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Май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<sst xmlns="http://schemas.openxmlformats.org/spreadsheetml/2006/main" count="1058" uniqueCount="180">
  <si>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</si>
  <si>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</si>
  <si>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</si>
  <si>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</si>
  <si>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</si>
  <si>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</si>
  <si>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</si>
  <si>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</si>
  <si>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</si>
  <si>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</si>
  <si>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</si>
  <si>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</si>
  <si>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</si>
  <si>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</si>
  <si>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</si>
  <si>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</si>
  <si>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</si>
  <si>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</si>
  <si>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</si>
  <si>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</si>
  <si>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</si>
  <si>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</si>
  <si>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</si>
  <si>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</si>
  <si>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</si>
  <si>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</si>
  <si>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</si>
  <si>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</si>
  <si>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</si>
  <si>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</si>
  <si>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</si>
  <si>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</si>
  <si>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</si>
  <si>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</si>
  <si>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</si>
  <si>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</si>
  <si>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</si>
  <si>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</si>
  <si>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</si>
  <si>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</si>
  <si>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</si>
  <si>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</si>
  <si>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</si>
  <si>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</si>
  <si>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</si>
  <si>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</si>
  <si>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</si>
  <si>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</si>
  <si>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</si>
  <si>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</si>
  <si>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</si>
  <si>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</si>
  <si>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</si>
  <si>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</si>
  <si>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</si>
  <si>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</si>
  <si>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</si>
  <si>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</si>
  <si>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</si>
  <si>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</si>
  <si>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</si>
  <si>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</si>
  <si>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</si>
  <si>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</si>
  <si>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</si>
  <si>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</si>
  <si>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</si>
  <si>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</si>
  <si>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</si>
  <si>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</si>
  <si>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</si>
  <si>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</si>
  <si>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</si>
  <si>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</si>
  <si>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</si>
  <si>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</si>
  <si>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</si>
  <si>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</si>
  <si>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</si>
  <si>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</si>
  <si>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</si>
  <si>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</si>
  <si>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</si>
  <si>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</si>
  <si>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</si>
  <si>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</si>
  <si>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</si>
  <si>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</si>
  <si>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</si>
  <si>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</si>
  <si>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</si>
  <si>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</si>
  <si>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</si>
  <si>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</si>
  <si>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</si>
  <si>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</si>
  <si>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</si>
  <si>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</si>
  <si>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</si>
  <si>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</si>
  <si>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</si>
  <si>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</si>
  <si>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</si>
  <si>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</si>
  <si>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</si>
  <si>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</si>
  <si>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</si>
  <si>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</si>
  <si>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</si>
  <si>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</si>
  <si>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</si>
  <si>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</si>
  <si>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</si>
  <si>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</si>
  <si>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</si>
  <si>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</si>
  <si>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</si>
  <si>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</si>
  <si>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</si>
  <si>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</si>
  <si>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</si>
  <si>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</si>
  <si>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</si>
  <si>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</si>
  <si>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</si>
  <si>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</si>
  <si>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</si>
  <si>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</si>
  <si>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</si>
  <si>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</si>
  <si>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</si>
  <si>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</si>
  <si>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</si>
  <si>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</si>
  <si>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</si>
  <si>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</si>
  <si>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</si>
  <si>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</si>
  <si>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</si>
  <si>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</si>
  <si>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</si>
  <si>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</si>
  <si>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</si>
  <si>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</si>
  <si>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</si>
  <si>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</si>
  <si>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</si>
  <si>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2024 г.</t>
  </si>
  <si>
    <t>май 2024 года</t>
  </si>
  <si>
    <t>01.05.2024</t>
  </si>
  <si>
    <t>02.05.2024</t>
  </si>
  <si>
    <t>03.05.2024</t>
  </si>
  <si>
    <t>04.05.2024</t>
  </si>
  <si>
    <t>05.05.2024</t>
  </si>
  <si>
    <t>06.05.2024</t>
  </si>
  <si>
    <t>07.05.2024</t>
  </si>
  <si>
    <t>08.05.2024</t>
  </si>
  <si>
    <t>09.05.2024</t>
  </si>
  <si>
    <t>10.05.2024</t>
  </si>
  <si>
    <t>11.05.2024</t>
  </si>
  <si>
    <t>12.05.2024</t>
  </si>
  <si>
    <t>13.05.2024</t>
  </si>
  <si>
    <t>14.05.2024</t>
  </si>
  <si>
    <t>15.05.2024</t>
  </si>
  <si>
    <t>16.05.2024</t>
  </si>
  <si>
    <t>17.05.2024</t>
  </si>
  <si>
    <t>18.05.2024</t>
  </si>
  <si>
    <t>19.05.2024</t>
  </si>
  <si>
    <t>20.05.2024</t>
  </si>
  <si>
    <t>21.05.2024</t>
  </si>
  <si>
    <t>22.05.2024</t>
  </si>
  <si>
    <t>23.05.2024</t>
  </si>
  <si>
    <t>24.05.2024</t>
  </si>
  <si>
    <t>25.05.2024</t>
  </si>
  <si>
    <t>26.05.2024</t>
  </si>
  <si>
    <t>27.05.2024</t>
  </si>
  <si>
    <t>28.05.2024</t>
  </si>
  <si>
    <t>29.05.2024</t>
  </si>
  <si>
    <t>30.05.2024</t>
  </si>
  <si>
    <t>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</si>
</sst>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O11" sqref="O11"/>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4308.4940776100002</v>
      </c>
      <c r="D7" s="4">
        <f>$F$12+'СЕТ СН'!G5+СВЦЭМ!$D$10+'СЕТ СН'!G8-'СЕТ СН'!G$15</f>
        <v>5316.1840776099998</v>
      </c>
      <c r="E7" s="4">
        <f>$F$12+'СЕТ СН'!H5+СВЦЭМ!$D$10+'СЕТ СН'!H8-'СЕТ СН'!H$15</f>
        <v>5604.6740776100005</v>
      </c>
      <c r="F7" s="4">
        <f>$F$12+'СЕТ СН'!I5+СВЦЭМ!$D$10+'СЕТ СН'!I8-'СЕТ СН'!I$15</f>
        <v>6262.5940776100006</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2497.5320776200001</v>
      </c>
      <c r="H12" s="2" t="s">
        <v>41</v>
      </c>
    </row>
    <row r="13" spans="1:8" ht="31.5" x14ac:dyDescent="0.25">
      <c r="A13" s="12">
        <v>2</v>
      </c>
      <c r="B13" s="100" t="s">
        <v>48</v>
      </c>
      <c r="C13" s="100"/>
      <c r="D13" s="100"/>
      <c r="E13" s="13" t="s">
        <v>22</v>
      </c>
      <c r="F13" s="11">
        <f>СВЦЭМ!$D$11</f>
        <v>1704.0707456499999</v>
      </c>
    </row>
    <row r="14" spans="1:8" ht="36" customHeight="1" x14ac:dyDescent="0.25">
      <c r="A14" s="12">
        <v>3</v>
      </c>
      <c r="B14" s="100" t="s">
        <v>49</v>
      </c>
      <c r="C14" s="100"/>
      <c r="D14" s="100"/>
      <c r="E14" s="13" t="s">
        <v>23</v>
      </c>
      <c r="F14" s="11">
        <f>СВЦЭМ!$D$12</f>
        <v>643998.27178729686</v>
      </c>
    </row>
    <row r="15" spans="1:8" ht="30.75" customHeight="1" x14ac:dyDescent="0.25">
      <c r="A15" s="12">
        <v>4</v>
      </c>
      <c r="B15" s="100" t="s">
        <v>50</v>
      </c>
      <c r="C15" s="100" t="s">
        <v>24</v>
      </c>
      <c r="D15" s="100" t="s">
        <v>24</v>
      </c>
      <c r="E15" s="14" t="s">
        <v>51</v>
      </c>
      <c r="F15" s="15">
        <f>ROUND(IF(F25-(F26+F33)&lt;=0,0,MAX(0,(F16-(F17+F24))/(F25-(F26+F33)))),11)</f>
        <v>1.23208612E-3</v>
      </c>
    </row>
    <row r="16" spans="1:8" ht="36" customHeight="1" x14ac:dyDescent="0.25">
      <c r="A16" s="12">
        <v>5</v>
      </c>
      <c r="B16" s="100" t="s">
        <v>52</v>
      </c>
      <c r="C16" s="100" t="s">
        <v>25</v>
      </c>
      <c r="D16" s="100" t="s">
        <v>6</v>
      </c>
      <c r="E16" s="13" t="s">
        <v>6</v>
      </c>
      <c r="F16" s="16">
        <f>СВЦЭМ!$D$27</f>
        <v>0.67700000000000005</v>
      </c>
    </row>
    <row r="17" spans="1:6" ht="33" customHeight="1" x14ac:dyDescent="0.25">
      <c r="A17" s="12">
        <v>6</v>
      </c>
      <c r="B17" s="100" t="s">
        <v>53</v>
      </c>
      <c r="C17" s="100" t="s">
        <v>25</v>
      </c>
      <c r="D17" s="100" t="s">
        <v>6</v>
      </c>
      <c r="E17" s="13" t="s">
        <v>6</v>
      </c>
      <c r="F17" s="16">
        <f>SUM(F19:F23)</f>
        <v>0.65800000000000003</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0.65800000000000003</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423.37</v>
      </c>
    </row>
    <row r="26" spans="1:6" ht="30.75" customHeight="1" x14ac:dyDescent="0.25">
      <c r="A26" s="12">
        <v>9</v>
      </c>
      <c r="B26" s="100" t="s">
        <v>62</v>
      </c>
      <c r="C26" s="100" t="s">
        <v>27</v>
      </c>
      <c r="D26" s="100" t="s">
        <v>28</v>
      </c>
      <c r="E26" s="13" t="s">
        <v>61</v>
      </c>
      <c r="F26" s="16">
        <f>SUM(F28:F32)</f>
        <v>407.94900000000007</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407.94900000000007</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2024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3611.5746109000002</v>
      </c>
      <c r="C9" s="4">
        <f>СВЦЭМ!$D$14+'СЕТ СН'!G5+СВЦЭМ!$D$10+'СЕТ СН'!G8-'СЕТ СН'!G$16</f>
        <v>4619.2646108999998</v>
      </c>
      <c r="D9" s="4">
        <f>СВЦЭМ!$D$14+'СЕТ СН'!H5+СВЦЭМ!$D$10+'СЕТ СН'!H8-'СЕТ СН'!H$16</f>
        <v>4907.7546109000004</v>
      </c>
      <c r="E9" s="4">
        <f>СВЦЭМ!$D$14+'СЕТ СН'!I5+СВЦЭМ!$D$10+'СЕТ СН'!I8-'СЕТ СН'!I$16</f>
        <v>5565.6746109000005</v>
      </c>
    </row>
    <row r="10" spans="1:6" x14ac:dyDescent="0.25">
      <c r="A10" s="26" t="s">
        <v>35</v>
      </c>
      <c r="B10" s="4">
        <f>СВЦЭМ!$D$15+'СЕТ СН'!F5+СВЦЭМ!$D$10+'СЕТ СН'!F8-'СЕТ СН'!F$16</f>
        <v>4468.9704305200003</v>
      </c>
      <c r="C10" s="4">
        <f>СВЦЭМ!$D$15+'СЕТ СН'!G5+СВЦЭМ!$D$10+'СЕТ СН'!G8-'СЕТ СН'!G$16</f>
        <v>5476.6604305199999</v>
      </c>
      <c r="D10" s="4">
        <f>СВЦЭМ!$D$15+'СЕТ СН'!H5+СВЦЭМ!$D$10+'СЕТ СН'!H8-'СЕТ СН'!H$16</f>
        <v>5765.1504305200006</v>
      </c>
      <c r="E10" s="4">
        <f>СВЦЭМ!$D$15+'СЕТ СН'!I5+СВЦЭМ!$D$10+'СЕТ СН'!I8-'СЕТ СН'!I$16</f>
        <v>6423.0704305200006</v>
      </c>
    </row>
    <row r="11" spans="1:6" x14ac:dyDescent="0.25">
      <c r="A11" s="26" t="s">
        <v>36</v>
      </c>
      <c r="B11" s="4">
        <f>СВЦЭМ!$D$16+'СЕТ СН'!F5+СВЦЭМ!$D$10+'СЕТ СН'!F8-'СЕТ СН'!F$16</f>
        <v>6556.8871959099997</v>
      </c>
      <c r="C11" s="4">
        <f>СВЦЭМ!$D$16+'СЕТ СН'!G5+СВЦЭМ!$D$10+'СЕТ СН'!G8-'СЕТ СН'!G$16</f>
        <v>7564.5771959099993</v>
      </c>
      <c r="D11" s="4">
        <f>СВЦЭМ!$D$16+'СЕТ СН'!H5+СВЦЭМ!$D$10+'СЕТ СН'!H8-'СЕТ СН'!H$16</f>
        <v>7853.06719591</v>
      </c>
      <c r="E11" s="4">
        <f>СВЦЭМ!$D$16+'СЕТ СН'!I5+СВЦЭМ!$D$10+'СЕТ СН'!I8-'СЕТ СН'!I$16</f>
        <v>8510.9871959100001</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3611.5746109000002</v>
      </c>
      <c r="C16" s="28">
        <f>СВЦЭМ!$D$14+'СЕТ СН'!G5+СВЦЭМ!$D$10+'СЕТ СН'!G8-'СЕТ СН'!G$16</f>
        <v>4619.2646108999998</v>
      </c>
      <c r="D16" s="28">
        <f>СВЦЭМ!$D$14+'СЕТ СН'!H5+СВЦЭМ!$D$10+'СЕТ СН'!H8-'СЕТ СН'!H$16</f>
        <v>4907.7546109000004</v>
      </c>
      <c r="E16" s="28">
        <f>СВЦЭМ!$D$14+'СЕТ СН'!I5+СВЦЭМ!$D$10+'СЕТ СН'!I8-'СЕТ СН'!I$16</f>
        <v>5565.6746109000005</v>
      </c>
    </row>
    <row r="17" spans="1:5" x14ac:dyDescent="0.25">
      <c r="A17" s="26" t="s">
        <v>37</v>
      </c>
      <c r="B17" s="28">
        <f>СВЦЭМ!$D$17+'СЕТ СН'!F5+СВЦЭМ!$D$10+'СЕТ СН'!F8-'СЕТ СН'!F$16</f>
        <v>5052.5608325100002</v>
      </c>
      <c r="C17" s="28">
        <f>СВЦЭМ!$D$17+'СЕТ СН'!G5+СВЦЭМ!$D$10+'СЕТ СН'!G8-'СЕТ СН'!G$16</f>
        <v>6060.2508325099998</v>
      </c>
      <c r="D17" s="28">
        <f>СВЦЭМ!$D$17+'СЕТ СН'!H5+СВЦЭМ!$D$10+'СЕТ СН'!H8-'СЕТ СН'!H$16</f>
        <v>6348.7408325099996</v>
      </c>
      <c r="E17" s="28">
        <f>СВЦЭМ!$D$17+'СЕТ СН'!I5+СВЦЭМ!$D$10+'СЕТ СН'!I8-'СЕТ СН'!I$16</f>
        <v>7006.6608325099996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SUMIFS(СВЦЭМ!$C$39:$C$782,СВЦЭМ!$A$39:$A$782,$A12,СВЦЭМ!$B$39:$B$782,B$11)+'СЕТ СН'!$F$9+СВЦЭМ!$D$10+'СЕТ СН'!$F$5-'СЕТ СН'!$F$17</f>
        <v>3667.8325111100003</v>
      </c>
      <c r="C12" s="36">
        <f>SUMIFS(СВЦЭМ!$C$39:$C$782,СВЦЭМ!$A$39:$A$782,$A12,СВЦЭМ!$B$39:$B$782,C$11)+'СЕТ СН'!$F$9+СВЦЭМ!$D$10+'СЕТ СН'!$F$5-'СЕТ СН'!$F$17</f>
        <v>3719.2441573000001</v>
      </c>
      <c r="D12" s="36">
        <f>SUMIFS(СВЦЭМ!$C$39:$C$782,СВЦЭМ!$A$39:$A$782,$A12,СВЦЭМ!$B$39:$B$782,D$11)+'СЕТ СН'!$F$9+СВЦЭМ!$D$10+'СЕТ СН'!$F$5-'СЕТ СН'!$F$17</f>
        <v>3747.6951463</v>
      </c>
      <c r="E12" s="36">
        <f>SUMIFS(СВЦЭМ!$C$39:$C$782,СВЦЭМ!$A$39:$A$782,$A12,СВЦЭМ!$B$39:$B$782,E$11)+'СЕТ СН'!$F$9+СВЦЭМ!$D$10+'СЕТ СН'!$F$5-'СЕТ СН'!$F$17</f>
        <v>3734.9980162900001</v>
      </c>
      <c r="F12" s="36">
        <f>SUMIFS(СВЦЭМ!$C$39:$C$782,СВЦЭМ!$A$39:$A$782,$A12,СВЦЭМ!$B$39:$B$782,F$11)+'СЕТ СН'!$F$9+СВЦЭМ!$D$10+'СЕТ СН'!$F$5-'СЕТ СН'!$F$17</f>
        <v>3724.3083260600001</v>
      </c>
      <c r="G12" s="36">
        <f>SUMIFS(СВЦЭМ!$C$39:$C$782,СВЦЭМ!$A$39:$A$782,$A12,СВЦЭМ!$B$39:$B$782,G$11)+'СЕТ СН'!$F$9+СВЦЭМ!$D$10+'СЕТ СН'!$F$5-'СЕТ СН'!$F$17</f>
        <v>3742.4363600699999</v>
      </c>
      <c r="H12" s="36">
        <f>SUMIFS(СВЦЭМ!$C$39:$C$782,СВЦЭМ!$A$39:$A$782,$A12,СВЦЭМ!$B$39:$B$782,H$11)+'СЕТ СН'!$F$9+СВЦЭМ!$D$10+'СЕТ СН'!$F$5-'СЕТ СН'!$F$17</f>
        <v>3737.8770847800001</v>
      </c>
      <c r="I12" s="36">
        <f>SUMIFS(СВЦЭМ!$C$39:$C$782,СВЦЭМ!$A$39:$A$782,$A12,СВЦЭМ!$B$39:$B$782,I$11)+'СЕТ СН'!$F$9+СВЦЭМ!$D$10+'СЕТ СН'!$F$5-'СЕТ СН'!$F$17</f>
        <v>3698.6650397800004</v>
      </c>
      <c r="J12" s="36">
        <f>SUMIFS(СВЦЭМ!$C$39:$C$782,СВЦЭМ!$A$39:$A$782,$A12,СВЦЭМ!$B$39:$B$782,J$11)+'СЕТ СН'!$F$9+СВЦЭМ!$D$10+'СЕТ СН'!$F$5-'СЕТ СН'!$F$17</f>
        <v>3579.8705520900003</v>
      </c>
      <c r="K12" s="36">
        <f>SUMIFS(СВЦЭМ!$C$39:$C$782,СВЦЭМ!$A$39:$A$782,$A12,СВЦЭМ!$B$39:$B$782,K$11)+'СЕТ СН'!$F$9+СВЦЭМ!$D$10+'СЕТ СН'!$F$5-'СЕТ СН'!$F$17</f>
        <v>3498.6132622800001</v>
      </c>
      <c r="L12" s="36">
        <f>SUMIFS(СВЦЭМ!$C$39:$C$782,СВЦЭМ!$A$39:$A$782,$A12,СВЦЭМ!$B$39:$B$782,L$11)+'СЕТ СН'!$F$9+СВЦЭМ!$D$10+'СЕТ СН'!$F$5-'СЕТ СН'!$F$17</f>
        <v>3487.3974178600001</v>
      </c>
      <c r="M12" s="36">
        <f>SUMIFS(СВЦЭМ!$C$39:$C$782,СВЦЭМ!$A$39:$A$782,$A12,СВЦЭМ!$B$39:$B$782,M$11)+'СЕТ СН'!$F$9+СВЦЭМ!$D$10+'СЕТ СН'!$F$5-'СЕТ СН'!$F$17</f>
        <v>3492.2067364599998</v>
      </c>
      <c r="N12" s="36">
        <f>SUMIFS(СВЦЭМ!$C$39:$C$782,СВЦЭМ!$A$39:$A$782,$A12,СВЦЭМ!$B$39:$B$782,N$11)+'СЕТ СН'!$F$9+СВЦЭМ!$D$10+'СЕТ СН'!$F$5-'СЕТ СН'!$F$17</f>
        <v>3553.5318824000001</v>
      </c>
      <c r="O12" s="36">
        <f>SUMIFS(СВЦЭМ!$C$39:$C$782,СВЦЭМ!$A$39:$A$782,$A12,СВЦЭМ!$B$39:$B$782,O$11)+'СЕТ СН'!$F$9+СВЦЭМ!$D$10+'СЕТ СН'!$F$5-'СЕТ СН'!$F$17</f>
        <v>3565.8922509700001</v>
      </c>
      <c r="P12" s="36">
        <f>SUMIFS(СВЦЭМ!$C$39:$C$782,СВЦЭМ!$A$39:$A$782,$A12,СВЦЭМ!$B$39:$B$782,P$11)+'СЕТ СН'!$F$9+СВЦЭМ!$D$10+'СЕТ СН'!$F$5-'СЕТ СН'!$F$17</f>
        <v>3587.8067221000001</v>
      </c>
      <c r="Q12" s="36">
        <f>SUMIFS(СВЦЭМ!$C$39:$C$782,СВЦЭМ!$A$39:$A$782,$A12,СВЦЭМ!$B$39:$B$782,Q$11)+'СЕТ СН'!$F$9+СВЦЭМ!$D$10+'СЕТ СН'!$F$5-'СЕТ СН'!$F$17</f>
        <v>3609.5747853700004</v>
      </c>
      <c r="R12" s="36">
        <f>SUMIFS(СВЦЭМ!$C$39:$C$782,СВЦЭМ!$A$39:$A$782,$A12,СВЦЭМ!$B$39:$B$782,R$11)+'СЕТ СН'!$F$9+СВЦЭМ!$D$10+'СЕТ СН'!$F$5-'СЕТ СН'!$F$17</f>
        <v>3621.6774903300002</v>
      </c>
      <c r="S12" s="36">
        <f>SUMIFS(СВЦЭМ!$C$39:$C$782,СВЦЭМ!$A$39:$A$782,$A12,СВЦЭМ!$B$39:$B$782,S$11)+'СЕТ СН'!$F$9+СВЦЭМ!$D$10+'СЕТ СН'!$F$5-'СЕТ СН'!$F$17</f>
        <v>3624.3198858800001</v>
      </c>
      <c r="T12" s="36">
        <f>SUMIFS(СВЦЭМ!$C$39:$C$782,СВЦЭМ!$A$39:$A$782,$A12,СВЦЭМ!$B$39:$B$782,T$11)+'СЕТ СН'!$F$9+СВЦЭМ!$D$10+'СЕТ СН'!$F$5-'СЕТ СН'!$F$17</f>
        <v>3552.2515285200002</v>
      </c>
      <c r="U12" s="36">
        <f>SUMIFS(СВЦЭМ!$C$39:$C$782,СВЦЭМ!$A$39:$A$782,$A12,СВЦЭМ!$B$39:$B$782,U$11)+'СЕТ СН'!$F$9+СВЦЭМ!$D$10+'СЕТ СН'!$F$5-'СЕТ СН'!$F$17</f>
        <v>3513.7161686500003</v>
      </c>
      <c r="V12" s="36">
        <f>SUMIFS(СВЦЭМ!$C$39:$C$782,СВЦЭМ!$A$39:$A$782,$A12,СВЦЭМ!$B$39:$B$782,V$11)+'СЕТ СН'!$F$9+СВЦЭМ!$D$10+'СЕТ СН'!$F$5-'СЕТ СН'!$F$17</f>
        <v>3504.9562440500004</v>
      </c>
      <c r="W12" s="36">
        <f>SUMIFS(СВЦЭМ!$C$39:$C$782,СВЦЭМ!$A$39:$A$782,$A12,СВЦЭМ!$B$39:$B$782,W$11)+'СЕТ СН'!$F$9+СВЦЭМ!$D$10+'СЕТ СН'!$F$5-'СЕТ СН'!$F$17</f>
        <v>3493.2674970100002</v>
      </c>
      <c r="X12" s="36">
        <f>SUMIFS(СВЦЭМ!$C$39:$C$782,СВЦЭМ!$A$39:$A$782,$A12,СВЦЭМ!$B$39:$B$782,X$11)+'СЕТ СН'!$F$9+СВЦЭМ!$D$10+'СЕТ СН'!$F$5-'СЕТ СН'!$F$17</f>
        <v>3487.0337637700004</v>
      </c>
      <c r="Y12" s="36">
        <f>SUMIFS(СВЦЭМ!$C$39:$C$782,СВЦЭМ!$A$39:$A$782,$A12,СВЦЭМ!$B$39:$B$782,Y$11)+'СЕТ СН'!$F$9+СВЦЭМ!$D$10+'СЕТ СН'!$F$5-'СЕТ СН'!$F$17</f>
        <v>3475.8120581900002</v>
      </c>
      <c r="AA12" s="37"/>
    </row>
    <row r="13" spans="1:27" ht="15.75" x14ac:dyDescent="0.2">
      <c r="A13" s="35">
        <f>A12+1</f>
        <v>45414</v>
      </c>
      <c r="B13" s="36">
        <f>SUMIFS(СВЦЭМ!$C$39:$C$782,СВЦЭМ!$A$39:$A$782,$A13,СВЦЭМ!$B$39:$B$782,B$11)+'СЕТ СН'!$F$9+СВЦЭМ!$D$10+'СЕТ СН'!$F$5-'СЕТ СН'!$F$17</f>
        <v>3532.4384141400001</v>
      </c>
      <c r="C13" s="36">
        <f>SUMIFS(СВЦЭМ!$C$39:$C$782,СВЦЭМ!$A$39:$A$782,$A13,СВЦЭМ!$B$39:$B$782,C$11)+'СЕТ СН'!$F$9+СВЦЭМ!$D$10+'СЕТ СН'!$F$5-'СЕТ СН'!$F$17</f>
        <v>3572.3030267700001</v>
      </c>
      <c r="D13" s="36">
        <f>SUMIFS(СВЦЭМ!$C$39:$C$782,СВЦЭМ!$A$39:$A$782,$A13,СВЦЭМ!$B$39:$B$782,D$11)+'СЕТ СН'!$F$9+СВЦЭМ!$D$10+'СЕТ СН'!$F$5-'СЕТ СН'!$F$17</f>
        <v>3603.0098133700003</v>
      </c>
      <c r="E13" s="36">
        <f>SUMIFS(СВЦЭМ!$C$39:$C$782,СВЦЭМ!$A$39:$A$782,$A13,СВЦЭМ!$B$39:$B$782,E$11)+'СЕТ СН'!$F$9+СВЦЭМ!$D$10+'СЕТ СН'!$F$5-'СЕТ СН'!$F$17</f>
        <v>3612.23499937</v>
      </c>
      <c r="F13" s="36">
        <f>SUMIFS(СВЦЭМ!$C$39:$C$782,СВЦЭМ!$A$39:$A$782,$A13,СВЦЭМ!$B$39:$B$782,F$11)+'СЕТ СН'!$F$9+СВЦЭМ!$D$10+'СЕТ СН'!$F$5-'СЕТ СН'!$F$17</f>
        <v>3607.5104015200004</v>
      </c>
      <c r="G13" s="36">
        <f>SUMIFS(СВЦЭМ!$C$39:$C$782,СВЦЭМ!$A$39:$A$782,$A13,СВЦЭМ!$B$39:$B$782,G$11)+'СЕТ СН'!$F$9+СВЦЭМ!$D$10+'СЕТ СН'!$F$5-'СЕТ СН'!$F$17</f>
        <v>3594.27578447</v>
      </c>
      <c r="H13" s="36">
        <f>SUMIFS(СВЦЭМ!$C$39:$C$782,СВЦЭМ!$A$39:$A$782,$A13,СВЦЭМ!$B$39:$B$782,H$11)+'СЕТ СН'!$F$9+СВЦЭМ!$D$10+'СЕТ СН'!$F$5-'СЕТ СН'!$F$17</f>
        <v>3536.0014674800004</v>
      </c>
      <c r="I13" s="36">
        <f>SUMIFS(СВЦЭМ!$C$39:$C$782,СВЦЭМ!$A$39:$A$782,$A13,СВЦЭМ!$B$39:$B$782,I$11)+'СЕТ СН'!$F$9+СВЦЭМ!$D$10+'СЕТ СН'!$F$5-'СЕТ СН'!$F$17</f>
        <v>3465.0836475699998</v>
      </c>
      <c r="J13" s="36">
        <f>SUMIFS(СВЦЭМ!$C$39:$C$782,СВЦЭМ!$A$39:$A$782,$A13,СВЦЭМ!$B$39:$B$782,J$11)+'СЕТ СН'!$F$9+СВЦЭМ!$D$10+'СЕТ СН'!$F$5-'СЕТ СН'!$F$17</f>
        <v>3414.2196946499998</v>
      </c>
      <c r="K13" s="36">
        <f>SUMIFS(СВЦЭМ!$C$39:$C$782,СВЦЭМ!$A$39:$A$782,$A13,СВЦЭМ!$B$39:$B$782,K$11)+'СЕТ СН'!$F$9+СВЦЭМ!$D$10+'СЕТ СН'!$F$5-'СЕТ СН'!$F$17</f>
        <v>3384.9743840900001</v>
      </c>
      <c r="L13" s="36">
        <f>SUMIFS(СВЦЭМ!$C$39:$C$782,СВЦЭМ!$A$39:$A$782,$A13,СВЦЭМ!$B$39:$B$782,L$11)+'СЕТ СН'!$F$9+СВЦЭМ!$D$10+'СЕТ СН'!$F$5-'СЕТ СН'!$F$17</f>
        <v>3386.9837284900004</v>
      </c>
      <c r="M13" s="36">
        <f>SUMIFS(СВЦЭМ!$C$39:$C$782,СВЦЭМ!$A$39:$A$782,$A13,СВЦЭМ!$B$39:$B$782,M$11)+'СЕТ СН'!$F$9+СВЦЭМ!$D$10+'СЕТ СН'!$F$5-'СЕТ СН'!$F$17</f>
        <v>3405.8729428200004</v>
      </c>
      <c r="N13" s="36">
        <f>SUMIFS(СВЦЭМ!$C$39:$C$782,СВЦЭМ!$A$39:$A$782,$A13,СВЦЭМ!$B$39:$B$782,N$11)+'СЕТ СН'!$F$9+СВЦЭМ!$D$10+'СЕТ СН'!$F$5-'СЕТ СН'!$F$17</f>
        <v>3445.0117274499999</v>
      </c>
      <c r="O13" s="36">
        <f>SUMIFS(СВЦЭМ!$C$39:$C$782,СВЦЭМ!$A$39:$A$782,$A13,СВЦЭМ!$B$39:$B$782,O$11)+'СЕТ СН'!$F$9+СВЦЭМ!$D$10+'СЕТ СН'!$F$5-'СЕТ СН'!$F$17</f>
        <v>3432.0644727099998</v>
      </c>
      <c r="P13" s="36">
        <f>SUMIFS(СВЦЭМ!$C$39:$C$782,СВЦЭМ!$A$39:$A$782,$A13,СВЦЭМ!$B$39:$B$782,P$11)+'СЕТ СН'!$F$9+СВЦЭМ!$D$10+'СЕТ СН'!$F$5-'СЕТ СН'!$F$17</f>
        <v>3444.99987332</v>
      </c>
      <c r="Q13" s="36">
        <f>SUMIFS(СВЦЭМ!$C$39:$C$782,СВЦЭМ!$A$39:$A$782,$A13,СВЦЭМ!$B$39:$B$782,Q$11)+'СЕТ СН'!$F$9+СВЦЭМ!$D$10+'СЕТ СН'!$F$5-'СЕТ СН'!$F$17</f>
        <v>3464.3464213000002</v>
      </c>
      <c r="R13" s="36">
        <f>SUMIFS(СВЦЭМ!$C$39:$C$782,СВЦЭМ!$A$39:$A$782,$A13,СВЦЭМ!$B$39:$B$782,R$11)+'СЕТ СН'!$F$9+СВЦЭМ!$D$10+'СЕТ СН'!$F$5-'СЕТ СН'!$F$17</f>
        <v>3469.8833110400001</v>
      </c>
      <c r="S13" s="36">
        <f>SUMIFS(СВЦЭМ!$C$39:$C$782,СВЦЭМ!$A$39:$A$782,$A13,СВЦЭМ!$B$39:$B$782,S$11)+'СЕТ СН'!$F$9+СВЦЭМ!$D$10+'СЕТ СН'!$F$5-'СЕТ СН'!$F$17</f>
        <v>3491.5782194200001</v>
      </c>
      <c r="T13" s="36">
        <f>SUMIFS(СВЦЭМ!$C$39:$C$782,СВЦЭМ!$A$39:$A$782,$A13,СВЦЭМ!$B$39:$B$782,T$11)+'СЕТ СН'!$F$9+СВЦЭМ!$D$10+'СЕТ СН'!$F$5-'СЕТ СН'!$F$17</f>
        <v>3459.02747537</v>
      </c>
      <c r="U13" s="36">
        <f>SUMIFS(СВЦЭМ!$C$39:$C$782,СВЦЭМ!$A$39:$A$782,$A13,СВЦЭМ!$B$39:$B$782,U$11)+'СЕТ СН'!$F$9+СВЦЭМ!$D$10+'СЕТ СН'!$F$5-'СЕТ СН'!$F$17</f>
        <v>3431.2438933000003</v>
      </c>
      <c r="V13" s="36">
        <f>SUMIFS(СВЦЭМ!$C$39:$C$782,СВЦЭМ!$A$39:$A$782,$A13,СВЦЭМ!$B$39:$B$782,V$11)+'СЕТ СН'!$F$9+СВЦЭМ!$D$10+'СЕТ СН'!$F$5-'СЕТ СН'!$F$17</f>
        <v>3359.6126100700003</v>
      </c>
      <c r="W13" s="36">
        <f>SUMIFS(СВЦЭМ!$C$39:$C$782,СВЦЭМ!$A$39:$A$782,$A13,СВЦЭМ!$B$39:$B$782,W$11)+'СЕТ СН'!$F$9+СВЦЭМ!$D$10+'СЕТ СН'!$F$5-'СЕТ СН'!$F$17</f>
        <v>3339.4176199499998</v>
      </c>
      <c r="X13" s="36">
        <f>SUMIFS(СВЦЭМ!$C$39:$C$782,СВЦЭМ!$A$39:$A$782,$A13,СВЦЭМ!$B$39:$B$782,X$11)+'СЕТ СН'!$F$9+СВЦЭМ!$D$10+'СЕТ СН'!$F$5-'СЕТ СН'!$F$17</f>
        <v>3400.7980916300003</v>
      </c>
      <c r="Y13" s="36">
        <f>SUMIFS(СВЦЭМ!$C$39:$C$782,СВЦЭМ!$A$39:$A$782,$A13,СВЦЭМ!$B$39:$B$782,Y$11)+'СЕТ СН'!$F$9+СВЦЭМ!$D$10+'СЕТ СН'!$F$5-'СЕТ СН'!$F$17</f>
        <v>3541.54260772</v>
      </c>
    </row>
    <row r="14" spans="1:27" ht="15.75" x14ac:dyDescent="0.2">
      <c r="A14" s="35">
        <f t="shared" ref="A14:A42" si="0">A13+1</f>
        <v>45415</v>
      </c>
      <c r="B14" s="36">
        <f>SUMIFS(СВЦЭМ!$C$39:$C$782,СВЦЭМ!$A$39:$A$782,$A14,СВЦЭМ!$B$39:$B$782,B$11)+'СЕТ СН'!$F$9+СВЦЭМ!$D$10+'СЕТ СН'!$F$5-'СЕТ СН'!$F$17</f>
        <v>3655.55446596</v>
      </c>
      <c r="C14" s="36">
        <f>SUMIFS(СВЦЭМ!$C$39:$C$782,СВЦЭМ!$A$39:$A$782,$A14,СВЦЭМ!$B$39:$B$782,C$11)+'СЕТ СН'!$F$9+СВЦЭМ!$D$10+'СЕТ СН'!$F$5-'СЕТ СН'!$F$17</f>
        <v>3684.1785717600001</v>
      </c>
      <c r="D14" s="36">
        <f>SUMIFS(СВЦЭМ!$C$39:$C$782,СВЦЭМ!$A$39:$A$782,$A14,СВЦЭМ!$B$39:$B$782,D$11)+'СЕТ СН'!$F$9+СВЦЭМ!$D$10+'СЕТ СН'!$F$5-'СЕТ СН'!$F$17</f>
        <v>3720.6815149000004</v>
      </c>
      <c r="E14" s="36">
        <f>SUMIFS(СВЦЭМ!$C$39:$C$782,СВЦЭМ!$A$39:$A$782,$A14,СВЦЭМ!$B$39:$B$782,E$11)+'СЕТ СН'!$F$9+СВЦЭМ!$D$10+'СЕТ СН'!$F$5-'СЕТ СН'!$F$17</f>
        <v>3737.8059026600004</v>
      </c>
      <c r="F14" s="36">
        <f>SUMIFS(СВЦЭМ!$C$39:$C$782,СВЦЭМ!$A$39:$A$782,$A14,СВЦЭМ!$B$39:$B$782,F$11)+'СЕТ СН'!$F$9+СВЦЭМ!$D$10+'СЕТ СН'!$F$5-'СЕТ СН'!$F$17</f>
        <v>3729.39026358</v>
      </c>
      <c r="G14" s="36">
        <f>SUMIFS(СВЦЭМ!$C$39:$C$782,СВЦЭМ!$A$39:$A$782,$A14,СВЦЭМ!$B$39:$B$782,G$11)+'СЕТ СН'!$F$9+СВЦЭМ!$D$10+'СЕТ СН'!$F$5-'СЕТ СН'!$F$17</f>
        <v>3723.84567767</v>
      </c>
      <c r="H14" s="36">
        <f>SUMIFS(СВЦЭМ!$C$39:$C$782,СВЦЭМ!$A$39:$A$782,$A14,СВЦЭМ!$B$39:$B$782,H$11)+'СЕТ СН'!$F$9+СВЦЭМ!$D$10+'СЕТ СН'!$F$5-'СЕТ СН'!$F$17</f>
        <v>3645.4960558600001</v>
      </c>
      <c r="I14" s="36">
        <f>SUMIFS(СВЦЭМ!$C$39:$C$782,СВЦЭМ!$A$39:$A$782,$A14,СВЦЭМ!$B$39:$B$782,I$11)+'СЕТ СН'!$F$9+СВЦЭМ!$D$10+'СЕТ СН'!$F$5-'СЕТ СН'!$F$17</f>
        <v>3563.0072184999999</v>
      </c>
      <c r="J14" s="36">
        <f>SUMIFS(СВЦЭМ!$C$39:$C$782,СВЦЭМ!$A$39:$A$782,$A14,СВЦЭМ!$B$39:$B$782,J$11)+'СЕТ СН'!$F$9+СВЦЭМ!$D$10+'СЕТ СН'!$F$5-'СЕТ СН'!$F$17</f>
        <v>3511.75050517</v>
      </c>
      <c r="K14" s="36">
        <f>SUMIFS(СВЦЭМ!$C$39:$C$782,СВЦЭМ!$A$39:$A$782,$A14,СВЦЭМ!$B$39:$B$782,K$11)+'СЕТ СН'!$F$9+СВЦЭМ!$D$10+'СЕТ СН'!$F$5-'СЕТ СН'!$F$17</f>
        <v>3494.5774661700002</v>
      </c>
      <c r="L14" s="36">
        <f>SUMIFS(СВЦЭМ!$C$39:$C$782,СВЦЭМ!$A$39:$A$782,$A14,СВЦЭМ!$B$39:$B$782,L$11)+'СЕТ СН'!$F$9+СВЦЭМ!$D$10+'СЕТ СН'!$F$5-'СЕТ СН'!$F$17</f>
        <v>3481.2359539400004</v>
      </c>
      <c r="M14" s="36">
        <f>SUMIFS(СВЦЭМ!$C$39:$C$782,СВЦЭМ!$A$39:$A$782,$A14,СВЦЭМ!$B$39:$B$782,M$11)+'СЕТ СН'!$F$9+СВЦЭМ!$D$10+'СЕТ СН'!$F$5-'СЕТ СН'!$F$17</f>
        <v>3492.5561962199999</v>
      </c>
      <c r="N14" s="36">
        <f>SUMIFS(СВЦЭМ!$C$39:$C$782,СВЦЭМ!$A$39:$A$782,$A14,СВЦЭМ!$B$39:$B$782,N$11)+'СЕТ СН'!$F$9+СВЦЭМ!$D$10+'СЕТ СН'!$F$5-'СЕТ СН'!$F$17</f>
        <v>3464.0249742800002</v>
      </c>
      <c r="O14" s="36">
        <f>SUMIFS(СВЦЭМ!$C$39:$C$782,СВЦЭМ!$A$39:$A$782,$A14,СВЦЭМ!$B$39:$B$782,O$11)+'СЕТ СН'!$F$9+СВЦЭМ!$D$10+'СЕТ СН'!$F$5-'СЕТ СН'!$F$17</f>
        <v>3447.462156</v>
      </c>
      <c r="P14" s="36">
        <f>SUMIFS(СВЦЭМ!$C$39:$C$782,СВЦЭМ!$A$39:$A$782,$A14,СВЦЭМ!$B$39:$B$782,P$11)+'СЕТ СН'!$F$9+СВЦЭМ!$D$10+'СЕТ СН'!$F$5-'СЕТ СН'!$F$17</f>
        <v>3493.9667869</v>
      </c>
      <c r="Q14" s="36">
        <f>SUMIFS(СВЦЭМ!$C$39:$C$782,СВЦЭМ!$A$39:$A$782,$A14,СВЦЭМ!$B$39:$B$782,Q$11)+'СЕТ СН'!$F$9+СВЦЭМ!$D$10+'СЕТ СН'!$F$5-'СЕТ СН'!$F$17</f>
        <v>3512.9623034400001</v>
      </c>
      <c r="R14" s="36">
        <f>SUMIFS(СВЦЭМ!$C$39:$C$782,СВЦЭМ!$A$39:$A$782,$A14,СВЦЭМ!$B$39:$B$782,R$11)+'СЕТ СН'!$F$9+СВЦЭМ!$D$10+'СЕТ СН'!$F$5-'СЕТ СН'!$F$17</f>
        <v>3532.3707469299998</v>
      </c>
      <c r="S14" s="36">
        <f>SUMIFS(СВЦЭМ!$C$39:$C$782,СВЦЭМ!$A$39:$A$782,$A14,СВЦЭМ!$B$39:$B$782,S$11)+'СЕТ СН'!$F$9+СВЦЭМ!$D$10+'СЕТ СН'!$F$5-'СЕТ СН'!$F$17</f>
        <v>3518.4865919800004</v>
      </c>
      <c r="T14" s="36">
        <f>SUMIFS(СВЦЭМ!$C$39:$C$782,СВЦЭМ!$A$39:$A$782,$A14,СВЦЭМ!$B$39:$B$782,T$11)+'СЕТ СН'!$F$9+СВЦЭМ!$D$10+'СЕТ СН'!$F$5-'СЕТ СН'!$F$17</f>
        <v>3501.4343582700003</v>
      </c>
      <c r="U14" s="36">
        <f>SUMIFS(СВЦЭМ!$C$39:$C$782,СВЦЭМ!$A$39:$A$782,$A14,СВЦЭМ!$B$39:$B$782,U$11)+'СЕТ СН'!$F$9+СВЦЭМ!$D$10+'СЕТ СН'!$F$5-'СЕТ СН'!$F$17</f>
        <v>3486.2034688700001</v>
      </c>
      <c r="V14" s="36">
        <f>SUMIFS(СВЦЭМ!$C$39:$C$782,СВЦЭМ!$A$39:$A$782,$A14,СВЦЭМ!$B$39:$B$782,V$11)+'СЕТ СН'!$F$9+СВЦЭМ!$D$10+'СЕТ СН'!$F$5-'СЕТ СН'!$F$17</f>
        <v>3469.7848210299999</v>
      </c>
      <c r="W14" s="36">
        <f>SUMIFS(СВЦЭМ!$C$39:$C$782,СВЦЭМ!$A$39:$A$782,$A14,СВЦЭМ!$B$39:$B$782,W$11)+'СЕТ СН'!$F$9+СВЦЭМ!$D$10+'СЕТ СН'!$F$5-'СЕТ СН'!$F$17</f>
        <v>3446.51867631</v>
      </c>
      <c r="X14" s="36">
        <f>SUMIFS(СВЦЭМ!$C$39:$C$782,СВЦЭМ!$A$39:$A$782,$A14,СВЦЭМ!$B$39:$B$782,X$11)+'СЕТ СН'!$F$9+СВЦЭМ!$D$10+'СЕТ СН'!$F$5-'СЕТ СН'!$F$17</f>
        <v>3488.79474871</v>
      </c>
      <c r="Y14" s="36">
        <f>SUMIFS(СВЦЭМ!$C$39:$C$782,СВЦЭМ!$A$39:$A$782,$A14,СВЦЭМ!$B$39:$B$782,Y$11)+'СЕТ СН'!$F$9+СВЦЭМ!$D$10+'СЕТ СН'!$F$5-'СЕТ СН'!$F$17</f>
        <v>3575.3067317</v>
      </c>
    </row>
    <row r="15" spans="1:27" ht="15.75" x14ac:dyDescent="0.2">
      <c r="A15" s="35">
        <f t="shared" si="0"/>
        <v>45416</v>
      </c>
      <c r="B15" s="36">
        <f>SUMIFS(СВЦЭМ!$C$39:$C$782,СВЦЭМ!$A$39:$A$782,$A15,СВЦЭМ!$B$39:$B$782,B$11)+'СЕТ СН'!$F$9+СВЦЭМ!$D$10+'СЕТ СН'!$F$5-'СЕТ СН'!$F$17</f>
        <v>3570.1406781599999</v>
      </c>
      <c r="C15" s="36">
        <f>SUMIFS(СВЦЭМ!$C$39:$C$782,СВЦЭМ!$A$39:$A$782,$A15,СВЦЭМ!$B$39:$B$782,C$11)+'СЕТ СН'!$F$9+СВЦЭМ!$D$10+'СЕТ СН'!$F$5-'СЕТ СН'!$F$17</f>
        <v>3583.4388374999999</v>
      </c>
      <c r="D15" s="36">
        <f>SUMIFS(СВЦЭМ!$C$39:$C$782,СВЦЭМ!$A$39:$A$782,$A15,СВЦЭМ!$B$39:$B$782,D$11)+'СЕТ СН'!$F$9+СВЦЭМ!$D$10+'СЕТ СН'!$F$5-'СЕТ СН'!$F$17</f>
        <v>3621.25815943</v>
      </c>
      <c r="E15" s="36">
        <f>SUMIFS(СВЦЭМ!$C$39:$C$782,СВЦЭМ!$A$39:$A$782,$A15,СВЦЭМ!$B$39:$B$782,E$11)+'СЕТ СН'!$F$9+СВЦЭМ!$D$10+'СЕТ СН'!$F$5-'СЕТ СН'!$F$17</f>
        <v>3647.2089673500004</v>
      </c>
      <c r="F15" s="36">
        <f>SUMIFS(СВЦЭМ!$C$39:$C$782,СВЦЭМ!$A$39:$A$782,$A15,СВЦЭМ!$B$39:$B$782,F$11)+'СЕТ СН'!$F$9+СВЦЭМ!$D$10+'СЕТ СН'!$F$5-'СЕТ СН'!$F$17</f>
        <v>3665.2146734500002</v>
      </c>
      <c r="G15" s="36">
        <f>SUMIFS(СВЦЭМ!$C$39:$C$782,СВЦЭМ!$A$39:$A$782,$A15,СВЦЭМ!$B$39:$B$782,G$11)+'СЕТ СН'!$F$9+СВЦЭМ!$D$10+'СЕТ СН'!$F$5-'СЕТ СН'!$F$17</f>
        <v>3661.8110086300003</v>
      </c>
      <c r="H15" s="36">
        <f>SUMIFS(СВЦЭМ!$C$39:$C$782,СВЦЭМ!$A$39:$A$782,$A15,СВЦЭМ!$B$39:$B$782,H$11)+'СЕТ СН'!$F$9+СВЦЭМ!$D$10+'СЕТ СН'!$F$5-'СЕТ СН'!$F$17</f>
        <v>3541.7727630200002</v>
      </c>
      <c r="I15" s="36">
        <f>SUMIFS(СВЦЭМ!$C$39:$C$782,СВЦЭМ!$A$39:$A$782,$A15,СВЦЭМ!$B$39:$B$782,I$11)+'СЕТ СН'!$F$9+СВЦЭМ!$D$10+'СЕТ СН'!$F$5-'СЕТ СН'!$F$17</f>
        <v>3487.7000906399999</v>
      </c>
      <c r="J15" s="36">
        <f>SUMIFS(СВЦЭМ!$C$39:$C$782,СВЦЭМ!$A$39:$A$782,$A15,СВЦЭМ!$B$39:$B$782,J$11)+'СЕТ СН'!$F$9+СВЦЭМ!$D$10+'СЕТ СН'!$F$5-'СЕТ СН'!$F$17</f>
        <v>3415.3680837299999</v>
      </c>
      <c r="K15" s="36">
        <f>SUMIFS(СВЦЭМ!$C$39:$C$782,СВЦЭМ!$A$39:$A$782,$A15,СВЦЭМ!$B$39:$B$782,K$11)+'СЕТ СН'!$F$9+СВЦЭМ!$D$10+'СЕТ СН'!$F$5-'СЕТ СН'!$F$17</f>
        <v>3380.7034776600003</v>
      </c>
      <c r="L15" s="36">
        <f>SUMIFS(СВЦЭМ!$C$39:$C$782,СВЦЭМ!$A$39:$A$782,$A15,СВЦЭМ!$B$39:$B$782,L$11)+'СЕТ СН'!$F$9+СВЦЭМ!$D$10+'СЕТ СН'!$F$5-'СЕТ СН'!$F$17</f>
        <v>3334.5453859500003</v>
      </c>
      <c r="M15" s="36">
        <f>SUMIFS(СВЦЭМ!$C$39:$C$782,СВЦЭМ!$A$39:$A$782,$A15,СВЦЭМ!$B$39:$B$782,M$11)+'СЕТ СН'!$F$9+СВЦЭМ!$D$10+'СЕТ СН'!$F$5-'СЕТ СН'!$F$17</f>
        <v>3332.5041923200001</v>
      </c>
      <c r="N15" s="36">
        <f>SUMIFS(СВЦЭМ!$C$39:$C$782,СВЦЭМ!$A$39:$A$782,$A15,СВЦЭМ!$B$39:$B$782,N$11)+'СЕТ СН'!$F$9+СВЦЭМ!$D$10+'СЕТ СН'!$F$5-'СЕТ СН'!$F$17</f>
        <v>3348.0391900200002</v>
      </c>
      <c r="O15" s="36">
        <f>SUMIFS(СВЦЭМ!$C$39:$C$782,СВЦЭМ!$A$39:$A$782,$A15,СВЦЭМ!$B$39:$B$782,O$11)+'СЕТ СН'!$F$9+СВЦЭМ!$D$10+'СЕТ СН'!$F$5-'СЕТ СН'!$F$17</f>
        <v>3366.97049419</v>
      </c>
      <c r="P15" s="36">
        <f>SUMIFS(СВЦЭМ!$C$39:$C$782,СВЦЭМ!$A$39:$A$782,$A15,СВЦЭМ!$B$39:$B$782,P$11)+'СЕТ СН'!$F$9+СВЦЭМ!$D$10+'СЕТ СН'!$F$5-'СЕТ СН'!$F$17</f>
        <v>3381.30339405</v>
      </c>
      <c r="Q15" s="36">
        <f>SUMIFS(СВЦЭМ!$C$39:$C$782,СВЦЭМ!$A$39:$A$782,$A15,СВЦЭМ!$B$39:$B$782,Q$11)+'СЕТ СН'!$F$9+СВЦЭМ!$D$10+'СЕТ СН'!$F$5-'СЕТ СН'!$F$17</f>
        <v>3393.1250462100002</v>
      </c>
      <c r="R15" s="36">
        <f>SUMIFS(СВЦЭМ!$C$39:$C$782,СВЦЭМ!$A$39:$A$782,$A15,СВЦЭМ!$B$39:$B$782,R$11)+'СЕТ СН'!$F$9+СВЦЭМ!$D$10+'СЕТ СН'!$F$5-'СЕТ СН'!$F$17</f>
        <v>3398.94625662</v>
      </c>
      <c r="S15" s="36">
        <f>SUMIFS(СВЦЭМ!$C$39:$C$782,СВЦЭМ!$A$39:$A$782,$A15,СВЦЭМ!$B$39:$B$782,S$11)+'СЕТ СН'!$F$9+СВЦЭМ!$D$10+'СЕТ СН'!$F$5-'СЕТ СН'!$F$17</f>
        <v>3389.4694077900003</v>
      </c>
      <c r="T15" s="36">
        <f>SUMIFS(СВЦЭМ!$C$39:$C$782,СВЦЭМ!$A$39:$A$782,$A15,СВЦЭМ!$B$39:$B$782,T$11)+'СЕТ СН'!$F$9+СВЦЭМ!$D$10+'СЕТ СН'!$F$5-'СЕТ СН'!$F$17</f>
        <v>3365.39464899</v>
      </c>
      <c r="U15" s="36">
        <f>SUMIFS(СВЦЭМ!$C$39:$C$782,СВЦЭМ!$A$39:$A$782,$A15,СВЦЭМ!$B$39:$B$782,U$11)+'СЕТ СН'!$F$9+СВЦЭМ!$D$10+'СЕТ СН'!$F$5-'СЕТ СН'!$F$17</f>
        <v>3370.8811505900003</v>
      </c>
      <c r="V15" s="36">
        <f>SUMIFS(СВЦЭМ!$C$39:$C$782,СВЦЭМ!$A$39:$A$782,$A15,СВЦЭМ!$B$39:$B$782,V$11)+'СЕТ СН'!$F$9+СВЦЭМ!$D$10+'СЕТ СН'!$F$5-'СЕТ СН'!$F$17</f>
        <v>3391.97525068</v>
      </c>
      <c r="W15" s="36">
        <f>SUMIFS(СВЦЭМ!$C$39:$C$782,СВЦЭМ!$A$39:$A$782,$A15,СВЦЭМ!$B$39:$B$782,W$11)+'СЕТ СН'!$F$9+СВЦЭМ!$D$10+'СЕТ СН'!$F$5-'СЕТ СН'!$F$17</f>
        <v>3351.5055540000003</v>
      </c>
      <c r="X15" s="36">
        <f>SUMIFS(СВЦЭМ!$C$39:$C$782,СВЦЭМ!$A$39:$A$782,$A15,СВЦЭМ!$B$39:$B$782,X$11)+'СЕТ СН'!$F$9+СВЦЭМ!$D$10+'СЕТ СН'!$F$5-'СЕТ СН'!$F$17</f>
        <v>3400.3827113400002</v>
      </c>
      <c r="Y15" s="36">
        <f>SUMIFS(СВЦЭМ!$C$39:$C$782,СВЦЭМ!$A$39:$A$782,$A15,СВЦЭМ!$B$39:$B$782,Y$11)+'СЕТ СН'!$F$9+СВЦЭМ!$D$10+'СЕТ СН'!$F$5-'СЕТ СН'!$F$17</f>
        <v>3491.0273781800001</v>
      </c>
    </row>
    <row r="16" spans="1:27" ht="15.75" x14ac:dyDescent="0.2">
      <c r="A16" s="35">
        <f t="shared" si="0"/>
        <v>45417</v>
      </c>
      <c r="B16" s="36">
        <f>SUMIFS(СВЦЭМ!$C$39:$C$782,СВЦЭМ!$A$39:$A$782,$A16,СВЦЭМ!$B$39:$B$782,B$11)+'СЕТ СН'!$F$9+СВЦЭМ!$D$10+'СЕТ СН'!$F$5-'СЕТ СН'!$F$17</f>
        <v>3560.2351793799999</v>
      </c>
      <c r="C16" s="36">
        <f>SUMIFS(СВЦЭМ!$C$39:$C$782,СВЦЭМ!$A$39:$A$782,$A16,СВЦЭМ!$B$39:$B$782,C$11)+'СЕТ СН'!$F$9+СВЦЭМ!$D$10+'СЕТ СН'!$F$5-'СЕТ СН'!$F$17</f>
        <v>3607.2945229000002</v>
      </c>
      <c r="D16" s="36">
        <f>SUMIFS(СВЦЭМ!$C$39:$C$782,СВЦЭМ!$A$39:$A$782,$A16,СВЦЭМ!$B$39:$B$782,D$11)+'СЕТ СН'!$F$9+СВЦЭМ!$D$10+'СЕТ СН'!$F$5-'СЕТ СН'!$F$17</f>
        <v>3643.1909226799999</v>
      </c>
      <c r="E16" s="36">
        <f>SUMIFS(СВЦЭМ!$C$39:$C$782,СВЦЭМ!$A$39:$A$782,$A16,СВЦЭМ!$B$39:$B$782,E$11)+'СЕТ СН'!$F$9+СВЦЭМ!$D$10+'СЕТ СН'!$F$5-'СЕТ СН'!$F$17</f>
        <v>3692.0468558800003</v>
      </c>
      <c r="F16" s="36">
        <f>SUMIFS(СВЦЭМ!$C$39:$C$782,СВЦЭМ!$A$39:$A$782,$A16,СВЦЭМ!$B$39:$B$782,F$11)+'СЕТ СН'!$F$9+СВЦЭМ!$D$10+'СЕТ СН'!$F$5-'СЕТ СН'!$F$17</f>
        <v>3697.77753923</v>
      </c>
      <c r="G16" s="36">
        <f>SUMIFS(СВЦЭМ!$C$39:$C$782,СВЦЭМ!$A$39:$A$782,$A16,СВЦЭМ!$B$39:$B$782,G$11)+'СЕТ СН'!$F$9+СВЦЭМ!$D$10+'СЕТ СН'!$F$5-'СЕТ СН'!$F$17</f>
        <v>3653.5062675500003</v>
      </c>
      <c r="H16" s="36">
        <f>SUMIFS(СВЦЭМ!$C$39:$C$782,СВЦЭМ!$A$39:$A$782,$A16,СВЦЭМ!$B$39:$B$782,H$11)+'СЕТ СН'!$F$9+СВЦЭМ!$D$10+'СЕТ СН'!$F$5-'СЕТ СН'!$F$17</f>
        <v>3650.7758768499998</v>
      </c>
      <c r="I16" s="36">
        <f>SUMIFS(СВЦЭМ!$C$39:$C$782,СВЦЭМ!$A$39:$A$782,$A16,СВЦЭМ!$B$39:$B$782,I$11)+'СЕТ СН'!$F$9+СВЦЭМ!$D$10+'СЕТ СН'!$F$5-'СЕТ СН'!$F$17</f>
        <v>3618.2689540000001</v>
      </c>
      <c r="J16" s="36">
        <f>SUMIFS(СВЦЭМ!$C$39:$C$782,СВЦЭМ!$A$39:$A$782,$A16,СВЦЭМ!$B$39:$B$782,J$11)+'СЕТ СН'!$F$9+СВЦЭМ!$D$10+'СЕТ СН'!$F$5-'СЕТ СН'!$F$17</f>
        <v>3524.8275203100002</v>
      </c>
      <c r="K16" s="36">
        <f>SUMIFS(СВЦЭМ!$C$39:$C$782,СВЦЭМ!$A$39:$A$782,$A16,СВЦЭМ!$B$39:$B$782,K$11)+'СЕТ СН'!$F$9+СВЦЭМ!$D$10+'СЕТ СН'!$F$5-'СЕТ СН'!$F$17</f>
        <v>3467.2264635400002</v>
      </c>
      <c r="L16" s="36">
        <f>SUMIFS(СВЦЭМ!$C$39:$C$782,СВЦЭМ!$A$39:$A$782,$A16,СВЦЭМ!$B$39:$B$782,L$11)+'СЕТ СН'!$F$9+СВЦЭМ!$D$10+'СЕТ СН'!$F$5-'СЕТ СН'!$F$17</f>
        <v>3422.8403613999999</v>
      </c>
      <c r="M16" s="36">
        <f>SUMIFS(СВЦЭМ!$C$39:$C$782,СВЦЭМ!$A$39:$A$782,$A16,СВЦЭМ!$B$39:$B$782,M$11)+'СЕТ СН'!$F$9+СВЦЭМ!$D$10+'СЕТ СН'!$F$5-'СЕТ СН'!$F$17</f>
        <v>3413.5349752500001</v>
      </c>
      <c r="N16" s="36">
        <f>SUMIFS(СВЦЭМ!$C$39:$C$782,СВЦЭМ!$A$39:$A$782,$A16,СВЦЭМ!$B$39:$B$782,N$11)+'СЕТ СН'!$F$9+СВЦЭМ!$D$10+'СЕТ СН'!$F$5-'СЕТ СН'!$F$17</f>
        <v>3413.5705941599999</v>
      </c>
      <c r="O16" s="36">
        <f>SUMIFS(СВЦЭМ!$C$39:$C$782,СВЦЭМ!$A$39:$A$782,$A16,СВЦЭМ!$B$39:$B$782,O$11)+'СЕТ СН'!$F$9+СВЦЭМ!$D$10+'СЕТ СН'!$F$5-'СЕТ СН'!$F$17</f>
        <v>3444.0311176800001</v>
      </c>
      <c r="P16" s="36">
        <f>SUMIFS(СВЦЭМ!$C$39:$C$782,СВЦЭМ!$A$39:$A$782,$A16,СВЦЭМ!$B$39:$B$782,P$11)+'СЕТ СН'!$F$9+СВЦЭМ!$D$10+'СЕТ СН'!$F$5-'СЕТ СН'!$F$17</f>
        <v>3454.4220636500004</v>
      </c>
      <c r="Q16" s="36">
        <f>SUMIFS(СВЦЭМ!$C$39:$C$782,СВЦЭМ!$A$39:$A$782,$A16,СВЦЭМ!$B$39:$B$782,Q$11)+'СЕТ СН'!$F$9+СВЦЭМ!$D$10+'СЕТ СН'!$F$5-'СЕТ СН'!$F$17</f>
        <v>3482.71955759</v>
      </c>
      <c r="R16" s="36">
        <f>SUMIFS(СВЦЭМ!$C$39:$C$782,СВЦЭМ!$A$39:$A$782,$A16,СВЦЭМ!$B$39:$B$782,R$11)+'СЕТ СН'!$F$9+СВЦЭМ!$D$10+'СЕТ СН'!$F$5-'СЕТ СН'!$F$17</f>
        <v>3492.12551601</v>
      </c>
      <c r="S16" s="36">
        <f>SUMIFS(СВЦЭМ!$C$39:$C$782,СВЦЭМ!$A$39:$A$782,$A16,СВЦЭМ!$B$39:$B$782,S$11)+'СЕТ СН'!$F$9+СВЦЭМ!$D$10+'СЕТ СН'!$F$5-'СЕТ СН'!$F$17</f>
        <v>3475.0314607700002</v>
      </c>
      <c r="T16" s="36">
        <f>SUMIFS(СВЦЭМ!$C$39:$C$782,СВЦЭМ!$A$39:$A$782,$A16,СВЦЭМ!$B$39:$B$782,T$11)+'СЕТ СН'!$F$9+СВЦЭМ!$D$10+'СЕТ СН'!$F$5-'СЕТ СН'!$F$17</f>
        <v>3434.2494194999999</v>
      </c>
      <c r="U16" s="36">
        <f>SUMIFS(СВЦЭМ!$C$39:$C$782,СВЦЭМ!$A$39:$A$782,$A16,СВЦЭМ!$B$39:$B$782,U$11)+'СЕТ СН'!$F$9+СВЦЭМ!$D$10+'СЕТ СН'!$F$5-'СЕТ СН'!$F$17</f>
        <v>3427.8846516499998</v>
      </c>
      <c r="V16" s="36">
        <f>SUMIFS(СВЦЭМ!$C$39:$C$782,СВЦЭМ!$A$39:$A$782,$A16,СВЦЭМ!$B$39:$B$782,V$11)+'СЕТ СН'!$F$9+СВЦЭМ!$D$10+'СЕТ СН'!$F$5-'СЕТ СН'!$F$17</f>
        <v>3396.2500182499998</v>
      </c>
      <c r="W16" s="36">
        <f>SUMIFS(СВЦЭМ!$C$39:$C$782,СВЦЭМ!$A$39:$A$782,$A16,СВЦЭМ!$B$39:$B$782,W$11)+'СЕТ СН'!$F$9+СВЦЭМ!$D$10+'СЕТ СН'!$F$5-'СЕТ СН'!$F$17</f>
        <v>3355.8233631100002</v>
      </c>
      <c r="X16" s="36">
        <f>SUMIFS(СВЦЭМ!$C$39:$C$782,СВЦЭМ!$A$39:$A$782,$A16,СВЦЭМ!$B$39:$B$782,X$11)+'СЕТ СН'!$F$9+СВЦЭМ!$D$10+'СЕТ СН'!$F$5-'СЕТ СН'!$F$17</f>
        <v>3418.5701557700004</v>
      </c>
      <c r="Y16" s="36">
        <f>SUMIFS(СВЦЭМ!$C$39:$C$782,СВЦЭМ!$A$39:$A$782,$A16,СВЦЭМ!$B$39:$B$782,Y$11)+'СЕТ СН'!$F$9+СВЦЭМ!$D$10+'СЕТ СН'!$F$5-'СЕТ СН'!$F$17</f>
        <v>3491.31421155</v>
      </c>
    </row>
    <row r="17" spans="1:25" ht="15.75" x14ac:dyDescent="0.2">
      <c r="A17" s="35">
        <f t="shared" si="0"/>
        <v>45418</v>
      </c>
      <c r="B17" s="36">
        <f>SUMIFS(СВЦЭМ!$C$39:$C$782,СВЦЭМ!$A$39:$A$782,$A17,СВЦЭМ!$B$39:$B$782,B$11)+'СЕТ СН'!$F$9+СВЦЭМ!$D$10+'СЕТ СН'!$F$5-'СЕТ СН'!$F$17</f>
        <v>3509.4660047300003</v>
      </c>
      <c r="C17" s="36">
        <f>SUMIFS(СВЦЭМ!$C$39:$C$782,СВЦЭМ!$A$39:$A$782,$A17,СВЦЭМ!$B$39:$B$782,C$11)+'СЕТ СН'!$F$9+СВЦЭМ!$D$10+'СЕТ СН'!$F$5-'СЕТ СН'!$F$17</f>
        <v>3518.59671127</v>
      </c>
      <c r="D17" s="36">
        <f>SUMIFS(СВЦЭМ!$C$39:$C$782,СВЦЭМ!$A$39:$A$782,$A17,СВЦЭМ!$B$39:$B$782,D$11)+'СЕТ СН'!$F$9+СВЦЭМ!$D$10+'СЕТ СН'!$F$5-'СЕТ СН'!$F$17</f>
        <v>3583.1923108299998</v>
      </c>
      <c r="E17" s="36">
        <f>SUMIFS(СВЦЭМ!$C$39:$C$782,СВЦЭМ!$A$39:$A$782,$A17,СВЦЭМ!$B$39:$B$782,E$11)+'СЕТ СН'!$F$9+СВЦЭМ!$D$10+'СЕТ СН'!$F$5-'СЕТ СН'!$F$17</f>
        <v>3638.2135441500004</v>
      </c>
      <c r="F17" s="36">
        <f>SUMIFS(СВЦЭМ!$C$39:$C$782,СВЦЭМ!$A$39:$A$782,$A17,СВЦЭМ!$B$39:$B$782,F$11)+'СЕТ СН'!$F$9+СВЦЭМ!$D$10+'СЕТ СН'!$F$5-'СЕТ СН'!$F$17</f>
        <v>3629.5255022900001</v>
      </c>
      <c r="G17" s="36">
        <f>SUMIFS(СВЦЭМ!$C$39:$C$782,СВЦЭМ!$A$39:$A$782,$A17,СВЦЭМ!$B$39:$B$782,G$11)+'СЕТ СН'!$F$9+СВЦЭМ!$D$10+'СЕТ СН'!$F$5-'СЕТ СН'!$F$17</f>
        <v>3600.3289748000002</v>
      </c>
      <c r="H17" s="36">
        <f>SUMIFS(СВЦЭМ!$C$39:$C$782,СВЦЭМ!$A$39:$A$782,$A17,СВЦЭМ!$B$39:$B$782,H$11)+'СЕТ СН'!$F$9+СВЦЭМ!$D$10+'СЕТ СН'!$F$5-'СЕТ СН'!$F$17</f>
        <v>3570.9656359700002</v>
      </c>
      <c r="I17" s="36">
        <f>SUMIFS(СВЦЭМ!$C$39:$C$782,СВЦЭМ!$A$39:$A$782,$A17,СВЦЭМ!$B$39:$B$782,I$11)+'СЕТ СН'!$F$9+СВЦЭМ!$D$10+'СЕТ СН'!$F$5-'СЕТ СН'!$F$17</f>
        <v>3535.6721368600001</v>
      </c>
      <c r="J17" s="36">
        <f>SUMIFS(СВЦЭМ!$C$39:$C$782,СВЦЭМ!$A$39:$A$782,$A17,СВЦЭМ!$B$39:$B$782,J$11)+'СЕТ СН'!$F$9+СВЦЭМ!$D$10+'СЕТ СН'!$F$5-'СЕТ СН'!$F$17</f>
        <v>3505.3131046600001</v>
      </c>
      <c r="K17" s="36">
        <f>SUMIFS(СВЦЭМ!$C$39:$C$782,СВЦЭМ!$A$39:$A$782,$A17,СВЦЭМ!$B$39:$B$782,K$11)+'СЕТ СН'!$F$9+СВЦЭМ!$D$10+'СЕТ СН'!$F$5-'СЕТ СН'!$F$17</f>
        <v>3514.9570676000003</v>
      </c>
      <c r="L17" s="36">
        <f>SUMIFS(СВЦЭМ!$C$39:$C$782,СВЦЭМ!$A$39:$A$782,$A17,СВЦЭМ!$B$39:$B$782,L$11)+'СЕТ СН'!$F$9+СВЦЭМ!$D$10+'СЕТ СН'!$F$5-'СЕТ СН'!$F$17</f>
        <v>3479.4684993700002</v>
      </c>
      <c r="M17" s="36">
        <f>SUMIFS(СВЦЭМ!$C$39:$C$782,СВЦЭМ!$A$39:$A$782,$A17,СВЦЭМ!$B$39:$B$782,M$11)+'СЕТ СН'!$F$9+СВЦЭМ!$D$10+'СЕТ СН'!$F$5-'СЕТ СН'!$F$17</f>
        <v>3479.99825194</v>
      </c>
      <c r="N17" s="36">
        <f>SUMIFS(СВЦЭМ!$C$39:$C$782,СВЦЭМ!$A$39:$A$782,$A17,СВЦЭМ!$B$39:$B$782,N$11)+'СЕТ СН'!$F$9+СВЦЭМ!$D$10+'СЕТ СН'!$F$5-'СЕТ СН'!$F$17</f>
        <v>3484.6777461800002</v>
      </c>
      <c r="O17" s="36">
        <f>SUMIFS(СВЦЭМ!$C$39:$C$782,СВЦЭМ!$A$39:$A$782,$A17,СВЦЭМ!$B$39:$B$782,O$11)+'СЕТ СН'!$F$9+СВЦЭМ!$D$10+'СЕТ СН'!$F$5-'СЕТ СН'!$F$17</f>
        <v>3487.55873385</v>
      </c>
      <c r="P17" s="36">
        <f>SUMIFS(СВЦЭМ!$C$39:$C$782,СВЦЭМ!$A$39:$A$782,$A17,СВЦЭМ!$B$39:$B$782,P$11)+'СЕТ СН'!$F$9+СВЦЭМ!$D$10+'СЕТ СН'!$F$5-'СЕТ СН'!$F$17</f>
        <v>3491.0730547600001</v>
      </c>
      <c r="Q17" s="36">
        <f>SUMIFS(СВЦЭМ!$C$39:$C$782,СВЦЭМ!$A$39:$A$782,$A17,СВЦЭМ!$B$39:$B$782,Q$11)+'СЕТ СН'!$F$9+СВЦЭМ!$D$10+'СЕТ СН'!$F$5-'СЕТ СН'!$F$17</f>
        <v>3512.89149279</v>
      </c>
      <c r="R17" s="36">
        <f>SUMIFS(СВЦЭМ!$C$39:$C$782,СВЦЭМ!$A$39:$A$782,$A17,СВЦЭМ!$B$39:$B$782,R$11)+'СЕТ СН'!$F$9+СВЦЭМ!$D$10+'СЕТ СН'!$F$5-'СЕТ СН'!$F$17</f>
        <v>3512.2391957899999</v>
      </c>
      <c r="S17" s="36">
        <f>SUMIFS(СВЦЭМ!$C$39:$C$782,СВЦЭМ!$A$39:$A$782,$A17,СВЦЭМ!$B$39:$B$782,S$11)+'СЕТ СН'!$F$9+СВЦЭМ!$D$10+'СЕТ СН'!$F$5-'СЕТ СН'!$F$17</f>
        <v>3496.1647691899998</v>
      </c>
      <c r="T17" s="36">
        <f>SUMIFS(СВЦЭМ!$C$39:$C$782,СВЦЭМ!$A$39:$A$782,$A17,СВЦЭМ!$B$39:$B$782,T$11)+'СЕТ СН'!$F$9+СВЦЭМ!$D$10+'СЕТ СН'!$F$5-'СЕТ СН'!$F$17</f>
        <v>3482.7538215000004</v>
      </c>
      <c r="U17" s="36">
        <f>SUMIFS(СВЦЭМ!$C$39:$C$782,СВЦЭМ!$A$39:$A$782,$A17,СВЦЭМ!$B$39:$B$782,U$11)+'СЕТ СН'!$F$9+СВЦЭМ!$D$10+'СЕТ СН'!$F$5-'СЕТ СН'!$F$17</f>
        <v>3477.4813378500003</v>
      </c>
      <c r="V17" s="36">
        <f>SUMIFS(СВЦЭМ!$C$39:$C$782,СВЦЭМ!$A$39:$A$782,$A17,СВЦЭМ!$B$39:$B$782,V$11)+'СЕТ СН'!$F$9+СВЦЭМ!$D$10+'СЕТ СН'!$F$5-'СЕТ СН'!$F$17</f>
        <v>3462.1176799</v>
      </c>
      <c r="W17" s="36">
        <f>SUMIFS(СВЦЭМ!$C$39:$C$782,СВЦЭМ!$A$39:$A$782,$A17,СВЦЭМ!$B$39:$B$782,W$11)+'СЕТ СН'!$F$9+СВЦЭМ!$D$10+'СЕТ СН'!$F$5-'СЕТ СН'!$F$17</f>
        <v>3434.0171639800001</v>
      </c>
      <c r="X17" s="36">
        <f>SUMIFS(СВЦЭМ!$C$39:$C$782,СВЦЭМ!$A$39:$A$782,$A17,СВЦЭМ!$B$39:$B$782,X$11)+'СЕТ СН'!$F$9+СВЦЭМ!$D$10+'СЕТ СН'!$F$5-'СЕТ СН'!$F$17</f>
        <v>3481.2275239700002</v>
      </c>
      <c r="Y17" s="36">
        <f>SUMIFS(СВЦЭМ!$C$39:$C$782,СВЦЭМ!$A$39:$A$782,$A17,СВЦЭМ!$B$39:$B$782,Y$11)+'СЕТ СН'!$F$9+СВЦЭМ!$D$10+'СЕТ СН'!$F$5-'СЕТ СН'!$F$17</f>
        <v>3514.80353999</v>
      </c>
    </row>
    <row r="18" spans="1:25" ht="15.75" x14ac:dyDescent="0.2">
      <c r="A18" s="35">
        <f t="shared" si="0"/>
        <v>45419</v>
      </c>
      <c r="B18" s="36">
        <f>SUMIFS(СВЦЭМ!$C$39:$C$782,СВЦЭМ!$A$39:$A$782,$A18,СВЦЭМ!$B$39:$B$782,B$11)+'СЕТ СН'!$F$9+СВЦЭМ!$D$10+'СЕТ СН'!$F$5-'СЕТ СН'!$F$17</f>
        <v>3521.1319858799998</v>
      </c>
      <c r="C18" s="36">
        <f>SUMIFS(СВЦЭМ!$C$39:$C$782,СВЦЭМ!$A$39:$A$782,$A18,СВЦЭМ!$B$39:$B$782,C$11)+'СЕТ СН'!$F$9+СВЦЭМ!$D$10+'СЕТ СН'!$F$5-'СЕТ СН'!$F$17</f>
        <v>3605.9813291300002</v>
      </c>
      <c r="D18" s="36">
        <f>SUMIFS(СВЦЭМ!$C$39:$C$782,СВЦЭМ!$A$39:$A$782,$A18,СВЦЭМ!$B$39:$B$782,D$11)+'СЕТ СН'!$F$9+СВЦЭМ!$D$10+'СЕТ СН'!$F$5-'СЕТ СН'!$F$17</f>
        <v>3717.2320528800001</v>
      </c>
      <c r="E18" s="36">
        <f>SUMIFS(СВЦЭМ!$C$39:$C$782,СВЦЭМ!$A$39:$A$782,$A18,СВЦЭМ!$B$39:$B$782,E$11)+'СЕТ СН'!$F$9+СВЦЭМ!$D$10+'СЕТ СН'!$F$5-'СЕТ СН'!$F$17</f>
        <v>3738.0911717600002</v>
      </c>
      <c r="F18" s="36">
        <f>SUMIFS(СВЦЭМ!$C$39:$C$782,СВЦЭМ!$A$39:$A$782,$A18,СВЦЭМ!$B$39:$B$782,F$11)+'СЕТ СН'!$F$9+СВЦЭМ!$D$10+'СЕТ СН'!$F$5-'СЕТ СН'!$F$17</f>
        <v>3744.8310342000004</v>
      </c>
      <c r="G18" s="36">
        <f>SUMIFS(СВЦЭМ!$C$39:$C$782,СВЦЭМ!$A$39:$A$782,$A18,СВЦЭМ!$B$39:$B$782,G$11)+'СЕТ СН'!$F$9+СВЦЭМ!$D$10+'СЕТ СН'!$F$5-'СЕТ СН'!$F$17</f>
        <v>3704.9400590300002</v>
      </c>
      <c r="H18" s="36">
        <f>SUMIFS(СВЦЭМ!$C$39:$C$782,СВЦЭМ!$A$39:$A$782,$A18,СВЦЭМ!$B$39:$B$782,H$11)+'СЕТ СН'!$F$9+СВЦЭМ!$D$10+'СЕТ СН'!$F$5-'СЕТ СН'!$F$17</f>
        <v>3651.4425370099998</v>
      </c>
      <c r="I18" s="36">
        <f>SUMIFS(СВЦЭМ!$C$39:$C$782,СВЦЭМ!$A$39:$A$782,$A18,СВЦЭМ!$B$39:$B$782,I$11)+'СЕТ СН'!$F$9+СВЦЭМ!$D$10+'СЕТ СН'!$F$5-'СЕТ СН'!$F$17</f>
        <v>3566.9929441600002</v>
      </c>
      <c r="J18" s="36">
        <f>SUMIFS(СВЦЭМ!$C$39:$C$782,СВЦЭМ!$A$39:$A$782,$A18,СВЦЭМ!$B$39:$B$782,J$11)+'СЕТ СН'!$F$9+СВЦЭМ!$D$10+'СЕТ СН'!$F$5-'СЕТ СН'!$F$17</f>
        <v>3508.4797873799998</v>
      </c>
      <c r="K18" s="36">
        <f>SUMIFS(СВЦЭМ!$C$39:$C$782,СВЦЭМ!$A$39:$A$782,$A18,СВЦЭМ!$B$39:$B$782,K$11)+'СЕТ СН'!$F$9+СВЦЭМ!$D$10+'СЕТ СН'!$F$5-'СЕТ СН'!$F$17</f>
        <v>3493.6260010300002</v>
      </c>
      <c r="L18" s="36">
        <f>SUMIFS(СВЦЭМ!$C$39:$C$782,СВЦЭМ!$A$39:$A$782,$A18,СВЦЭМ!$B$39:$B$782,L$11)+'СЕТ СН'!$F$9+СВЦЭМ!$D$10+'СЕТ СН'!$F$5-'СЕТ СН'!$F$17</f>
        <v>3448.1637151100003</v>
      </c>
      <c r="M18" s="36">
        <f>SUMIFS(СВЦЭМ!$C$39:$C$782,СВЦЭМ!$A$39:$A$782,$A18,СВЦЭМ!$B$39:$B$782,M$11)+'СЕТ СН'!$F$9+СВЦЭМ!$D$10+'СЕТ СН'!$F$5-'СЕТ СН'!$F$17</f>
        <v>3462.3955399200004</v>
      </c>
      <c r="N18" s="36">
        <f>SUMIFS(СВЦЭМ!$C$39:$C$782,СВЦЭМ!$A$39:$A$782,$A18,СВЦЭМ!$B$39:$B$782,N$11)+'СЕТ СН'!$F$9+СВЦЭМ!$D$10+'СЕТ СН'!$F$5-'СЕТ СН'!$F$17</f>
        <v>3455.6152860700004</v>
      </c>
      <c r="O18" s="36">
        <f>SUMIFS(СВЦЭМ!$C$39:$C$782,СВЦЭМ!$A$39:$A$782,$A18,СВЦЭМ!$B$39:$B$782,O$11)+'СЕТ СН'!$F$9+СВЦЭМ!$D$10+'СЕТ СН'!$F$5-'СЕТ СН'!$F$17</f>
        <v>3470.9035141200002</v>
      </c>
      <c r="P18" s="36">
        <f>SUMIFS(СВЦЭМ!$C$39:$C$782,СВЦЭМ!$A$39:$A$782,$A18,СВЦЭМ!$B$39:$B$782,P$11)+'СЕТ СН'!$F$9+СВЦЭМ!$D$10+'СЕТ СН'!$F$5-'СЕТ СН'!$F$17</f>
        <v>3488.0987179900003</v>
      </c>
      <c r="Q18" s="36">
        <f>SUMIFS(СВЦЭМ!$C$39:$C$782,СВЦЭМ!$A$39:$A$782,$A18,СВЦЭМ!$B$39:$B$782,Q$11)+'СЕТ СН'!$F$9+СВЦЭМ!$D$10+'СЕТ СН'!$F$5-'СЕТ СН'!$F$17</f>
        <v>3520.68933079</v>
      </c>
      <c r="R18" s="36">
        <f>SUMIFS(СВЦЭМ!$C$39:$C$782,СВЦЭМ!$A$39:$A$782,$A18,СВЦЭМ!$B$39:$B$782,R$11)+'СЕТ СН'!$F$9+СВЦЭМ!$D$10+'СЕТ СН'!$F$5-'СЕТ СН'!$F$17</f>
        <v>3530.0625632600004</v>
      </c>
      <c r="S18" s="36">
        <f>SUMIFS(СВЦЭМ!$C$39:$C$782,СВЦЭМ!$A$39:$A$782,$A18,СВЦЭМ!$B$39:$B$782,S$11)+'СЕТ СН'!$F$9+СВЦЭМ!$D$10+'СЕТ СН'!$F$5-'СЕТ СН'!$F$17</f>
        <v>3503.1424691399998</v>
      </c>
      <c r="T18" s="36">
        <f>SUMIFS(СВЦЭМ!$C$39:$C$782,СВЦЭМ!$A$39:$A$782,$A18,СВЦЭМ!$B$39:$B$782,T$11)+'СЕТ СН'!$F$9+СВЦЭМ!$D$10+'СЕТ СН'!$F$5-'СЕТ СН'!$F$17</f>
        <v>3466.9056601299999</v>
      </c>
      <c r="U18" s="36">
        <f>SUMIFS(СВЦЭМ!$C$39:$C$782,СВЦЭМ!$A$39:$A$782,$A18,СВЦЭМ!$B$39:$B$782,U$11)+'СЕТ СН'!$F$9+СВЦЭМ!$D$10+'СЕТ СН'!$F$5-'СЕТ СН'!$F$17</f>
        <v>3467.7823436500003</v>
      </c>
      <c r="V18" s="36">
        <f>SUMIFS(СВЦЭМ!$C$39:$C$782,СВЦЭМ!$A$39:$A$782,$A18,СВЦЭМ!$B$39:$B$782,V$11)+'СЕТ СН'!$F$9+СВЦЭМ!$D$10+'СЕТ СН'!$F$5-'СЕТ СН'!$F$17</f>
        <v>3445.0296485099998</v>
      </c>
      <c r="W18" s="36">
        <f>SUMIFS(СВЦЭМ!$C$39:$C$782,СВЦЭМ!$A$39:$A$782,$A18,СВЦЭМ!$B$39:$B$782,W$11)+'СЕТ СН'!$F$9+СВЦЭМ!$D$10+'СЕТ СН'!$F$5-'СЕТ СН'!$F$17</f>
        <v>3422.9243249199999</v>
      </c>
      <c r="X18" s="36">
        <f>SUMIFS(СВЦЭМ!$C$39:$C$782,СВЦЭМ!$A$39:$A$782,$A18,СВЦЭМ!$B$39:$B$782,X$11)+'СЕТ СН'!$F$9+СВЦЭМ!$D$10+'СЕТ СН'!$F$5-'СЕТ СН'!$F$17</f>
        <v>3474.72808678</v>
      </c>
      <c r="Y18" s="36">
        <f>SUMIFS(СВЦЭМ!$C$39:$C$782,СВЦЭМ!$A$39:$A$782,$A18,СВЦЭМ!$B$39:$B$782,Y$11)+'СЕТ СН'!$F$9+СВЦЭМ!$D$10+'СЕТ СН'!$F$5-'СЕТ СН'!$F$17</f>
        <v>3512.2498050000004</v>
      </c>
    </row>
    <row r="19" spans="1:25" ht="15.75" x14ac:dyDescent="0.2">
      <c r="A19" s="35">
        <f t="shared" si="0"/>
        <v>45420</v>
      </c>
      <c r="B19" s="36">
        <f>SUMIFS(СВЦЭМ!$C$39:$C$782,СВЦЭМ!$A$39:$A$782,$A19,СВЦЭМ!$B$39:$B$782,B$11)+'СЕТ СН'!$F$9+СВЦЭМ!$D$10+'СЕТ СН'!$F$5-'СЕТ СН'!$F$17</f>
        <v>3488.0081295199998</v>
      </c>
      <c r="C19" s="36">
        <f>SUMIFS(СВЦЭМ!$C$39:$C$782,СВЦЭМ!$A$39:$A$782,$A19,СВЦЭМ!$B$39:$B$782,C$11)+'СЕТ СН'!$F$9+СВЦЭМ!$D$10+'СЕТ СН'!$F$5-'СЕТ СН'!$F$17</f>
        <v>3558.31019827</v>
      </c>
      <c r="D19" s="36">
        <f>SUMIFS(СВЦЭМ!$C$39:$C$782,СВЦЭМ!$A$39:$A$782,$A19,СВЦЭМ!$B$39:$B$782,D$11)+'СЕТ СН'!$F$9+СВЦЭМ!$D$10+'СЕТ СН'!$F$5-'СЕТ СН'!$F$17</f>
        <v>3600.8673339000002</v>
      </c>
      <c r="E19" s="36">
        <f>SUMIFS(СВЦЭМ!$C$39:$C$782,СВЦЭМ!$A$39:$A$782,$A19,СВЦЭМ!$B$39:$B$782,E$11)+'СЕТ СН'!$F$9+СВЦЭМ!$D$10+'СЕТ СН'!$F$5-'СЕТ СН'!$F$17</f>
        <v>3622.08439451</v>
      </c>
      <c r="F19" s="36">
        <f>SUMIFS(СВЦЭМ!$C$39:$C$782,СВЦЭМ!$A$39:$A$782,$A19,СВЦЭМ!$B$39:$B$782,F$11)+'СЕТ СН'!$F$9+СВЦЭМ!$D$10+'СЕТ СН'!$F$5-'СЕТ СН'!$F$17</f>
        <v>3637.93703766</v>
      </c>
      <c r="G19" s="36">
        <f>SUMIFS(СВЦЭМ!$C$39:$C$782,СВЦЭМ!$A$39:$A$782,$A19,СВЦЭМ!$B$39:$B$782,G$11)+'СЕТ СН'!$F$9+СВЦЭМ!$D$10+'СЕТ СН'!$F$5-'СЕТ СН'!$F$17</f>
        <v>3623.7775715400003</v>
      </c>
      <c r="H19" s="36">
        <f>SUMIFS(СВЦЭМ!$C$39:$C$782,СВЦЭМ!$A$39:$A$782,$A19,СВЦЭМ!$B$39:$B$782,H$11)+'СЕТ СН'!$F$9+СВЦЭМ!$D$10+'СЕТ СН'!$F$5-'СЕТ СН'!$F$17</f>
        <v>3557.6600444100004</v>
      </c>
      <c r="I19" s="36">
        <f>SUMIFS(СВЦЭМ!$C$39:$C$782,СВЦЭМ!$A$39:$A$782,$A19,СВЦЭМ!$B$39:$B$782,I$11)+'СЕТ СН'!$F$9+СВЦЭМ!$D$10+'СЕТ СН'!$F$5-'СЕТ СН'!$F$17</f>
        <v>3463.3097954300001</v>
      </c>
      <c r="J19" s="36">
        <f>SUMIFS(СВЦЭМ!$C$39:$C$782,СВЦЭМ!$A$39:$A$782,$A19,СВЦЭМ!$B$39:$B$782,J$11)+'СЕТ СН'!$F$9+СВЦЭМ!$D$10+'СЕТ СН'!$F$5-'СЕТ СН'!$F$17</f>
        <v>3394.2574581700001</v>
      </c>
      <c r="K19" s="36">
        <f>SUMIFS(СВЦЭМ!$C$39:$C$782,СВЦЭМ!$A$39:$A$782,$A19,СВЦЭМ!$B$39:$B$782,K$11)+'СЕТ СН'!$F$9+СВЦЭМ!$D$10+'СЕТ СН'!$F$5-'СЕТ СН'!$F$17</f>
        <v>3375.7023919399999</v>
      </c>
      <c r="L19" s="36">
        <f>SUMIFS(СВЦЭМ!$C$39:$C$782,СВЦЭМ!$A$39:$A$782,$A19,СВЦЭМ!$B$39:$B$782,L$11)+'СЕТ СН'!$F$9+СВЦЭМ!$D$10+'СЕТ СН'!$F$5-'СЕТ СН'!$F$17</f>
        <v>3354.9378287</v>
      </c>
      <c r="M19" s="36">
        <f>SUMIFS(СВЦЭМ!$C$39:$C$782,СВЦЭМ!$A$39:$A$782,$A19,СВЦЭМ!$B$39:$B$782,M$11)+'СЕТ СН'!$F$9+СВЦЭМ!$D$10+'СЕТ СН'!$F$5-'СЕТ СН'!$F$17</f>
        <v>3351.5688939600004</v>
      </c>
      <c r="N19" s="36">
        <f>SUMIFS(СВЦЭМ!$C$39:$C$782,СВЦЭМ!$A$39:$A$782,$A19,СВЦЭМ!$B$39:$B$782,N$11)+'СЕТ СН'!$F$9+СВЦЭМ!$D$10+'СЕТ СН'!$F$5-'СЕТ СН'!$F$17</f>
        <v>3356.0815667900001</v>
      </c>
      <c r="O19" s="36">
        <f>SUMIFS(СВЦЭМ!$C$39:$C$782,СВЦЭМ!$A$39:$A$782,$A19,СВЦЭМ!$B$39:$B$782,O$11)+'СЕТ СН'!$F$9+СВЦЭМ!$D$10+'СЕТ СН'!$F$5-'СЕТ СН'!$F$17</f>
        <v>3382.7067744800001</v>
      </c>
      <c r="P19" s="36">
        <f>SUMIFS(СВЦЭМ!$C$39:$C$782,СВЦЭМ!$A$39:$A$782,$A19,СВЦЭМ!$B$39:$B$782,P$11)+'СЕТ СН'!$F$9+СВЦЭМ!$D$10+'СЕТ СН'!$F$5-'СЕТ СН'!$F$17</f>
        <v>3411.50636712</v>
      </c>
      <c r="Q19" s="36">
        <f>SUMIFS(СВЦЭМ!$C$39:$C$782,СВЦЭМ!$A$39:$A$782,$A19,СВЦЭМ!$B$39:$B$782,Q$11)+'СЕТ СН'!$F$9+СВЦЭМ!$D$10+'СЕТ СН'!$F$5-'СЕТ СН'!$F$17</f>
        <v>3419.0253038299998</v>
      </c>
      <c r="R19" s="36">
        <f>SUMIFS(СВЦЭМ!$C$39:$C$782,СВЦЭМ!$A$39:$A$782,$A19,СВЦЭМ!$B$39:$B$782,R$11)+'СЕТ СН'!$F$9+СВЦЭМ!$D$10+'СЕТ СН'!$F$5-'СЕТ СН'!$F$17</f>
        <v>3424.1857636900004</v>
      </c>
      <c r="S19" s="36">
        <f>SUMIFS(СВЦЭМ!$C$39:$C$782,СВЦЭМ!$A$39:$A$782,$A19,СВЦЭМ!$B$39:$B$782,S$11)+'СЕТ СН'!$F$9+СВЦЭМ!$D$10+'СЕТ СН'!$F$5-'СЕТ СН'!$F$17</f>
        <v>3418.62211892</v>
      </c>
      <c r="T19" s="36">
        <f>SUMIFS(СВЦЭМ!$C$39:$C$782,СВЦЭМ!$A$39:$A$782,$A19,СВЦЭМ!$B$39:$B$782,T$11)+'СЕТ СН'!$F$9+СВЦЭМ!$D$10+'СЕТ СН'!$F$5-'СЕТ СН'!$F$17</f>
        <v>3417.9540642700003</v>
      </c>
      <c r="U19" s="36">
        <f>SUMIFS(СВЦЭМ!$C$39:$C$782,СВЦЭМ!$A$39:$A$782,$A19,СВЦЭМ!$B$39:$B$782,U$11)+'СЕТ СН'!$F$9+СВЦЭМ!$D$10+'СЕТ СН'!$F$5-'СЕТ СН'!$F$17</f>
        <v>3397.6384764300001</v>
      </c>
      <c r="V19" s="36">
        <f>SUMIFS(СВЦЭМ!$C$39:$C$782,СВЦЭМ!$A$39:$A$782,$A19,СВЦЭМ!$B$39:$B$782,V$11)+'СЕТ СН'!$F$9+СВЦЭМ!$D$10+'СЕТ СН'!$F$5-'СЕТ СН'!$F$17</f>
        <v>3377.0519669400001</v>
      </c>
      <c r="W19" s="36">
        <f>SUMIFS(СВЦЭМ!$C$39:$C$782,СВЦЭМ!$A$39:$A$782,$A19,СВЦЭМ!$B$39:$B$782,W$11)+'СЕТ СН'!$F$9+СВЦЭМ!$D$10+'СЕТ СН'!$F$5-'СЕТ СН'!$F$17</f>
        <v>3361.57753056</v>
      </c>
      <c r="X19" s="36">
        <f>SUMIFS(СВЦЭМ!$C$39:$C$782,СВЦЭМ!$A$39:$A$782,$A19,СВЦЭМ!$B$39:$B$782,X$11)+'СЕТ СН'!$F$9+СВЦЭМ!$D$10+'СЕТ СН'!$F$5-'СЕТ СН'!$F$17</f>
        <v>3352.0050349399999</v>
      </c>
      <c r="Y19" s="36">
        <f>SUMIFS(СВЦЭМ!$C$39:$C$782,СВЦЭМ!$A$39:$A$782,$A19,СВЦЭМ!$B$39:$B$782,Y$11)+'СЕТ СН'!$F$9+СВЦЭМ!$D$10+'СЕТ СН'!$F$5-'СЕТ СН'!$F$17</f>
        <v>3363.0191846799999</v>
      </c>
    </row>
    <row r="20" spans="1:25" ht="15.75" x14ac:dyDescent="0.2">
      <c r="A20" s="35">
        <f t="shared" si="0"/>
        <v>45421</v>
      </c>
      <c r="B20" s="36">
        <f>SUMIFS(СВЦЭМ!$C$39:$C$782,СВЦЭМ!$A$39:$A$782,$A20,СВЦЭМ!$B$39:$B$782,B$11)+'СЕТ СН'!$F$9+СВЦЭМ!$D$10+'СЕТ СН'!$F$5-'СЕТ СН'!$F$17</f>
        <v>3528.9275880700002</v>
      </c>
      <c r="C20" s="36">
        <f>SUMIFS(СВЦЭМ!$C$39:$C$782,СВЦЭМ!$A$39:$A$782,$A20,СВЦЭМ!$B$39:$B$782,C$11)+'СЕТ СН'!$F$9+СВЦЭМ!$D$10+'СЕТ СН'!$F$5-'СЕТ СН'!$F$17</f>
        <v>3585.52286499</v>
      </c>
      <c r="D20" s="36">
        <f>SUMIFS(СВЦЭМ!$C$39:$C$782,СВЦЭМ!$A$39:$A$782,$A20,СВЦЭМ!$B$39:$B$782,D$11)+'СЕТ СН'!$F$9+СВЦЭМ!$D$10+'СЕТ СН'!$F$5-'СЕТ СН'!$F$17</f>
        <v>3628.6218530900001</v>
      </c>
      <c r="E20" s="36">
        <f>SUMIFS(СВЦЭМ!$C$39:$C$782,СВЦЭМ!$A$39:$A$782,$A20,СВЦЭМ!$B$39:$B$782,E$11)+'СЕТ СН'!$F$9+СВЦЭМ!$D$10+'СЕТ СН'!$F$5-'СЕТ СН'!$F$17</f>
        <v>3655.6821688800001</v>
      </c>
      <c r="F20" s="36">
        <f>SUMIFS(СВЦЭМ!$C$39:$C$782,СВЦЭМ!$A$39:$A$782,$A20,СВЦЭМ!$B$39:$B$782,F$11)+'СЕТ СН'!$F$9+СВЦЭМ!$D$10+'СЕТ СН'!$F$5-'СЕТ СН'!$F$17</f>
        <v>3656.5481396200003</v>
      </c>
      <c r="G20" s="36">
        <f>SUMIFS(СВЦЭМ!$C$39:$C$782,СВЦЭМ!$A$39:$A$782,$A20,СВЦЭМ!$B$39:$B$782,G$11)+'СЕТ СН'!$F$9+СВЦЭМ!$D$10+'СЕТ СН'!$F$5-'СЕТ СН'!$F$17</f>
        <v>3646.60702412</v>
      </c>
      <c r="H20" s="36">
        <f>SUMIFS(СВЦЭМ!$C$39:$C$782,СВЦЭМ!$A$39:$A$782,$A20,СВЦЭМ!$B$39:$B$782,H$11)+'СЕТ СН'!$F$9+СВЦЭМ!$D$10+'СЕТ СН'!$F$5-'СЕТ СН'!$F$17</f>
        <v>3642.6013119300001</v>
      </c>
      <c r="I20" s="36">
        <f>SUMIFS(СВЦЭМ!$C$39:$C$782,СВЦЭМ!$A$39:$A$782,$A20,СВЦЭМ!$B$39:$B$782,I$11)+'СЕТ СН'!$F$9+СВЦЭМ!$D$10+'СЕТ СН'!$F$5-'СЕТ СН'!$F$17</f>
        <v>3592.0863870000003</v>
      </c>
      <c r="J20" s="36">
        <f>SUMIFS(СВЦЭМ!$C$39:$C$782,СВЦЭМ!$A$39:$A$782,$A20,СВЦЭМ!$B$39:$B$782,J$11)+'СЕТ СН'!$F$9+СВЦЭМ!$D$10+'СЕТ СН'!$F$5-'СЕТ СН'!$F$17</f>
        <v>3509.6356436800002</v>
      </c>
      <c r="K20" s="36">
        <f>SUMIFS(СВЦЭМ!$C$39:$C$782,СВЦЭМ!$A$39:$A$782,$A20,СВЦЭМ!$B$39:$B$782,K$11)+'СЕТ СН'!$F$9+СВЦЭМ!$D$10+'СЕТ СН'!$F$5-'СЕТ СН'!$F$17</f>
        <v>3450.4950667900002</v>
      </c>
      <c r="L20" s="36">
        <f>SUMIFS(СВЦЭМ!$C$39:$C$782,СВЦЭМ!$A$39:$A$782,$A20,СВЦЭМ!$B$39:$B$782,L$11)+'СЕТ СН'!$F$9+СВЦЭМ!$D$10+'СЕТ СН'!$F$5-'СЕТ СН'!$F$17</f>
        <v>3397.8398128899998</v>
      </c>
      <c r="M20" s="36">
        <f>SUMIFS(СВЦЭМ!$C$39:$C$782,СВЦЭМ!$A$39:$A$782,$A20,СВЦЭМ!$B$39:$B$782,M$11)+'СЕТ СН'!$F$9+СВЦЭМ!$D$10+'СЕТ СН'!$F$5-'СЕТ СН'!$F$17</f>
        <v>3396.0258967</v>
      </c>
      <c r="N20" s="36">
        <f>SUMIFS(СВЦЭМ!$C$39:$C$782,СВЦЭМ!$A$39:$A$782,$A20,СВЦЭМ!$B$39:$B$782,N$11)+'СЕТ СН'!$F$9+СВЦЭМ!$D$10+'СЕТ СН'!$F$5-'СЕТ СН'!$F$17</f>
        <v>3440.8607418900001</v>
      </c>
      <c r="O20" s="36">
        <f>SUMIFS(СВЦЭМ!$C$39:$C$782,СВЦЭМ!$A$39:$A$782,$A20,СВЦЭМ!$B$39:$B$782,O$11)+'СЕТ СН'!$F$9+СВЦЭМ!$D$10+'СЕТ СН'!$F$5-'СЕТ СН'!$F$17</f>
        <v>3467.10299919</v>
      </c>
      <c r="P20" s="36">
        <f>SUMIFS(СВЦЭМ!$C$39:$C$782,СВЦЭМ!$A$39:$A$782,$A20,СВЦЭМ!$B$39:$B$782,P$11)+'СЕТ СН'!$F$9+СВЦЭМ!$D$10+'СЕТ СН'!$F$5-'СЕТ СН'!$F$17</f>
        <v>3445.9020899500001</v>
      </c>
      <c r="Q20" s="36">
        <f>SUMIFS(СВЦЭМ!$C$39:$C$782,СВЦЭМ!$A$39:$A$782,$A20,СВЦЭМ!$B$39:$B$782,Q$11)+'СЕТ СН'!$F$9+СВЦЭМ!$D$10+'СЕТ СН'!$F$5-'СЕТ СН'!$F$17</f>
        <v>3477.6986912900002</v>
      </c>
      <c r="R20" s="36">
        <f>SUMIFS(СВЦЭМ!$C$39:$C$782,СВЦЭМ!$A$39:$A$782,$A20,СВЦЭМ!$B$39:$B$782,R$11)+'СЕТ СН'!$F$9+СВЦЭМ!$D$10+'СЕТ СН'!$F$5-'СЕТ СН'!$F$17</f>
        <v>3482.78957395</v>
      </c>
      <c r="S20" s="36">
        <f>SUMIFS(СВЦЭМ!$C$39:$C$782,СВЦЭМ!$A$39:$A$782,$A20,СВЦЭМ!$B$39:$B$782,S$11)+'СЕТ СН'!$F$9+СВЦЭМ!$D$10+'СЕТ СН'!$F$5-'СЕТ СН'!$F$17</f>
        <v>3474.2113144</v>
      </c>
      <c r="T20" s="36">
        <f>SUMIFS(СВЦЭМ!$C$39:$C$782,СВЦЭМ!$A$39:$A$782,$A20,СВЦЭМ!$B$39:$B$782,T$11)+'СЕТ СН'!$F$9+СВЦЭМ!$D$10+'СЕТ СН'!$F$5-'СЕТ СН'!$F$17</f>
        <v>3436.8881415300002</v>
      </c>
      <c r="U20" s="36">
        <f>SUMIFS(СВЦЭМ!$C$39:$C$782,СВЦЭМ!$A$39:$A$782,$A20,СВЦЭМ!$B$39:$B$782,U$11)+'СЕТ СН'!$F$9+СВЦЭМ!$D$10+'СЕТ СН'!$F$5-'СЕТ СН'!$F$17</f>
        <v>3432.0223397500004</v>
      </c>
      <c r="V20" s="36">
        <f>SUMIFS(СВЦЭМ!$C$39:$C$782,СВЦЭМ!$A$39:$A$782,$A20,СВЦЭМ!$B$39:$B$782,V$11)+'СЕТ СН'!$F$9+СВЦЭМ!$D$10+'СЕТ СН'!$F$5-'СЕТ СН'!$F$17</f>
        <v>3393.84993768</v>
      </c>
      <c r="W20" s="36">
        <f>SUMIFS(СВЦЭМ!$C$39:$C$782,СВЦЭМ!$A$39:$A$782,$A20,СВЦЭМ!$B$39:$B$782,W$11)+'СЕТ СН'!$F$9+СВЦЭМ!$D$10+'СЕТ СН'!$F$5-'СЕТ СН'!$F$17</f>
        <v>3359.1193380200002</v>
      </c>
      <c r="X20" s="36">
        <f>SUMIFS(СВЦЭМ!$C$39:$C$782,СВЦЭМ!$A$39:$A$782,$A20,СВЦЭМ!$B$39:$B$782,X$11)+'СЕТ СН'!$F$9+СВЦЭМ!$D$10+'СЕТ СН'!$F$5-'СЕТ СН'!$F$17</f>
        <v>3408.4453613800001</v>
      </c>
      <c r="Y20" s="36">
        <f>SUMIFS(СВЦЭМ!$C$39:$C$782,СВЦЭМ!$A$39:$A$782,$A20,СВЦЭМ!$B$39:$B$782,Y$11)+'СЕТ СН'!$F$9+СВЦЭМ!$D$10+'СЕТ СН'!$F$5-'СЕТ СН'!$F$17</f>
        <v>3467.21131117</v>
      </c>
    </row>
    <row r="21" spans="1:25" ht="15.75" x14ac:dyDescent="0.2">
      <c r="A21" s="35">
        <f t="shared" si="0"/>
        <v>45422</v>
      </c>
      <c r="B21" s="36">
        <f>SUMIFS(СВЦЭМ!$C$39:$C$782,СВЦЭМ!$A$39:$A$782,$A21,СВЦЭМ!$B$39:$B$782,B$11)+'СЕТ СН'!$F$9+СВЦЭМ!$D$10+'СЕТ СН'!$F$5-'СЕТ СН'!$F$17</f>
        <v>3574.97285964</v>
      </c>
      <c r="C21" s="36">
        <f>SUMIFS(СВЦЭМ!$C$39:$C$782,СВЦЭМ!$A$39:$A$782,$A21,СВЦЭМ!$B$39:$B$782,C$11)+'СЕТ СН'!$F$9+СВЦЭМ!$D$10+'СЕТ СН'!$F$5-'СЕТ СН'!$F$17</f>
        <v>3632.9327950799998</v>
      </c>
      <c r="D21" s="36">
        <f>SUMIFS(СВЦЭМ!$C$39:$C$782,СВЦЭМ!$A$39:$A$782,$A21,СВЦЭМ!$B$39:$B$782,D$11)+'СЕТ СН'!$F$9+СВЦЭМ!$D$10+'СЕТ СН'!$F$5-'СЕТ СН'!$F$17</f>
        <v>3649.9502964900003</v>
      </c>
      <c r="E21" s="36">
        <f>SUMIFS(СВЦЭМ!$C$39:$C$782,СВЦЭМ!$A$39:$A$782,$A21,СВЦЭМ!$B$39:$B$782,E$11)+'СЕТ СН'!$F$9+СВЦЭМ!$D$10+'СЕТ СН'!$F$5-'СЕТ СН'!$F$17</f>
        <v>3683.6181562600004</v>
      </c>
      <c r="F21" s="36">
        <f>SUMIFS(СВЦЭМ!$C$39:$C$782,СВЦЭМ!$A$39:$A$782,$A21,СВЦЭМ!$B$39:$B$782,F$11)+'СЕТ СН'!$F$9+СВЦЭМ!$D$10+'СЕТ СН'!$F$5-'СЕТ СН'!$F$17</f>
        <v>3681.9455857399998</v>
      </c>
      <c r="G21" s="36">
        <f>SUMIFS(СВЦЭМ!$C$39:$C$782,СВЦЭМ!$A$39:$A$782,$A21,СВЦЭМ!$B$39:$B$782,G$11)+'СЕТ СН'!$F$9+СВЦЭМ!$D$10+'СЕТ СН'!$F$5-'СЕТ СН'!$F$17</f>
        <v>3683.1572017400003</v>
      </c>
      <c r="H21" s="36">
        <f>SUMIFS(СВЦЭМ!$C$39:$C$782,СВЦЭМ!$A$39:$A$782,$A21,СВЦЭМ!$B$39:$B$782,H$11)+'СЕТ СН'!$F$9+СВЦЭМ!$D$10+'СЕТ СН'!$F$5-'СЕТ СН'!$F$17</f>
        <v>3653.3879398400004</v>
      </c>
      <c r="I21" s="36">
        <f>SUMIFS(СВЦЭМ!$C$39:$C$782,СВЦЭМ!$A$39:$A$782,$A21,СВЦЭМ!$B$39:$B$782,I$11)+'СЕТ СН'!$F$9+СВЦЭМ!$D$10+'СЕТ СН'!$F$5-'СЕТ СН'!$F$17</f>
        <v>3609.5125554900001</v>
      </c>
      <c r="J21" s="36">
        <f>SUMIFS(СВЦЭМ!$C$39:$C$782,СВЦЭМ!$A$39:$A$782,$A21,СВЦЭМ!$B$39:$B$782,J$11)+'СЕТ СН'!$F$9+СВЦЭМ!$D$10+'СЕТ СН'!$F$5-'СЕТ СН'!$F$17</f>
        <v>3520.6173567300002</v>
      </c>
      <c r="K21" s="36">
        <f>SUMIFS(СВЦЭМ!$C$39:$C$782,СВЦЭМ!$A$39:$A$782,$A21,СВЦЭМ!$B$39:$B$782,K$11)+'СЕТ СН'!$F$9+СВЦЭМ!$D$10+'СЕТ СН'!$F$5-'СЕТ СН'!$F$17</f>
        <v>3463.5341581800003</v>
      </c>
      <c r="L21" s="36">
        <f>SUMIFS(СВЦЭМ!$C$39:$C$782,СВЦЭМ!$A$39:$A$782,$A21,СВЦЭМ!$B$39:$B$782,L$11)+'СЕТ СН'!$F$9+СВЦЭМ!$D$10+'СЕТ СН'!$F$5-'СЕТ СН'!$F$17</f>
        <v>3423.3271661099998</v>
      </c>
      <c r="M21" s="36">
        <f>SUMIFS(СВЦЭМ!$C$39:$C$782,СВЦЭМ!$A$39:$A$782,$A21,СВЦЭМ!$B$39:$B$782,M$11)+'СЕТ СН'!$F$9+СВЦЭМ!$D$10+'СЕТ СН'!$F$5-'СЕТ СН'!$F$17</f>
        <v>3424.05469369</v>
      </c>
      <c r="N21" s="36">
        <f>SUMIFS(СВЦЭМ!$C$39:$C$782,СВЦЭМ!$A$39:$A$782,$A21,СВЦЭМ!$B$39:$B$782,N$11)+'СЕТ СН'!$F$9+СВЦЭМ!$D$10+'СЕТ СН'!$F$5-'СЕТ СН'!$F$17</f>
        <v>3431.68894434</v>
      </c>
      <c r="O21" s="36">
        <f>SUMIFS(СВЦЭМ!$C$39:$C$782,СВЦЭМ!$A$39:$A$782,$A21,СВЦЭМ!$B$39:$B$782,O$11)+'СЕТ СН'!$F$9+СВЦЭМ!$D$10+'СЕТ СН'!$F$5-'СЕТ СН'!$F$17</f>
        <v>3452.2445273900003</v>
      </c>
      <c r="P21" s="36">
        <f>SUMIFS(СВЦЭМ!$C$39:$C$782,СВЦЭМ!$A$39:$A$782,$A21,СВЦЭМ!$B$39:$B$782,P$11)+'СЕТ СН'!$F$9+СВЦЭМ!$D$10+'СЕТ СН'!$F$5-'СЕТ СН'!$F$17</f>
        <v>3467.7314982600001</v>
      </c>
      <c r="Q21" s="36">
        <f>SUMIFS(СВЦЭМ!$C$39:$C$782,СВЦЭМ!$A$39:$A$782,$A21,СВЦЭМ!$B$39:$B$782,Q$11)+'СЕТ СН'!$F$9+СВЦЭМ!$D$10+'СЕТ СН'!$F$5-'СЕТ СН'!$F$17</f>
        <v>3492.3085182700001</v>
      </c>
      <c r="R21" s="36">
        <f>SUMIFS(СВЦЭМ!$C$39:$C$782,СВЦЭМ!$A$39:$A$782,$A21,СВЦЭМ!$B$39:$B$782,R$11)+'СЕТ СН'!$F$9+СВЦЭМ!$D$10+'СЕТ СН'!$F$5-'СЕТ СН'!$F$17</f>
        <v>3516.1268578899999</v>
      </c>
      <c r="S21" s="36">
        <f>SUMIFS(СВЦЭМ!$C$39:$C$782,СВЦЭМ!$A$39:$A$782,$A21,СВЦЭМ!$B$39:$B$782,S$11)+'СЕТ СН'!$F$9+СВЦЭМ!$D$10+'СЕТ СН'!$F$5-'СЕТ СН'!$F$17</f>
        <v>3509.1623691200002</v>
      </c>
      <c r="T21" s="36">
        <f>SUMIFS(СВЦЭМ!$C$39:$C$782,СВЦЭМ!$A$39:$A$782,$A21,СВЦЭМ!$B$39:$B$782,T$11)+'СЕТ СН'!$F$9+СВЦЭМ!$D$10+'СЕТ СН'!$F$5-'СЕТ СН'!$F$17</f>
        <v>3477.40467137</v>
      </c>
      <c r="U21" s="36">
        <f>SUMIFS(СВЦЭМ!$C$39:$C$782,СВЦЭМ!$A$39:$A$782,$A21,СВЦЭМ!$B$39:$B$782,U$11)+'СЕТ СН'!$F$9+СВЦЭМ!$D$10+'СЕТ СН'!$F$5-'СЕТ СН'!$F$17</f>
        <v>3450.9657082399999</v>
      </c>
      <c r="V21" s="36">
        <f>SUMIFS(СВЦЭМ!$C$39:$C$782,СВЦЭМ!$A$39:$A$782,$A21,СВЦЭМ!$B$39:$B$782,V$11)+'СЕТ СН'!$F$9+СВЦЭМ!$D$10+'СЕТ СН'!$F$5-'СЕТ СН'!$F$17</f>
        <v>3417.0157256500001</v>
      </c>
      <c r="W21" s="36">
        <f>SUMIFS(СВЦЭМ!$C$39:$C$782,СВЦЭМ!$A$39:$A$782,$A21,СВЦЭМ!$B$39:$B$782,W$11)+'СЕТ СН'!$F$9+СВЦЭМ!$D$10+'СЕТ СН'!$F$5-'СЕТ СН'!$F$17</f>
        <v>3412.9944235500002</v>
      </c>
      <c r="X21" s="36">
        <f>SUMIFS(СВЦЭМ!$C$39:$C$782,СВЦЭМ!$A$39:$A$782,$A21,СВЦЭМ!$B$39:$B$782,X$11)+'СЕТ СН'!$F$9+СВЦЭМ!$D$10+'СЕТ СН'!$F$5-'СЕТ СН'!$F$17</f>
        <v>3442.1691342600002</v>
      </c>
      <c r="Y21" s="36">
        <f>SUMIFS(СВЦЭМ!$C$39:$C$782,СВЦЭМ!$A$39:$A$782,$A21,СВЦЭМ!$B$39:$B$782,Y$11)+'СЕТ СН'!$F$9+СВЦЭМ!$D$10+'СЕТ СН'!$F$5-'СЕТ СН'!$F$17</f>
        <v>3491.8421242300001</v>
      </c>
    </row>
    <row r="22" spans="1:25" ht="15.75" x14ac:dyDescent="0.2">
      <c r="A22" s="35">
        <f t="shared" si="0"/>
        <v>45423</v>
      </c>
      <c r="B22" s="36">
        <f>SUMIFS(СВЦЭМ!$C$39:$C$782,СВЦЭМ!$A$39:$A$782,$A22,СВЦЭМ!$B$39:$B$782,B$11)+'СЕТ СН'!$F$9+СВЦЭМ!$D$10+'СЕТ СН'!$F$5-'СЕТ СН'!$F$17</f>
        <v>3539.4130324300004</v>
      </c>
      <c r="C22" s="36">
        <f>SUMIFS(СВЦЭМ!$C$39:$C$782,СВЦЭМ!$A$39:$A$782,$A22,СВЦЭМ!$B$39:$B$782,C$11)+'СЕТ СН'!$F$9+СВЦЭМ!$D$10+'СЕТ СН'!$F$5-'СЕТ СН'!$F$17</f>
        <v>3667.7738622000002</v>
      </c>
      <c r="D22" s="36">
        <f>SUMIFS(СВЦЭМ!$C$39:$C$782,СВЦЭМ!$A$39:$A$782,$A22,СВЦЭМ!$B$39:$B$782,D$11)+'СЕТ СН'!$F$9+СВЦЭМ!$D$10+'СЕТ СН'!$F$5-'СЕТ СН'!$F$17</f>
        <v>3687.78271116</v>
      </c>
      <c r="E22" s="36">
        <f>SUMIFS(СВЦЭМ!$C$39:$C$782,СВЦЭМ!$A$39:$A$782,$A22,СВЦЭМ!$B$39:$B$782,E$11)+'СЕТ СН'!$F$9+СВЦЭМ!$D$10+'СЕТ СН'!$F$5-'СЕТ СН'!$F$17</f>
        <v>3698.2620451600001</v>
      </c>
      <c r="F22" s="36">
        <f>SUMIFS(СВЦЭМ!$C$39:$C$782,СВЦЭМ!$A$39:$A$782,$A22,СВЦЭМ!$B$39:$B$782,F$11)+'СЕТ СН'!$F$9+СВЦЭМ!$D$10+'СЕТ СН'!$F$5-'СЕТ СН'!$F$17</f>
        <v>3711.4130708600001</v>
      </c>
      <c r="G22" s="36">
        <f>SUMIFS(СВЦЭМ!$C$39:$C$782,СВЦЭМ!$A$39:$A$782,$A22,СВЦЭМ!$B$39:$B$782,G$11)+'СЕТ СН'!$F$9+СВЦЭМ!$D$10+'СЕТ СН'!$F$5-'СЕТ СН'!$F$17</f>
        <v>3702.2626492099998</v>
      </c>
      <c r="H22" s="36">
        <f>SUMIFS(СВЦЭМ!$C$39:$C$782,СВЦЭМ!$A$39:$A$782,$A22,СВЦЭМ!$B$39:$B$782,H$11)+'СЕТ СН'!$F$9+СВЦЭМ!$D$10+'СЕТ СН'!$F$5-'СЕТ СН'!$F$17</f>
        <v>3666.42803056</v>
      </c>
      <c r="I22" s="36">
        <f>SUMIFS(СВЦЭМ!$C$39:$C$782,СВЦЭМ!$A$39:$A$782,$A22,СВЦЭМ!$B$39:$B$782,I$11)+'СЕТ СН'!$F$9+СВЦЭМ!$D$10+'СЕТ СН'!$F$5-'СЕТ СН'!$F$17</f>
        <v>3622.7863570899999</v>
      </c>
      <c r="J22" s="36">
        <f>SUMIFS(СВЦЭМ!$C$39:$C$782,СВЦЭМ!$A$39:$A$782,$A22,СВЦЭМ!$B$39:$B$782,J$11)+'СЕТ СН'!$F$9+СВЦЭМ!$D$10+'СЕТ СН'!$F$5-'СЕТ СН'!$F$17</f>
        <v>3533.6274041200004</v>
      </c>
      <c r="K22" s="36">
        <f>SUMIFS(СВЦЭМ!$C$39:$C$782,СВЦЭМ!$A$39:$A$782,$A22,СВЦЭМ!$B$39:$B$782,K$11)+'СЕТ СН'!$F$9+СВЦЭМ!$D$10+'СЕТ СН'!$F$5-'СЕТ СН'!$F$17</f>
        <v>3493.6432298300001</v>
      </c>
      <c r="L22" s="36">
        <f>SUMIFS(СВЦЭМ!$C$39:$C$782,СВЦЭМ!$A$39:$A$782,$A22,СВЦЭМ!$B$39:$B$782,L$11)+'СЕТ СН'!$F$9+СВЦЭМ!$D$10+'СЕТ СН'!$F$5-'СЕТ СН'!$F$17</f>
        <v>3453.5496272700002</v>
      </c>
      <c r="M22" s="36">
        <f>SUMIFS(СВЦЭМ!$C$39:$C$782,СВЦЭМ!$A$39:$A$782,$A22,СВЦЭМ!$B$39:$B$782,M$11)+'СЕТ СН'!$F$9+СВЦЭМ!$D$10+'СЕТ СН'!$F$5-'СЕТ СН'!$F$17</f>
        <v>3454.6706919300004</v>
      </c>
      <c r="N22" s="36">
        <f>SUMIFS(СВЦЭМ!$C$39:$C$782,СВЦЭМ!$A$39:$A$782,$A22,СВЦЭМ!$B$39:$B$782,N$11)+'СЕТ СН'!$F$9+СВЦЭМ!$D$10+'СЕТ СН'!$F$5-'СЕТ СН'!$F$17</f>
        <v>3468.11167032</v>
      </c>
      <c r="O22" s="36">
        <f>SUMIFS(СВЦЭМ!$C$39:$C$782,СВЦЭМ!$A$39:$A$782,$A22,СВЦЭМ!$B$39:$B$782,O$11)+'СЕТ СН'!$F$9+СВЦЭМ!$D$10+'СЕТ СН'!$F$5-'СЕТ СН'!$F$17</f>
        <v>3488.4116059799999</v>
      </c>
      <c r="P22" s="36">
        <f>SUMIFS(СВЦЭМ!$C$39:$C$782,СВЦЭМ!$A$39:$A$782,$A22,СВЦЭМ!$B$39:$B$782,P$11)+'СЕТ СН'!$F$9+СВЦЭМ!$D$10+'СЕТ СН'!$F$5-'СЕТ СН'!$F$17</f>
        <v>3504.7893184200002</v>
      </c>
      <c r="Q22" s="36">
        <f>SUMIFS(СВЦЭМ!$C$39:$C$782,СВЦЭМ!$A$39:$A$782,$A22,СВЦЭМ!$B$39:$B$782,Q$11)+'СЕТ СН'!$F$9+СВЦЭМ!$D$10+'СЕТ СН'!$F$5-'СЕТ СН'!$F$17</f>
        <v>3520.2807817399998</v>
      </c>
      <c r="R22" s="36">
        <f>SUMIFS(СВЦЭМ!$C$39:$C$782,СВЦЭМ!$A$39:$A$782,$A22,СВЦЭМ!$B$39:$B$782,R$11)+'СЕТ СН'!$F$9+СВЦЭМ!$D$10+'СЕТ СН'!$F$5-'СЕТ СН'!$F$17</f>
        <v>3525.3557729100003</v>
      </c>
      <c r="S22" s="36">
        <f>SUMIFS(СВЦЭМ!$C$39:$C$782,СВЦЭМ!$A$39:$A$782,$A22,СВЦЭМ!$B$39:$B$782,S$11)+'СЕТ СН'!$F$9+СВЦЭМ!$D$10+'СЕТ СН'!$F$5-'СЕТ СН'!$F$17</f>
        <v>3511.0643443899999</v>
      </c>
      <c r="T22" s="36">
        <f>SUMIFS(СВЦЭМ!$C$39:$C$782,СВЦЭМ!$A$39:$A$782,$A22,СВЦЭМ!$B$39:$B$782,T$11)+'СЕТ СН'!$F$9+СВЦЭМ!$D$10+'СЕТ СН'!$F$5-'СЕТ СН'!$F$17</f>
        <v>3498.0157924200003</v>
      </c>
      <c r="U22" s="36">
        <f>SUMIFS(СВЦЭМ!$C$39:$C$782,СВЦЭМ!$A$39:$A$782,$A22,СВЦЭМ!$B$39:$B$782,U$11)+'СЕТ СН'!$F$9+СВЦЭМ!$D$10+'СЕТ СН'!$F$5-'СЕТ СН'!$F$17</f>
        <v>3487.92992796</v>
      </c>
      <c r="V22" s="36">
        <f>SUMIFS(СВЦЭМ!$C$39:$C$782,СВЦЭМ!$A$39:$A$782,$A22,СВЦЭМ!$B$39:$B$782,V$11)+'СЕТ СН'!$F$9+СВЦЭМ!$D$10+'СЕТ СН'!$F$5-'СЕТ СН'!$F$17</f>
        <v>3457.2049102800001</v>
      </c>
      <c r="W22" s="36">
        <f>SUMIFS(СВЦЭМ!$C$39:$C$782,СВЦЭМ!$A$39:$A$782,$A22,СВЦЭМ!$B$39:$B$782,W$11)+'СЕТ СН'!$F$9+СВЦЭМ!$D$10+'СЕТ СН'!$F$5-'СЕТ СН'!$F$17</f>
        <v>3439.1554116900002</v>
      </c>
      <c r="X22" s="36">
        <f>SUMIFS(СВЦЭМ!$C$39:$C$782,СВЦЭМ!$A$39:$A$782,$A22,СВЦЭМ!$B$39:$B$782,X$11)+'СЕТ СН'!$F$9+СВЦЭМ!$D$10+'СЕТ СН'!$F$5-'СЕТ СН'!$F$17</f>
        <v>3464.9144960200001</v>
      </c>
      <c r="Y22" s="36">
        <f>SUMIFS(СВЦЭМ!$C$39:$C$782,СВЦЭМ!$A$39:$A$782,$A22,СВЦЭМ!$B$39:$B$782,Y$11)+'СЕТ СН'!$F$9+СВЦЭМ!$D$10+'СЕТ СН'!$F$5-'СЕТ СН'!$F$17</f>
        <v>3520.4876122699998</v>
      </c>
    </row>
    <row r="23" spans="1:25" ht="15.75" x14ac:dyDescent="0.2">
      <c r="A23" s="35">
        <f t="shared" si="0"/>
        <v>45424</v>
      </c>
      <c r="B23" s="36">
        <f>SUMIFS(СВЦЭМ!$C$39:$C$782,СВЦЭМ!$A$39:$A$782,$A23,СВЦЭМ!$B$39:$B$782,B$11)+'СЕТ СН'!$F$9+СВЦЭМ!$D$10+'СЕТ СН'!$F$5-'СЕТ СН'!$F$17</f>
        <v>3608.3350830999998</v>
      </c>
      <c r="C23" s="36">
        <f>SUMIFS(СВЦЭМ!$C$39:$C$782,СВЦЭМ!$A$39:$A$782,$A23,СВЦЭМ!$B$39:$B$782,C$11)+'СЕТ СН'!$F$9+СВЦЭМ!$D$10+'СЕТ СН'!$F$5-'СЕТ СН'!$F$17</f>
        <v>3663.28887037</v>
      </c>
      <c r="D23" s="36">
        <f>SUMIFS(СВЦЭМ!$C$39:$C$782,СВЦЭМ!$A$39:$A$782,$A23,СВЦЭМ!$B$39:$B$782,D$11)+'СЕТ СН'!$F$9+СВЦЭМ!$D$10+'СЕТ СН'!$F$5-'СЕТ СН'!$F$17</f>
        <v>3685.44600502</v>
      </c>
      <c r="E23" s="36">
        <f>SUMIFS(СВЦЭМ!$C$39:$C$782,СВЦЭМ!$A$39:$A$782,$A23,СВЦЭМ!$B$39:$B$782,E$11)+'СЕТ СН'!$F$9+СВЦЭМ!$D$10+'СЕТ СН'!$F$5-'СЕТ СН'!$F$17</f>
        <v>3712.6163867300002</v>
      </c>
      <c r="F23" s="36">
        <f>SUMIFS(СВЦЭМ!$C$39:$C$782,СВЦЭМ!$A$39:$A$782,$A23,СВЦЭМ!$B$39:$B$782,F$11)+'СЕТ СН'!$F$9+СВЦЭМ!$D$10+'СЕТ СН'!$F$5-'СЕТ СН'!$F$17</f>
        <v>3721.2701673199999</v>
      </c>
      <c r="G23" s="36">
        <f>SUMIFS(СВЦЭМ!$C$39:$C$782,СВЦЭМ!$A$39:$A$782,$A23,СВЦЭМ!$B$39:$B$782,G$11)+'СЕТ СН'!$F$9+СВЦЭМ!$D$10+'СЕТ СН'!$F$5-'СЕТ СН'!$F$17</f>
        <v>3706.5646851900001</v>
      </c>
      <c r="H23" s="36">
        <f>SUMIFS(СВЦЭМ!$C$39:$C$782,СВЦЭМ!$A$39:$A$782,$A23,СВЦЭМ!$B$39:$B$782,H$11)+'СЕТ СН'!$F$9+СВЦЭМ!$D$10+'СЕТ СН'!$F$5-'СЕТ СН'!$F$17</f>
        <v>3678.7513342900002</v>
      </c>
      <c r="I23" s="36">
        <f>SUMIFS(СВЦЭМ!$C$39:$C$782,СВЦЭМ!$A$39:$A$782,$A23,СВЦЭМ!$B$39:$B$782,I$11)+'СЕТ СН'!$F$9+СВЦЭМ!$D$10+'СЕТ СН'!$F$5-'СЕТ СН'!$F$17</f>
        <v>3642.8306859900003</v>
      </c>
      <c r="J23" s="36">
        <f>SUMIFS(СВЦЭМ!$C$39:$C$782,СВЦЭМ!$A$39:$A$782,$A23,СВЦЭМ!$B$39:$B$782,J$11)+'СЕТ СН'!$F$9+СВЦЭМ!$D$10+'СЕТ СН'!$F$5-'СЕТ СН'!$F$17</f>
        <v>3556.6613512800004</v>
      </c>
      <c r="K23" s="36">
        <f>SUMIFS(СВЦЭМ!$C$39:$C$782,СВЦЭМ!$A$39:$A$782,$A23,СВЦЭМ!$B$39:$B$782,K$11)+'СЕТ СН'!$F$9+СВЦЭМ!$D$10+'СЕТ СН'!$F$5-'СЕТ СН'!$F$17</f>
        <v>3471.4766056799999</v>
      </c>
      <c r="L23" s="36">
        <f>SUMIFS(СВЦЭМ!$C$39:$C$782,СВЦЭМ!$A$39:$A$782,$A23,СВЦЭМ!$B$39:$B$782,L$11)+'СЕТ СН'!$F$9+СВЦЭМ!$D$10+'СЕТ СН'!$F$5-'СЕТ СН'!$F$17</f>
        <v>3450.2840862800003</v>
      </c>
      <c r="M23" s="36">
        <f>SUMIFS(СВЦЭМ!$C$39:$C$782,СВЦЭМ!$A$39:$A$782,$A23,СВЦЭМ!$B$39:$B$782,M$11)+'СЕТ СН'!$F$9+СВЦЭМ!$D$10+'СЕТ СН'!$F$5-'СЕТ СН'!$F$17</f>
        <v>3446.3564396700003</v>
      </c>
      <c r="N23" s="36">
        <f>SUMIFS(СВЦЭМ!$C$39:$C$782,СВЦЭМ!$A$39:$A$782,$A23,СВЦЭМ!$B$39:$B$782,N$11)+'СЕТ СН'!$F$9+СВЦЭМ!$D$10+'СЕТ СН'!$F$5-'СЕТ СН'!$F$17</f>
        <v>3462.9723166100002</v>
      </c>
      <c r="O23" s="36">
        <f>SUMIFS(СВЦЭМ!$C$39:$C$782,СВЦЭМ!$A$39:$A$782,$A23,СВЦЭМ!$B$39:$B$782,O$11)+'СЕТ СН'!$F$9+СВЦЭМ!$D$10+'СЕТ СН'!$F$5-'СЕТ СН'!$F$17</f>
        <v>3491.33943838</v>
      </c>
      <c r="P23" s="36">
        <f>SUMIFS(СВЦЭМ!$C$39:$C$782,СВЦЭМ!$A$39:$A$782,$A23,СВЦЭМ!$B$39:$B$782,P$11)+'СЕТ СН'!$F$9+СВЦЭМ!$D$10+'СЕТ СН'!$F$5-'СЕТ СН'!$F$17</f>
        <v>3501.9815391299999</v>
      </c>
      <c r="Q23" s="36">
        <f>SUMIFS(СВЦЭМ!$C$39:$C$782,СВЦЭМ!$A$39:$A$782,$A23,СВЦЭМ!$B$39:$B$782,Q$11)+'СЕТ СН'!$F$9+СВЦЭМ!$D$10+'СЕТ СН'!$F$5-'СЕТ СН'!$F$17</f>
        <v>3526.9477851199999</v>
      </c>
      <c r="R23" s="36">
        <f>SUMIFS(СВЦЭМ!$C$39:$C$782,СВЦЭМ!$A$39:$A$782,$A23,СВЦЭМ!$B$39:$B$782,R$11)+'СЕТ СН'!$F$9+СВЦЭМ!$D$10+'СЕТ СН'!$F$5-'СЕТ СН'!$F$17</f>
        <v>3544.4076599600003</v>
      </c>
      <c r="S23" s="36">
        <f>SUMIFS(СВЦЭМ!$C$39:$C$782,СВЦЭМ!$A$39:$A$782,$A23,СВЦЭМ!$B$39:$B$782,S$11)+'СЕТ СН'!$F$9+СВЦЭМ!$D$10+'СЕТ СН'!$F$5-'СЕТ СН'!$F$17</f>
        <v>3526.2751280700004</v>
      </c>
      <c r="T23" s="36">
        <f>SUMIFS(СВЦЭМ!$C$39:$C$782,СВЦЭМ!$A$39:$A$782,$A23,СВЦЭМ!$B$39:$B$782,T$11)+'СЕТ СН'!$F$9+СВЦЭМ!$D$10+'СЕТ СН'!$F$5-'СЕТ СН'!$F$17</f>
        <v>3489.45317462</v>
      </c>
      <c r="U23" s="36">
        <f>SUMIFS(СВЦЭМ!$C$39:$C$782,СВЦЭМ!$A$39:$A$782,$A23,СВЦЭМ!$B$39:$B$782,U$11)+'СЕТ СН'!$F$9+СВЦЭМ!$D$10+'СЕТ СН'!$F$5-'СЕТ СН'!$F$17</f>
        <v>3421.55809847</v>
      </c>
      <c r="V23" s="36">
        <f>SUMIFS(СВЦЭМ!$C$39:$C$782,СВЦЭМ!$A$39:$A$782,$A23,СВЦЭМ!$B$39:$B$782,V$11)+'СЕТ СН'!$F$9+СВЦЭМ!$D$10+'СЕТ СН'!$F$5-'СЕТ СН'!$F$17</f>
        <v>3382.7559103800004</v>
      </c>
      <c r="W23" s="36">
        <f>SUMIFS(СВЦЭМ!$C$39:$C$782,СВЦЭМ!$A$39:$A$782,$A23,СВЦЭМ!$B$39:$B$782,W$11)+'СЕТ СН'!$F$9+СВЦЭМ!$D$10+'СЕТ СН'!$F$5-'СЕТ СН'!$F$17</f>
        <v>3354.8896644800002</v>
      </c>
      <c r="X23" s="36">
        <f>SUMIFS(СВЦЭМ!$C$39:$C$782,СВЦЭМ!$A$39:$A$782,$A23,СВЦЭМ!$B$39:$B$782,X$11)+'СЕТ СН'!$F$9+СВЦЭМ!$D$10+'СЕТ СН'!$F$5-'СЕТ СН'!$F$17</f>
        <v>3397.8729018600002</v>
      </c>
      <c r="Y23" s="36">
        <f>SUMIFS(СВЦЭМ!$C$39:$C$782,СВЦЭМ!$A$39:$A$782,$A23,СВЦЭМ!$B$39:$B$782,Y$11)+'СЕТ СН'!$F$9+СВЦЭМ!$D$10+'СЕТ СН'!$F$5-'СЕТ СН'!$F$17</f>
        <v>3445.91957727</v>
      </c>
    </row>
    <row r="24" spans="1:25" ht="15.75" x14ac:dyDescent="0.2">
      <c r="A24" s="35">
        <f t="shared" si="0"/>
        <v>45425</v>
      </c>
      <c r="B24" s="36">
        <f>SUMIFS(СВЦЭМ!$C$39:$C$782,СВЦЭМ!$A$39:$A$782,$A24,СВЦЭМ!$B$39:$B$782,B$11)+'СЕТ СН'!$F$9+СВЦЭМ!$D$10+'СЕТ СН'!$F$5-'СЕТ СН'!$F$17</f>
        <v>3501.4651468000002</v>
      </c>
      <c r="C24" s="36">
        <f>SUMIFS(СВЦЭМ!$C$39:$C$782,СВЦЭМ!$A$39:$A$782,$A24,СВЦЭМ!$B$39:$B$782,C$11)+'СЕТ СН'!$F$9+СВЦЭМ!$D$10+'СЕТ СН'!$F$5-'СЕТ СН'!$F$17</f>
        <v>3609.11004903</v>
      </c>
      <c r="D24" s="36">
        <f>SUMIFS(СВЦЭМ!$C$39:$C$782,СВЦЭМ!$A$39:$A$782,$A24,СВЦЭМ!$B$39:$B$782,D$11)+'СЕТ СН'!$F$9+СВЦЭМ!$D$10+'СЕТ СН'!$F$5-'СЕТ СН'!$F$17</f>
        <v>3657.4734598200002</v>
      </c>
      <c r="E24" s="36">
        <f>SUMIFS(СВЦЭМ!$C$39:$C$782,СВЦЭМ!$A$39:$A$782,$A24,СВЦЭМ!$B$39:$B$782,E$11)+'СЕТ СН'!$F$9+СВЦЭМ!$D$10+'СЕТ СН'!$F$5-'СЕТ СН'!$F$17</f>
        <v>3725.59380001</v>
      </c>
      <c r="F24" s="36">
        <f>SUMIFS(СВЦЭМ!$C$39:$C$782,СВЦЭМ!$A$39:$A$782,$A24,СВЦЭМ!$B$39:$B$782,F$11)+'СЕТ СН'!$F$9+СВЦЭМ!$D$10+'СЕТ СН'!$F$5-'СЕТ СН'!$F$17</f>
        <v>3729.9082487000001</v>
      </c>
      <c r="G24" s="36">
        <f>SUMIFS(СВЦЭМ!$C$39:$C$782,СВЦЭМ!$A$39:$A$782,$A24,СВЦЭМ!$B$39:$B$782,G$11)+'СЕТ СН'!$F$9+СВЦЭМ!$D$10+'СЕТ СН'!$F$5-'СЕТ СН'!$F$17</f>
        <v>3706.8140729699999</v>
      </c>
      <c r="H24" s="36">
        <f>SUMIFS(СВЦЭМ!$C$39:$C$782,СВЦЭМ!$A$39:$A$782,$A24,СВЦЭМ!$B$39:$B$782,H$11)+'СЕТ СН'!$F$9+СВЦЭМ!$D$10+'СЕТ СН'!$F$5-'СЕТ СН'!$F$17</f>
        <v>3650.3605707799998</v>
      </c>
      <c r="I24" s="36">
        <f>SUMIFS(СВЦЭМ!$C$39:$C$782,СВЦЭМ!$A$39:$A$782,$A24,СВЦЭМ!$B$39:$B$782,I$11)+'СЕТ СН'!$F$9+СВЦЭМ!$D$10+'СЕТ СН'!$F$5-'СЕТ СН'!$F$17</f>
        <v>3551.3882050100001</v>
      </c>
      <c r="J24" s="36">
        <f>SUMIFS(СВЦЭМ!$C$39:$C$782,СВЦЭМ!$A$39:$A$782,$A24,СВЦЭМ!$B$39:$B$782,J$11)+'СЕТ СН'!$F$9+СВЦЭМ!$D$10+'СЕТ СН'!$F$5-'СЕТ СН'!$F$17</f>
        <v>3502.9317654800002</v>
      </c>
      <c r="K24" s="36">
        <f>SUMIFS(СВЦЭМ!$C$39:$C$782,СВЦЭМ!$A$39:$A$782,$A24,СВЦЭМ!$B$39:$B$782,K$11)+'СЕТ СН'!$F$9+СВЦЭМ!$D$10+'СЕТ СН'!$F$5-'СЕТ СН'!$F$17</f>
        <v>3481.4015787600001</v>
      </c>
      <c r="L24" s="36">
        <f>SUMIFS(СВЦЭМ!$C$39:$C$782,СВЦЭМ!$A$39:$A$782,$A24,СВЦЭМ!$B$39:$B$782,L$11)+'СЕТ СН'!$F$9+СВЦЭМ!$D$10+'СЕТ СН'!$F$5-'СЕТ СН'!$F$17</f>
        <v>3455.4971109799999</v>
      </c>
      <c r="M24" s="36">
        <f>SUMIFS(СВЦЭМ!$C$39:$C$782,СВЦЭМ!$A$39:$A$782,$A24,СВЦЭМ!$B$39:$B$782,M$11)+'СЕТ СН'!$F$9+СВЦЭМ!$D$10+'СЕТ СН'!$F$5-'СЕТ СН'!$F$17</f>
        <v>3468.9095060099999</v>
      </c>
      <c r="N24" s="36">
        <f>SUMIFS(СВЦЭМ!$C$39:$C$782,СВЦЭМ!$A$39:$A$782,$A24,СВЦЭМ!$B$39:$B$782,N$11)+'СЕТ СН'!$F$9+СВЦЭМ!$D$10+'СЕТ СН'!$F$5-'СЕТ СН'!$F$17</f>
        <v>3495.3286783800004</v>
      </c>
      <c r="O24" s="36">
        <f>SUMIFS(СВЦЭМ!$C$39:$C$782,СВЦЭМ!$A$39:$A$782,$A24,СВЦЭМ!$B$39:$B$782,O$11)+'СЕТ СН'!$F$9+СВЦЭМ!$D$10+'СЕТ СН'!$F$5-'СЕТ СН'!$F$17</f>
        <v>3503.2723011500002</v>
      </c>
      <c r="P24" s="36">
        <f>SUMIFS(СВЦЭМ!$C$39:$C$782,СВЦЭМ!$A$39:$A$782,$A24,СВЦЭМ!$B$39:$B$782,P$11)+'СЕТ СН'!$F$9+СВЦЭМ!$D$10+'СЕТ СН'!$F$5-'СЕТ СН'!$F$17</f>
        <v>3508.7222568900002</v>
      </c>
      <c r="Q24" s="36">
        <f>SUMIFS(СВЦЭМ!$C$39:$C$782,СВЦЭМ!$A$39:$A$782,$A24,СВЦЭМ!$B$39:$B$782,Q$11)+'СЕТ СН'!$F$9+СВЦЭМ!$D$10+'СЕТ СН'!$F$5-'СЕТ СН'!$F$17</f>
        <v>3543.2442434000004</v>
      </c>
      <c r="R24" s="36">
        <f>SUMIFS(СВЦЭМ!$C$39:$C$782,СВЦЭМ!$A$39:$A$782,$A24,СВЦЭМ!$B$39:$B$782,R$11)+'СЕТ СН'!$F$9+СВЦЭМ!$D$10+'СЕТ СН'!$F$5-'СЕТ СН'!$F$17</f>
        <v>3558.3082579900001</v>
      </c>
      <c r="S24" s="36">
        <f>SUMIFS(СВЦЭМ!$C$39:$C$782,СВЦЭМ!$A$39:$A$782,$A24,СВЦЭМ!$B$39:$B$782,S$11)+'СЕТ СН'!$F$9+СВЦЭМ!$D$10+'СЕТ СН'!$F$5-'СЕТ СН'!$F$17</f>
        <v>3542.1143612200003</v>
      </c>
      <c r="T24" s="36">
        <f>SUMIFS(СВЦЭМ!$C$39:$C$782,СВЦЭМ!$A$39:$A$782,$A24,СВЦЭМ!$B$39:$B$782,T$11)+'СЕТ СН'!$F$9+СВЦЭМ!$D$10+'СЕТ СН'!$F$5-'СЕТ СН'!$F$17</f>
        <v>3516.5246365900002</v>
      </c>
      <c r="U24" s="36">
        <f>SUMIFS(СВЦЭМ!$C$39:$C$782,СВЦЭМ!$A$39:$A$782,$A24,СВЦЭМ!$B$39:$B$782,U$11)+'СЕТ СН'!$F$9+СВЦЭМ!$D$10+'СЕТ СН'!$F$5-'СЕТ СН'!$F$17</f>
        <v>3490.9782615100003</v>
      </c>
      <c r="V24" s="36">
        <f>SUMIFS(СВЦЭМ!$C$39:$C$782,СВЦЭМ!$A$39:$A$782,$A24,СВЦЭМ!$B$39:$B$782,V$11)+'СЕТ СН'!$F$9+СВЦЭМ!$D$10+'СЕТ СН'!$F$5-'СЕТ СН'!$F$17</f>
        <v>3470.3224928500003</v>
      </c>
      <c r="W24" s="36">
        <f>SUMIFS(СВЦЭМ!$C$39:$C$782,СВЦЭМ!$A$39:$A$782,$A24,СВЦЭМ!$B$39:$B$782,W$11)+'СЕТ СН'!$F$9+СВЦЭМ!$D$10+'СЕТ СН'!$F$5-'СЕТ СН'!$F$17</f>
        <v>3432.1005962899999</v>
      </c>
      <c r="X24" s="36">
        <f>SUMIFS(СВЦЭМ!$C$39:$C$782,СВЦЭМ!$A$39:$A$782,$A24,СВЦЭМ!$B$39:$B$782,X$11)+'СЕТ СН'!$F$9+СВЦЭМ!$D$10+'СЕТ СН'!$F$5-'СЕТ СН'!$F$17</f>
        <v>3476.2619566800004</v>
      </c>
      <c r="Y24" s="36">
        <f>SUMIFS(СВЦЭМ!$C$39:$C$782,СВЦЭМ!$A$39:$A$782,$A24,СВЦЭМ!$B$39:$B$782,Y$11)+'СЕТ СН'!$F$9+СВЦЭМ!$D$10+'СЕТ СН'!$F$5-'СЕТ СН'!$F$17</f>
        <v>3503.7698658999998</v>
      </c>
    </row>
    <row r="25" spans="1:25" ht="15.75" x14ac:dyDescent="0.2">
      <c r="A25" s="35">
        <f t="shared" si="0"/>
        <v>45426</v>
      </c>
      <c r="B25" s="36">
        <f>SUMIFS(СВЦЭМ!$C$39:$C$782,СВЦЭМ!$A$39:$A$782,$A25,СВЦЭМ!$B$39:$B$782,B$11)+'СЕТ СН'!$F$9+СВЦЭМ!$D$10+'СЕТ СН'!$F$5-'СЕТ СН'!$F$17</f>
        <v>3604.9249967400001</v>
      </c>
      <c r="C25" s="36">
        <f>SUMIFS(СВЦЭМ!$C$39:$C$782,СВЦЭМ!$A$39:$A$782,$A25,СВЦЭМ!$B$39:$B$782,C$11)+'СЕТ СН'!$F$9+СВЦЭМ!$D$10+'СЕТ СН'!$F$5-'СЕТ СН'!$F$17</f>
        <v>3683.4221898200003</v>
      </c>
      <c r="D25" s="36">
        <f>SUMIFS(СВЦЭМ!$C$39:$C$782,СВЦЭМ!$A$39:$A$782,$A25,СВЦЭМ!$B$39:$B$782,D$11)+'СЕТ СН'!$F$9+СВЦЭМ!$D$10+'СЕТ СН'!$F$5-'СЕТ СН'!$F$17</f>
        <v>3684.1033404</v>
      </c>
      <c r="E25" s="36">
        <f>SUMIFS(СВЦЭМ!$C$39:$C$782,СВЦЭМ!$A$39:$A$782,$A25,СВЦЭМ!$B$39:$B$782,E$11)+'СЕТ СН'!$F$9+СВЦЭМ!$D$10+'СЕТ СН'!$F$5-'СЕТ СН'!$F$17</f>
        <v>3735.4158105699998</v>
      </c>
      <c r="F25" s="36">
        <f>SUMIFS(СВЦЭМ!$C$39:$C$782,СВЦЭМ!$A$39:$A$782,$A25,СВЦЭМ!$B$39:$B$782,F$11)+'СЕТ СН'!$F$9+СВЦЭМ!$D$10+'СЕТ СН'!$F$5-'СЕТ СН'!$F$17</f>
        <v>3739.21947009</v>
      </c>
      <c r="G25" s="36">
        <f>SUMIFS(СВЦЭМ!$C$39:$C$782,СВЦЭМ!$A$39:$A$782,$A25,СВЦЭМ!$B$39:$B$782,G$11)+'СЕТ СН'!$F$9+СВЦЭМ!$D$10+'СЕТ СН'!$F$5-'СЕТ СН'!$F$17</f>
        <v>3706.4535948900002</v>
      </c>
      <c r="H25" s="36">
        <f>SUMIFS(СВЦЭМ!$C$39:$C$782,СВЦЭМ!$A$39:$A$782,$A25,СВЦЭМ!$B$39:$B$782,H$11)+'СЕТ СН'!$F$9+СВЦЭМ!$D$10+'СЕТ СН'!$F$5-'СЕТ СН'!$F$17</f>
        <v>3661.0797778400001</v>
      </c>
      <c r="I25" s="36">
        <f>SUMIFS(СВЦЭМ!$C$39:$C$782,СВЦЭМ!$A$39:$A$782,$A25,СВЦЭМ!$B$39:$B$782,I$11)+'СЕТ СН'!$F$9+СВЦЭМ!$D$10+'СЕТ СН'!$F$5-'СЕТ СН'!$F$17</f>
        <v>3589.7049318600002</v>
      </c>
      <c r="J25" s="36">
        <f>SUMIFS(СВЦЭМ!$C$39:$C$782,СВЦЭМ!$A$39:$A$782,$A25,СВЦЭМ!$B$39:$B$782,J$11)+'СЕТ СН'!$F$9+СВЦЭМ!$D$10+'СЕТ СН'!$F$5-'СЕТ СН'!$F$17</f>
        <v>3507.7903137399999</v>
      </c>
      <c r="K25" s="36">
        <f>SUMIFS(СВЦЭМ!$C$39:$C$782,СВЦЭМ!$A$39:$A$782,$A25,СВЦЭМ!$B$39:$B$782,K$11)+'СЕТ СН'!$F$9+СВЦЭМ!$D$10+'СЕТ СН'!$F$5-'СЕТ СН'!$F$17</f>
        <v>3501.7835908300003</v>
      </c>
      <c r="L25" s="36">
        <f>SUMIFS(СВЦЭМ!$C$39:$C$782,СВЦЭМ!$A$39:$A$782,$A25,СВЦЭМ!$B$39:$B$782,L$11)+'СЕТ СН'!$F$9+СВЦЭМ!$D$10+'СЕТ СН'!$F$5-'СЕТ СН'!$F$17</f>
        <v>3508.2985956100001</v>
      </c>
      <c r="M25" s="36">
        <f>SUMIFS(СВЦЭМ!$C$39:$C$782,СВЦЭМ!$A$39:$A$782,$A25,СВЦЭМ!$B$39:$B$782,M$11)+'СЕТ СН'!$F$9+СВЦЭМ!$D$10+'СЕТ СН'!$F$5-'СЕТ СН'!$F$17</f>
        <v>3512.0108460400002</v>
      </c>
      <c r="N25" s="36">
        <f>SUMIFS(СВЦЭМ!$C$39:$C$782,СВЦЭМ!$A$39:$A$782,$A25,СВЦЭМ!$B$39:$B$782,N$11)+'СЕТ СН'!$F$9+СВЦЭМ!$D$10+'СЕТ СН'!$F$5-'СЕТ СН'!$F$17</f>
        <v>3508.8798890500002</v>
      </c>
      <c r="O25" s="36">
        <f>SUMIFS(СВЦЭМ!$C$39:$C$782,СВЦЭМ!$A$39:$A$782,$A25,СВЦЭМ!$B$39:$B$782,O$11)+'СЕТ СН'!$F$9+СВЦЭМ!$D$10+'СЕТ СН'!$F$5-'СЕТ СН'!$F$17</f>
        <v>3526.70861461</v>
      </c>
      <c r="P25" s="36">
        <f>SUMIFS(СВЦЭМ!$C$39:$C$782,СВЦЭМ!$A$39:$A$782,$A25,СВЦЭМ!$B$39:$B$782,P$11)+'СЕТ СН'!$F$9+СВЦЭМ!$D$10+'СЕТ СН'!$F$5-'СЕТ СН'!$F$17</f>
        <v>3523.9670676100004</v>
      </c>
      <c r="Q25" s="36">
        <f>SUMIFS(СВЦЭМ!$C$39:$C$782,СВЦЭМ!$A$39:$A$782,$A25,СВЦЭМ!$B$39:$B$782,Q$11)+'СЕТ СН'!$F$9+СВЦЭМ!$D$10+'СЕТ СН'!$F$5-'СЕТ СН'!$F$17</f>
        <v>3554.0993841500003</v>
      </c>
      <c r="R25" s="36">
        <f>SUMIFS(СВЦЭМ!$C$39:$C$782,СВЦЭМ!$A$39:$A$782,$A25,СВЦЭМ!$B$39:$B$782,R$11)+'СЕТ СН'!$F$9+СВЦЭМ!$D$10+'СЕТ СН'!$F$5-'СЕТ СН'!$F$17</f>
        <v>3575.62893252</v>
      </c>
      <c r="S25" s="36">
        <f>SUMIFS(СВЦЭМ!$C$39:$C$782,СВЦЭМ!$A$39:$A$782,$A25,СВЦЭМ!$B$39:$B$782,S$11)+'СЕТ СН'!$F$9+СВЦЭМ!$D$10+'СЕТ СН'!$F$5-'СЕТ СН'!$F$17</f>
        <v>3545.9066322400004</v>
      </c>
      <c r="T25" s="36">
        <f>SUMIFS(СВЦЭМ!$C$39:$C$782,СВЦЭМ!$A$39:$A$782,$A25,СВЦЭМ!$B$39:$B$782,T$11)+'СЕТ СН'!$F$9+СВЦЭМ!$D$10+'СЕТ СН'!$F$5-'СЕТ СН'!$F$17</f>
        <v>3521.4153841799998</v>
      </c>
      <c r="U25" s="36">
        <f>SUMIFS(СВЦЭМ!$C$39:$C$782,СВЦЭМ!$A$39:$A$782,$A25,СВЦЭМ!$B$39:$B$782,U$11)+'СЕТ СН'!$F$9+СВЦЭМ!$D$10+'СЕТ СН'!$F$5-'СЕТ СН'!$F$17</f>
        <v>3504.06218635</v>
      </c>
      <c r="V25" s="36">
        <f>SUMIFS(СВЦЭМ!$C$39:$C$782,СВЦЭМ!$A$39:$A$782,$A25,СВЦЭМ!$B$39:$B$782,V$11)+'СЕТ СН'!$F$9+СВЦЭМ!$D$10+'СЕТ СН'!$F$5-'СЕТ СН'!$F$17</f>
        <v>3480.67888451</v>
      </c>
      <c r="W25" s="36">
        <f>SUMIFS(СВЦЭМ!$C$39:$C$782,СВЦЭМ!$A$39:$A$782,$A25,СВЦЭМ!$B$39:$B$782,W$11)+'СЕТ СН'!$F$9+СВЦЭМ!$D$10+'СЕТ СН'!$F$5-'СЕТ СН'!$F$17</f>
        <v>3444.96412581</v>
      </c>
      <c r="X25" s="36">
        <f>SUMIFS(СВЦЭМ!$C$39:$C$782,СВЦЭМ!$A$39:$A$782,$A25,СВЦЭМ!$B$39:$B$782,X$11)+'СЕТ СН'!$F$9+СВЦЭМ!$D$10+'СЕТ СН'!$F$5-'СЕТ СН'!$F$17</f>
        <v>3477.4961557200004</v>
      </c>
      <c r="Y25" s="36">
        <f>SUMIFS(СВЦЭМ!$C$39:$C$782,СВЦЭМ!$A$39:$A$782,$A25,СВЦЭМ!$B$39:$B$782,Y$11)+'СЕТ СН'!$F$9+СВЦЭМ!$D$10+'СЕТ СН'!$F$5-'СЕТ СН'!$F$17</f>
        <v>3537.4627642800001</v>
      </c>
    </row>
    <row r="26" spans="1:25" ht="15.75" x14ac:dyDescent="0.2">
      <c r="A26" s="35">
        <f t="shared" si="0"/>
        <v>45427</v>
      </c>
      <c r="B26" s="36">
        <f>SUMIFS(СВЦЭМ!$C$39:$C$782,СВЦЭМ!$A$39:$A$782,$A26,СВЦЭМ!$B$39:$B$782,B$11)+'СЕТ СН'!$F$9+СВЦЭМ!$D$10+'СЕТ СН'!$F$5-'СЕТ СН'!$F$17</f>
        <v>3592.7715156200002</v>
      </c>
      <c r="C26" s="36">
        <f>SUMIFS(СВЦЭМ!$C$39:$C$782,СВЦЭМ!$A$39:$A$782,$A26,СВЦЭМ!$B$39:$B$782,C$11)+'СЕТ СН'!$F$9+СВЦЭМ!$D$10+'СЕТ СН'!$F$5-'СЕТ СН'!$F$17</f>
        <v>3667.6896127199998</v>
      </c>
      <c r="D26" s="36">
        <f>SUMIFS(СВЦЭМ!$C$39:$C$782,СВЦЭМ!$A$39:$A$782,$A26,СВЦЭМ!$B$39:$B$782,D$11)+'СЕТ СН'!$F$9+СВЦЭМ!$D$10+'СЕТ СН'!$F$5-'СЕТ СН'!$F$17</f>
        <v>3691.9167935800001</v>
      </c>
      <c r="E26" s="36">
        <f>SUMIFS(СВЦЭМ!$C$39:$C$782,СВЦЭМ!$A$39:$A$782,$A26,СВЦЭМ!$B$39:$B$782,E$11)+'СЕТ СН'!$F$9+СВЦЭМ!$D$10+'СЕТ СН'!$F$5-'СЕТ СН'!$F$17</f>
        <v>3745.8966676600003</v>
      </c>
      <c r="F26" s="36">
        <f>SUMIFS(СВЦЭМ!$C$39:$C$782,СВЦЭМ!$A$39:$A$782,$A26,СВЦЭМ!$B$39:$B$782,F$11)+'СЕТ СН'!$F$9+СВЦЭМ!$D$10+'СЕТ СН'!$F$5-'СЕТ СН'!$F$17</f>
        <v>3781.0394396800002</v>
      </c>
      <c r="G26" s="36">
        <f>SUMIFS(СВЦЭМ!$C$39:$C$782,СВЦЭМ!$A$39:$A$782,$A26,СВЦЭМ!$B$39:$B$782,G$11)+'СЕТ СН'!$F$9+СВЦЭМ!$D$10+'СЕТ СН'!$F$5-'СЕТ СН'!$F$17</f>
        <v>3743.4730997799998</v>
      </c>
      <c r="H26" s="36">
        <f>SUMIFS(СВЦЭМ!$C$39:$C$782,СВЦЭМ!$A$39:$A$782,$A26,СВЦЭМ!$B$39:$B$782,H$11)+'СЕТ СН'!$F$9+СВЦЭМ!$D$10+'СЕТ СН'!$F$5-'СЕТ СН'!$F$17</f>
        <v>3693.2909534400001</v>
      </c>
      <c r="I26" s="36">
        <f>SUMIFS(СВЦЭМ!$C$39:$C$782,СВЦЭМ!$A$39:$A$782,$A26,СВЦЭМ!$B$39:$B$782,I$11)+'СЕТ СН'!$F$9+СВЦЭМ!$D$10+'СЕТ СН'!$F$5-'СЕТ СН'!$F$17</f>
        <v>3580.7379226000003</v>
      </c>
      <c r="J26" s="36">
        <f>SUMIFS(СВЦЭМ!$C$39:$C$782,СВЦЭМ!$A$39:$A$782,$A26,СВЦЭМ!$B$39:$B$782,J$11)+'СЕТ СН'!$F$9+СВЦЭМ!$D$10+'СЕТ СН'!$F$5-'СЕТ СН'!$F$17</f>
        <v>3537.02747929</v>
      </c>
      <c r="K26" s="36">
        <f>SUMIFS(СВЦЭМ!$C$39:$C$782,СВЦЭМ!$A$39:$A$782,$A26,СВЦЭМ!$B$39:$B$782,K$11)+'СЕТ СН'!$F$9+СВЦЭМ!$D$10+'СЕТ СН'!$F$5-'СЕТ СН'!$F$17</f>
        <v>3515.2416967999998</v>
      </c>
      <c r="L26" s="36">
        <f>SUMIFS(СВЦЭМ!$C$39:$C$782,СВЦЭМ!$A$39:$A$782,$A26,СВЦЭМ!$B$39:$B$782,L$11)+'СЕТ СН'!$F$9+СВЦЭМ!$D$10+'СЕТ СН'!$F$5-'СЕТ СН'!$F$17</f>
        <v>3489.99084649</v>
      </c>
      <c r="M26" s="36">
        <f>SUMIFS(СВЦЭМ!$C$39:$C$782,СВЦЭМ!$A$39:$A$782,$A26,СВЦЭМ!$B$39:$B$782,M$11)+'СЕТ СН'!$F$9+СВЦЭМ!$D$10+'СЕТ СН'!$F$5-'СЕТ СН'!$F$17</f>
        <v>3511.7114218000002</v>
      </c>
      <c r="N26" s="36">
        <f>SUMIFS(СВЦЭМ!$C$39:$C$782,СВЦЭМ!$A$39:$A$782,$A26,СВЦЭМ!$B$39:$B$782,N$11)+'СЕТ СН'!$F$9+СВЦЭМ!$D$10+'СЕТ СН'!$F$5-'СЕТ СН'!$F$17</f>
        <v>3509.35553415</v>
      </c>
      <c r="O26" s="36">
        <f>SUMIFS(СВЦЭМ!$C$39:$C$782,СВЦЭМ!$A$39:$A$782,$A26,СВЦЭМ!$B$39:$B$782,O$11)+'СЕТ СН'!$F$9+СВЦЭМ!$D$10+'СЕТ СН'!$F$5-'СЕТ СН'!$F$17</f>
        <v>3536.0336262999999</v>
      </c>
      <c r="P26" s="36">
        <f>SUMIFS(СВЦЭМ!$C$39:$C$782,СВЦЭМ!$A$39:$A$782,$A26,СВЦЭМ!$B$39:$B$782,P$11)+'СЕТ СН'!$F$9+СВЦЭМ!$D$10+'СЕТ СН'!$F$5-'СЕТ СН'!$F$17</f>
        <v>3546.9482239400004</v>
      </c>
      <c r="Q26" s="36">
        <f>SUMIFS(СВЦЭМ!$C$39:$C$782,СВЦЭМ!$A$39:$A$782,$A26,СВЦЭМ!$B$39:$B$782,Q$11)+'СЕТ СН'!$F$9+СВЦЭМ!$D$10+'СЕТ СН'!$F$5-'СЕТ СН'!$F$17</f>
        <v>3580.3351304300004</v>
      </c>
      <c r="R26" s="36">
        <f>SUMIFS(СВЦЭМ!$C$39:$C$782,СВЦЭМ!$A$39:$A$782,$A26,СВЦЭМ!$B$39:$B$782,R$11)+'СЕТ СН'!$F$9+СВЦЭМ!$D$10+'СЕТ СН'!$F$5-'СЕТ СН'!$F$17</f>
        <v>3576.9282593300004</v>
      </c>
      <c r="S26" s="36">
        <f>SUMIFS(СВЦЭМ!$C$39:$C$782,СВЦЭМ!$A$39:$A$782,$A26,СВЦЭМ!$B$39:$B$782,S$11)+'СЕТ СН'!$F$9+СВЦЭМ!$D$10+'СЕТ СН'!$F$5-'СЕТ СН'!$F$17</f>
        <v>3553.2382858199999</v>
      </c>
      <c r="T26" s="36">
        <f>SUMIFS(СВЦЭМ!$C$39:$C$782,СВЦЭМ!$A$39:$A$782,$A26,СВЦЭМ!$B$39:$B$782,T$11)+'СЕТ СН'!$F$9+СВЦЭМ!$D$10+'СЕТ СН'!$F$5-'СЕТ СН'!$F$17</f>
        <v>3521.52680018</v>
      </c>
      <c r="U26" s="36">
        <f>SUMIFS(СВЦЭМ!$C$39:$C$782,СВЦЭМ!$A$39:$A$782,$A26,СВЦЭМ!$B$39:$B$782,U$11)+'СЕТ СН'!$F$9+СВЦЭМ!$D$10+'СЕТ СН'!$F$5-'СЕТ СН'!$F$17</f>
        <v>3509.97691291</v>
      </c>
      <c r="V26" s="36">
        <f>SUMIFS(СВЦЭМ!$C$39:$C$782,СВЦЭМ!$A$39:$A$782,$A26,СВЦЭМ!$B$39:$B$782,V$11)+'СЕТ СН'!$F$9+СВЦЭМ!$D$10+'СЕТ СН'!$F$5-'СЕТ СН'!$F$17</f>
        <v>3474.1757170700002</v>
      </c>
      <c r="W26" s="36">
        <f>SUMIFS(СВЦЭМ!$C$39:$C$782,СВЦЭМ!$A$39:$A$782,$A26,СВЦЭМ!$B$39:$B$782,W$11)+'СЕТ СН'!$F$9+СВЦЭМ!$D$10+'СЕТ СН'!$F$5-'СЕТ СН'!$F$17</f>
        <v>3421.1510601099999</v>
      </c>
      <c r="X26" s="36">
        <f>SUMIFS(СВЦЭМ!$C$39:$C$782,СВЦЭМ!$A$39:$A$782,$A26,СВЦЭМ!$B$39:$B$782,X$11)+'СЕТ СН'!$F$9+СВЦЭМ!$D$10+'СЕТ СН'!$F$5-'СЕТ СН'!$F$17</f>
        <v>3459.5993109800002</v>
      </c>
      <c r="Y26" s="36">
        <f>SUMIFS(СВЦЭМ!$C$39:$C$782,СВЦЭМ!$A$39:$A$782,$A26,СВЦЭМ!$B$39:$B$782,Y$11)+'СЕТ СН'!$F$9+СВЦЭМ!$D$10+'СЕТ СН'!$F$5-'СЕТ СН'!$F$17</f>
        <v>3513.3173232200002</v>
      </c>
    </row>
    <row r="27" spans="1:25" ht="15.75" x14ac:dyDescent="0.2">
      <c r="A27" s="35">
        <f t="shared" si="0"/>
        <v>45428</v>
      </c>
      <c r="B27" s="36">
        <f>SUMIFS(СВЦЭМ!$C$39:$C$782,СВЦЭМ!$A$39:$A$782,$A27,СВЦЭМ!$B$39:$B$782,B$11)+'СЕТ СН'!$F$9+СВЦЭМ!$D$10+'СЕТ СН'!$F$5-'СЕТ СН'!$F$17</f>
        <v>3597.1533792199998</v>
      </c>
      <c r="C27" s="36">
        <f>SUMIFS(СВЦЭМ!$C$39:$C$782,СВЦЭМ!$A$39:$A$782,$A27,СВЦЭМ!$B$39:$B$782,C$11)+'СЕТ СН'!$F$9+СВЦЭМ!$D$10+'СЕТ СН'!$F$5-'СЕТ СН'!$F$17</f>
        <v>3688.60364789</v>
      </c>
      <c r="D27" s="36">
        <f>SUMIFS(СВЦЭМ!$C$39:$C$782,СВЦЭМ!$A$39:$A$782,$A27,СВЦЭМ!$B$39:$B$782,D$11)+'СЕТ СН'!$F$9+СВЦЭМ!$D$10+'СЕТ СН'!$F$5-'СЕТ СН'!$F$17</f>
        <v>3703.6908947700003</v>
      </c>
      <c r="E27" s="36">
        <f>SUMIFS(СВЦЭМ!$C$39:$C$782,СВЦЭМ!$A$39:$A$782,$A27,СВЦЭМ!$B$39:$B$782,E$11)+'СЕТ СН'!$F$9+СВЦЭМ!$D$10+'СЕТ СН'!$F$5-'СЕТ СН'!$F$17</f>
        <v>3756.2212363899998</v>
      </c>
      <c r="F27" s="36">
        <f>SUMIFS(СВЦЭМ!$C$39:$C$782,СВЦЭМ!$A$39:$A$782,$A27,СВЦЭМ!$B$39:$B$782,F$11)+'СЕТ СН'!$F$9+СВЦЭМ!$D$10+'СЕТ СН'!$F$5-'СЕТ СН'!$F$17</f>
        <v>3738.7284897099998</v>
      </c>
      <c r="G27" s="36">
        <f>SUMIFS(СВЦЭМ!$C$39:$C$782,СВЦЭМ!$A$39:$A$782,$A27,СВЦЭМ!$B$39:$B$782,G$11)+'СЕТ СН'!$F$9+СВЦЭМ!$D$10+'СЕТ СН'!$F$5-'СЕТ СН'!$F$17</f>
        <v>3701.1181040400002</v>
      </c>
      <c r="H27" s="36">
        <f>SUMIFS(СВЦЭМ!$C$39:$C$782,СВЦЭМ!$A$39:$A$782,$A27,СВЦЭМ!$B$39:$B$782,H$11)+'СЕТ СН'!$F$9+СВЦЭМ!$D$10+'СЕТ СН'!$F$5-'СЕТ СН'!$F$17</f>
        <v>3618.6673826000001</v>
      </c>
      <c r="I27" s="36">
        <f>SUMIFS(СВЦЭМ!$C$39:$C$782,СВЦЭМ!$A$39:$A$782,$A27,СВЦЭМ!$B$39:$B$782,I$11)+'СЕТ СН'!$F$9+СВЦЭМ!$D$10+'СЕТ СН'!$F$5-'СЕТ СН'!$F$17</f>
        <v>3522.2524180400001</v>
      </c>
      <c r="J27" s="36">
        <f>SUMIFS(СВЦЭМ!$C$39:$C$782,СВЦЭМ!$A$39:$A$782,$A27,СВЦЭМ!$B$39:$B$782,J$11)+'СЕТ СН'!$F$9+СВЦЭМ!$D$10+'СЕТ СН'!$F$5-'СЕТ СН'!$F$17</f>
        <v>3478.3240390400001</v>
      </c>
      <c r="K27" s="36">
        <f>SUMIFS(СВЦЭМ!$C$39:$C$782,СВЦЭМ!$A$39:$A$782,$A27,СВЦЭМ!$B$39:$B$782,K$11)+'СЕТ СН'!$F$9+СВЦЭМ!$D$10+'СЕТ СН'!$F$5-'СЕТ СН'!$F$17</f>
        <v>3463.9100198000001</v>
      </c>
      <c r="L27" s="36">
        <f>SUMIFS(СВЦЭМ!$C$39:$C$782,СВЦЭМ!$A$39:$A$782,$A27,СВЦЭМ!$B$39:$B$782,L$11)+'СЕТ СН'!$F$9+СВЦЭМ!$D$10+'СЕТ СН'!$F$5-'СЕТ СН'!$F$17</f>
        <v>3440.8088812300002</v>
      </c>
      <c r="M27" s="36">
        <f>SUMIFS(СВЦЭМ!$C$39:$C$782,СВЦЭМ!$A$39:$A$782,$A27,СВЦЭМ!$B$39:$B$782,M$11)+'СЕТ СН'!$F$9+СВЦЭМ!$D$10+'СЕТ СН'!$F$5-'СЕТ СН'!$F$17</f>
        <v>3463.0939983799999</v>
      </c>
      <c r="N27" s="36">
        <f>SUMIFS(СВЦЭМ!$C$39:$C$782,СВЦЭМ!$A$39:$A$782,$A27,СВЦЭМ!$B$39:$B$782,N$11)+'СЕТ СН'!$F$9+СВЦЭМ!$D$10+'СЕТ СН'!$F$5-'СЕТ СН'!$F$17</f>
        <v>3474.8163510300001</v>
      </c>
      <c r="O27" s="36">
        <f>SUMIFS(СВЦЭМ!$C$39:$C$782,СВЦЭМ!$A$39:$A$782,$A27,СВЦЭМ!$B$39:$B$782,O$11)+'СЕТ СН'!$F$9+СВЦЭМ!$D$10+'СЕТ СН'!$F$5-'СЕТ СН'!$F$17</f>
        <v>3488.9678044299999</v>
      </c>
      <c r="P27" s="36">
        <f>SUMIFS(СВЦЭМ!$C$39:$C$782,СВЦЭМ!$A$39:$A$782,$A27,СВЦЭМ!$B$39:$B$782,P$11)+'СЕТ СН'!$F$9+СВЦЭМ!$D$10+'СЕТ СН'!$F$5-'СЕТ СН'!$F$17</f>
        <v>3498.3089436500004</v>
      </c>
      <c r="Q27" s="36">
        <f>SUMIFS(СВЦЭМ!$C$39:$C$782,СВЦЭМ!$A$39:$A$782,$A27,СВЦЭМ!$B$39:$B$782,Q$11)+'СЕТ СН'!$F$9+СВЦЭМ!$D$10+'СЕТ СН'!$F$5-'СЕТ СН'!$F$17</f>
        <v>3520.3978876400001</v>
      </c>
      <c r="R27" s="36">
        <f>SUMIFS(СВЦЭМ!$C$39:$C$782,СВЦЭМ!$A$39:$A$782,$A27,СВЦЭМ!$B$39:$B$782,R$11)+'СЕТ СН'!$F$9+СВЦЭМ!$D$10+'СЕТ СН'!$F$5-'СЕТ СН'!$F$17</f>
        <v>3516.19508653</v>
      </c>
      <c r="S27" s="36">
        <f>SUMIFS(СВЦЭМ!$C$39:$C$782,СВЦЭМ!$A$39:$A$782,$A27,СВЦЭМ!$B$39:$B$782,S$11)+'СЕТ СН'!$F$9+СВЦЭМ!$D$10+'СЕТ СН'!$F$5-'СЕТ СН'!$F$17</f>
        <v>3513.4828593100001</v>
      </c>
      <c r="T27" s="36">
        <f>SUMIFS(СВЦЭМ!$C$39:$C$782,СВЦЭМ!$A$39:$A$782,$A27,СВЦЭМ!$B$39:$B$782,T$11)+'СЕТ СН'!$F$9+СВЦЭМ!$D$10+'СЕТ СН'!$F$5-'СЕТ СН'!$F$17</f>
        <v>3497.5360365400002</v>
      </c>
      <c r="U27" s="36">
        <f>SUMIFS(СВЦЭМ!$C$39:$C$782,СВЦЭМ!$A$39:$A$782,$A27,СВЦЭМ!$B$39:$B$782,U$11)+'СЕТ СН'!$F$9+СВЦЭМ!$D$10+'СЕТ СН'!$F$5-'СЕТ СН'!$F$17</f>
        <v>3479.68623798</v>
      </c>
      <c r="V27" s="36">
        <f>SUMIFS(СВЦЭМ!$C$39:$C$782,СВЦЭМ!$A$39:$A$782,$A27,СВЦЭМ!$B$39:$B$782,V$11)+'СЕТ СН'!$F$9+СВЦЭМ!$D$10+'СЕТ СН'!$F$5-'СЕТ СН'!$F$17</f>
        <v>3459.7192322600004</v>
      </c>
      <c r="W27" s="36">
        <f>SUMIFS(СВЦЭМ!$C$39:$C$782,СВЦЭМ!$A$39:$A$782,$A27,СВЦЭМ!$B$39:$B$782,W$11)+'СЕТ СН'!$F$9+СВЦЭМ!$D$10+'СЕТ СН'!$F$5-'СЕТ СН'!$F$17</f>
        <v>3430.6256646500001</v>
      </c>
      <c r="X27" s="36">
        <f>SUMIFS(СВЦЭМ!$C$39:$C$782,СВЦЭМ!$A$39:$A$782,$A27,СВЦЭМ!$B$39:$B$782,X$11)+'СЕТ СН'!$F$9+СВЦЭМ!$D$10+'СЕТ СН'!$F$5-'СЕТ СН'!$F$17</f>
        <v>3470.0197971400003</v>
      </c>
      <c r="Y27" s="36">
        <f>SUMIFS(СВЦЭМ!$C$39:$C$782,СВЦЭМ!$A$39:$A$782,$A27,СВЦЭМ!$B$39:$B$782,Y$11)+'СЕТ СН'!$F$9+СВЦЭМ!$D$10+'СЕТ СН'!$F$5-'СЕТ СН'!$F$17</f>
        <v>3530.6961420900002</v>
      </c>
    </row>
    <row r="28" spans="1:25" ht="15.75" x14ac:dyDescent="0.2">
      <c r="A28" s="35">
        <f t="shared" si="0"/>
        <v>45429</v>
      </c>
      <c r="B28" s="36">
        <f>SUMIFS(СВЦЭМ!$C$39:$C$782,СВЦЭМ!$A$39:$A$782,$A28,СВЦЭМ!$B$39:$B$782,B$11)+'СЕТ СН'!$F$9+СВЦЭМ!$D$10+'СЕТ СН'!$F$5-'СЕТ СН'!$F$17</f>
        <v>3510.82594685</v>
      </c>
      <c r="C28" s="36">
        <f>SUMIFS(СВЦЭМ!$C$39:$C$782,СВЦЭМ!$A$39:$A$782,$A28,СВЦЭМ!$B$39:$B$782,C$11)+'СЕТ СН'!$F$9+СВЦЭМ!$D$10+'СЕТ СН'!$F$5-'СЕТ СН'!$F$17</f>
        <v>3530.0872245400001</v>
      </c>
      <c r="D28" s="36">
        <f>SUMIFS(СВЦЭМ!$C$39:$C$782,СВЦЭМ!$A$39:$A$782,$A28,СВЦЭМ!$B$39:$B$782,D$11)+'СЕТ СН'!$F$9+СВЦЭМ!$D$10+'СЕТ СН'!$F$5-'СЕТ СН'!$F$17</f>
        <v>3542.1385281299999</v>
      </c>
      <c r="E28" s="36">
        <f>SUMIFS(СВЦЭМ!$C$39:$C$782,СВЦЭМ!$A$39:$A$782,$A28,СВЦЭМ!$B$39:$B$782,E$11)+'СЕТ СН'!$F$9+СВЦЭМ!$D$10+'СЕТ СН'!$F$5-'СЕТ СН'!$F$17</f>
        <v>3623.6538369</v>
      </c>
      <c r="F28" s="36">
        <f>SUMIFS(СВЦЭМ!$C$39:$C$782,СВЦЭМ!$A$39:$A$782,$A28,СВЦЭМ!$B$39:$B$782,F$11)+'СЕТ СН'!$F$9+СВЦЭМ!$D$10+'СЕТ СН'!$F$5-'СЕТ СН'!$F$17</f>
        <v>3643.6458301500002</v>
      </c>
      <c r="G28" s="36">
        <f>SUMIFS(СВЦЭМ!$C$39:$C$782,СВЦЭМ!$A$39:$A$782,$A28,СВЦЭМ!$B$39:$B$782,G$11)+'СЕТ СН'!$F$9+СВЦЭМ!$D$10+'СЕТ СН'!$F$5-'СЕТ СН'!$F$17</f>
        <v>3610.4300714400001</v>
      </c>
      <c r="H28" s="36">
        <f>SUMIFS(СВЦЭМ!$C$39:$C$782,СВЦЭМ!$A$39:$A$782,$A28,СВЦЭМ!$B$39:$B$782,H$11)+'СЕТ СН'!$F$9+СВЦЭМ!$D$10+'СЕТ СН'!$F$5-'СЕТ СН'!$F$17</f>
        <v>3590.6033375500001</v>
      </c>
      <c r="I28" s="36">
        <f>SUMIFS(СВЦЭМ!$C$39:$C$782,СВЦЭМ!$A$39:$A$782,$A28,СВЦЭМ!$B$39:$B$782,I$11)+'СЕТ СН'!$F$9+СВЦЭМ!$D$10+'СЕТ СН'!$F$5-'СЕТ СН'!$F$17</f>
        <v>3602.5738752400002</v>
      </c>
      <c r="J28" s="36">
        <f>SUMIFS(СВЦЭМ!$C$39:$C$782,СВЦЭМ!$A$39:$A$782,$A28,СВЦЭМ!$B$39:$B$782,J$11)+'СЕТ СН'!$F$9+СВЦЭМ!$D$10+'СЕТ СН'!$F$5-'СЕТ СН'!$F$17</f>
        <v>3543.4081548600002</v>
      </c>
      <c r="K28" s="36">
        <f>SUMIFS(СВЦЭМ!$C$39:$C$782,СВЦЭМ!$A$39:$A$782,$A28,СВЦЭМ!$B$39:$B$782,K$11)+'СЕТ СН'!$F$9+СВЦЭМ!$D$10+'СЕТ СН'!$F$5-'СЕТ СН'!$F$17</f>
        <v>3538.4801632899998</v>
      </c>
      <c r="L28" s="36">
        <f>SUMIFS(СВЦЭМ!$C$39:$C$782,СВЦЭМ!$A$39:$A$782,$A28,СВЦЭМ!$B$39:$B$782,L$11)+'СЕТ СН'!$F$9+СВЦЭМ!$D$10+'СЕТ СН'!$F$5-'СЕТ СН'!$F$17</f>
        <v>3519.6802910699998</v>
      </c>
      <c r="M28" s="36">
        <f>SUMIFS(СВЦЭМ!$C$39:$C$782,СВЦЭМ!$A$39:$A$782,$A28,СВЦЭМ!$B$39:$B$782,M$11)+'СЕТ СН'!$F$9+СВЦЭМ!$D$10+'СЕТ СН'!$F$5-'СЕТ СН'!$F$17</f>
        <v>3558.69271699</v>
      </c>
      <c r="N28" s="36">
        <f>SUMIFS(СВЦЭМ!$C$39:$C$782,СВЦЭМ!$A$39:$A$782,$A28,СВЦЭМ!$B$39:$B$782,N$11)+'СЕТ СН'!$F$9+СВЦЭМ!$D$10+'СЕТ СН'!$F$5-'СЕТ СН'!$F$17</f>
        <v>3554.6893515000002</v>
      </c>
      <c r="O28" s="36">
        <f>SUMIFS(СВЦЭМ!$C$39:$C$782,СВЦЭМ!$A$39:$A$782,$A28,СВЦЭМ!$B$39:$B$782,O$11)+'СЕТ СН'!$F$9+СВЦЭМ!$D$10+'СЕТ СН'!$F$5-'СЕТ СН'!$F$17</f>
        <v>3573.1661439999998</v>
      </c>
      <c r="P28" s="36">
        <f>SUMIFS(СВЦЭМ!$C$39:$C$782,СВЦЭМ!$A$39:$A$782,$A28,СВЦЭМ!$B$39:$B$782,P$11)+'СЕТ СН'!$F$9+СВЦЭМ!$D$10+'СЕТ СН'!$F$5-'СЕТ СН'!$F$17</f>
        <v>3584.12215113</v>
      </c>
      <c r="Q28" s="36">
        <f>SUMIFS(СВЦЭМ!$C$39:$C$782,СВЦЭМ!$A$39:$A$782,$A28,СВЦЭМ!$B$39:$B$782,Q$11)+'СЕТ СН'!$F$9+СВЦЭМ!$D$10+'СЕТ СН'!$F$5-'СЕТ СН'!$F$17</f>
        <v>3611.6503837500004</v>
      </c>
      <c r="R28" s="36">
        <f>SUMIFS(СВЦЭМ!$C$39:$C$782,СВЦЭМ!$A$39:$A$782,$A28,СВЦЭМ!$B$39:$B$782,R$11)+'СЕТ СН'!$F$9+СВЦЭМ!$D$10+'СЕТ СН'!$F$5-'СЕТ СН'!$F$17</f>
        <v>3615.85444585</v>
      </c>
      <c r="S28" s="36">
        <f>SUMIFS(СВЦЭМ!$C$39:$C$782,СВЦЭМ!$A$39:$A$782,$A28,СВЦЭМ!$B$39:$B$782,S$11)+'СЕТ СН'!$F$9+СВЦЭМ!$D$10+'СЕТ СН'!$F$5-'СЕТ СН'!$F$17</f>
        <v>3596.0294783400004</v>
      </c>
      <c r="T28" s="36">
        <f>SUMIFS(СВЦЭМ!$C$39:$C$782,СВЦЭМ!$A$39:$A$782,$A28,СВЦЭМ!$B$39:$B$782,T$11)+'СЕТ СН'!$F$9+СВЦЭМ!$D$10+'СЕТ СН'!$F$5-'СЕТ СН'!$F$17</f>
        <v>3551.9418332599998</v>
      </c>
      <c r="U28" s="36">
        <f>SUMIFS(СВЦЭМ!$C$39:$C$782,СВЦЭМ!$A$39:$A$782,$A28,СВЦЭМ!$B$39:$B$782,U$11)+'СЕТ СН'!$F$9+СВЦЭМ!$D$10+'СЕТ СН'!$F$5-'СЕТ СН'!$F$17</f>
        <v>3552.68343826</v>
      </c>
      <c r="V28" s="36">
        <f>SUMIFS(СВЦЭМ!$C$39:$C$782,СВЦЭМ!$A$39:$A$782,$A28,СВЦЭМ!$B$39:$B$782,V$11)+'СЕТ СН'!$F$9+СВЦЭМ!$D$10+'СЕТ СН'!$F$5-'СЕТ СН'!$F$17</f>
        <v>3539.6155257500004</v>
      </c>
      <c r="W28" s="36">
        <f>SUMIFS(СВЦЭМ!$C$39:$C$782,СВЦЭМ!$A$39:$A$782,$A28,СВЦЭМ!$B$39:$B$782,W$11)+'СЕТ СН'!$F$9+СВЦЭМ!$D$10+'СЕТ СН'!$F$5-'СЕТ СН'!$F$17</f>
        <v>3492.4038822100001</v>
      </c>
      <c r="X28" s="36">
        <f>SUMIFS(СВЦЭМ!$C$39:$C$782,СВЦЭМ!$A$39:$A$782,$A28,СВЦЭМ!$B$39:$B$782,X$11)+'СЕТ СН'!$F$9+СВЦЭМ!$D$10+'СЕТ СН'!$F$5-'СЕТ СН'!$F$17</f>
        <v>3532.17046329</v>
      </c>
      <c r="Y28" s="36">
        <f>SUMIFS(СВЦЭМ!$C$39:$C$782,СВЦЭМ!$A$39:$A$782,$A28,СВЦЭМ!$B$39:$B$782,Y$11)+'СЕТ СН'!$F$9+СВЦЭМ!$D$10+'СЕТ СН'!$F$5-'СЕТ СН'!$F$17</f>
        <v>3598.8036139599999</v>
      </c>
    </row>
    <row r="29" spans="1:25" ht="15.75" x14ac:dyDescent="0.2">
      <c r="A29" s="35">
        <f t="shared" si="0"/>
        <v>45430</v>
      </c>
      <c r="B29" s="36">
        <f>SUMIFS(СВЦЭМ!$C$39:$C$782,СВЦЭМ!$A$39:$A$782,$A29,СВЦЭМ!$B$39:$B$782,B$11)+'СЕТ СН'!$F$9+СВЦЭМ!$D$10+'СЕТ СН'!$F$5-'СЕТ СН'!$F$17</f>
        <v>3560.17451484</v>
      </c>
      <c r="C29" s="36">
        <f>SUMIFS(СВЦЭМ!$C$39:$C$782,СВЦЭМ!$A$39:$A$782,$A29,СВЦЭМ!$B$39:$B$782,C$11)+'СЕТ СН'!$F$9+СВЦЭМ!$D$10+'СЕТ СН'!$F$5-'СЕТ СН'!$F$17</f>
        <v>3627.4657415700003</v>
      </c>
      <c r="D29" s="36">
        <f>SUMIFS(СВЦЭМ!$C$39:$C$782,СВЦЭМ!$A$39:$A$782,$A29,СВЦЭМ!$B$39:$B$782,D$11)+'СЕТ СН'!$F$9+СВЦЭМ!$D$10+'СЕТ СН'!$F$5-'СЕТ СН'!$F$17</f>
        <v>3620.0045571999999</v>
      </c>
      <c r="E29" s="36">
        <f>SUMIFS(СВЦЭМ!$C$39:$C$782,СВЦЭМ!$A$39:$A$782,$A29,СВЦЭМ!$B$39:$B$782,E$11)+'СЕТ СН'!$F$9+СВЦЭМ!$D$10+'СЕТ СН'!$F$5-'СЕТ СН'!$F$17</f>
        <v>3639.99701069</v>
      </c>
      <c r="F29" s="36">
        <f>SUMIFS(СВЦЭМ!$C$39:$C$782,СВЦЭМ!$A$39:$A$782,$A29,СВЦЭМ!$B$39:$B$782,F$11)+'СЕТ СН'!$F$9+СВЦЭМ!$D$10+'СЕТ СН'!$F$5-'СЕТ СН'!$F$17</f>
        <v>3643.29993745</v>
      </c>
      <c r="G29" s="36">
        <f>SUMIFS(СВЦЭМ!$C$39:$C$782,СВЦЭМ!$A$39:$A$782,$A29,СВЦЭМ!$B$39:$B$782,G$11)+'СЕТ СН'!$F$9+СВЦЭМ!$D$10+'СЕТ СН'!$F$5-'СЕТ СН'!$F$17</f>
        <v>3646.7021484900001</v>
      </c>
      <c r="H29" s="36">
        <f>SUMIFS(СВЦЭМ!$C$39:$C$782,СВЦЭМ!$A$39:$A$782,$A29,СВЦЭМ!$B$39:$B$782,H$11)+'СЕТ СН'!$F$9+СВЦЭМ!$D$10+'СЕТ СН'!$F$5-'СЕТ СН'!$F$17</f>
        <v>3622.9770242100003</v>
      </c>
      <c r="I29" s="36">
        <f>SUMIFS(СВЦЭМ!$C$39:$C$782,СВЦЭМ!$A$39:$A$782,$A29,СВЦЭМ!$B$39:$B$782,I$11)+'СЕТ СН'!$F$9+СВЦЭМ!$D$10+'СЕТ СН'!$F$5-'СЕТ СН'!$F$17</f>
        <v>3595.5999280000001</v>
      </c>
      <c r="J29" s="36">
        <f>SUMIFS(СВЦЭМ!$C$39:$C$782,СВЦЭМ!$A$39:$A$782,$A29,СВЦЭМ!$B$39:$B$782,J$11)+'СЕТ СН'!$F$9+СВЦЭМ!$D$10+'СЕТ СН'!$F$5-'СЕТ СН'!$F$17</f>
        <v>3547.6185232300004</v>
      </c>
      <c r="K29" s="36">
        <f>SUMIFS(СВЦЭМ!$C$39:$C$782,СВЦЭМ!$A$39:$A$782,$A29,СВЦЭМ!$B$39:$B$782,K$11)+'СЕТ СН'!$F$9+СВЦЭМ!$D$10+'СЕТ СН'!$F$5-'СЕТ СН'!$F$17</f>
        <v>3523.83780892</v>
      </c>
      <c r="L29" s="36">
        <f>SUMIFS(СВЦЭМ!$C$39:$C$782,СВЦЭМ!$A$39:$A$782,$A29,СВЦЭМ!$B$39:$B$782,L$11)+'СЕТ СН'!$F$9+СВЦЭМ!$D$10+'СЕТ СН'!$F$5-'СЕТ СН'!$F$17</f>
        <v>3518.30048476</v>
      </c>
      <c r="M29" s="36">
        <f>SUMIFS(СВЦЭМ!$C$39:$C$782,СВЦЭМ!$A$39:$A$782,$A29,СВЦЭМ!$B$39:$B$782,M$11)+'СЕТ СН'!$F$9+СВЦЭМ!$D$10+'СЕТ СН'!$F$5-'СЕТ СН'!$F$17</f>
        <v>3547.7004596900001</v>
      </c>
      <c r="N29" s="36">
        <f>SUMIFS(СВЦЭМ!$C$39:$C$782,СВЦЭМ!$A$39:$A$782,$A29,СВЦЭМ!$B$39:$B$782,N$11)+'СЕТ СН'!$F$9+СВЦЭМ!$D$10+'СЕТ СН'!$F$5-'СЕТ СН'!$F$17</f>
        <v>3557.3703985000002</v>
      </c>
      <c r="O29" s="36">
        <f>SUMIFS(СВЦЭМ!$C$39:$C$782,СВЦЭМ!$A$39:$A$782,$A29,СВЦЭМ!$B$39:$B$782,O$11)+'СЕТ СН'!$F$9+СВЦЭМ!$D$10+'СЕТ СН'!$F$5-'СЕТ СН'!$F$17</f>
        <v>3560.9286444099998</v>
      </c>
      <c r="P29" s="36">
        <f>SUMIFS(СВЦЭМ!$C$39:$C$782,СВЦЭМ!$A$39:$A$782,$A29,СВЦЭМ!$B$39:$B$782,P$11)+'СЕТ СН'!$F$9+СВЦЭМ!$D$10+'СЕТ СН'!$F$5-'СЕТ СН'!$F$17</f>
        <v>3581.5096023800002</v>
      </c>
      <c r="Q29" s="36">
        <f>SUMIFS(СВЦЭМ!$C$39:$C$782,СВЦЭМ!$A$39:$A$782,$A29,СВЦЭМ!$B$39:$B$782,Q$11)+'СЕТ СН'!$F$9+СВЦЭМ!$D$10+'СЕТ СН'!$F$5-'СЕТ СН'!$F$17</f>
        <v>3602.67099263</v>
      </c>
      <c r="R29" s="36">
        <f>SUMIFS(СВЦЭМ!$C$39:$C$782,СВЦЭМ!$A$39:$A$782,$A29,СВЦЭМ!$B$39:$B$782,R$11)+'СЕТ СН'!$F$9+СВЦЭМ!$D$10+'СЕТ СН'!$F$5-'СЕТ СН'!$F$17</f>
        <v>3622.7263576</v>
      </c>
      <c r="S29" s="36">
        <f>SUMIFS(СВЦЭМ!$C$39:$C$782,СВЦЭМ!$A$39:$A$782,$A29,СВЦЭМ!$B$39:$B$782,S$11)+'СЕТ СН'!$F$9+СВЦЭМ!$D$10+'СЕТ СН'!$F$5-'СЕТ СН'!$F$17</f>
        <v>3626.2477046800004</v>
      </c>
      <c r="T29" s="36">
        <f>SUMIFS(СВЦЭМ!$C$39:$C$782,СВЦЭМ!$A$39:$A$782,$A29,СВЦЭМ!$B$39:$B$782,T$11)+'СЕТ СН'!$F$9+СВЦЭМ!$D$10+'СЕТ СН'!$F$5-'СЕТ СН'!$F$17</f>
        <v>3601.9903904600001</v>
      </c>
      <c r="U29" s="36">
        <f>SUMIFS(СВЦЭМ!$C$39:$C$782,СВЦЭМ!$A$39:$A$782,$A29,СВЦЭМ!$B$39:$B$782,U$11)+'СЕТ СН'!$F$9+СВЦЭМ!$D$10+'СЕТ СН'!$F$5-'СЕТ СН'!$F$17</f>
        <v>3570.07301469</v>
      </c>
      <c r="V29" s="36">
        <f>SUMIFS(СВЦЭМ!$C$39:$C$782,СВЦЭМ!$A$39:$A$782,$A29,СВЦЭМ!$B$39:$B$782,V$11)+'СЕТ СН'!$F$9+СВЦЭМ!$D$10+'СЕТ СН'!$F$5-'СЕТ СН'!$F$17</f>
        <v>3517.9590405899999</v>
      </c>
      <c r="W29" s="36">
        <f>SUMIFS(СВЦЭМ!$C$39:$C$782,СВЦЭМ!$A$39:$A$782,$A29,СВЦЭМ!$B$39:$B$782,W$11)+'СЕТ СН'!$F$9+СВЦЭМ!$D$10+'СЕТ СН'!$F$5-'СЕТ СН'!$F$17</f>
        <v>3484.6815866400002</v>
      </c>
      <c r="X29" s="36">
        <f>SUMIFS(СВЦЭМ!$C$39:$C$782,СВЦЭМ!$A$39:$A$782,$A29,СВЦЭМ!$B$39:$B$782,X$11)+'СЕТ СН'!$F$9+СВЦЭМ!$D$10+'СЕТ СН'!$F$5-'СЕТ СН'!$F$17</f>
        <v>3506.6498113400003</v>
      </c>
      <c r="Y29" s="36">
        <f>SUMIFS(СВЦЭМ!$C$39:$C$782,СВЦЭМ!$A$39:$A$782,$A29,СВЦЭМ!$B$39:$B$782,Y$11)+'СЕТ СН'!$F$9+СВЦЭМ!$D$10+'СЕТ СН'!$F$5-'СЕТ СН'!$F$17</f>
        <v>3581.5956201099998</v>
      </c>
    </row>
    <row r="30" spans="1:25" ht="15.75" x14ac:dyDescent="0.2">
      <c r="A30" s="35">
        <f t="shared" si="0"/>
        <v>45431</v>
      </c>
      <c r="B30" s="36">
        <f>SUMIFS(СВЦЭМ!$C$39:$C$782,СВЦЭМ!$A$39:$A$782,$A30,СВЦЭМ!$B$39:$B$782,B$11)+'СЕТ СН'!$F$9+СВЦЭМ!$D$10+'СЕТ СН'!$F$5-'СЕТ СН'!$F$17</f>
        <v>3630.8956636500002</v>
      </c>
      <c r="C30" s="36">
        <f>SUMIFS(СВЦЭМ!$C$39:$C$782,СВЦЭМ!$A$39:$A$782,$A30,СВЦЭМ!$B$39:$B$782,C$11)+'СЕТ СН'!$F$9+СВЦЭМ!$D$10+'СЕТ СН'!$F$5-'СЕТ СН'!$F$17</f>
        <v>3640.0113506799999</v>
      </c>
      <c r="D30" s="36">
        <f>SUMIFS(СВЦЭМ!$C$39:$C$782,СВЦЭМ!$A$39:$A$782,$A30,СВЦЭМ!$B$39:$B$782,D$11)+'СЕТ СН'!$F$9+СВЦЭМ!$D$10+'СЕТ СН'!$F$5-'СЕТ СН'!$F$17</f>
        <v>3679.1288411200003</v>
      </c>
      <c r="E30" s="36">
        <f>SUMIFS(СВЦЭМ!$C$39:$C$782,СВЦЭМ!$A$39:$A$782,$A30,СВЦЭМ!$B$39:$B$782,E$11)+'СЕТ СН'!$F$9+СВЦЭМ!$D$10+'СЕТ СН'!$F$5-'СЕТ СН'!$F$17</f>
        <v>3703.1624016100004</v>
      </c>
      <c r="F30" s="36">
        <f>SUMIFS(СВЦЭМ!$C$39:$C$782,СВЦЭМ!$A$39:$A$782,$A30,СВЦЭМ!$B$39:$B$782,F$11)+'СЕТ СН'!$F$9+СВЦЭМ!$D$10+'СЕТ СН'!$F$5-'СЕТ СН'!$F$17</f>
        <v>3699.2253745500002</v>
      </c>
      <c r="G30" s="36">
        <f>SUMIFS(СВЦЭМ!$C$39:$C$782,СВЦЭМ!$A$39:$A$782,$A30,СВЦЭМ!$B$39:$B$782,G$11)+'СЕТ СН'!$F$9+СВЦЭМ!$D$10+'СЕТ СН'!$F$5-'СЕТ СН'!$F$17</f>
        <v>3677.6165745799999</v>
      </c>
      <c r="H30" s="36">
        <f>SUMIFS(СВЦЭМ!$C$39:$C$782,СВЦЭМ!$A$39:$A$782,$A30,СВЦЭМ!$B$39:$B$782,H$11)+'СЕТ СН'!$F$9+СВЦЭМ!$D$10+'СЕТ СН'!$F$5-'СЕТ СН'!$F$17</f>
        <v>3694.1788115099998</v>
      </c>
      <c r="I30" s="36">
        <f>SUMIFS(СВЦЭМ!$C$39:$C$782,СВЦЭМ!$A$39:$A$782,$A30,СВЦЭМ!$B$39:$B$782,I$11)+'СЕТ СН'!$F$9+СВЦЭМ!$D$10+'СЕТ СН'!$F$5-'СЕТ СН'!$F$17</f>
        <v>3660.9455876900001</v>
      </c>
      <c r="J30" s="36">
        <f>SUMIFS(СВЦЭМ!$C$39:$C$782,СВЦЭМ!$A$39:$A$782,$A30,СВЦЭМ!$B$39:$B$782,J$11)+'СЕТ СН'!$F$9+СВЦЭМ!$D$10+'СЕТ СН'!$F$5-'СЕТ СН'!$F$17</f>
        <v>3559.6703603000001</v>
      </c>
      <c r="K30" s="36">
        <f>SUMIFS(СВЦЭМ!$C$39:$C$782,СВЦЭМ!$A$39:$A$782,$A30,СВЦЭМ!$B$39:$B$782,K$11)+'СЕТ СН'!$F$9+СВЦЭМ!$D$10+'СЕТ СН'!$F$5-'СЕТ СН'!$F$17</f>
        <v>3503.4299271500004</v>
      </c>
      <c r="L30" s="36">
        <f>SUMIFS(СВЦЭМ!$C$39:$C$782,СВЦЭМ!$A$39:$A$782,$A30,СВЦЭМ!$B$39:$B$782,L$11)+'СЕТ СН'!$F$9+СВЦЭМ!$D$10+'СЕТ СН'!$F$5-'СЕТ СН'!$F$17</f>
        <v>3486.9883968700001</v>
      </c>
      <c r="M30" s="36">
        <f>SUMIFS(СВЦЭМ!$C$39:$C$782,СВЦЭМ!$A$39:$A$782,$A30,СВЦЭМ!$B$39:$B$782,M$11)+'СЕТ СН'!$F$9+СВЦЭМ!$D$10+'СЕТ СН'!$F$5-'СЕТ СН'!$F$17</f>
        <v>3498.74892473</v>
      </c>
      <c r="N30" s="36">
        <f>SUMIFS(СВЦЭМ!$C$39:$C$782,СВЦЭМ!$A$39:$A$782,$A30,СВЦЭМ!$B$39:$B$782,N$11)+'СЕТ СН'!$F$9+СВЦЭМ!$D$10+'СЕТ СН'!$F$5-'СЕТ СН'!$F$17</f>
        <v>3496.9104056000001</v>
      </c>
      <c r="O30" s="36">
        <f>SUMIFS(СВЦЭМ!$C$39:$C$782,СВЦЭМ!$A$39:$A$782,$A30,СВЦЭМ!$B$39:$B$782,O$11)+'СЕТ СН'!$F$9+СВЦЭМ!$D$10+'СЕТ СН'!$F$5-'СЕТ СН'!$F$17</f>
        <v>3503.47841801</v>
      </c>
      <c r="P30" s="36">
        <f>SUMIFS(СВЦЭМ!$C$39:$C$782,СВЦЭМ!$A$39:$A$782,$A30,СВЦЭМ!$B$39:$B$782,P$11)+'СЕТ СН'!$F$9+СВЦЭМ!$D$10+'СЕТ СН'!$F$5-'СЕТ СН'!$F$17</f>
        <v>3512.4677827200003</v>
      </c>
      <c r="Q30" s="36">
        <f>SUMIFS(СВЦЭМ!$C$39:$C$782,СВЦЭМ!$A$39:$A$782,$A30,СВЦЭМ!$B$39:$B$782,Q$11)+'СЕТ СН'!$F$9+СВЦЭМ!$D$10+'СЕТ СН'!$F$5-'СЕТ СН'!$F$17</f>
        <v>3535.17805056</v>
      </c>
      <c r="R30" s="36">
        <f>SUMIFS(СВЦЭМ!$C$39:$C$782,СВЦЭМ!$A$39:$A$782,$A30,СВЦЭМ!$B$39:$B$782,R$11)+'СЕТ СН'!$F$9+СВЦЭМ!$D$10+'СЕТ СН'!$F$5-'СЕТ СН'!$F$17</f>
        <v>3540.5220299000002</v>
      </c>
      <c r="S30" s="36">
        <f>SUMIFS(СВЦЭМ!$C$39:$C$782,СВЦЭМ!$A$39:$A$782,$A30,СВЦЭМ!$B$39:$B$782,S$11)+'СЕТ СН'!$F$9+СВЦЭМ!$D$10+'СЕТ СН'!$F$5-'СЕТ СН'!$F$17</f>
        <v>3540.4493995900002</v>
      </c>
      <c r="T30" s="36">
        <f>SUMIFS(СВЦЭМ!$C$39:$C$782,СВЦЭМ!$A$39:$A$782,$A30,СВЦЭМ!$B$39:$B$782,T$11)+'СЕТ СН'!$F$9+СВЦЭМ!$D$10+'СЕТ СН'!$F$5-'СЕТ СН'!$F$17</f>
        <v>3514.0691599800002</v>
      </c>
      <c r="U30" s="36">
        <f>SUMIFS(СВЦЭМ!$C$39:$C$782,СВЦЭМ!$A$39:$A$782,$A30,СВЦЭМ!$B$39:$B$782,U$11)+'СЕТ СН'!$F$9+СВЦЭМ!$D$10+'СЕТ СН'!$F$5-'СЕТ СН'!$F$17</f>
        <v>3504.3301625700001</v>
      </c>
      <c r="V30" s="36">
        <f>SUMIFS(СВЦЭМ!$C$39:$C$782,СВЦЭМ!$A$39:$A$782,$A30,СВЦЭМ!$B$39:$B$782,V$11)+'СЕТ СН'!$F$9+СВЦЭМ!$D$10+'СЕТ СН'!$F$5-'СЕТ СН'!$F$17</f>
        <v>3503.1815482700003</v>
      </c>
      <c r="W30" s="36">
        <f>SUMIFS(СВЦЭМ!$C$39:$C$782,СВЦЭМ!$A$39:$A$782,$A30,СВЦЭМ!$B$39:$B$782,W$11)+'СЕТ СН'!$F$9+СВЦЭМ!$D$10+'СЕТ СН'!$F$5-'СЕТ СН'!$F$17</f>
        <v>3462.98908041</v>
      </c>
      <c r="X30" s="36">
        <f>SUMIFS(СВЦЭМ!$C$39:$C$782,СВЦЭМ!$A$39:$A$782,$A30,СВЦЭМ!$B$39:$B$782,X$11)+'СЕТ СН'!$F$9+СВЦЭМ!$D$10+'СЕТ СН'!$F$5-'СЕТ СН'!$F$17</f>
        <v>3502.8552556900004</v>
      </c>
      <c r="Y30" s="36">
        <f>SUMIFS(СВЦЭМ!$C$39:$C$782,СВЦЭМ!$A$39:$A$782,$A30,СВЦЭМ!$B$39:$B$782,Y$11)+'СЕТ СН'!$F$9+СВЦЭМ!$D$10+'СЕТ СН'!$F$5-'СЕТ СН'!$F$17</f>
        <v>3546.2108831800001</v>
      </c>
    </row>
    <row r="31" spans="1:25" ht="15.75" x14ac:dyDescent="0.2">
      <c r="A31" s="35">
        <f t="shared" si="0"/>
        <v>45432</v>
      </c>
      <c r="B31" s="36">
        <f>SUMIFS(СВЦЭМ!$C$39:$C$782,СВЦЭМ!$A$39:$A$782,$A31,СВЦЭМ!$B$39:$B$782,B$11)+'СЕТ СН'!$F$9+СВЦЭМ!$D$10+'СЕТ СН'!$F$5-'СЕТ СН'!$F$17</f>
        <v>3566.93997777</v>
      </c>
      <c r="C31" s="36">
        <f>SUMIFS(СВЦЭМ!$C$39:$C$782,СВЦЭМ!$A$39:$A$782,$A31,СВЦЭМ!$B$39:$B$782,C$11)+'СЕТ СН'!$F$9+СВЦЭМ!$D$10+'СЕТ СН'!$F$5-'СЕТ СН'!$F$17</f>
        <v>3669.2051712399998</v>
      </c>
      <c r="D31" s="36">
        <f>SUMIFS(СВЦЭМ!$C$39:$C$782,СВЦЭМ!$A$39:$A$782,$A31,СВЦЭМ!$B$39:$B$782,D$11)+'СЕТ СН'!$F$9+СВЦЭМ!$D$10+'СЕТ СН'!$F$5-'СЕТ СН'!$F$17</f>
        <v>3665.7330737700004</v>
      </c>
      <c r="E31" s="36">
        <f>SUMIFS(СВЦЭМ!$C$39:$C$782,СВЦЭМ!$A$39:$A$782,$A31,СВЦЭМ!$B$39:$B$782,E$11)+'СЕТ СН'!$F$9+СВЦЭМ!$D$10+'СЕТ СН'!$F$5-'СЕТ СН'!$F$17</f>
        <v>3730.3231548100002</v>
      </c>
      <c r="F31" s="36">
        <f>SUMIFS(СВЦЭМ!$C$39:$C$782,СВЦЭМ!$A$39:$A$782,$A31,СВЦЭМ!$B$39:$B$782,F$11)+'СЕТ СН'!$F$9+СВЦЭМ!$D$10+'СЕТ СН'!$F$5-'СЕТ СН'!$F$17</f>
        <v>3718.3147261800004</v>
      </c>
      <c r="G31" s="36">
        <f>SUMIFS(СВЦЭМ!$C$39:$C$782,СВЦЭМ!$A$39:$A$782,$A31,СВЦЭМ!$B$39:$B$782,G$11)+'СЕТ СН'!$F$9+СВЦЭМ!$D$10+'СЕТ СН'!$F$5-'СЕТ СН'!$F$17</f>
        <v>3672.9276940099999</v>
      </c>
      <c r="H31" s="36">
        <f>SUMIFS(СВЦЭМ!$C$39:$C$782,СВЦЭМ!$A$39:$A$782,$A31,СВЦЭМ!$B$39:$B$782,H$11)+'СЕТ СН'!$F$9+СВЦЭМ!$D$10+'СЕТ СН'!$F$5-'СЕТ СН'!$F$17</f>
        <v>3624.9627821000004</v>
      </c>
      <c r="I31" s="36">
        <f>SUMIFS(СВЦЭМ!$C$39:$C$782,СВЦЭМ!$A$39:$A$782,$A31,СВЦЭМ!$B$39:$B$782,I$11)+'СЕТ СН'!$F$9+СВЦЭМ!$D$10+'СЕТ СН'!$F$5-'СЕТ СН'!$F$17</f>
        <v>3602.4045405699999</v>
      </c>
      <c r="J31" s="36">
        <f>SUMIFS(СВЦЭМ!$C$39:$C$782,СВЦЭМ!$A$39:$A$782,$A31,СВЦЭМ!$B$39:$B$782,J$11)+'СЕТ СН'!$F$9+СВЦЭМ!$D$10+'СЕТ СН'!$F$5-'СЕТ СН'!$F$17</f>
        <v>3502.84710189</v>
      </c>
      <c r="K31" s="36">
        <f>SUMIFS(СВЦЭМ!$C$39:$C$782,СВЦЭМ!$A$39:$A$782,$A31,СВЦЭМ!$B$39:$B$782,K$11)+'СЕТ СН'!$F$9+СВЦЭМ!$D$10+'СЕТ СН'!$F$5-'СЕТ СН'!$F$17</f>
        <v>3498.29395828</v>
      </c>
      <c r="L31" s="36">
        <f>SUMIFS(СВЦЭМ!$C$39:$C$782,СВЦЭМ!$A$39:$A$782,$A31,СВЦЭМ!$B$39:$B$782,L$11)+'СЕТ СН'!$F$9+СВЦЭМ!$D$10+'СЕТ СН'!$F$5-'СЕТ СН'!$F$17</f>
        <v>3484.62282658</v>
      </c>
      <c r="M31" s="36">
        <f>SUMIFS(СВЦЭМ!$C$39:$C$782,СВЦЭМ!$A$39:$A$782,$A31,СВЦЭМ!$B$39:$B$782,M$11)+'СЕТ СН'!$F$9+СВЦЭМ!$D$10+'СЕТ СН'!$F$5-'СЕТ СН'!$F$17</f>
        <v>3497.5754588700001</v>
      </c>
      <c r="N31" s="36">
        <f>SUMIFS(СВЦЭМ!$C$39:$C$782,СВЦЭМ!$A$39:$A$782,$A31,СВЦЭМ!$B$39:$B$782,N$11)+'СЕТ СН'!$F$9+СВЦЭМ!$D$10+'СЕТ СН'!$F$5-'СЕТ СН'!$F$17</f>
        <v>3515.8992233400004</v>
      </c>
      <c r="O31" s="36">
        <f>SUMIFS(СВЦЭМ!$C$39:$C$782,СВЦЭМ!$A$39:$A$782,$A31,СВЦЭМ!$B$39:$B$782,O$11)+'СЕТ СН'!$F$9+СВЦЭМ!$D$10+'СЕТ СН'!$F$5-'СЕТ СН'!$F$17</f>
        <v>3509.0080253599999</v>
      </c>
      <c r="P31" s="36">
        <f>SUMIFS(СВЦЭМ!$C$39:$C$782,СВЦЭМ!$A$39:$A$782,$A31,СВЦЭМ!$B$39:$B$782,P$11)+'СЕТ СН'!$F$9+СВЦЭМ!$D$10+'СЕТ СН'!$F$5-'СЕТ СН'!$F$17</f>
        <v>3521.1363785600001</v>
      </c>
      <c r="Q31" s="36">
        <f>SUMIFS(СВЦЭМ!$C$39:$C$782,СВЦЭМ!$A$39:$A$782,$A31,СВЦЭМ!$B$39:$B$782,Q$11)+'СЕТ СН'!$F$9+СВЦЭМ!$D$10+'СЕТ СН'!$F$5-'СЕТ СН'!$F$17</f>
        <v>3527.9181579400001</v>
      </c>
      <c r="R31" s="36">
        <f>SUMIFS(СВЦЭМ!$C$39:$C$782,СВЦЭМ!$A$39:$A$782,$A31,СВЦЭМ!$B$39:$B$782,R$11)+'СЕТ СН'!$F$9+СВЦЭМ!$D$10+'СЕТ СН'!$F$5-'СЕТ СН'!$F$17</f>
        <v>3540.3214974399998</v>
      </c>
      <c r="S31" s="36">
        <f>SUMIFS(СВЦЭМ!$C$39:$C$782,СВЦЭМ!$A$39:$A$782,$A31,СВЦЭМ!$B$39:$B$782,S$11)+'СЕТ СН'!$F$9+СВЦЭМ!$D$10+'СЕТ СН'!$F$5-'СЕТ СН'!$F$17</f>
        <v>3528.5051093299999</v>
      </c>
      <c r="T31" s="36">
        <f>SUMIFS(СВЦЭМ!$C$39:$C$782,СВЦЭМ!$A$39:$A$782,$A31,СВЦЭМ!$B$39:$B$782,T$11)+'СЕТ СН'!$F$9+СВЦЭМ!$D$10+'СЕТ СН'!$F$5-'СЕТ СН'!$F$17</f>
        <v>3501.6237626299999</v>
      </c>
      <c r="U31" s="36">
        <f>SUMIFS(СВЦЭМ!$C$39:$C$782,СВЦЭМ!$A$39:$A$782,$A31,СВЦЭМ!$B$39:$B$782,U$11)+'СЕТ СН'!$F$9+СВЦЭМ!$D$10+'СЕТ СН'!$F$5-'СЕТ СН'!$F$17</f>
        <v>3517.2929520500002</v>
      </c>
      <c r="V31" s="36">
        <f>SUMIFS(СВЦЭМ!$C$39:$C$782,СВЦЭМ!$A$39:$A$782,$A31,СВЦЭМ!$B$39:$B$782,V$11)+'СЕТ СН'!$F$9+СВЦЭМ!$D$10+'СЕТ СН'!$F$5-'СЕТ СН'!$F$17</f>
        <v>3507.2543978399999</v>
      </c>
      <c r="W31" s="36">
        <f>SUMIFS(СВЦЭМ!$C$39:$C$782,СВЦЭМ!$A$39:$A$782,$A31,СВЦЭМ!$B$39:$B$782,W$11)+'СЕТ СН'!$F$9+СВЦЭМ!$D$10+'СЕТ СН'!$F$5-'СЕТ СН'!$F$17</f>
        <v>3471.0964925100002</v>
      </c>
      <c r="X31" s="36">
        <f>SUMIFS(СВЦЭМ!$C$39:$C$782,СВЦЭМ!$A$39:$A$782,$A31,СВЦЭМ!$B$39:$B$782,X$11)+'СЕТ СН'!$F$9+СВЦЭМ!$D$10+'СЕТ СН'!$F$5-'СЕТ СН'!$F$17</f>
        <v>3500.13858252</v>
      </c>
      <c r="Y31" s="36">
        <f>SUMIFS(СВЦЭМ!$C$39:$C$782,СВЦЭМ!$A$39:$A$782,$A31,СВЦЭМ!$B$39:$B$782,Y$11)+'СЕТ СН'!$F$9+СВЦЭМ!$D$10+'СЕТ СН'!$F$5-'СЕТ СН'!$F$17</f>
        <v>3542.94975927</v>
      </c>
    </row>
    <row r="32" spans="1:25" ht="15.75" x14ac:dyDescent="0.2">
      <c r="A32" s="35">
        <f t="shared" si="0"/>
        <v>45433</v>
      </c>
      <c r="B32" s="36">
        <f>SUMIFS(СВЦЭМ!$C$39:$C$782,СВЦЭМ!$A$39:$A$782,$A32,СВЦЭМ!$B$39:$B$782,B$11)+'СЕТ СН'!$F$9+СВЦЭМ!$D$10+'СЕТ СН'!$F$5-'СЕТ СН'!$F$17</f>
        <v>3514.2649995800002</v>
      </c>
      <c r="C32" s="36">
        <f>SUMIFS(СВЦЭМ!$C$39:$C$782,СВЦЭМ!$A$39:$A$782,$A32,СВЦЭМ!$B$39:$B$782,C$11)+'СЕТ СН'!$F$9+СВЦЭМ!$D$10+'СЕТ СН'!$F$5-'СЕТ СН'!$F$17</f>
        <v>3617.26921038</v>
      </c>
      <c r="D32" s="36">
        <f>SUMIFS(СВЦЭМ!$C$39:$C$782,СВЦЭМ!$A$39:$A$782,$A32,СВЦЭМ!$B$39:$B$782,D$11)+'СЕТ СН'!$F$9+СВЦЭМ!$D$10+'СЕТ СН'!$F$5-'СЕТ СН'!$F$17</f>
        <v>3630.0265167699999</v>
      </c>
      <c r="E32" s="36">
        <f>SUMIFS(СВЦЭМ!$C$39:$C$782,СВЦЭМ!$A$39:$A$782,$A32,СВЦЭМ!$B$39:$B$782,E$11)+'СЕТ СН'!$F$9+СВЦЭМ!$D$10+'СЕТ СН'!$F$5-'СЕТ СН'!$F$17</f>
        <v>3682.3550268200001</v>
      </c>
      <c r="F32" s="36">
        <f>SUMIFS(СВЦЭМ!$C$39:$C$782,СВЦЭМ!$A$39:$A$782,$A32,СВЦЭМ!$B$39:$B$782,F$11)+'СЕТ СН'!$F$9+СВЦЭМ!$D$10+'СЕТ СН'!$F$5-'СЕТ СН'!$F$17</f>
        <v>3682.3836326199998</v>
      </c>
      <c r="G32" s="36">
        <f>SUMIFS(СВЦЭМ!$C$39:$C$782,СВЦЭМ!$A$39:$A$782,$A32,СВЦЭМ!$B$39:$B$782,G$11)+'СЕТ СН'!$F$9+СВЦЭМ!$D$10+'СЕТ СН'!$F$5-'СЕТ СН'!$F$17</f>
        <v>3637.28392295</v>
      </c>
      <c r="H32" s="36">
        <f>SUMIFS(СВЦЭМ!$C$39:$C$782,СВЦЭМ!$A$39:$A$782,$A32,СВЦЭМ!$B$39:$B$782,H$11)+'СЕТ СН'!$F$9+СВЦЭМ!$D$10+'СЕТ СН'!$F$5-'СЕТ СН'!$F$17</f>
        <v>3550.7077232299998</v>
      </c>
      <c r="I32" s="36">
        <f>SUMIFS(СВЦЭМ!$C$39:$C$782,СВЦЭМ!$A$39:$A$782,$A32,СВЦЭМ!$B$39:$B$782,I$11)+'СЕТ СН'!$F$9+СВЦЭМ!$D$10+'СЕТ СН'!$F$5-'СЕТ СН'!$F$17</f>
        <v>3522.0945616700001</v>
      </c>
      <c r="J32" s="36">
        <f>SUMIFS(СВЦЭМ!$C$39:$C$782,СВЦЭМ!$A$39:$A$782,$A32,СВЦЭМ!$B$39:$B$782,J$11)+'СЕТ СН'!$F$9+СВЦЭМ!$D$10+'СЕТ СН'!$F$5-'СЕТ СН'!$F$17</f>
        <v>3506.1788754300001</v>
      </c>
      <c r="K32" s="36">
        <f>SUMIFS(СВЦЭМ!$C$39:$C$782,СВЦЭМ!$A$39:$A$782,$A32,СВЦЭМ!$B$39:$B$782,K$11)+'СЕТ СН'!$F$9+СВЦЭМ!$D$10+'СЕТ СН'!$F$5-'СЕТ СН'!$F$17</f>
        <v>3508.6659129700001</v>
      </c>
      <c r="L32" s="36">
        <f>SUMIFS(СВЦЭМ!$C$39:$C$782,СВЦЭМ!$A$39:$A$782,$A32,СВЦЭМ!$B$39:$B$782,L$11)+'СЕТ СН'!$F$9+СВЦЭМ!$D$10+'СЕТ СН'!$F$5-'СЕТ СН'!$F$17</f>
        <v>3484.9439328400003</v>
      </c>
      <c r="M32" s="36">
        <f>SUMIFS(СВЦЭМ!$C$39:$C$782,СВЦЭМ!$A$39:$A$782,$A32,СВЦЭМ!$B$39:$B$782,M$11)+'СЕТ СН'!$F$9+СВЦЭМ!$D$10+'СЕТ СН'!$F$5-'СЕТ СН'!$F$17</f>
        <v>3490.1233047100004</v>
      </c>
      <c r="N32" s="36">
        <f>SUMIFS(СВЦЭМ!$C$39:$C$782,СВЦЭМ!$A$39:$A$782,$A32,СВЦЭМ!$B$39:$B$782,N$11)+'СЕТ СН'!$F$9+СВЦЭМ!$D$10+'СЕТ СН'!$F$5-'СЕТ СН'!$F$17</f>
        <v>3460.0205544099999</v>
      </c>
      <c r="O32" s="36">
        <f>SUMIFS(СВЦЭМ!$C$39:$C$782,СВЦЭМ!$A$39:$A$782,$A32,СВЦЭМ!$B$39:$B$782,O$11)+'СЕТ СН'!$F$9+СВЦЭМ!$D$10+'СЕТ СН'!$F$5-'СЕТ СН'!$F$17</f>
        <v>3469.4782465500002</v>
      </c>
      <c r="P32" s="36">
        <f>SUMIFS(СВЦЭМ!$C$39:$C$782,СВЦЭМ!$A$39:$A$782,$A32,СВЦЭМ!$B$39:$B$782,P$11)+'СЕТ СН'!$F$9+СВЦЭМ!$D$10+'СЕТ СН'!$F$5-'СЕТ СН'!$F$17</f>
        <v>3466.4459951700001</v>
      </c>
      <c r="Q32" s="36">
        <f>SUMIFS(СВЦЭМ!$C$39:$C$782,СВЦЭМ!$A$39:$A$782,$A32,СВЦЭМ!$B$39:$B$782,Q$11)+'СЕТ СН'!$F$9+СВЦЭМ!$D$10+'СЕТ СН'!$F$5-'СЕТ СН'!$F$17</f>
        <v>3475.4574991300001</v>
      </c>
      <c r="R32" s="36">
        <f>SUMIFS(СВЦЭМ!$C$39:$C$782,СВЦЭМ!$A$39:$A$782,$A32,СВЦЭМ!$B$39:$B$782,R$11)+'СЕТ СН'!$F$9+СВЦЭМ!$D$10+'СЕТ СН'!$F$5-'СЕТ СН'!$F$17</f>
        <v>3465.4717878400002</v>
      </c>
      <c r="S32" s="36">
        <f>SUMIFS(СВЦЭМ!$C$39:$C$782,СВЦЭМ!$A$39:$A$782,$A32,СВЦЭМ!$B$39:$B$782,S$11)+'СЕТ СН'!$F$9+СВЦЭМ!$D$10+'СЕТ СН'!$F$5-'СЕТ СН'!$F$17</f>
        <v>3470.5762799900003</v>
      </c>
      <c r="T32" s="36">
        <f>SUMIFS(СВЦЭМ!$C$39:$C$782,СВЦЭМ!$A$39:$A$782,$A32,СВЦЭМ!$B$39:$B$782,T$11)+'СЕТ СН'!$F$9+СВЦЭМ!$D$10+'СЕТ СН'!$F$5-'СЕТ СН'!$F$17</f>
        <v>3468.3226507899999</v>
      </c>
      <c r="U32" s="36">
        <f>SUMIFS(СВЦЭМ!$C$39:$C$782,СВЦЭМ!$A$39:$A$782,$A32,СВЦЭМ!$B$39:$B$782,U$11)+'СЕТ СН'!$F$9+СВЦЭМ!$D$10+'СЕТ СН'!$F$5-'СЕТ СН'!$F$17</f>
        <v>3477.8621091200002</v>
      </c>
      <c r="V32" s="36">
        <f>SUMIFS(СВЦЭМ!$C$39:$C$782,СВЦЭМ!$A$39:$A$782,$A32,СВЦЭМ!$B$39:$B$782,V$11)+'СЕТ СН'!$F$9+СВЦЭМ!$D$10+'СЕТ СН'!$F$5-'СЕТ СН'!$F$17</f>
        <v>3452.7736707700001</v>
      </c>
      <c r="W32" s="36">
        <f>SUMIFS(СВЦЭМ!$C$39:$C$782,СВЦЭМ!$A$39:$A$782,$A32,СВЦЭМ!$B$39:$B$782,W$11)+'СЕТ СН'!$F$9+СВЦЭМ!$D$10+'СЕТ СН'!$F$5-'СЕТ СН'!$F$17</f>
        <v>3419.3555152700001</v>
      </c>
      <c r="X32" s="36">
        <f>SUMIFS(СВЦЭМ!$C$39:$C$782,СВЦЭМ!$A$39:$A$782,$A32,СВЦЭМ!$B$39:$B$782,X$11)+'СЕТ СН'!$F$9+СВЦЭМ!$D$10+'СЕТ СН'!$F$5-'СЕТ СН'!$F$17</f>
        <v>3462.2477484700003</v>
      </c>
      <c r="Y32" s="36">
        <f>SUMIFS(СВЦЭМ!$C$39:$C$782,СВЦЭМ!$A$39:$A$782,$A32,СВЦЭМ!$B$39:$B$782,Y$11)+'СЕТ СН'!$F$9+СВЦЭМ!$D$10+'СЕТ СН'!$F$5-'СЕТ СН'!$F$17</f>
        <v>3458.1136537399998</v>
      </c>
    </row>
    <row r="33" spans="1:25" ht="15.75" x14ac:dyDescent="0.2">
      <c r="A33" s="35">
        <f t="shared" si="0"/>
        <v>45434</v>
      </c>
      <c r="B33" s="36">
        <f>SUMIFS(СВЦЭМ!$C$39:$C$782,СВЦЭМ!$A$39:$A$782,$A33,СВЦЭМ!$B$39:$B$782,B$11)+'СЕТ СН'!$F$9+СВЦЭМ!$D$10+'СЕТ СН'!$F$5-'СЕТ СН'!$F$17</f>
        <v>3512.2807032400001</v>
      </c>
      <c r="C33" s="36">
        <f>SUMIFS(СВЦЭМ!$C$39:$C$782,СВЦЭМ!$A$39:$A$782,$A33,СВЦЭМ!$B$39:$B$782,C$11)+'СЕТ СН'!$F$9+СВЦЭМ!$D$10+'СЕТ СН'!$F$5-'СЕТ СН'!$F$17</f>
        <v>3587.8738388100001</v>
      </c>
      <c r="D33" s="36">
        <f>SUMIFS(СВЦЭМ!$C$39:$C$782,СВЦЭМ!$A$39:$A$782,$A33,СВЦЭМ!$B$39:$B$782,D$11)+'СЕТ СН'!$F$9+СВЦЭМ!$D$10+'СЕТ СН'!$F$5-'СЕТ СН'!$F$17</f>
        <v>3624.5052271900004</v>
      </c>
      <c r="E33" s="36">
        <f>SUMIFS(СВЦЭМ!$C$39:$C$782,СВЦЭМ!$A$39:$A$782,$A33,СВЦЭМ!$B$39:$B$782,E$11)+'СЕТ СН'!$F$9+СВЦЭМ!$D$10+'СЕТ СН'!$F$5-'СЕТ СН'!$F$17</f>
        <v>3642.8695483600004</v>
      </c>
      <c r="F33" s="36">
        <f>SUMIFS(СВЦЭМ!$C$39:$C$782,СВЦЭМ!$A$39:$A$782,$A33,СВЦЭМ!$B$39:$B$782,F$11)+'СЕТ СН'!$F$9+СВЦЭМ!$D$10+'СЕТ СН'!$F$5-'СЕТ СН'!$F$17</f>
        <v>3641.1960103199999</v>
      </c>
      <c r="G33" s="36">
        <f>SUMIFS(СВЦЭМ!$C$39:$C$782,СВЦЭМ!$A$39:$A$782,$A33,СВЦЭМ!$B$39:$B$782,G$11)+'СЕТ СН'!$F$9+СВЦЭМ!$D$10+'СЕТ СН'!$F$5-'СЕТ СН'!$F$17</f>
        <v>3651.8672899900002</v>
      </c>
      <c r="H33" s="36">
        <f>SUMIFS(СВЦЭМ!$C$39:$C$782,СВЦЭМ!$A$39:$A$782,$A33,СВЦЭМ!$B$39:$B$782,H$11)+'СЕТ СН'!$F$9+СВЦЭМ!$D$10+'СЕТ СН'!$F$5-'СЕТ СН'!$F$17</f>
        <v>3581.4652100399999</v>
      </c>
      <c r="I33" s="36">
        <f>SUMIFS(СВЦЭМ!$C$39:$C$782,СВЦЭМ!$A$39:$A$782,$A33,СВЦЭМ!$B$39:$B$782,I$11)+'СЕТ СН'!$F$9+СВЦЭМ!$D$10+'СЕТ СН'!$F$5-'СЕТ СН'!$F$17</f>
        <v>3527.4971330400003</v>
      </c>
      <c r="J33" s="36">
        <f>SUMIFS(СВЦЭМ!$C$39:$C$782,СВЦЭМ!$A$39:$A$782,$A33,СВЦЭМ!$B$39:$B$782,J$11)+'СЕТ СН'!$F$9+СВЦЭМ!$D$10+'СЕТ СН'!$F$5-'СЕТ СН'!$F$17</f>
        <v>3537.0119563799999</v>
      </c>
      <c r="K33" s="36">
        <f>SUMIFS(СВЦЭМ!$C$39:$C$782,СВЦЭМ!$A$39:$A$782,$A33,СВЦЭМ!$B$39:$B$782,K$11)+'СЕТ СН'!$F$9+СВЦЭМ!$D$10+'СЕТ СН'!$F$5-'СЕТ СН'!$F$17</f>
        <v>3504.7041393200002</v>
      </c>
      <c r="L33" s="36">
        <f>SUMIFS(СВЦЭМ!$C$39:$C$782,СВЦЭМ!$A$39:$A$782,$A33,СВЦЭМ!$B$39:$B$782,L$11)+'СЕТ СН'!$F$9+СВЦЭМ!$D$10+'СЕТ СН'!$F$5-'СЕТ СН'!$F$17</f>
        <v>3476.0812572100003</v>
      </c>
      <c r="M33" s="36">
        <f>SUMIFS(СВЦЭМ!$C$39:$C$782,СВЦЭМ!$A$39:$A$782,$A33,СВЦЭМ!$B$39:$B$782,M$11)+'СЕТ СН'!$F$9+СВЦЭМ!$D$10+'СЕТ СН'!$F$5-'СЕТ СН'!$F$17</f>
        <v>3501.2952017600001</v>
      </c>
      <c r="N33" s="36">
        <f>SUMIFS(СВЦЭМ!$C$39:$C$782,СВЦЭМ!$A$39:$A$782,$A33,СВЦЭМ!$B$39:$B$782,N$11)+'СЕТ СН'!$F$9+СВЦЭМ!$D$10+'СЕТ СН'!$F$5-'СЕТ СН'!$F$17</f>
        <v>3513.9652672900002</v>
      </c>
      <c r="O33" s="36">
        <f>SUMIFS(СВЦЭМ!$C$39:$C$782,СВЦЭМ!$A$39:$A$782,$A33,СВЦЭМ!$B$39:$B$782,O$11)+'СЕТ СН'!$F$9+СВЦЭМ!$D$10+'СЕТ СН'!$F$5-'СЕТ СН'!$F$17</f>
        <v>3525.7657398600004</v>
      </c>
      <c r="P33" s="36">
        <f>SUMIFS(СВЦЭМ!$C$39:$C$782,СВЦЭМ!$A$39:$A$782,$A33,СВЦЭМ!$B$39:$B$782,P$11)+'СЕТ СН'!$F$9+СВЦЭМ!$D$10+'СЕТ СН'!$F$5-'СЕТ СН'!$F$17</f>
        <v>3536.6730448300004</v>
      </c>
      <c r="Q33" s="36">
        <f>SUMIFS(СВЦЭМ!$C$39:$C$782,СВЦЭМ!$A$39:$A$782,$A33,СВЦЭМ!$B$39:$B$782,Q$11)+'СЕТ СН'!$F$9+СВЦЭМ!$D$10+'СЕТ СН'!$F$5-'СЕТ СН'!$F$17</f>
        <v>3552.7263110800004</v>
      </c>
      <c r="R33" s="36">
        <f>SUMIFS(СВЦЭМ!$C$39:$C$782,СВЦЭМ!$A$39:$A$782,$A33,СВЦЭМ!$B$39:$B$782,R$11)+'СЕТ СН'!$F$9+СВЦЭМ!$D$10+'СЕТ СН'!$F$5-'СЕТ СН'!$F$17</f>
        <v>3545.2076193000003</v>
      </c>
      <c r="S33" s="36">
        <f>SUMIFS(СВЦЭМ!$C$39:$C$782,СВЦЭМ!$A$39:$A$782,$A33,СВЦЭМ!$B$39:$B$782,S$11)+'СЕТ СН'!$F$9+СВЦЭМ!$D$10+'СЕТ СН'!$F$5-'СЕТ СН'!$F$17</f>
        <v>3549.7684636900003</v>
      </c>
      <c r="T33" s="36">
        <f>SUMIFS(СВЦЭМ!$C$39:$C$782,СВЦЭМ!$A$39:$A$782,$A33,СВЦЭМ!$B$39:$B$782,T$11)+'СЕТ СН'!$F$9+СВЦЭМ!$D$10+'СЕТ СН'!$F$5-'СЕТ СН'!$F$17</f>
        <v>3526.5751869200003</v>
      </c>
      <c r="U33" s="36">
        <f>SUMIFS(СВЦЭМ!$C$39:$C$782,СВЦЭМ!$A$39:$A$782,$A33,СВЦЭМ!$B$39:$B$782,U$11)+'СЕТ СН'!$F$9+СВЦЭМ!$D$10+'СЕТ СН'!$F$5-'СЕТ СН'!$F$17</f>
        <v>3518.40372789</v>
      </c>
      <c r="V33" s="36">
        <f>SUMIFS(СВЦЭМ!$C$39:$C$782,СВЦЭМ!$A$39:$A$782,$A33,СВЦЭМ!$B$39:$B$782,V$11)+'СЕТ СН'!$F$9+СВЦЭМ!$D$10+'СЕТ СН'!$F$5-'СЕТ СН'!$F$17</f>
        <v>3458.1956364600001</v>
      </c>
      <c r="W33" s="36">
        <f>SUMIFS(СВЦЭМ!$C$39:$C$782,СВЦЭМ!$A$39:$A$782,$A33,СВЦЭМ!$B$39:$B$782,W$11)+'СЕТ СН'!$F$9+СВЦЭМ!$D$10+'СЕТ СН'!$F$5-'СЕТ СН'!$F$17</f>
        <v>3421.0923761000004</v>
      </c>
      <c r="X33" s="36">
        <f>SUMIFS(СВЦЭМ!$C$39:$C$782,СВЦЭМ!$A$39:$A$782,$A33,СВЦЭМ!$B$39:$B$782,X$11)+'СЕТ СН'!$F$9+СВЦЭМ!$D$10+'СЕТ СН'!$F$5-'СЕТ СН'!$F$17</f>
        <v>3453.2573585500004</v>
      </c>
      <c r="Y33" s="36">
        <f>SUMIFS(СВЦЭМ!$C$39:$C$782,СВЦЭМ!$A$39:$A$782,$A33,СВЦЭМ!$B$39:$B$782,Y$11)+'СЕТ СН'!$F$9+СВЦЭМ!$D$10+'СЕТ СН'!$F$5-'СЕТ СН'!$F$17</f>
        <v>3458.6478980000002</v>
      </c>
    </row>
    <row r="34" spans="1:25" ht="15.75" x14ac:dyDescent="0.2">
      <c r="A34" s="35">
        <f t="shared" si="0"/>
        <v>45435</v>
      </c>
      <c r="B34" s="36">
        <f>SUMIFS(СВЦЭМ!$C$39:$C$782,СВЦЭМ!$A$39:$A$782,$A34,СВЦЭМ!$B$39:$B$782,B$11)+'СЕТ СН'!$F$9+СВЦЭМ!$D$10+'СЕТ СН'!$F$5-'СЕТ СН'!$F$17</f>
        <v>3488.70433473</v>
      </c>
      <c r="C34" s="36">
        <f>SUMIFS(СВЦЭМ!$C$39:$C$782,СВЦЭМ!$A$39:$A$782,$A34,СВЦЭМ!$B$39:$B$782,C$11)+'СЕТ СН'!$F$9+СВЦЭМ!$D$10+'СЕТ СН'!$F$5-'СЕТ СН'!$F$17</f>
        <v>3561.6423740500004</v>
      </c>
      <c r="D34" s="36">
        <f>SUMIFS(СВЦЭМ!$C$39:$C$782,СВЦЭМ!$A$39:$A$782,$A34,СВЦЭМ!$B$39:$B$782,D$11)+'СЕТ СН'!$F$9+СВЦЭМ!$D$10+'СЕТ СН'!$F$5-'СЕТ СН'!$F$17</f>
        <v>3580.3562574900002</v>
      </c>
      <c r="E34" s="36">
        <f>SUMIFS(СВЦЭМ!$C$39:$C$782,СВЦЭМ!$A$39:$A$782,$A34,СВЦЭМ!$B$39:$B$782,E$11)+'СЕТ СН'!$F$9+СВЦЭМ!$D$10+'СЕТ СН'!$F$5-'СЕТ СН'!$F$17</f>
        <v>3569.09011775</v>
      </c>
      <c r="F34" s="36">
        <f>SUMIFS(СВЦЭМ!$C$39:$C$782,СВЦЭМ!$A$39:$A$782,$A34,СВЦЭМ!$B$39:$B$782,F$11)+'СЕТ СН'!$F$9+СВЦЭМ!$D$10+'СЕТ СН'!$F$5-'СЕТ СН'!$F$17</f>
        <v>3576.0721911600003</v>
      </c>
      <c r="G34" s="36">
        <f>SUMIFS(СВЦЭМ!$C$39:$C$782,СВЦЭМ!$A$39:$A$782,$A34,СВЦЭМ!$B$39:$B$782,G$11)+'СЕТ СН'!$F$9+СВЦЭМ!$D$10+'СЕТ СН'!$F$5-'СЕТ СН'!$F$17</f>
        <v>3571.2527280499999</v>
      </c>
      <c r="H34" s="36">
        <f>SUMIFS(СВЦЭМ!$C$39:$C$782,СВЦЭМ!$A$39:$A$782,$A34,СВЦЭМ!$B$39:$B$782,H$11)+'СЕТ СН'!$F$9+СВЦЭМ!$D$10+'СЕТ СН'!$F$5-'СЕТ СН'!$F$17</f>
        <v>3573.9049301200002</v>
      </c>
      <c r="I34" s="36">
        <f>SUMIFS(СВЦЭМ!$C$39:$C$782,СВЦЭМ!$A$39:$A$782,$A34,СВЦЭМ!$B$39:$B$782,I$11)+'СЕТ СН'!$F$9+СВЦЭМ!$D$10+'СЕТ СН'!$F$5-'СЕТ СН'!$F$17</f>
        <v>3505.3996464700003</v>
      </c>
      <c r="J34" s="36">
        <f>SUMIFS(СВЦЭМ!$C$39:$C$782,СВЦЭМ!$A$39:$A$782,$A34,СВЦЭМ!$B$39:$B$782,J$11)+'СЕТ СН'!$F$9+СВЦЭМ!$D$10+'СЕТ СН'!$F$5-'СЕТ СН'!$F$17</f>
        <v>3485.0492809300004</v>
      </c>
      <c r="K34" s="36">
        <f>SUMIFS(СВЦЭМ!$C$39:$C$782,СВЦЭМ!$A$39:$A$782,$A34,СВЦЭМ!$B$39:$B$782,K$11)+'СЕТ СН'!$F$9+СВЦЭМ!$D$10+'СЕТ СН'!$F$5-'СЕТ СН'!$F$17</f>
        <v>3471.7420313900002</v>
      </c>
      <c r="L34" s="36">
        <f>SUMIFS(СВЦЭМ!$C$39:$C$782,СВЦЭМ!$A$39:$A$782,$A34,СВЦЭМ!$B$39:$B$782,L$11)+'СЕТ СН'!$F$9+СВЦЭМ!$D$10+'СЕТ СН'!$F$5-'СЕТ СН'!$F$17</f>
        <v>3488.38399759</v>
      </c>
      <c r="M34" s="36">
        <f>SUMIFS(СВЦЭМ!$C$39:$C$782,СВЦЭМ!$A$39:$A$782,$A34,СВЦЭМ!$B$39:$B$782,M$11)+'СЕТ СН'!$F$9+СВЦЭМ!$D$10+'СЕТ СН'!$F$5-'СЕТ СН'!$F$17</f>
        <v>3484.7182985200002</v>
      </c>
      <c r="N34" s="36">
        <f>SUMIFS(СВЦЭМ!$C$39:$C$782,СВЦЭМ!$A$39:$A$782,$A34,СВЦЭМ!$B$39:$B$782,N$11)+'СЕТ СН'!$F$9+СВЦЭМ!$D$10+'СЕТ СН'!$F$5-'СЕТ СН'!$F$17</f>
        <v>3465.31807768</v>
      </c>
      <c r="O34" s="36">
        <f>SUMIFS(СВЦЭМ!$C$39:$C$782,СВЦЭМ!$A$39:$A$782,$A34,СВЦЭМ!$B$39:$B$782,O$11)+'СЕТ СН'!$F$9+СВЦЭМ!$D$10+'СЕТ СН'!$F$5-'СЕТ СН'!$F$17</f>
        <v>3479.6197589600001</v>
      </c>
      <c r="P34" s="36">
        <f>SUMIFS(СВЦЭМ!$C$39:$C$782,СВЦЭМ!$A$39:$A$782,$A34,СВЦЭМ!$B$39:$B$782,P$11)+'СЕТ СН'!$F$9+СВЦЭМ!$D$10+'СЕТ СН'!$F$5-'СЕТ СН'!$F$17</f>
        <v>3496.1219090200002</v>
      </c>
      <c r="Q34" s="36">
        <f>SUMIFS(СВЦЭМ!$C$39:$C$782,СВЦЭМ!$A$39:$A$782,$A34,СВЦЭМ!$B$39:$B$782,Q$11)+'СЕТ СН'!$F$9+СВЦЭМ!$D$10+'СЕТ СН'!$F$5-'СЕТ СН'!$F$17</f>
        <v>3513.2500680100002</v>
      </c>
      <c r="R34" s="36">
        <f>SUMIFS(СВЦЭМ!$C$39:$C$782,СВЦЭМ!$A$39:$A$782,$A34,СВЦЭМ!$B$39:$B$782,R$11)+'СЕТ СН'!$F$9+СВЦЭМ!$D$10+'СЕТ СН'!$F$5-'СЕТ СН'!$F$17</f>
        <v>3506.74866449</v>
      </c>
      <c r="S34" s="36">
        <f>SUMIFS(СВЦЭМ!$C$39:$C$782,СВЦЭМ!$A$39:$A$782,$A34,СВЦЭМ!$B$39:$B$782,S$11)+'СЕТ СН'!$F$9+СВЦЭМ!$D$10+'СЕТ СН'!$F$5-'СЕТ СН'!$F$17</f>
        <v>3485.11958177</v>
      </c>
      <c r="T34" s="36">
        <f>SUMIFS(СВЦЭМ!$C$39:$C$782,СВЦЭМ!$A$39:$A$782,$A34,СВЦЭМ!$B$39:$B$782,T$11)+'СЕТ СН'!$F$9+СВЦЭМ!$D$10+'СЕТ СН'!$F$5-'СЕТ СН'!$F$17</f>
        <v>3492.8420631099998</v>
      </c>
      <c r="U34" s="36">
        <f>SUMIFS(СВЦЭМ!$C$39:$C$782,СВЦЭМ!$A$39:$A$782,$A34,СВЦЭМ!$B$39:$B$782,U$11)+'СЕТ СН'!$F$9+СВЦЭМ!$D$10+'СЕТ СН'!$F$5-'СЕТ СН'!$F$17</f>
        <v>3516.25877494</v>
      </c>
      <c r="V34" s="36">
        <f>SUMIFS(СВЦЭМ!$C$39:$C$782,СВЦЭМ!$A$39:$A$782,$A34,СВЦЭМ!$B$39:$B$782,V$11)+'СЕТ СН'!$F$9+СВЦЭМ!$D$10+'СЕТ СН'!$F$5-'СЕТ СН'!$F$17</f>
        <v>3497.1788834400004</v>
      </c>
      <c r="W34" s="36">
        <f>SUMIFS(СВЦЭМ!$C$39:$C$782,СВЦЭМ!$A$39:$A$782,$A34,СВЦЭМ!$B$39:$B$782,W$11)+'СЕТ СН'!$F$9+СВЦЭМ!$D$10+'СЕТ СН'!$F$5-'СЕТ СН'!$F$17</f>
        <v>3477.0644913400001</v>
      </c>
      <c r="X34" s="36">
        <f>SUMIFS(СВЦЭМ!$C$39:$C$782,СВЦЭМ!$A$39:$A$782,$A34,СВЦЭМ!$B$39:$B$782,X$11)+'СЕТ СН'!$F$9+СВЦЭМ!$D$10+'СЕТ СН'!$F$5-'СЕТ СН'!$F$17</f>
        <v>3511.3691628200004</v>
      </c>
      <c r="Y34" s="36">
        <f>SUMIFS(СВЦЭМ!$C$39:$C$782,СВЦЭМ!$A$39:$A$782,$A34,СВЦЭМ!$B$39:$B$782,Y$11)+'СЕТ СН'!$F$9+СВЦЭМ!$D$10+'СЕТ СН'!$F$5-'СЕТ СН'!$F$17</f>
        <v>3567.1547834500002</v>
      </c>
    </row>
    <row r="35" spans="1:25" ht="15.75" x14ac:dyDescent="0.2">
      <c r="A35" s="35">
        <f t="shared" si="0"/>
        <v>45436</v>
      </c>
      <c r="B35" s="36">
        <f>SUMIFS(СВЦЭМ!$C$39:$C$782,СВЦЭМ!$A$39:$A$782,$A35,СВЦЭМ!$B$39:$B$782,B$11)+'СЕТ СН'!$F$9+СВЦЭМ!$D$10+'СЕТ СН'!$F$5-'СЕТ СН'!$F$17</f>
        <v>3482.8652206200004</v>
      </c>
      <c r="C35" s="36">
        <f>SUMIFS(СВЦЭМ!$C$39:$C$782,СВЦЭМ!$A$39:$A$782,$A35,СВЦЭМ!$B$39:$B$782,C$11)+'СЕТ СН'!$F$9+СВЦЭМ!$D$10+'СЕТ СН'!$F$5-'СЕТ СН'!$F$17</f>
        <v>3579.3919679600003</v>
      </c>
      <c r="D35" s="36">
        <f>SUMIFS(СВЦЭМ!$C$39:$C$782,СВЦЭМ!$A$39:$A$782,$A35,СВЦЭМ!$B$39:$B$782,D$11)+'СЕТ СН'!$F$9+СВЦЭМ!$D$10+'СЕТ СН'!$F$5-'СЕТ СН'!$F$17</f>
        <v>3587.2156835599999</v>
      </c>
      <c r="E35" s="36">
        <f>SUMIFS(СВЦЭМ!$C$39:$C$782,СВЦЭМ!$A$39:$A$782,$A35,СВЦЭМ!$B$39:$B$782,E$11)+'СЕТ СН'!$F$9+СВЦЭМ!$D$10+'СЕТ СН'!$F$5-'СЕТ СН'!$F$17</f>
        <v>3653.9775675400001</v>
      </c>
      <c r="F35" s="36">
        <f>SUMIFS(СВЦЭМ!$C$39:$C$782,СВЦЭМ!$A$39:$A$782,$A35,СВЦЭМ!$B$39:$B$782,F$11)+'СЕТ СН'!$F$9+СВЦЭМ!$D$10+'СЕТ СН'!$F$5-'СЕТ СН'!$F$17</f>
        <v>3647.31873438</v>
      </c>
      <c r="G35" s="36">
        <f>SUMIFS(СВЦЭМ!$C$39:$C$782,СВЦЭМ!$A$39:$A$782,$A35,СВЦЭМ!$B$39:$B$782,G$11)+'СЕТ СН'!$F$9+СВЦЭМ!$D$10+'СЕТ СН'!$F$5-'СЕТ СН'!$F$17</f>
        <v>3598.10940295</v>
      </c>
      <c r="H35" s="36">
        <f>SUMIFS(СВЦЭМ!$C$39:$C$782,СВЦЭМ!$A$39:$A$782,$A35,СВЦЭМ!$B$39:$B$782,H$11)+'СЕТ СН'!$F$9+СВЦЭМ!$D$10+'СЕТ СН'!$F$5-'СЕТ СН'!$F$17</f>
        <v>3471.7967207700003</v>
      </c>
      <c r="I35" s="36">
        <f>SUMIFS(СВЦЭМ!$C$39:$C$782,СВЦЭМ!$A$39:$A$782,$A35,СВЦЭМ!$B$39:$B$782,I$11)+'СЕТ СН'!$F$9+СВЦЭМ!$D$10+'СЕТ СН'!$F$5-'СЕТ СН'!$F$17</f>
        <v>3384.1983754500002</v>
      </c>
      <c r="J35" s="36">
        <f>SUMIFS(СВЦЭМ!$C$39:$C$782,СВЦЭМ!$A$39:$A$782,$A35,СВЦЭМ!$B$39:$B$782,J$11)+'СЕТ СН'!$F$9+СВЦЭМ!$D$10+'СЕТ СН'!$F$5-'СЕТ СН'!$F$17</f>
        <v>3348.5603315400003</v>
      </c>
      <c r="K35" s="36">
        <f>SUMIFS(СВЦЭМ!$C$39:$C$782,СВЦЭМ!$A$39:$A$782,$A35,СВЦЭМ!$B$39:$B$782,K$11)+'СЕТ СН'!$F$9+СВЦЭМ!$D$10+'СЕТ СН'!$F$5-'СЕТ СН'!$F$17</f>
        <v>3324.0769361500002</v>
      </c>
      <c r="L35" s="36">
        <f>SUMIFS(СВЦЭМ!$C$39:$C$782,СВЦЭМ!$A$39:$A$782,$A35,СВЦЭМ!$B$39:$B$782,L$11)+'СЕТ СН'!$F$9+СВЦЭМ!$D$10+'СЕТ СН'!$F$5-'СЕТ СН'!$F$17</f>
        <v>3309.3810964200002</v>
      </c>
      <c r="M35" s="36">
        <f>SUMIFS(СВЦЭМ!$C$39:$C$782,СВЦЭМ!$A$39:$A$782,$A35,СВЦЭМ!$B$39:$B$782,M$11)+'СЕТ СН'!$F$9+СВЦЭМ!$D$10+'СЕТ СН'!$F$5-'СЕТ СН'!$F$17</f>
        <v>3311.6437702600001</v>
      </c>
      <c r="N35" s="36">
        <f>SUMIFS(СВЦЭМ!$C$39:$C$782,СВЦЭМ!$A$39:$A$782,$A35,СВЦЭМ!$B$39:$B$782,N$11)+'СЕТ СН'!$F$9+СВЦЭМ!$D$10+'СЕТ СН'!$F$5-'СЕТ СН'!$F$17</f>
        <v>3318.38324263</v>
      </c>
      <c r="O35" s="36">
        <f>SUMIFS(СВЦЭМ!$C$39:$C$782,СВЦЭМ!$A$39:$A$782,$A35,СВЦЭМ!$B$39:$B$782,O$11)+'СЕТ СН'!$F$9+СВЦЭМ!$D$10+'СЕТ СН'!$F$5-'СЕТ СН'!$F$17</f>
        <v>3329.57970148</v>
      </c>
      <c r="P35" s="36">
        <f>SUMIFS(СВЦЭМ!$C$39:$C$782,СВЦЭМ!$A$39:$A$782,$A35,СВЦЭМ!$B$39:$B$782,P$11)+'СЕТ СН'!$F$9+СВЦЭМ!$D$10+'СЕТ СН'!$F$5-'СЕТ СН'!$F$17</f>
        <v>3335.1719800000001</v>
      </c>
      <c r="Q35" s="36">
        <f>SUMIFS(СВЦЭМ!$C$39:$C$782,СВЦЭМ!$A$39:$A$782,$A35,СВЦЭМ!$B$39:$B$782,Q$11)+'СЕТ СН'!$F$9+СВЦЭМ!$D$10+'СЕТ СН'!$F$5-'СЕТ СН'!$F$17</f>
        <v>3352.4170886100001</v>
      </c>
      <c r="R35" s="36">
        <f>SUMIFS(СВЦЭМ!$C$39:$C$782,СВЦЭМ!$A$39:$A$782,$A35,СВЦЭМ!$B$39:$B$782,R$11)+'СЕТ СН'!$F$9+СВЦЭМ!$D$10+'СЕТ СН'!$F$5-'СЕТ СН'!$F$17</f>
        <v>3366.4819938999999</v>
      </c>
      <c r="S35" s="36">
        <f>SUMIFS(СВЦЭМ!$C$39:$C$782,СВЦЭМ!$A$39:$A$782,$A35,СВЦЭМ!$B$39:$B$782,S$11)+'СЕТ СН'!$F$9+СВЦЭМ!$D$10+'СЕТ СН'!$F$5-'СЕТ СН'!$F$17</f>
        <v>3358.5801379000004</v>
      </c>
      <c r="T35" s="36">
        <f>SUMIFS(СВЦЭМ!$C$39:$C$782,СВЦЭМ!$A$39:$A$782,$A35,СВЦЭМ!$B$39:$B$782,T$11)+'СЕТ СН'!$F$9+СВЦЭМ!$D$10+'СЕТ СН'!$F$5-'СЕТ СН'!$F$17</f>
        <v>3343.4726145599998</v>
      </c>
      <c r="U35" s="36">
        <f>SUMIFS(СВЦЭМ!$C$39:$C$782,СВЦЭМ!$A$39:$A$782,$A35,СВЦЭМ!$B$39:$B$782,U$11)+'СЕТ СН'!$F$9+СВЦЭМ!$D$10+'СЕТ СН'!$F$5-'СЕТ СН'!$F$17</f>
        <v>3327.2131671900001</v>
      </c>
      <c r="V35" s="36">
        <f>SUMIFS(СВЦЭМ!$C$39:$C$782,СВЦЭМ!$A$39:$A$782,$A35,СВЦЭМ!$B$39:$B$782,V$11)+'СЕТ СН'!$F$9+СВЦЭМ!$D$10+'СЕТ СН'!$F$5-'СЕТ СН'!$F$17</f>
        <v>3308.5140337700004</v>
      </c>
      <c r="W35" s="36">
        <f>SUMIFS(СВЦЭМ!$C$39:$C$782,СВЦЭМ!$A$39:$A$782,$A35,СВЦЭМ!$B$39:$B$782,W$11)+'СЕТ СН'!$F$9+СВЦЭМ!$D$10+'СЕТ СН'!$F$5-'СЕТ СН'!$F$17</f>
        <v>3285.4030145699999</v>
      </c>
      <c r="X35" s="36">
        <f>SUMIFS(СВЦЭМ!$C$39:$C$782,СВЦЭМ!$A$39:$A$782,$A35,СВЦЭМ!$B$39:$B$782,X$11)+'СЕТ СН'!$F$9+СВЦЭМ!$D$10+'СЕТ СН'!$F$5-'СЕТ СН'!$F$17</f>
        <v>3317.4002091500001</v>
      </c>
      <c r="Y35" s="36">
        <f>SUMIFS(СВЦЭМ!$C$39:$C$782,СВЦЭМ!$A$39:$A$782,$A35,СВЦЭМ!$B$39:$B$782,Y$11)+'СЕТ СН'!$F$9+СВЦЭМ!$D$10+'СЕТ СН'!$F$5-'СЕТ СН'!$F$17</f>
        <v>3404.69622845</v>
      </c>
    </row>
    <row r="36" spans="1:25" ht="15.75" x14ac:dyDescent="0.2">
      <c r="A36" s="35">
        <f t="shared" si="0"/>
        <v>45437</v>
      </c>
      <c r="B36" s="36">
        <f>SUMIFS(СВЦЭМ!$C$39:$C$782,СВЦЭМ!$A$39:$A$782,$A36,СВЦЭМ!$B$39:$B$782,B$11)+'СЕТ СН'!$F$9+СВЦЭМ!$D$10+'СЕТ СН'!$F$5-'СЕТ СН'!$F$17</f>
        <v>3387.1310905500004</v>
      </c>
      <c r="C36" s="36">
        <f>SUMIFS(СВЦЭМ!$C$39:$C$782,СВЦЭМ!$A$39:$A$782,$A36,СВЦЭМ!$B$39:$B$782,C$11)+'СЕТ СН'!$F$9+СВЦЭМ!$D$10+'СЕТ СН'!$F$5-'СЕТ СН'!$F$17</f>
        <v>3464.2821340099999</v>
      </c>
      <c r="D36" s="36">
        <f>SUMIFS(СВЦЭМ!$C$39:$C$782,СВЦЭМ!$A$39:$A$782,$A36,СВЦЭМ!$B$39:$B$782,D$11)+'СЕТ СН'!$F$9+СВЦЭМ!$D$10+'СЕТ СН'!$F$5-'СЕТ СН'!$F$17</f>
        <v>3582.4803598600001</v>
      </c>
      <c r="E36" s="36">
        <f>SUMIFS(СВЦЭМ!$C$39:$C$782,СВЦЭМ!$A$39:$A$782,$A36,СВЦЭМ!$B$39:$B$782,E$11)+'СЕТ СН'!$F$9+СВЦЭМ!$D$10+'СЕТ СН'!$F$5-'СЕТ СН'!$F$17</f>
        <v>3589.3625195700001</v>
      </c>
      <c r="F36" s="36">
        <f>SUMIFS(СВЦЭМ!$C$39:$C$782,СВЦЭМ!$A$39:$A$782,$A36,СВЦЭМ!$B$39:$B$782,F$11)+'СЕТ СН'!$F$9+СВЦЭМ!$D$10+'СЕТ СН'!$F$5-'СЕТ СН'!$F$17</f>
        <v>3581.8776602400003</v>
      </c>
      <c r="G36" s="36">
        <f>SUMIFS(СВЦЭМ!$C$39:$C$782,СВЦЭМ!$A$39:$A$782,$A36,СВЦЭМ!$B$39:$B$782,G$11)+'СЕТ СН'!$F$9+СВЦЭМ!$D$10+'СЕТ СН'!$F$5-'СЕТ СН'!$F$17</f>
        <v>3588.1500230600004</v>
      </c>
      <c r="H36" s="36">
        <f>SUMIFS(СВЦЭМ!$C$39:$C$782,СВЦЭМ!$A$39:$A$782,$A36,СВЦЭМ!$B$39:$B$782,H$11)+'СЕТ СН'!$F$9+СВЦЭМ!$D$10+'СЕТ СН'!$F$5-'СЕТ СН'!$F$17</f>
        <v>3532.8279428300002</v>
      </c>
      <c r="I36" s="36">
        <f>SUMIFS(СВЦЭМ!$C$39:$C$782,СВЦЭМ!$A$39:$A$782,$A36,СВЦЭМ!$B$39:$B$782,I$11)+'СЕТ СН'!$F$9+СВЦЭМ!$D$10+'СЕТ СН'!$F$5-'СЕТ СН'!$F$17</f>
        <v>3448.1439040100004</v>
      </c>
      <c r="J36" s="36">
        <f>SUMIFS(СВЦЭМ!$C$39:$C$782,СВЦЭМ!$A$39:$A$782,$A36,СВЦЭМ!$B$39:$B$782,J$11)+'СЕТ СН'!$F$9+СВЦЭМ!$D$10+'СЕТ СН'!$F$5-'СЕТ СН'!$F$17</f>
        <v>3349.1840260700001</v>
      </c>
      <c r="K36" s="36">
        <f>SUMIFS(СВЦЭМ!$C$39:$C$782,СВЦЭМ!$A$39:$A$782,$A36,СВЦЭМ!$B$39:$B$782,K$11)+'СЕТ СН'!$F$9+СВЦЭМ!$D$10+'СЕТ СН'!$F$5-'СЕТ СН'!$F$17</f>
        <v>3297.0020181600003</v>
      </c>
      <c r="L36" s="36">
        <f>SUMIFS(СВЦЭМ!$C$39:$C$782,СВЦЭМ!$A$39:$A$782,$A36,СВЦЭМ!$B$39:$B$782,L$11)+'СЕТ СН'!$F$9+СВЦЭМ!$D$10+'СЕТ СН'!$F$5-'СЕТ СН'!$F$17</f>
        <v>3295.2809137499999</v>
      </c>
      <c r="M36" s="36">
        <f>SUMIFS(СВЦЭМ!$C$39:$C$782,СВЦЭМ!$A$39:$A$782,$A36,СВЦЭМ!$B$39:$B$782,M$11)+'СЕТ СН'!$F$9+СВЦЭМ!$D$10+'СЕТ СН'!$F$5-'СЕТ СН'!$F$17</f>
        <v>3288.1344723399998</v>
      </c>
      <c r="N36" s="36">
        <f>SUMIFS(СВЦЭМ!$C$39:$C$782,СВЦЭМ!$A$39:$A$782,$A36,СВЦЭМ!$B$39:$B$782,N$11)+'СЕТ СН'!$F$9+СВЦЭМ!$D$10+'СЕТ СН'!$F$5-'СЕТ СН'!$F$17</f>
        <v>3277.58769377</v>
      </c>
      <c r="O36" s="36">
        <f>SUMIFS(СВЦЭМ!$C$39:$C$782,СВЦЭМ!$A$39:$A$782,$A36,СВЦЭМ!$B$39:$B$782,O$11)+'СЕТ СН'!$F$9+СВЦЭМ!$D$10+'СЕТ СН'!$F$5-'СЕТ СН'!$F$17</f>
        <v>3296.0759920300002</v>
      </c>
      <c r="P36" s="36">
        <f>SUMIFS(СВЦЭМ!$C$39:$C$782,СВЦЭМ!$A$39:$A$782,$A36,СВЦЭМ!$B$39:$B$782,P$11)+'СЕТ СН'!$F$9+СВЦЭМ!$D$10+'СЕТ СН'!$F$5-'СЕТ СН'!$F$17</f>
        <v>3308.12474277</v>
      </c>
      <c r="Q36" s="36">
        <f>SUMIFS(СВЦЭМ!$C$39:$C$782,СВЦЭМ!$A$39:$A$782,$A36,СВЦЭМ!$B$39:$B$782,Q$11)+'СЕТ СН'!$F$9+СВЦЭМ!$D$10+'СЕТ СН'!$F$5-'СЕТ СН'!$F$17</f>
        <v>3324.4260015899999</v>
      </c>
      <c r="R36" s="36">
        <f>SUMIFS(СВЦЭМ!$C$39:$C$782,СВЦЭМ!$A$39:$A$782,$A36,СВЦЭМ!$B$39:$B$782,R$11)+'СЕТ СН'!$F$9+СВЦЭМ!$D$10+'СЕТ СН'!$F$5-'СЕТ СН'!$F$17</f>
        <v>3343.0129525299999</v>
      </c>
      <c r="S36" s="36">
        <f>SUMIFS(СВЦЭМ!$C$39:$C$782,СВЦЭМ!$A$39:$A$782,$A36,СВЦЭМ!$B$39:$B$782,S$11)+'СЕТ СН'!$F$9+СВЦЭМ!$D$10+'СЕТ СН'!$F$5-'СЕТ СН'!$F$17</f>
        <v>3320.6703443599999</v>
      </c>
      <c r="T36" s="36">
        <f>SUMIFS(СВЦЭМ!$C$39:$C$782,СВЦЭМ!$A$39:$A$782,$A36,СВЦЭМ!$B$39:$B$782,T$11)+'СЕТ СН'!$F$9+СВЦЭМ!$D$10+'СЕТ СН'!$F$5-'СЕТ СН'!$F$17</f>
        <v>3302.9644915400004</v>
      </c>
      <c r="U36" s="36">
        <f>SUMIFS(СВЦЭМ!$C$39:$C$782,СВЦЭМ!$A$39:$A$782,$A36,СВЦЭМ!$B$39:$B$782,U$11)+'СЕТ СН'!$F$9+СВЦЭМ!$D$10+'СЕТ СН'!$F$5-'СЕТ СН'!$F$17</f>
        <v>3310.6224669499998</v>
      </c>
      <c r="V36" s="36">
        <f>SUMIFS(СВЦЭМ!$C$39:$C$782,СВЦЭМ!$A$39:$A$782,$A36,СВЦЭМ!$B$39:$B$782,V$11)+'СЕТ СН'!$F$9+СВЦЭМ!$D$10+'СЕТ СН'!$F$5-'СЕТ СН'!$F$17</f>
        <v>3325.8117812099999</v>
      </c>
      <c r="W36" s="36">
        <f>SUMIFS(СВЦЭМ!$C$39:$C$782,СВЦЭМ!$A$39:$A$782,$A36,СВЦЭМ!$B$39:$B$782,W$11)+'СЕТ СН'!$F$9+СВЦЭМ!$D$10+'СЕТ СН'!$F$5-'СЕТ СН'!$F$17</f>
        <v>3318.5156616200002</v>
      </c>
      <c r="X36" s="36">
        <f>SUMIFS(СВЦЭМ!$C$39:$C$782,СВЦЭМ!$A$39:$A$782,$A36,СВЦЭМ!$B$39:$B$782,X$11)+'СЕТ СН'!$F$9+СВЦЭМ!$D$10+'СЕТ СН'!$F$5-'СЕТ СН'!$F$17</f>
        <v>3314.2146301800003</v>
      </c>
      <c r="Y36" s="36">
        <f>SUMIFS(СВЦЭМ!$C$39:$C$782,СВЦЭМ!$A$39:$A$782,$A36,СВЦЭМ!$B$39:$B$782,Y$11)+'СЕТ СН'!$F$9+СВЦЭМ!$D$10+'СЕТ СН'!$F$5-'СЕТ СН'!$F$17</f>
        <v>3361.9211324799999</v>
      </c>
    </row>
    <row r="37" spans="1:25" ht="15.75" x14ac:dyDescent="0.2">
      <c r="A37" s="35">
        <f t="shared" si="0"/>
        <v>45438</v>
      </c>
      <c r="B37" s="36">
        <f>SUMIFS(СВЦЭМ!$C$39:$C$782,СВЦЭМ!$A$39:$A$782,$A37,СВЦЭМ!$B$39:$B$782,B$11)+'СЕТ СН'!$F$9+СВЦЭМ!$D$10+'СЕТ СН'!$F$5-'СЕТ СН'!$F$17</f>
        <v>3477.2037622600001</v>
      </c>
      <c r="C37" s="36">
        <f>SUMIFS(СВЦЭМ!$C$39:$C$782,СВЦЭМ!$A$39:$A$782,$A37,СВЦЭМ!$B$39:$B$782,C$11)+'СЕТ СН'!$F$9+СВЦЭМ!$D$10+'СЕТ СН'!$F$5-'СЕТ СН'!$F$17</f>
        <v>3538.07105529</v>
      </c>
      <c r="D37" s="36">
        <f>SUMIFS(СВЦЭМ!$C$39:$C$782,СВЦЭМ!$A$39:$A$782,$A37,СВЦЭМ!$B$39:$B$782,D$11)+'СЕТ СН'!$F$9+СВЦЭМ!$D$10+'СЕТ СН'!$F$5-'СЕТ СН'!$F$17</f>
        <v>3600.45324704</v>
      </c>
      <c r="E37" s="36">
        <f>SUMIFS(СВЦЭМ!$C$39:$C$782,СВЦЭМ!$A$39:$A$782,$A37,СВЦЭМ!$B$39:$B$782,E$11)+'СЕТ СН'!$F$9+СВЦЭМ!$D$10+'СЕТ СН'!$F$5-'СЕТ СН'!$F$17</f>
        <v>3586.3996339200003</v>
      </c>
      <c r="F37" s="36">
        <f>SUMIFS(СВЦЭМ!$C$39:$C$782,СВЦЭМ!$A$39:$A$782,$A37,СВЦЭМ!$B$39:$B$782,F$11)+'СЕТ СН'!$F$9+СВЦЭМ!$D$10+'СЕТ СН'!$F$5-'СЕТ СН'!$F$17</f>
        <v>3551.9546365300002</v>
      </c>
      <c r="G37" s="36">
        <f>SUMIFS(СВЦЭМ!$C$39:$C$782,СВЦЭМ!$A$39:$A$782,$A37,СВЦЭМ!$B$39:$B$782,G$11)+'СЕТ СН'!$F$9+СВЦЭМ!$D$10+'СЕТ СН'!$F$5-'СЕТ СН'!$F$17</f>
        <v>3567.2728135900002</v>
      </c>
      <c r="H37" s="36">
        <f>SUMIFS(СВЦЭМ!$C$39:$C$782,СВЦЭМ!$A$39:$A$782,$A37,СВЦЭМ!$B$39:$B$782,H$11)+'СЕТ СН'!$F$9+СВЦЭМ!$D$10+'СЕТ СН'!$F$5-'СЕТ СН'!$F$17</f>
        <v>3545.6573971400003</v>
      </c>
      <c r="I37" s="36">
        <f>SUMIFS(СВЦЭМ!$C$39:$C$782,СВЦЭМ!$A$39:$A$782,$A37,СВЦЭМ!$B$39:$B$782,I$11)+'СЕТ СН'!$F$9+СВЦЭМ!$D$10+'СЕТ СН'!$F$5-'СЕТ СН'!$F$17</f>
        <v>3524.68738179</v>
      </c>
      <c r="J37" s="36">
        <f>SUMIFS(СВЦЭМ!$C$39:$C$782,СВЦЭМ!$A$39:$A$782,$A37,СВЦЭМ!$B$39:$B$782,J$11)+'СЕТ СН'!$F$9+СВЦЭМ!$D$10+'СЕТ СН'!$F$5-'СЕТ СН'!$F$17</f>
        <v>3450.4267078600001</v>
      </c>
      <c r="K37" s="36">
        <f>SUMIFS(СВЦЭМ!$C$39:$C$782,СВЦЭМ!$A$39:$A$782,$A37,СВЦЭМ!$B$39:$B$782,K$11)+'СЕТ СН'!$F$9+СВЦЭМ!$D$10+'СЕТ СН'!$F$5-'СЕТ СН'!$F$17</f>
        <v>3379.3305933600004</v>
      </c>
      <c r="L37" s="36">
        <f>SUMIFS(СВЦЭМ!$C$39:$C$782,СВЦЭМ!$A$39:$A$782,$A37,СВЦЭМ!$B$39:$B$782,L$11)+'СЕТ СН'!$F$9+СВЦЭМ!$D$10+'СЕТ СН'!$F$5-'СЕТ СН'!$F$17</f>
        <v>3357.11696725</v>
      </c>
      <c r="M37" s="36">
        <f>SUMIFS(СВЦЭМ!$C$39:$C$782,СВЦЭМ!$A$39:$A$782,$A37,СВЦЭМ!$B$39:$B$782,M$11)+'СЕТ СН'!$F$9+СВЦЭМ!$D$10+'СЕТ СН'!$F$5-'СЕТ СН'!$F$17</f>
        <v>3350.2538705799998</v>
      </c>
      <c r="N37" s="36">
        <f>SUMIFS(СВЦЭМ!$C$39:$C$782,СВЦЭМ!$A$39:$A$782,$A37,СВЦЭМ!$B$39:$B$782,N$11)+'СЕТ СН'!$F$9+СВЦЭМ!$D$10+'СЕТ СН'!$F$5-'СЕТ СН'!$F$17</f>
        <v>3358.77305054</v>
      </c>
      <c r="O37" s="36">
        <f>SUMIFS(СВЦЭМ!$C$39:$C$782,СВЦЭМ!$A$39:$A$782,$A37,СВЦЭМ!$B$39:$B$782,O$11)+'СЕТ СН'!$F$9+СВЦЭМ!$D$10+'СЕТ СН'!$F$5-'СЕТ СН'!$F$17</f>
        <v>3378.7520545799998</v>
      </c>
      <c r="P37" s="36">
        <f>SUMIFS(СВЦЭМ!$C$39:$C$782,СВЦЭМ!$A$39:$A$782,$A37,СВЦЭМ!$B$39:$B$782,P$11)+'СЕТ СН'!$F$9+СВЦЭМ!$D$10+'СЕТ СН'!$F$5-'СЕТ СН'!$F$17</f>
        <v>3388.8128441500003</v>
      </c>
      <c r="Q37" s="36">
        <f>SUMIFS(СВЦЭМ!$C$39:$C$782,СВЦЭМ!$A$39:$A$782,$A37,СВЦЭМ!$B$39:$B$782,Q$11)+'СЕТ СН'!$F$9+СВЦЭМ!$D$10+'СЕТ СН'!$F$5-'СЕТ СН'!$F$17</f>
        <v>3394.9905821900002</v>
      </c>
      <c r="R37" s="36">
        <f>SUMIFS(СВЦЭМ!$C$39:$C$782,СВЦЭМ!$A$39:$A$782,$A37,СВЦЭМ!$B$39:$B$782,R$11)+'СЕТ СН'!$F$9+СВЦЭМ!$D$10+'СЕТ СН'!$F$5-'СЕТ СН'!$F$17</f>
        <v>3414.0562706400001</v>
      </c>
      <c r="S37" s="36">
        <f>SUMIFS(СВЦЭМ!$C$39:$C$782,СВЦЭМ!$A$39:$A$782,$A37,СВЦЭМ!$B$39:$B$782,S$11)+'СЕТ СН'!$F$9+СВЦЭМ!$D$10+'СЕТ СН'!$F$5-'СЕТ СН'!$F$17</f>
        <v>3401.43194636</v>
      </c>
      <c r="T37" s="36">
        <f>SUMIFS(СВЦЭМ!$C$39:$C$782,СВЦЭМ!$A$39:$A$782,$A37,СВЦЭМ!$B$39:$B$782,T$11)+'СЕТ СН'!$F$9+СВЦЭМ!$D$10+'СЕТ СН'!$F$5-'СЕТ СН'!$F$17</f>
        <v>3360.8701684300004</v>
      </c>
      <c r="U37" s="36">
        <f>SUMIFS(СВЦЭМ!$C$39:$C$782,СВЦЭМ!$A$39:$A$782,$A37,СВЦЭМ!$B$39:$B$782,U$11)+'СЕТ СН'!$F$9+СВЦЭМ!$D$10+'СЕТ СН'!$F$5-'СЕТ СН'!$F$17</f>
        <v>3350.8367235100004</v>
      </c>
      <c r="V37" s="36">
        <f>SUMIFS(СВЦЭМ!$C$39:$C$782,СВЦЭМ!$A$39:$A$782,$A37,СВЦЭМ!$B$39:$B$782,V$11)+'СЕТ СН'!$F$9+СВЦЭМ!$D$10+'СЕТ СН'!$F$5-'СЕТ СН'!$F$17</f>
        <v>3366.7072723299998</v>
      </c>
      <c r="W37" s="36">
        <f>SUMIFS(СВЦЭМ!$C$39:$C$782,СВЦЭМ!$A$39:$A$782,$A37,СВЦЭМ!$B$39:$B$782,W$11)+'СЕТ СН'!$F$9+СВЦЭМ!$D$10+'СЕТ СН'!$F$5-'СЕТ СН'!$F$17</f>
        <v>3346.41361542</v>
      </c>
      <c r="X37" s="36">
        <f>SUMIFS(СВЦЭМ!$C$39:$C$782,СВЦЭМ!$A$39:$A$782,$A37,СВЦЭМ!$B$39:$B$782,X$11)+'СЕТ СН'!$F$9+СВЦЭМ!$D$10+'СЕТ СН'!$F$5-'СЕТ СН'!$F$17</f>
        <v>3347.2629056699998</v>
      </c>
      <c r="Y37" s="36">
        <f>SUMIFS(СВЦЭМ!$C$39:$C$782,СВЦЭМ!$A$39:$A$782,$A37,СВЦЭМ!$B$39:$B$782,Y$11)+'СЕТ СН'!$F$9+СВЦЭМ!$D$10+'СЕТ СН'!$F$5-'СЕТ СН'!$F$17</f>
        <v>3377.0444699999998</v>
      </c>
    </row>
    <row r="38" spans="1:25" ht="15.75" x14ac:dyDescent="0.2">
      <c r="A38" s="35">
        <f t="shared" si="0"/>
        <v>45439</v>
      </c>
      <c r="B38" s="36">
        <f>SUMIFS(СВЦЭМ!$C$39:$C$782,СВЦЭМ!$A$39:$A$782,$A38,СВЦЭМ!$B$39:$B$782,B$11)+'СЕТ СН'!$F$9+СВЦЭМ!$D$10+'СЕТ СН'!$F$5-'СЕТ СН'!$F$17</f>
        <v>3473.2239969399998</v>
      </c>
      <c r="C38" s="36">
        <f>SUMIFS(СВЦЭМ!$C$39:$C$782,СВЦЭМ!$A$39:$A$782,$A38,СВЦЭМ!$B$39:$B$782,C$11)+'СЕТ СН'!$F$9+СВЦЭМ!$D$10+'СЕТ СН'!$F$5-'СЕТ СН'!$F$17</f>
        <v>3572.35005095</v>
      </c>
      <c r="D38" s="36">
        <f>SUMIFS(СВЦЭМ!$C$39:$C$782,СВЦЭМ!$A$39:$A$782,$A38,СВЦЭМ!$B$39:$B$782,D$11)+'СЕТ СН'!$F$9+СВЦЭМ!$D$10+'СЕТ СН'!$F$5-'СЕТ СН'!$F$17</f>
        <v>3636.8554517000002</v>
      </c>
      <c r="E38" s="36">
        <f>SUMIFS(СВЦЭМ!$C$39:$C$782,СВЦЭМ!$A$39:$A$782,$A38,СВЦЭМ!$B$39:$B$782,E$11)+'СЕТ СН'!$F$9+СВЦЭМ!$D$10+'СЕТ СН'!$F$5-'СЕТ СН'!$F$17</f>
        <v>3622.3040367100002</v>
      </c>
      <c r="F38" s="36">
        <f>SUMIFS(СВЦЭМ!$C$39:$C$782,СВЦЭМ!$A$39:$A$782,$A38,СВЦЭМ!$B$39:$B$782,F$11)+'СЕТ СН'!$F$9+СВЦЭМ!$D$10+'СЕТ СН'!$F$5-'СЕТ СН'!$F$17</f>
        <v>3628.404595</v>
      </c>
      <c r="G38" s="36">
        <f>SUMIFS(СВЦЭМ!$C$39:$C$782,СВЦЭМ!$A$39:$A$782,$A38,СВЦЭМ!$B$39:$B$782,G$11)+'СЕТ СН'!$F$9+СВЦЭМ!$D$10+'СЕТ СН'!$F$5-'СЕТ СН'!$F$17</f>
        <v>3589.8847403199998</v>
      </c>
      <c r="H38" s="36">
        <f>SUMIFS(СВЦЭМ!$C$39:$C$782,СВЦЭМ!$A$39:$A$782,$A38,СВЦЭМ!$B$39:$B$782,H$11)+'СЕТ СН'!$F$9+СВЦЭМ!$D$10+'СЕТ СН'!$F$5-'СЕТ СН'!$F$17</f>
        <v>3542.4602445199998</v>
      </c>
      <c r="I38" s="36">
        <f>SUMIFS(СВЦЭМ!$C$39:$C$782,СВЦЭМ!$A$39:$A$782,$A38,СВЦЭМ!$B$39:$B$782,I$11)+'СЕТ СН'!$F$9+СВЦЭМ!$D$10+'СЕТ СН'!$F$5-'СЕТ СН'!$F$17</f>
        <v>3459.3813454600004</v>
      </c>
      <c r="J38" s="36">
        <f>SUMIFS(СВЦЭМ!$C$39:$C$782,СВЦЭМ!$A$39:$A$782,$A38,СВЦЭМ!$B$39:$B$782,J$11)+'СЕТ СН'!$F$9+СВЦЭМ!$D$10+'СЕТ СН'!$F$5-'СЕТ СН'!$F$17</f>
        <v>3409.2560472499999</v>
      </c>
      <c r="K38" s="36">
        <f>SUMIFS(СВЦЭМ!$C$39:$C$782,СВЦЭМ!$A$39:$A$782,$A38,СВЦЭМ!$B$39:$B$782,K$11)+'СЕТ СН'!$F$9+СВЦЭМ!$D$10+'СЕТ СН'!$F$5-'СЕТ СН'!$F$17</f>
        <v>3380.6597488699999</v>
      </c>
      <c r="L38" s="36">
        <f>SUMIFS(СВЦЭМ!$C$39:$C$782,СВЦЭМ!$A$39:$A$782,$A38,СВЦЭМ!$B$39:$B$782,L$11)+'СЕТ СН'!$F$9+СВЦЭМ!$D$10+'СЕТ СН'!$F$5-'СЕТ СН'!$F$17</f>
        <v>3315.8922369100001</v>
      </c>
      <c r="M38" s="36">
        <f>SUMIFS(СВЦЭМ!$C$39:$C$782,СВЦЭМ!$A$39:$A$782,$A38,СВЦЭМ!$B$39:$B$782,M$11)+'СЕТ СН'!$F$9+СВЦЭМ!$D$10+'СЕТ СН'!$F$5-'СЕТ СН'!$F$17</f>
        <v>3321.9281140600001</v>
      </c>
      <c r="N38" s="36">
        <f>SUMIFS(СВЦЭМ!$C$39:$C$782,СВЦЭМ!$A$39:$A$782,$A38,СВЦЭМ!$B$39:$B$782,N$11)+'СЕТ СН'!$F$9+СВЦЭМ!$D$10+'СЕТ СН'!$F$5-'СЕТ СН'!$F$17</f>
        <v>3377.6536262300001</v>
      </c>
      <c r="O38" s="36">
        <f>SUMIFS(СВЦЭМ!$C$39:$C$782,СВЦЭМ!$A$39:$A$782,$A38,СВЦЭМ!$B$39:$B$782,O$11)+'СЕТ СН'!$F$9+СВЦЭМ!$D$10+'СЕТ СН'!$F$5-'СЕТ СН'!$F$17</f>
        <v>3353.9823578100004</v>
      </c>
      <c r="P38" s="36">
        <f>SUMIFS(СВЦЭМ!$C$39:$C$782,СВЦЭМ!$A$39:$A$782,$A38,СВЦЭМ!$B$39:$B$782,P$11)+'СЕТ СН'!$F$9+СВЦЭМ!$D$10+'СЕТ СН'!$F$5-'СЕТ СН'!$F$17</f>
        <v>3361.5693892300001</v>
      </c>
      <c r="Q38" s="36">
        <f>SUMIFS(СВЦЭМ!$C$39:$C$782,СВЦЭМ!$A$39:$A$782,$A38,СВЦЭМ!$B$39:$B$782,Q$11)+'СЕТ СН'!$F$9+СВЦЭМ!$D$10+'СЕТ СН'!$F$5-'СЕТ СН'!$F$17</f>
        <v>3384.0670347900004</v>
      </c>
      <c r="R38" s="36">
        <f>SUMIFS(СВЦЭМ!$C$39:$C$782,СВЦЭМ!$A$39:$A$782,$A38,СВЦЭМ!$B$39:$B$782,R$11)+'СЕТ СН'!$F$9+СВЦЭМ!$D$10+'СЕТ СН'!$F$5-'СЕТ СН'!$F$17</f>
        <v>3392.6604520999999</v>
      </c>
      <c r="S38" s="36">
        <f>SUMIFS(СВЦЭМ!$C$39:$C$782,СВЦЭМ!$A$39:$A$782,$A38,СВЦЭМ!$B$39:$B$782,S$11)+'СЕТ СН'!$F$9+СВЦЭМ!$D$10+'СЕТ СН'!$F$5-'СЕТ СН'!$F$17</f>
        <v>3429.6100621800001</v>
      </c>
      <c r="T38" s="36">
        <f>SUMIFS(СВЦЭМ!$C$39:$C$782,СВЦЭМ!$A$39:$A$782,$A38,СВЦЭМ!$B$39:$B$782,T$11)+'СЕТ СН'!$F$9+СВЦЭМ!$D$10+'СЕТ СН'!$F$5-'СЕТ СН'!$F$17</f>
        <v>3420.91622968</v>
      </c>
      <c r="U38" s="36">
        <f>SUMIFS(СВЦЭМ!$C$39:$C$782,СВЦЭМ!$A$39:$A$782,$A38,СВЦЭМ!$B$39:$B$782,U$11)+'СЕТ СН'!$F$9+СВЦЭМ!$D$10+'СЕТ СН'!$F$5-'СЕТ СН'!$F$17</f>
        <v>3397.6967109900002</v>
      </c>
      <c r="V38" s="36">
        <f>SUMIFS(СВЦЭМ!$C$39:$C$782,СВЦЭМ!$A$39:$A$782,$A38,СВЦЭМ!$B$39:$B$782,V$11)+'СЕТ СН'!$F$9+СВЦЭМ!$D$10+'СЕТ СН'!$F$5-'СЕТ СН'!$F$17</f>
        <v>3366.0713779400003</v>
      </c>
      <c r="W38" s="36">
        <f>SUMIFS(СВЦЭМ!$C$39:$C$782,СВЦЭМ!$A$39:$A$782,$A38,СВЦЭМ!$B$39:$B$782,W$11)+'СЕТ СН'!$F$9+СВЦЭМ!$D$10+'СЕТ СН'!$F$5-'СЕТ СН'!$F$17</f>
        <v>3312.9838715100004</v>
      </c>
      <c r="X38" s="36">
        <f>SUMIFS(СВЦЭМ!$C$39:$C$782,СВЦЭМ!$A$39:$A$782,$A38,СВЦЭМ!$B$39:$B$782,X$11)+'СЕТ СН'!$F$9+СВЦЭМ!$D$10+'СЕТ СН'!$F$5-'СЕТ СН'!$F$17</f>
        <v>3376.9530261899999</v>
      </c>
      <c r="Y38" s="36">
        <f>SUMIFS(СВЦЭМ!$C$39:$C$782,СВЦЭМ!$A$39:$A$782,$A38,СВЦЭМ!$B$39:$B$782,Y$11)+'СЕТ СН'!$F$9+СВЦЭМ!$D$10+'СЕТ СН'!$F$5-'СЕТ СН'!$F$17</f>
        <v>3408.0561777800003</v>
      </c>
    </row>
    <row r="39" spans="1:25" ht="15.75" x14ac:dyDescent="0.2">
      <c r="A39" s="35">
        <f t="shared" si="0"/>
        <v>45440</v>
      </c>
      <c r="B39" s="36">
        <f>SUMIFS(СВЦЭМ!$C$39:$C$782,СВЦЭМ!$A$39:$A$782,$A39,СВЦЭМ!$B$39:$B$782,B$11)+'СЕТ СН'!$F$9+СВЦЭМ!$D$10+'СЕТ СН'!$F$5-'СЕТ СН'!$F$17</f>
        <v>3476.91096973</v>
      </c>
      <c r="C39" s="36">
        <f>SUMIFS(СВЦЭМ!$C$39:$C$782,СВЦЭМ!$A$39:$A$782,$A39,СВЦЭМ!$B$39:$B$782,C$11)+'СЕТ СН'!$F$9+СВЦЭМ!$D$10+'СЕТ СН'!$F$5-'СЕТ СН'!$F$17</f>
        <v>3553.8590026500001</v>
      </c>
      <c r="D39" s="36">
        <f>SUMIFS(СВЦЭМ!$C$39:$C$782,СВЦЭМ!$A$39:$A$782,$A39,СВЦЭМ!$B$39:$B$782,D$11)+'СЕТ СН'!$F$9+СВЦЭМ!$D$10+'СЕТ СН'!$F$5-'СЕТ СН'!$F$17</f>
        <v>3598.1363090200002</v>
      </c>
      <c r="E39" s="36">
        <f>SUMIFS(СВЦЭМ!$C$39:$C$782,СВЦЭМ!$A$39:$A$782,$A39,СВЦЭМ!$B$39:$B$782,E$11)+'СЕТ СН'!$F$9+СВЦЭМ!$D$10+'СЕТ СН'!$F$5-'СЕТ СН'!$F$17</f>
        <v>3588.4971252300002</v>
      </c>
      <c r="F39" s="36">
        <f>SUMIFS(СВЦЭМ!$C$39:$C$782,СВЦЭМ!$A$39:$A$782,$A39,СВЦЭМ!$B$39:$B$782,F$11)+'СЕТ СН'!$F$9+СВЦЭМ!$D$10+'СЕТ СН'!$F$5-'СЕТ СН'!$F$17</f>
        <v>3614.5527880899999</v>
      </c>
      <c r="G39" s="36">
        <f>SUMIFS(СВЦЭМ!$C$39:$C$782,СВЦЭМ!$A$39:$A$782,$A39,СВЦЭМ!$B$39:$B$782,G$11)+'СЕТ СН'!$F$9+СВЦЭМ!$D$10+'СЕТ СН'!$F$5-'СЕТ СН'!$F$17</f>
        <v>3599.3109361699999</v>
      </c>
      <c r="H39" s="36">
        <f>SUMIFS(СВЦЭМ!$C$39:$C$782,СВЦЭМ!$A$39:$A$782,$A39,СВЦЭМ!$B$39:$B$782,H$11)+'СЕТ СН'!$F$9+СВЦЭМ!$D$10+'СЕТ СН'!$F$5-'СЕТ СН'!$F$17</f>
        <v>3521.2136893400002</v>
      </c>
      <c r="I39" s="36">
        <f>SUMIFS(СВЦЭМ!$C$39:$C$782,СВЦЭМ!$A$39:$A$782,$A39,СВЦЭМ!$B$39:$B$782,I$11)+'СЕТ СН'!$F$9+СВЦЭМ!$D$10+'СЕТ СН'!$F$5-'СЕТ СН'!$F$17</f>
        <v>3414.6291419899999</v>
      </c>
      <c r="J39" s="36">
        <f>SUMIFS(СВЦЭМ!$C$39:$C$782,СВЦЭМ!$A$39:$A$782,$A39,СВЦЭМ!$B$39:$B$782,J$11)+'СЕТ СН'!$F$9+СВЦЭМ!$D$10+'СЕТ СН'!$F$5-'СЕТ СН'!$F$17</f>
        <v>3381.5316607700001</v>
      </c>
      <c r="K39" s="36">
        <f>SUMIFS(СВЦЭМ!$C$39:$C$782,СВЦЭМ!$A$39:$A$782,$A39,СВЦЭМ!$B$39:$B$782,K$11)+'СЕТ СН'!$F$9+СВЦЭМ!$D$10+'СЕТ СН'!$F$5-'СЕТ СН'!$F$17</f>
        <v>3373.4585536200002</v>
      </c>
      <c r="L39" s="36">
        <f>SUMIFS(СВЦЭМ!$C$39:$C$782,СВЦЭМ!$A$39:$A$782,$A39,СВЦЭМ!$B$39:$B$782,L$11)+'СЕТ СН'!$F$9+СВЦЭМ!$D$10+'СЕТ СН'!$F$5-'СЕТ СН'!$F$17</f>
        <v>3321.7516151199998</v>
      </c>
      <c r="M39" s="36">
        <f>SUMIFS(СВЦЭМ!$C$39:$C$782,СВЦЭМ!$A$39:$A$782,$A39,СВЦЭМ!$B$39:$B$782,M$11)+'СЕТ СН'!$F$9+СВЦЭМ!$D$10+'СЕТ СН'!$F$5-'СЕТ СН'!$F$17</f>
        <v>3337.5663671800003</v>
      </c>
      <c r="N39" s="36">
        <f>SUMIFS(СВЦЭМ!$C$39:$C$782,СВЦЭМ!$A$39:$A$782,$A39,СВЦЭМ!$B$39:$B$782,N$11)+'СЕТ СН'!$F$9+СВЦЭМ!$D$10+'СЕТ СН'!$F$5-'СЕТ СН'!$F$17</f>
        <v>3341.7855520000003</v>
      </c>
      <c r="O39" s="36">
        <f>SUMIFS(СВЦЭМ!$C$39:$C$782,СВЦЭМ!$A$39:$A$782,$A39,СВЦЭМ!$B$39:$B$782,O$11)+'СЕТ СН'!$F$9+СВЦЭМ!$D$10+'СЕТ СН'!$F$5-'СЕТ СН'!$F$17</f>
        <v>3348.0033970700001</v>
      </c>
      <c r="P39" s="36">
        <f>SUMIFS(СВЦЭМ!$C$39:$C$782,СВЦЭМ!$A$39:$A$782,$A39,СВЦЭМ!$B$39:$B$782,P$11)+'СЕТ СН'!$F$9+СВЦЭМ!$D$10+'СЕТ СН'!$F$5-'СЕТ СН'!$F$17</f>
        <v>3435.2154353400001</v>
      </c>
      <c r="Q39" s="36">
        <f>SUMIFS(СВЦЭМ!$C$39:$C$782,СВЦЭМ!$A$39:$A$782,$A39,СВЦЭМ!$B$39:$B$782,Q$11)+'СЕТ СН'!$F$9+СВЦЭМ!$D$10+'СЕТ СН'!$F$5-'СЕТ СН'!$F$17</f>
        <v>3443.6461773999999</v>
      </c>
      <c r="R39" s="36">
        <f>SUMIFS(СВЦЭМ!$C$39:$C$782,СВЦЭМ!$A$39:$A$782,$A39,СВЦЭМ!$B$39:$B$782,R$11)+'СЕТ СН'!$F$9+СВЦЭМ!$D$10+'СЕТ СН'!$F$5-'СЕТ СН'!$F$17</f>
        <v>3461.4584446099998</v>
      </c>
      <c r="S39" s="36">
        <f>SUMIFS(СВЦЭМ!$C$39:$C$782,СВЦЭМ!$A$39:$A$782,$A39,СВЦЭМ!$B$39:$B$782,S$11)+'СЕТ СН'!$F$9+СВЦЭМ!$D$10+'СЕТ СН'!$F$5-'СЕТ СН'!$F$17</f>
        <v>3440.6969529600001</v>
      </c>
      <c r="T39" s="36">
        <f>SUMIFS(СВЦЭМ!$C$39:$C$782,СВЦЭМ!$A$39:$A$782,$A39,СВЦЭМ!$B$39:$B$782,T$11)+'СЕТ СН'!$F$9+СВЦЭМ!$D$10+'СЕТ СН'!$F$5-'СЕТ СН'!$F$17</f>
        <v>3445.3708705400004</v>
      </c>
      <c r="U39" s="36">
        <f>SUMIFS(СВЦЭМ!$C$39:$C$782,СВЦЭМ!$A$39:$A$782,$A39,СВЦЭМ!$B$39:$B$782,U$11)+'СЕТ СН'!$F$9+СВЦЭМ!$D$10+'СЕТ СН'!$F$5-'СЕТ СН'!$F$17</f>
        <v>3387.5078842100002</v>
      </c>
      <c r="V39" s="36">
        <f>SUMIFS(СВЦЭМ!$C$39:$C$782,СВЦЭМ!$A$39:$A$782,$A39,СВЦЭМ!$B$39:$B$782,V$11)+'СЕТ СН'!$F$9+СВЦЭМ!$D$10+'СЕТ СН'!$F$5-'СЕТ СН'!$F$17</f>
        <v>3362.5830694200004</v>
      </c>
      <c r="W39" s="36">
        <f>SUMIFS(СВЦЭМ!$C$39:$C$782,СВЦЭМ!$A$39:$A$782,$A39,СВЦЭМ!$B$39:$B$782,W$11)+'СЕТ СН'!$F$9+СВЦЭМ!$D$10+'СЕТ СН'!$F$5-'СЕТ СН'!$F$17</f>
        <v>3325.05650264</v>
      </c>
      <c r="X39" s="36">
        <f>SUMIFS(СВЦЭМ!$C$39:$C$782,СВЦЭМ!$A$39:$A$782,$A39,СВЦЭМ!$B$39:$B$782,X$11)+'СЕТ СН'!$F$9+СВЦЭМ!$D$10+'СЕТ СН'!$F$5-'СЕТ СН'!$F$17</f>
        <v>3355.5423989999999</v>
      </c>
      <c r="Y39" s="36">
        <f>SUMIFS(СВЦЭМ!$C$39:$C$782,СВЦЭМ!$A$39:$A$782,$A39,СВЦЭМ!$B$39:$B$782,Y$11)+'СЕТ СН'!$F$9+СВЦЭМ!$D$10+'СЕТ СН'!$F$5-'СЕТ СН'!$F$17</f>
        <v>3364.35999842</v>
      </c>
    </row>
    <row r="40" spans="1:25" ht="15.75" x14ac:dyDescent="0.2">
      <c r="A40" s="35">
        <f t="shared" si="0"/>
        <v>45441</v>
      </c>
      <c r="B40" s="36">
        <f>SUMIFS(СВЦЭМ!$C$39:$C$782,СВЦЭМ!$A$39:$A$782,$A40,СВЦЭМ!$B$39:$B$782,B$11)+'СЕТ СН'!$F$9+СВЦЭМ!$D$10+'СЕТ СН'!$F$5-'СЕТ СН'!$F$17</f>
        <v>3543.0993323000002</v>
      </c>
      <c r="C40" s="36">
        <f>SUMIFS(СВЦЭМ!$C$39:$C$782,СВЦЭМ!$A$39:$A$782,$A40,СВЦЭМ!$B$39:$B$782,C$11)+'СЕТ СН'!$F$9+СВЦЭМ!$D$10+'СЕТ СН'!$F$5-'СЕТ СН'!$F$17</f>
        <v>3591.3741363600002</v>
      </c>
      <c r="D40" s="36">
        <f>SUMIFS(СВЦЭМ!$C$39:$C$782,СВЦЭМ!$A$39:$A$782,$A40,СВЦЭМ!$B$39:$B$782,D$11)+'СЕТ СН'!$F$9+СВЦЭМ!$D$10+'СЕТ СН'!$F$5-'СЕТ СН'!$F$17</f>
        <v>3666.0854848600002</v>
      </c>
      <c r="E40" s="36">
        <f>SUMIFS(СВЦЭМ!$C$39:$C$782,СВЦЭМ!$A$39:$A$782,$A40,СВЦЭМ!$B$39:$B$782,E$11)+'СЕТ СН'!$F$9+СВЦЭМ!$D$10+'СЕТ СН'!$F$5-'СЕТ СН'!$F$17</f>
        <v>3674.8529888000003</v>
      </c>
      <c r="F40" s="36">
        <f>SUMIFS(СВЦЭМ!$C$39:$C$782,СВЦЭМ!$A$39:$A$782,$A40,СВЦЭМ!$B$39:$B$782,F$11)+'СЕТ СН'!$F$9+СВЦЭМ!$D$10+'СЕТ СН'!$F$5-'СЕТ СН'!$F$17</f>
        <v>3683.7251598100002</v>
      </c>
      <c r="G40" s="36">
        <f>SUMIFS(СВЦЭМ!$C$39:$C$782,СВЦЭМ!$A$39:$A$782,$A40,СВЦЭМ!$B$39:$B$782,G$11)+'СЕТ СН'!$F$9+СВЦЭМ!$D$10+'СЕТ СН'!$F$5-'СЕТ СН'!$F$17</f>
        <v>3675.61201351</v>
      </c>
      <c r="H40" s="36">
        <f>SUMIFS(СВЦЭМ!$C$39:$C$782,СВЦЭМ!$A$39:$A$782,$A40,СВЦЭМ!$B$39:$B$782,H$11)+'СЕТ СН'!$F$9+СВЦЭМ!$D$10+'СЕТ СН'!$F$5-'СЕТ СН'!$F$17</f>
        <v>3601.4932051000001</v>
      </c>
      <c r="I40" s="36">
        <f>SUMIFS(СВЦЭМ!$C$39:$C$782,СВЦЭМ!$A$39:$A$782,$A40,СВЦЭМ!$B$39:$B$782,I$11)+'СЕТ СН'!$F$9+СВЦЭМ!$D$10+'СЕТ СН'!$F$5-'СЕТ СН'!$F$17</f>
        <v>3526.8072978099999</v>
      </c>
      <c r="J40" s="36">
        <f>SUMIFS(СВЦЭМ!$C$39:$C$782,СВЦЭМ!$A$39:$A$782,$A40,СВЦЭМ!$B$39:$B$782,J$11)+'СЕТ СН'!$F$9+СВЦЭМ!$D$10+'СЕТ СН'!$F$5-'СЕТ СН'!$F$17</f>
        <v>3422.4186523899998</v>
      </c>
      <c r="K40" s="36">
        <f>SUMIFS(СВЦЭМ!$C$39:$C$782,СВЦЭМ!$A$39:$A$782,$A40,СВЦЭМ!$B$39:$B$782,K$11)+'СЕТ СН'!$F$9+СВЦЭМ!$D$10+'СЕТ СН'!$F$5-'СЕТ СН'!$F$17</f>
        <v>3402.2894862900002</v>
      </c>
      <c r="L40" s="36">
        <f>SUMIFS(СВЦЭМ!$C$39:$C$782,СВЦЭМ!$A$39:$A$782,$A40,СВЦЭМ!$B$39:$B$782,L$11)+'СЕТ СН'!$F$9+СВЦЭМ!$D$10+'СЕТ СН'!$F$5-'СЕТ СН'!$F$17</f>
        <v>3361.9427240100003</v>
      </c>
      <c r="M40" s="36">
        <f>SUMIFS(СВЦЭМ!$C$39:$C$782,СВЦЭМ!$A$39:$A$782,$A40,СВЦЭМ!$B$39:$B$782,M$11)+'СЕТ СН'!$F$9+СВЦЭМ!$D$10+'СЕТ СН'!$F$5-'СЕТ СН'!$F$17</f>
        <v>3376.2198662600003</v>
      </c>
      <c r="N40" s="36">
        <f>SUMIFS(СВЦЭМ!$C$39:$C$782,СВЦЭМ!$A$39:$A$782,$A40,СВЦЭМ!$B$39:$B$782,N$11)+'СЕТ СН'!$F$9+СВЦЭМ!$D$10+'СЕТ СН'!$F$5-'СЕТ СН'!$F$17</f>
        <v>3398.0491087999999</v>
      </c>
      <c r="O40" s="36">
        <f>SUMIFS(СВЦЭМ!$C$39:$C$782,СВЦЭМ!$A$39:$A$782,$A40,СВЦЭМ!$B$39:$B$782,O$11)+'СЕТ СН'!$F$9+СВЦЭМ!$D$10+'СЕТ СН'!$F$5-'СЕТ СН'!$F$17</f>
        <v>3385.8633141700002</v>
      </c>
      <c r="P40" s="36">
        <f>SUMIFS(СВЦЭМ!$C$39:$C$782,СВЦЭМ!$A$39:$A$782,$A40,СВЦЭМ!$B$39:$B$782,P$11)+'СЕТ СН'!$F$9+СВЦЭМ!$D$10+'СЕТ СН'!$F$5-'СЕТ СН'!$F$17</f>
        <v>3394.8337441900003</v>
      </c>
      <c r="Q40" s="36">
        <f>SUMIFS(СВЦЭМ!$C$39:$C$782,СВЦЭМ!$A$39:$A$782,$A40,СВЦЭМ!$B$39:$B$782,Q$11)+'СЕТ СН'!$F$9+СВЦЭМ!$D$10+'СЕТ СН'!$F$5-'СЕТ СН'!$F$17</f>
        <v>3396.9649460099999</v>
      </c>
      <c r="R40" s="36">
        <f>SUMIFS(СВЦЭМ!$C$39:$C$782,СВЦЭМ!$A$39:$A$782,$A40,СВЦЭМ!$B$39:$B$782,R$11)+'СЕТ СН'!$F$9+СВЦЭМ!$D$10+'СЕТ СН'!$F$5-'СЕТ СН'!$F$17</f>
        <v>3391.2587184200002</v>
      </c>
      <c r="S40" s="36">
        <f>SUMIFS(СВЦЭМ!$C$39:$C$782,СВЦЭМ!$A$39:$A$782,$A40,СВЦЭМ!$B$39:$B$782,S$11)+'СЕТ СН'!$F$9+СВЦЭМ!$D$10+'СЕТ СН'!$F$5-'СЕТ СН'!$F$17</f>
        <v>3392.71209258</v>
      </c>
      <c r="T40" s="36">
        <f>SUMIFS(СВЦЭМ!$C$39:$C$782,СВЦЭМ!$A$39:$A$782,$A40,СВЦЭМ!$B$39:$B$782,T$11)+'СЕТ СН'!$F$9+СВЦЭМ!$D$10+'СЕТ СН'!$F$5-'СЕТ СН'!$F$17</f>
        <v>3384.5013390499998</v>
      </c>
      <c r="U40" s="36">
        <f>SUMIFS(СВЦЭМ!$C$39:$C$782,СВЦЭМ!$A$39:$A$782,$A40,СВЦЭМ!$B$39:$B$782,U$11)+'СЕТ СН'!$F$9+СВЦЭМ!$D$10+'СЕТ СН'!$F$5-'СЕТ СН'!$F$17</f>
        <v>3382.3228932700003</v>
      </c>
      <c r="V40" s="36">
        <f>SUMIFS(СВЦЭМ!$C$39:$C$782,СВЦЭМ!$A$39:$A$782,$A40,СВЦЭМ!$B$39:$B$782,V$11)+'СЕТ СН'!$F$9+СВЦЭМ!$D$10+'СЕТ СН'!$F$5-'СЕТ СН'!$F$17</f>
        <v>3381.4639237199999</v>
      </c>
      <c r="W40" s="36">
        <f>SUMIFS(СВЦЭМ!$C$39:$C$782,СВЦЭМ!$A$39:$A$782,$A40,СВЦЭМ!$B$39:$B$782,W$11)+'СЕТ СН'!$F$9+СВЦЭМ!$D$10+'СЕТ СН'!$F$5-'СЕТ СН'!$F$17</f>
        <v>3363.6925313000002</v>
      </c>
      <c r="X40" s="36">
        <f>SUMIFS(СВЦЭМ!$C$39:$C$782,СВЦЭМ!$A$39:$A$782,$A40,СВЦЭМ!$B$39:$B$782,X$11)+'СЕТ СН'!$F$9+СВЦЭМ!$D$10+'СЕТ СН'!$F$5-'СЕТ СН'!$F$17</f>
        <v>3395.9348823500004</v>
      </c>
      <c r="Y40" s="36">
        <f>SUMIFS(СВЦЭМ!$C$39:$C$782,СВЦЭМ!$A$39:$A$782,$A40,СВЦЭМ!$B$39:$B$782,Y$11)+'СЕТ СН'!$F$9+СВЦЭМ!$D$10+'СЕТ СН'!$F$5-'СЕТ СН'!$F$17</f>
        <v>3461.9103075900002</v>
      </c>
    </row>
    <row r="41" spans="1:25" ht="15.75" x14ac:dyDescent="0.2">
      <c r="A41" s="35">
        <f t="shared" si="0"/>
        <v>45442</v>
      </c>
      <c r="B41" s="36">
        <f>SUMIFS(СВЦЭМ!$C$39:$C$782,СВЦЭМ!$A$39:$A$782,$A41,СВЦЭМ!$B$39:$B$782,B$11)+'СЕТ СН'!$F$9+СВЦЭМ!$D$10+'СЕТ СН'!$F$5-'СЕТ СН'!$F$17</f>
        <v>3429.7205162700002</v>
      </c>
      <c r="C41" s="36">
        <f>SUMIFS(СВЦЭМ!$C$39:$C$782,СВЦЭМ!$A$39:$A$782,$A41,СВЦЭМ!$B$39:$B$782,C$11)+'СЕТ СН'!$F$9+СВЦЭМ!$D$10+'СЕТ СН'!$F$5-'СЕТ СН'!$F$17</f>
        <v>3513.6693027299998</v>
      </c>
      <c r="D41" s="36">
        <f>SUMIFS(СВЦЭМ!$C$39:$C$782,СВЦЭМ!$A$39:$A$782,$A41,СВЦЭМ!$B$39:$B$782,D$11)+'СЕТ СН'!$F$9+СВЦЭМ!$D$10+'СЕТ СН'!$F$5-'СЕТ СН'!$F$17</f>
        <v>3569.6673312500002</v>
      </c>
      <c r="E41" s="36">
        <f>SUMIFS(СВЦЭМ!$C$39:$C$782,СВЦЭМ!$A$39:$A$782,$A41,СВЦЭМ!$B$39:$B$782,E$11)+'СЕТ СН'!$F$9+СВЦЭМ!$D$10+'СЕТ СН'!$F$5-'СЕТ СН'!$F$17</f>
        <v>3572.6723086399998</v>
      </c>
      <c r="F41" s="36">
        <f>SUMIFS(СВЦЭМ!$C$39:$C$782,СВЦЭМ!$A$39:$A$782,$A41,СВЦЭМ!$B$39:$B$782,F$11)+'СЕТ СН'!$F$9+СВЦЭМ!$D$10+'СЕТ СН'!$F$5-'СЕТ СН'!$F$17</f>
        <v>3584.1041096200001</v>
      </c>
      <c r="G41" s="36">
        <f>SUMIFS(СВЦЭМ!$C$39:$C$782,СВЦЭМ!$A$39:$A$782,$A41,СВЦЭМ!$B$39:$B$782,G$11)+'СЕТ СН'!$F$9+СВЦЭМ!$D$10+'СЕТ СН'!$F$5-'СЕТ СН'!$F$17</f>
        <v>3585.54657546</v>
      </c>
      <c r="H41" s="36">
        <f>SUMIFS(СВЦЭМ!$C$39:$C$782,СВЦЭМ!$A$39:$A$782,$A41,СВЦЭМ!$B$39:$B$782,H$11)+'СЕТ СН'!$F$9+СВЦЭМ!$D$10+'СЕТ СН'!$F$5-'СЕТ СН'!$F$17</f>
        <v>3533.9614815800001</v>
      </c>
      <c r="I41" s="36">
        <f>SUMIFS(СВЦЭМ!$C$39:$C$782,СВЦЭМ!$A$39:$A$782,$A41,СВЦЭМ!$B$39:$B$782,I$11)+'СЕТ СН'!$F$9+СВЦЭМ!$D$10+'СЕТ СН'!$F$5-'СЕТ СН'!$F$17</f>
        <v>3473.9622332500003</v>
      </c>
      <c r="J41" s="36">
        <f>SUMIFS(СВЦЭМ!$C$39:$C$782,СВЦЭМ!$A$39:$A$782,$A41,СВЦЭМ!$B$39:$B$782,J$11)+'СЕТ СН'!$F$9+СВЦЭМ!$D$10+'СЕТ СН'!$F$5-'СЕТ СН'!$F$17</f>
        <v>3373.8182255299998</v>
      </c>
      <c r="K41" s="36">
        <f>SUMIFS(СВЦЭМ!$C$39:$C$782,СВЦЭМ!$A$39:$A$782,$A41,СВЦЭМ!$B$39:$B$782,K$11)+'СЕТ СН'!$F$9+СВЦЭМ!$D$10+'СЕТ СН'!$F$5-'СЕТ СН'!$F$17</f>
        <v>3339.2834246500001</v>
      </c>
      <c r="L41" s="36">
        <f>SUMIFS(СВЦЭМ!$C$39:$C$782,СВЦЭМ!$A$39:$A$782,$A41,СВЦЭМ!$B$39:$B$782,L$11)+'СЕТ СН'!$F$9+СВЦЭМ!$D$10+'СЕТ СН'!$F$5-'СЕТ СН'!$F$17</f>
        <v>3326.01467994</v>
      </c>
      <c r="M41" s="36">
        <f>SUMIFS(СВЦЭМ!$C$39:$C$782,СВЦЭМ!$A$39:$A$782,$A41,СВЦЭМ!$B$39:$B$782,M$11)+'СЕТ СН'!$F$9+СВЦЭМ!$D$10+'СЕТ СН'!$F$5-'СЕТ СН'!$F$17</f>
        <v>3326.7437093099998</v>
      </c>
      <c r="N41" s="36">
        <f>SUMIFS(СВЦЭМ!$C$39:$C$782,СВЦЭМ!$A$39:$A$782,$A41,СВЦЭМ!$B$39:$B$782,N$11)+'СЕТ СН'!$F$9+СВЦЭМ!$D$10+'СЕТ СН'!$F$5-'СЕТ СН'!$F$17</f>
        <v>3350.8130099300001</v>
      </c>
      <c r="O41" s="36">
        <f>SUMIFS(СВЦЭМ!$C$39:$C$782,СВЦЭМ!$A$39:$A$782,$A41,СВЦЭМ!$B$39:$B$782,O$11)+'СЕТ СН'!$F$9+СВЦЭМ!$D$10+'СЕТ СН'!$F$5-'СЕТ СН'!$F$17</f>
        <v>3363.5595115900001</v>
      </c>
      <c r="P41" s="36">
        <f>SUMIFS(СВЦЭМ!$C$39:$C$782,СВЦЭМ!$A$39:$A$782,$A41,СВЦЭМ!$B$39:$B$782,P$11)+'СЕТ СН'!$F$9+СВЦЭМ!$D$10+'СЕТ СН'!$F$5-'СЕТ СН'!$F$17</f>
        <v>3372.09979875</v>
      </c>
      <c r="Q41" s="36">
        <f>SUMIFS(СВЦЭМ!$C$39:$C$782,СВЦЭМ!$A$39:$A$782,$A41,СВЦЭМ!$B$39:$B$782,Q$11)+'СЕТ СН'!$F$9+СВЦЭМ!$D$10+'СЕТ СН'!$F$5-'СЕТ СН'!$F$17</f>
        <v>3385.4650677300001</v>
      </c>
      <c r="R41" s="36">
        <f>SUMIFS(СВЦЭМ!$C$39:$C$782,СВЦЭМ!$A$39:$A$782,$A41,СВЦЭМ!$B$39:$B$782,R$11)+'СЕТ СН'!$F$9+СВЦЭМ!$D$10+'СЕТ СН'!$F$5-'СЕТ СН'!$F$17</f>
        <v>3385.22938174</v>
      </c>
      <c r="S41" s="36">
        <f>SUMIFS(СВЦЭМ!$C$39:$C$782,СВЦЭМ!$A$39:$A$782,$A41,СВЦЭМ!$B$39:$B$782,S$11)+'СЕТ СН'!$F$9+СВЦЭМ!$D$10+'СЕТ СН'!$F$5-'СЕТ СН'!$F$17</f>
        <v>3372.0453612299998</v>
      </c>
      <c r="T41" s="36">
        <f>SUMIFS(СВЦЭМ!$C$39:$C$782,СВЦЭМ!$A$39:$A$782,$A41,СВЦЭМ!$B$39:$B$782,T$11)+'СЕТ СН'!$F$9+СВЦЭМ!$D$10+'СЕТ СН'!$F$5-'СЕТ СН'!$F$17</f>
        <v>3348.5446890000003</v>
      </c>
      <c r="U41" s="36">
        <f>SUMIFS(СВЦЭМ!$C$39:$C$782,СВЦЭМ!$A$39:$A$782,$A41,СВЦЭМ!$B$39:$B$782,U$11)+'СЕТ СН'!$F$9+СВЦЭМ!$D$10+'СЕТ СН'!$F$5-'СЕТ СН'!$F$17</f>
        <v>3346.9475461800002</v>
      </c>
      <c r="V41" s="36">
        <f>SUMIFS(СВЦЭМ!$C$39:$C$782,СВЦЭМ!$A$39:$A$782,$A41,СВЦЭМ!$B$39:$B$782,V$11)+'СЕТ СН'!$F$9+СВЦЭМ!$D$10+'СЕТ СН'!$F$5-'СЕТ СН'!$F$17</f>
        <v>3354.72289396</v>
      </c>
      <c r="W41" s="36">
        <f>SUMIFS(СВЦЭМ!$C$39:$C$782,СВЦЭМ!$A$39:$A$782,$A41,СВЦЭМ!$B$39:$B$782,W$11)+'СЕТ СН'!$F$9+СВЦЭМ!$D$10+'СЕТ СН'!$F$5-'СЕТ СН'!$F$17</f>
        <v>3326.6875919000004</v>
      </c>
      <c r="X41" s="36">
        <f>SUMIFS(СВЦЭМ!$C$39:$C$782,СВЦЭМ!$A$39:$A$782,$A41,СВЦЭМ!$B$39:$B$782,X$11)+'СЕТ СН'!$F$9+СВЦЭМ!$D$10+'СЕТ СН'!$F$5-'СЕТ СН'!$F$17</f>
        <v>3356.6699109700003</v>
      </c>
      <c r="Y41" s="36">
        <f>SUMIFS(СВЦЭМ!$C$39:$C$782,СВЦЭМ!$A$39:$A$782,$A41,СВЦЭМ!$B$39:$B$782,Y$11)+'СЕТ СН'!$F$9+СВЦЭМ!$D$10+'СЕТ СН'!$F$5-'СЕТ СН'!$F$17</f>
        <v>3435.7176090500002</v>
      </c>
    </row>
    <row r="42" spans="1:25" ht="15.75" x14ac:dyDescent="0.2">
      <c r="A42" s="35">
        <f t="shared" si="0"/>
        <v>45443</v>
      </c>
      <c r="B42" s="36">
        <f>SUMIFS(СВЦЭМ!$C$39:$C$782,СВЦЭМ!$A$39:$A$782,$A42,СВЦЭМ!$B$39:$B$782,B$11)+'СЕТ СН'!$F$9+СВЦЭМ!$D$10+'СЕТ СН'!$F$5-'СЕТ СН'!$F$17</f>
        <v>3425.2133747500002</v>
      </c>
      <c r="C42" s="36">
        <f>SUMIFS(СВЦЭМ!$C$39:$C$782,СВЦЭМ!$A$39:$A$782,$A42,СВЦЭМ!$B$39:$B$782,C$11)+'СЕТ СН'!$F$9+СВЦЭМ!$D$10+'СЕТ СН'!$F$5-'СЕТ СН'!$F$17</f>
        <v>3503.0136349700001</v>
      </c>
      <c r="D42" s="36">
        <f>SUMIFS(СВЦЭМ!$C$39:$C$782,СВЦЭМ!$A$39:$A$782,$A42,СВЦЭМ!$B$39:$B$782,D$11)+'СЕТ СН'!$F$9+СВЦЭМ!$D$10+'СЕТ СН'!$F$5-'СЕТ СН'!$F$17</f>
        <v>3540.3980701600003</v>
      </c>
      <c r="E42" s="36">
        <f>SUMIFS(СВЦЭМ!$C$39:$C$782,СВЦЭМ!$A$39:$A$782,$A42,СВЦЭМ!$B$39:$B$782,E$11)+'СЕТ СН'!$F$9+СВЦЭМ!$D$10+'СЕТ СН'!$F$5-'СЕТ СН'!$F$17</f>
        <v>3581.4780366599998</v>
      </c>
      <c r="F42" s="36">
        <f>SUMIFS(СВЦЭМ!$C$39:$C$782,СВЦЭМ!$A$39:$A$782,$A42,СВЦЭМ!$B$39:$B$782,F$11)+'СЕТ СН'!$F$9+СВЦЭМ!$D$10+'СЕТ СН'!$F$5-'СЕТ СН'!$F$17</f>
        <v>3603.4052015400002</v>
      </c>
      <c r="G42" s="36">
        <f>SUMIFS(СВЦЭМ!$C$39:$C$782,СВЦЭМ!$A$39:$A$782,$A42,СВЦЭМ!$B$39:$B$782,G$11)+'СЕТ СН'!$F$9+СВЦЭМ!$D$10+'СЕТ СН'!$F$5-'СЕТ СН'!$F$17</f>
        <v>3575.50717347</v>
      </c>
      <c r="H42" s="36">
        <f>SUMIFS(СВЦЭМ!$C$39:$C$782,СВЦЭМ!$A$39:$A$782,$A42,СВЦЭМ!$B$39:$B$782,H$11)+'СЕТ СН'!$F$9+СВЦЭМ!$D$10+'СЕТ СН'!$F$5-'СЕТ СН'!$F$17</f>
        <v>3499.8215826699998</v>
      </c>
      <c r="I42" s="36">
        <f>SUMIFS(СВЦЭМ!$C$39:$C$782,СВЦЭМ!$A$39:$A$782,$A42,СВЦЭМ!$B$39:$B$782,I$11)+'СЕТ СН'!$F$9+СВЦЭМ!$D$10+'СЕТ СН'!$F$5-'СЕТ СН'!$F$17</f>
        <v>3484.4298177199998</v>
      </c>
      <c r="J42" s="36">
        <f>SUMIFS(СВЦЭМ!$C$39:$C$782,СВЦЭМ!$A$39:$A$782,$A42,СВЦЭМ!$B$39:$B$782,J$11)+'СЕТ СН'!$F$9+СВЦЭМ!$D$10+'СЕТ СН'!$F$5-'СЕТ СН'!$F$17</f>
        <v>3418.1327324000004</v>
      </c>
      <c r="K42" s="36">
        <f>SUMIFS(СВЦЭМ!$C$39:$C$782,СВЦЭМ!$A$39:$A$782,$A42,СВЦЭМ!$B$39:$B$782,K$11)+'СЕТ СН'!$F$9+СВЦЭМ!$D$10+'СЕТ СН'!$F$5-'СЕТ СН'!$F$17</f>
        <v>3420.53370017</v>
      </c>
      <c r="L42" s="36">
        <f>SUMIFS(СВЦЭМ!$C$39:$C$782,СВЦЭМ!$A$39:$A$782,$A42,СВЦЭМ!$B$39:$B$782,L$11)+'СЕТ СН'!$F$9+СВЦЭМ!$D$10+'СЕТ СН'!$F$5-'СЕТ СН'!$F$17</f>
        <v>3392.7643999700003</v>
      </c>
      <c r="M42" s="36">
        <f>SUMIFS(СВЦЭМ!$C$39:$C$782,СВЦЭМ!$A$39:$A$782,$A42,СВЦЭМ!$B$39:$B$782,M$11)+'СЕТ СН'!$F$9+СВЦЭМ!$D$10+'СЕТ СН'!$F$5-'СЕТ СН'!$F$17</f>
        <v>3388.0299037599998</v>
      </c>
      <c r="N42" s="36">
        <f>SUMIFS(СВЦЭМ!$C$39:$C$782,СВЦЭМ!$A$39:$A$782,$A42,СВЦЭМ!$B$39:$B$782,N$11)+'СЕТ СН'!$F$9+СВЦЭМ!$D$10+'СЕТ СН'!$F$5-'СЕТ СН'!$F$17</f>
        <v>3408.2650181500003</v>
      </c>
      <c r="O42" s="36">
        <f>SUMIFS(СВЦЭМ!$C$39:$C$782,СВЦЭМ!$A$39:$A$782,$A42,СВЦЭМ!$B$39:$B$782,O$11)+'СЕТ СН'!$F$9+СВЦЭМ!$D$10+'СЕТ СН'!$F$5-'СЕТ СН'!$F$17</f>
        <v>3394.5906882899999</v>
      </c>
      <c r="P42" s="36">
        <f>SUMIFS(СВЦЭМ!$C$39:$C$782,СВЦЭМ!$A$39:$A$782,$A42,СВЦЭМ!$B$39:$B$782,P$11)+'СЕТ СН'!$F$9+СВЦЭМ!$D$10+'СЕТ СН'!$F$5-'СЕТ СН'!$F$17</f>
        <v>3397.94458743</v>
      </c>
      <c r="Q42" s="36">
        <f>SUMIFS(СВЦЭМ!$C$39:$C$782,СВЦЭМ!$A$39:$A$782,$A42,СВЦЭМ!$B$39:$B$782,Q$11)+'СЕТ СН'!$F$9+СВЦЭМ!$D$10+'СЕТ СН'!$F$5-'СЕТ СН'!$F$17</f>
        <v>3414.5629795</v>
      </c>
      <c r="R42" s="36">
        <f>SUMIFS(СВЦЭМ!$C$39:$C$782,СВЦЭМ!$A$39:$A$782,$A42,СВЦЭМ!$B$39:$B$782,R$11)+'СЕТ СН'!$F$9+СВЦЭМ!$D$10+'СЕТ СН'!$F$5-'СЕТ СН'!$F$17</f>
        <v>3417.5828971400001</v>
      </c>
      <c r="S42" s="36">
        <f>SUMIFS(СВЦЭМ!$C$39:$C$782,СВЦЭМ!$A$39:$A$782,$A42,СВЦЭМ!$B$39:$B$782,S$11)+'СЕТ СН'!$F$9+СВЦЭМ!$D$10+'СЕТ СН'!$F$5-'СЕТ СН'!$F$17</f>
        <v>3389.7181988000002</v>
      </c>
      <c r="T42" s="36">
        <f>SUMIFS(СВЦЭМ!$C$39:$C$782,СВЦЭМ!$A$39:$A$782,$A42,СВЦЭМ!$B$39:$B$782,T$11)+'СЕТ СН'!$F$9+СВЦЭМ!$D$10+'СЕТ СН'!$F$5-'СЕТ СН'!$F$17</f>
        <v>3345.9145866700001</v>
      </c>
      <c r="U42" s="36">
        <f>SUMIFS(СВЦЭМ!$C$39:$C$782,СВЦЭМ!$A$39:$A$782,$A42,СВЦЭМ!$B$39:$B$782,U$11)+'СЕТ СН'!$F$9+СВЦЭМ!$D$10+'СЕТ СН'!$F$5-'СЕТ СН'!$F$17</f>
        <v>3341.1811727499999</v>
      </c>
      <c r="V42" s="36">
        <f>SUMIFS(СВЦЭМ!$C$39:$C$782,СВЦЭМ!$A$39:$A$782,$A42,СВЦЭМ!$B$39:$B$782,V$11)+'СЕТ СН'!$F$9+СВЦЭМ!$D$10+'СЕТ СН'!$F$5-'СЕТ СН'!$F$17</f>
        <v>3358.6871714500003</v>
      </c>
      <c r="W42" s="36">
        <f>SUMIFS(СВЦЭМ!$C$39:$C$782,СВЦЭМ!$A$39:$A$782,$A42,СВЦЭМ!$B$39:$B$782,W$11)+'СЕТ СН'!$F$9+СВЦЭМ!$D$10+'СЕТ СН'!$F$5-'СЕТ СН'!$F$17</f>
        <v>3332.2144609500001</v>
      </c>
      <c r="X42" s="36">
        <f>SUMIFS(СВЦЭМ!$C$39:$C$782,СВЦЭМ!$A$39:$A$782,$A42,СВЦЭМ!$B$39:$B$782,X$11)+'СЕТ СН'!$F$9+СВЦЭМ!$D$10+'СЕТ СН'!$F$5-'СЕТ СН'!$F$17</f>
        <v>3366.1778169400004</v>
      </c>
      <c r="Y42" s="36">
        <f>SUMIFS(СВЦЭМ!$C$39:$C$782,СВЦЭМ!$A$39:$A$782,$A42,СВЦЭМ!$B$39:$B$782,Y$11)+'СЕТ СН'!$F$9+СВЦЭМ!$D$10+'СЕТ СН'!$F$5-'СЕТ СН'!$F$17</f>
        <v>3379.9001948300001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01.05.2024</v>
      </c>
      <c r="B48" s="36">
        <f>SUMIFS(СВЦЭМ!$C$39:$C$782,СВЦЭМ!$A$39:$A$782,$A48,СВЦЭМ!$B$39:$B$782,B$47)+'СЕТ СН'!$G$9+СВЦЭМ!$D$10+'СЕТ СН'!$G$5-'СЕТ СН'!$G$17</f>
        <v>4675.5225111099999</v>
      </c>
      <c r="C48" s="36">
        <f>SUMIFS(СВЦЭМ!$C$39:$C$782,СВЦЭМ!$A$39:$A$782,$A48,СВЦЭМ!$B$39:$B$782,C$47)+'СЕТ СН'!$G$9+СВЦЭМ!$D$10+'СЕТ СН'!$G$5-'СЕТ СН'!$G$17</f>
        <v>4726.9341573000002</v>
      </c>
      <c r="D48" s="36">
        <f>SUMIFS(СВЦЭМ!$C$39:$C$782,СВЦЭМ!$A$39:$A$782,$A48,СВЦЭМ!$B$39:$B$782,D$47)+'СЕТ СН'!$G$9+СВЦЭМ!$D$10+'СЕТ СН'!$G$5-'СЕТ СН'!$G$17</f>
        <v>4755.3851463000001</v>
      </c>
      <c r="E48" s="36">
        <f>SUMIFS(СВЦЭМ!$C$39:$C$782,СВЦЭМ!$A$39:$A$782,$A48,СВЦЭМ!$B$39:$B$782,E$47)+'СЕТ СН'!$G$9+СВЦЭМ!$D$10+'СЕТ СН'!$G$5-'СЕТ СН'!$G$17</f>
        <v>4742.6880162899997</v>
      </c>
      <c r="F48" s="36">
        <f>SUMIFS(СВЦЭМ!$C$39:$C$782,СВЦЭМ!$A$39:$A$782,$A48,СВЦЭМ!$B$39:$B$782,F$47)+'СЕТ СН'!$G$9+СВЦЭМ!$D$10+'СЕТ СН'!$G$5-'СЕТ СН'!$G$17</f>
        <v>4731.9983260600002</v>
      </c>
      <c r="G48" s="36">
        <f>SUMIFS(СВЦЭМ!$C$39:$C$782,СВЦЭМ!$A$39:$A$782,$A48,СВЦЭМ!$B$39:$B$782,G$47)+'СЕТ СН'!$G$9+СВЦЭМ!$D$10+'СЕТ СН'!$G$5-'СЕТ СН'!$G$17</f>
        <v>4750.1263600700004</v>
      </c>
      <c r="H48" s="36">
        <f>SUMIFS(СВЦЭМ!$C$39:$C$782,СВЦЭМ!$A$39:$A$782,$A48,СВЦЭМ!$B$39:$B$782,H$47)+'СЕТ СН'!$G$9+СВЦЭМ!$D$10+'СЕТ СН'!$G$5-'СЕТ СН'!$G$17</f>
        <v>4745.5670847800002</v>
      </c>
      <c r="I48" s="36">
        <f>SUMIFS(СВЦЭМ!$C$39:$C$782,СВЦЭМ!$A$39:$A$782,$A48,СВЦЭМ!$B$39:$B$782,I$47)+'СЕТ СН'!$G$9+СВЦЭМ!$D$10+'СЕТ СН'!$G$5-'СЕТ СН'!$G$17</f>
        <v>4706.35503978</v>
      </c>
      <c r="J48" s="36">
        <f>SUMIFS(СВЦЭМ!$C$39:$C$782,СВЦЭМ!$A$39:$A$782,$A48,СВЦЭМ!$B$39:$B$782,J$47)+'СЕТ СН'!$G$9+СВЦЭМ!$D$10+'СЕТ СН'!$G$5-'СЕТ СН'!$G$17</f>
        <v>4587.5605520899999</v>
      </c>
      <c r="K48" s="36">
        <f>SUMIFS(СВЦЭМ!$C$39:$C$782,СВЦЭМ!$A$39:$A$782,$A48,СВЦЭМ!$B$39:$B$782,K$47)+'СЕТ СН'!$G$9+СВЦЭМ!$D$10+'СЕТ СН'!$G$5-'СЕТ СН'!$G$17</f>
        <v>4506.3032622800001</v>
      </c>
      <c r="L48" s="36">
        <f>SUMIFS(СВЦЭМ!$C$39:$C$782,СВЦЭМ!$A$39:$A$782,$A48,СВЦЭМ!$B$39:$B$782,L$47)+'СЕТ СН'!$G$9+СВЦЭМ!$D$10+'СЕТ СН'!$G$5-'СЕТ СН'!$G$17</f>
        <v>4495.0874178599997</v>
      </c>
      <c r="M48" s="36">
        <f>SUMIFS(СВЦЭМ!$C$39:$C$782,СВЦЭМ!$A$39:$A$782,$A48,СВЦЭМ!$B$39:$B$782,M$47)+'СЕТ СН'!$G$9+СВЦЭМ!$D$10+'СЕТ СН'!$G$5-'СЕТ СН'!$G$17</f>
        <v>4499.8967364599994</v>
      </c>
      <c r="N48" s="36">
        <f>SUMIFS(СВЦЭМ!$C$39:$C$782,СВЦЭМ!$A$39:$A$782,$A48,СВЦЭМ!$B$39:$B$782,N$47)+'СЕТ СН'!$G$9+СВЦЭМ!$D$10+'СЕТ СН'!$G$5-'СЕТ СН'!$G$17</f>
        <v>4561.2218824000001</v>
      </c>
      <c r="O48" s="36">
        <f>SUMIFS(СВЦЭМ!$C$39:$C$782,СВЦЭМ!$A$39:$A$782,$A48,СВЦЭМ!$B$39:$B$782,O$47)+'СЕТ СН'!$G$9+СВЦЭМ!$D$10+'СЕТ СН'!$G$5-'СЕТ СН'!$G$17</f>
        <v>4573.5822509700001</v>
      </c>
      <c r="P48" s="36">
        <f>SUMIFS(СВЦЭМ!$C$39:$C$782,СВЦЭМ!$A$39:$A$782,$A48,СВЦЭМ!$B$39:$B$782,P$47)+'СЕТ СН'!$G$9+СВЦЭМ!$D$10+'СЕТ СН'!$G$5-'СЕТ СН'!$G$17</f>
        <v>4595.4967220999997</v>
      </c>
      <c r="Q48" s="36">
        <f>SUMIFS(СВЦЭМ!$C$39:$C$782,СВЦЭМ!$A$39:$A$782,$A48,СВЦЭМ!$B$39:$B$782,Q$47)+'СЕТ СН'!$G$9+СВЦЭМ!$D$10+'СЕТ СН'!$G$5-'СЕТ СН'!$G$17</f>
        <v>4617.26478537</v>
      </c>
      <c r="R48" s="36">
        <f>SUMIFS(СВЦЭМ!$C$39:$C$782,СВЦЭМ!$A$39:$A$782,$A48,СВЦЭМ!$B$39:$B$782,R$47)+'СЕТ СН'!$G$9+СВЦЭМ!$D$10+'СЕТ СН'!$G$5-'СЕТ СН'!$G$17</f>
        <v>4629.3674903299998</v>
      </c>
      <c r="S48" s="36">
        <f>SUMIFS(СВЦЭМ!$C$39:$C$782,СВЦЭМ!$A$39:$A$782,$A48,СВЦЭМ!$B$39:$B$782,S$47)+'СЕТ СН'!$G$9+СВЦЭМ!$D$10+'СЕТ СН'!$G$5-'СЕТ СН'!$G$17</f>
        <v>4632.0098858800002</v>
      </c>
      <c r="T48" s="36">
        <f>SUMIFS(СВЦЭМ!$C$39:$C$782,СВЦЭМ!$A$39:$A$782,$A48,СВЦЭМ!$B$39:$B$782,T$47)+'СЕТ СН'!$G$9+СВЦЭМ!$D$10+'СЕТ СН'!$G$5-'СЕТ СН'!$G$17</f>
        <v>4559.9415285200002</v>
      </c>
      <c r="U48" s="36">
        <f>SUMIFS(СВЦЭМ!$C$39:$C$782,СВЦЭМ!$A$39:$A$782,$A48,СВЦЭМ!$B$39:$B$782,U$47)+'СЕТ СН'!$G$9+СВЦЭМ!$D$10+'СЕТ СН'!$G$5-'СЕТ СН'!$G$17</f>
        <v>4521.4061686499999</v>
      </c>
      <c r="V48" s="36">
        <f>SUMIFS(СВЦЭМ!$C$39:$C$782,СВЦЭМ!$A$39:$A$782,$A48,СВЦЭМ!$B$39:$B$782,V$47)+'СЕТ СН'!$G$9+СВЦЭМ!$D$10+'СЕТ СН'!$G$5-'СЕТ СН'!$G$17</f>
        <v>4512.64624405</v>
      </c>
      <c r="W48" s="36">
        <f>SUMIFS(СВЦЭМ!$C$39:$C$782,СВЦЭМ!$A$39:$A$782,$A48,СВЦЭМ!$B$39:$B$782,W$47)+'СЕТ СН'!$G$9+СВЦЭМ!$D$10+'СЕТ СН'!$G$5-'СЕТ СН'!$G$17</f>
        <v>4500.9574970100002</v>
      </c>
      <c r="X48" s="36">
        <f>SUMIFS(СВЦЭМ!$C$39:$C$782,СВЦЭМ!$A$39:$A$782,$A48,СВЦЭМ!$B$39:$B$782,X$47)+'СЕТ СН'!$G$9+СВЦЭМ!$D$10+'СЕТ СН'!$G$5-'СЕТ СН'!$G$17</f>
        <v>4494.72376377</v>
      </c>
      <c r="Y48" s="36">
        <f>SUMIFS(СВЦЭМ!$C$39:$C$782,СВЦЭМ!$A$39:$A$782,$A48,СВЦЭМ!$B$39:$B$782,Y$47)+'СЕТ СН'!$G$9+СВЦЭМ!$D$10+'СЕТ СН'!$G$5-'СЕТ СН'!$G$17</f>
        <v>4483.5020581899998</v>
      </c>
    </row>
    <row r="49" spans="1:25" ht="15.75" x14ac:dyDescent="0.2">
      <c r="A49" s="35">
        <f>A48+1</f>
        <v>45414</v>
      </c>
      <c r="B49" s="36">
        <f>SUMIFS(СВЦЭМ!$C$39:$C$782,СВЦЭМ!$A$39:$A$782,$A49,СВЦЭМ!$B$39:$B$782,B$47)+'СЕТ СН'!$G$9+СВЦЭМ!$D$10+'СЕТ СН'!$G$5-'СЕТ СН'!$G$17</f>
        <v>4540.1284141400001</v>
      </c>
      <c r="C49" s="36">
        <f>SUMIFS(СВЦЭМ!$C$39:$C$782,СВЦЭМ!$A$39:$A$782,$A49,СВЦЭМ!$B$39:$B$782,C$47)+'СЕТ СН'!$G$9+СВЦЭМ!$D$10+'СЕТ СН'!$G$5-'СЕТ СН'!$G$17</f>
        <v>4579.9930267700001</v>
      </c>
      <c r="D49" s="36">
        <f>SUMIFS(СВЦЭМ!$C$39:$C$782,СВЦЭМ!$A$39:$A$782,$A49,СВЦЭМ!$B$39:$B$782,D$47)+'СЕТ СН'!$G$9+СВЦЭМ!$D$10+'СЕТ СН'!$G$5-'СЕТ СН'!$G$17</f>
        <v>4610.6998133699999</v>
      </c>
      <c r="E49" s="36">
        <f>SUMIFS(СВЦЭМ!$C$39:$C$782,СВЦЭМ!$A$39:$A$782,$A49,СВЦЭМ!$B$39:$B$782,E$47)+'СЕТ СН'!$G$9+СВЦЭМ!$D$10+'СЕТ СН'!$G$5-'СЕТ СН'!$G$17</f>
        <v>4619.9249993699996</v>
      </c>
      <c r="F49" s="36">
        <f>SUMIFS(СВЦЭМ!$C$39:$C$782,СВЦЭМ!$A$39:$A$782,$A49,СВЦЭМ!$B$39:$B$782,F$47)+'СЕТ СН'!$G$9+СВЦЭМ!$D$10+'СЕТ СН'!$G$5-'СЕТ СН'!$G$17</f>
        <v>4615.20040152</v>
      </c>
      <c r="G49" s="36">
        <f>SUMIFS(СВЦЭМ!$C$39:$C$782,СВЦЭМ!$A$39:$A$782,$A49,СВЦЭМ!$B$39:$B$782,G$47)+'СЕТ СН'!$G$9+СВЦЭМ!$D$10+'СЕТ СН'!$G$5-'СЕТ СН'!$G$17</f>
        <v>4601.9657844699996</v>
      </c>
      <c r="H49" s="36">
        <f>SUMIFS(СВЦЭМ!$C$39:$C$782,СВЦЭМ!$A$39:$A$782,$A49,СВЦЭМ!$B$39:$B$782,H$47)+'СЕТ СН'!$G$9+СВЦЭМ!$D$10+'СЕТ СН'!$G$5-'СЕТ СН'!$G$17</f>
        <v>4543.69146748</v>
      </c>
      <c r="I49" s="36">
        <f>SUMIFS(СВЦЭМ!$C$39:$C$782,СВЦЭМ!$A$39:$A$782,$A49,СВЦЭМ!$B$39:$B$782,I$47)+'СЕТ СН'!$G$9+СВЦЭМ!$D$10+'СЕТ СН'!$G$5-'СЕТ СН'!$G$17</f>
        <v>4472.7736475700003</v>
      </c>
      <c r="J49" s="36">
        <f>SUMIFS(СВЦЭМ!$C$39:$C$782,СВЦЭМ!$A$39:$A$782,$A49,СВЦЭМ!$B$39:$B$782,J$47)+'СЕТ СН'!$G$9+СВЦЭМ!$D$10+'СЕТ СН'!$G$5-'СЕТ СН'!$G$17</f>
        <v>4421.9096946499994</v>
      </c>
      <c r="K49" s="36">
        <f>SUMIFS(СВЦЭМ!$C$39:$C$782,СВЦЭМ!$A$39:$A$782,$A49,СВЦЭМ!$B$39:$B$782,K$47)+'СЕТ СН'!$G$9+СВЦЭМ!$D$10+'СЕТ СН'!$G$5-'СЕТ СН'!$G$17</f>
        <v>4392.6643840899997</v>
      </c>
      <c r="L49" s="36">
        <f>SUMIFS(СВЦЭМ!$C$39:$C$782,СВЦЭМ!$A$39:$A$782,$A49,СВЦЭМ!$B$39:$B$782,L$47)+'СЕТ СН'!$G$9+СВЦЭМ!$D$10+'СЕТ СН'!$G$5-'СЕТ СН'!$G$17</f>
        <v>4394.67372849</v>
      </c>
      <c r="M49" s="36">
        <f>SUMIFS(СВЦЭМ!$C$39:$C$782,СВЦЭМ!$A$39:$A$782,$A49,СВЦЭМ!$B$39:$B$782,M$47)+'СЕТ СН'!$G$9+СВЦЭМ!$D$10+'СЕТ СН'!$G$5-'СЕТ СН'!$G$17</f>
        <v>4413.56294282</v>
      </c>
      <c r="N49" s="36">
        <f>SUMIFS(СВЦЭМ!$C$39:$C$782,СВЦЭМ!$A$39:$A$782,$A49,СВЦЭМ!$B$39:$B$782,N$47)+'СЕТ СН'!$G$9+СВЦЭМ!$D$10+'СЕТ СН'!$G$5-'СЕТ СН'!$G$17</f>
        <v>4452.7017274499995</v>
      </c>
      <c r="O49" s="36">
        <f>SUMIFS(СВЦЭМ!$C$39:$C$782,СВЦЭМ!$A$39:$A$782,$A49,СВЦЭМ!$B$39:$B$782,O$47)+'СЕТ СН'!$G$9+СВЦЭМ!$D$10+'СЕТ СН'!$G$5-'СЕТ СН'!$G$17</f>
        <v>4439.7544727099994</v>
      </c>
      <c r="P49" s="36">
        <f>SUMIFS(СВЦЭМ!$C$39:$C$782,СВЦЭМ!$A$39:$A$782,$A49,СВЦЭМ!$B$39:$B$782,P$47)+'СЕТ СН'!$G$9+СВЦЭМ!$D$10+'СЕТ СН'!$G$5-'СЕТ СН'!$G$17</f>
        <v>4452.6898733199996</v>
      </c>
      <c r="Q49" s="36">
        <f>SUMIFS(СВЦЭМ!$C$39:$C$782,СВЦЭМ!$A$39:$A$782,$A49,СВЦЭМ!$B$39:$B$782,Q$47)+'СЕТ СН'!$G$9+СВЦЭМ!$D$10+'СЕТ СН'!$G$5-'СЕТ СН'!$G$17</f>
        <v>4472.0364213000003</v>
      </c>
      <c r="R49" s="36">
        <f>SUMIFS(СВЦЭМ!$C$39:$C$782,СВЦЭМ!$A$39:$A$782,$A49,СВЦЭМ!$B$39:$B$782,R$47)+'СЕТ СН'!$G$9+СВЦЭМ!$D$10+'СЕТ СН'!$G$5-'СЕТ СН'!$G$17</f>
        <v>4477.5733110399997</v>
      </c>
      <c r="S49" s="36">
        <f>SUMIFS(СВЦЭМ!$C$39:$C$782,СВЦЭМ!$A$39:$A$782,$A49,СВЦЭМ!$B$39:$B$782,S$47)+'СЕТ СН'!$G$9+СВЦЭМ!$D$10+'СЕТ СН'!$G$5-'СЕТ СН'!$G$17</f>
        <v>4499.2682194199997</v>
      </c>
      <c r="T49" s="36">
        <f>SUMIFS(СВЦЭМ!$C$39:$C$782,СВЦЭМ!$A$39:$A$782,$A49,СВЦЭМ!$B$39:$B$782,T$47)+'СЕТ СН'!$G$9+СВЦЭМ!$D$10+'СЕТ СН'!$G$5-'СЕТ СН'!$G$17</f>
        <v>4466.7174753700001</v>
      </c>
      <c r="U49" s="36">
        <f>SUMIFS(СВЦЭМ!$C$39:$C$782,СВЦЭМ!$A$39:$A$782,$A49,СВЦЭМ!$B$39:$B$782,U$47)+'СЕТ СН'!$G$9+СВЦЭМ!$D$10+'СЕТ СН'!$G$5-'СЕТ СН'!$G$17</f>
        <v>4438.9338932999999</v>
      </c>
      <c r="V49" s="36">
        <f>SUMIFS(СВЦЭМ!$C$39:$C$782,СВЦЭМ!$A$39:$A$782,$A49,СВЦЭМ!$B$39:$B$782,V$47)+'СЕТ СН'!$G$9+СВЦЭМ!$D$10+'СЕТ СН'!$G$5-'СЕТ СН'!$G$17</f>
        <v>4367.3026100699999</v>
      </c>
      <c r="W49" s="36">
        <f>SUMIFS(СВЦЭМ!$C$39:$C$782,СВЦЭМ!$A$39:$A$782,$A49,СВЦЭМ!$B$39:$B$782,W$47)+'СЕТ СН'!$G$9+СВЦЭМ!$D$10+'СЕТ СН'!$G$5-'СЕТ СН'!$G$17</f>
        <v>4347.1076199500003</v>
      </c>
      <c r="X49" s="36">
        <f>SUMIFS(СВЦЭМ!$C$39:$C$782,СВЦЭМ!$A$39:$A$782,$A49,СВЦЭМ!$B$39:$B$782,X$47)+'СЕТ СН'!$G$9+СВЦЭМ!$D$10+'СЕТ СН'!$G$5-'СЕТ СН'!$G$17</f>
        <v>4408.4880916299999</v>
      </c>
      <c r="Y49" s="36">
        <f>SUMIFS(СВЦЭМ!$C$39:$C$782,СВЦЭМ!$A$39:$A$782,$A49,СВЦЭМ!$B$39:$B$782,Y$47)+'СЕТ СН'!$G$9+СВЦЭМ!$D$10+'СЕТ СН'!$G$5-'СЕТ СН'!$G$17</f>
        <v>4549.2326077199996</v>
      </c>
    </row>
    <row r="50" spans="1:25" ht="15.75" x14ac:dyDescent="0.2">
      <c r="A50" s="35">
        <f t="shared" ref="A50:A78" si="1">A49+1</f>
        <v>45415</v>
      </c>
      <c r="B50" s="36">
        <f>SUMIFS(СВЦЭМ!$C$39:$C$782,СВЦЭМ!$A$39:$A$782,$A50,СВЦЭМ!$B$39:$B$782,B$47)+'СЕТ СН'!$G$9+СВЦЭМ!$D$10+'СЕТ СН'!$G$5-'СЕТ СН'!$G$17</f>
        <v>4663.2444659599996</v>
      </c>
      <c r="C50" s="36">
        <f>SUMIFS(СВЦЭМ!$C$39:$C$782,СВЦЭМ!$A$39:$A$782,$A50,СВЦЭМ!$B$39:$B$782,C$47)+'СЕТ СН'!$G$9+СВЦЭМ!$D$10+'СЕТ СН'!$G$5-'СЕТ СН'!$G$17</f>
        <v>4691.8685717600001</v>
      </c>
      <c r="D50" s="36">
        <f>SUMIFS(СВЦЭМ!$C$39:$C$782,СВЦЭМ!$A$39:$A$782,$A50,СВЦЭМ!$B$39:$B$782,D$47)+'СЕТ СН'!$G$9+СВЦЭМ!$D$10+'СЕТ СН'!$G$5-'СЕТ СН'!$G$17</f>
        <v>4728.3715149</v>
      </c>
      <c r="E50" s="36">
        <f>SUMIFS(СВЦЭМ!$C$39:$C$782,СВЦЭМ!$A$39:$A$782,$A50,СВЦЭМ!$B$39:$B$782,E$47)+'СЕТ СН'!$G$9+СВЦЭМ!$D$10+'СЕТ СН'!$G$5-'СЕТ СН'!$G$17</f>
        <v>4745.49590266</v>
      </c>
      <c r="F50" s="36">
        <f>SUMIFS(СВЦЭМ!$C$39:$C$782,СВЦЭМ!$A$39:$A$782,$A50,СВЦЭМ!$B$39:$B$782,F$47)+'СЕТ СН'!$G$9+СВЦЭМ!$D$10+'СЕТ СН'!$G$5-'СЕТ СН'!$G$17</f>
        <v>4737.0802635800001</v>
      </c>
      <c r="G50" s="36">
        <f>SUMIFS(СВЦЭМ!$C$39:$C$782,СВЦЭМ!$A$39:$A$782,$A50,СВЦЭМ!$B$39:$B$782,G$47)+'СЕТ СН'!$G$9+СВЦЭМ!$D$10+'СЕТ СН'!$G$5-'СЕТ СН'!$G$17</f>
        <v>4731.53567767</v>
      </c>
      <c r="H50" s="36">
        <f>SUMIFS(СВЦЭМ!$C$39:$C$782,СВЦЭМ!$A$39:$A$782,$A50,СВЦЭМ!$B$39:$B$782,H$47)+'СЕТ СН'!$G$9+СВЦЭМ!$D$10+'СЕТ СН'!$G$5-'СЕТ СН'!$G$17</f>
        <v>4653.1860558600001</v>
      </c>
      <c r="I50" s="36">
        <f>SUMIFS(СВЦЭМ!$C$39:$C$782,СВЦЭМ!$A$39:$A$782,$A50,СВЦЭМ!$B$39:$B$782,I$47)+'СЕТ СН'!$G$9+СВЦЭМ!$D$10+'СЕТ СН'!$G$5-'СЕТ СН'!$G$17</f>
        <v>4570.6972184999995</v>
      </c>
      <c r="J50" s="36">
        <f>SUMIFS(СВЦЭМ!$C$39:$C$782,СВЦЭМ!$A$39:$A$782,$A50,СВЦЭМ!$B$39:$B$782,J$47)+'СЕТ СН'!$G$9+СВЦЭМ!$D$10+'СЕТ СН'!$G$5-'СЕТ СН'!$G$17</f>
        <v>4519.4405051699996</v>
      </c>
      <c r="K50" s="36">
        <f>SUMIFS(СВЦЭМ!$C$39:$C$782,СВЦЭМ!$A$39:$A$782,$A50,СВЦЭМ!$B$39:$B$782,K$47)+'СЕТ СН'!$G$9+СВЦЭМ!$D$10+'СЕТ СН'!$G$5-'СЕТ СН'!$G$17</f>
        <v>4502.2674661700003</v>
      </c>
      <c r="L50" s="36">
        <f>SUMIFS(СВЦЭМ!$C$39:$C$782,СВЦЭМ!$A$39:$A$782,$A50,СВЦЭМ!$B$39:$B$782,L$47)+'СЕТ СН'!$G$9+СВЦЭМ!$D$10+'СЕТ СН'!$G$5-'СЕТ СН'!$G$17</f>
        <v>4488.92595394</v>
      </c>
      <c r="M50" s="36">
        <f>SUMIFS(СВЦЭМ!$C$39:$C$782,СВЦЭМ!$A$39:$A$782,$A50,СВЦЭМ!$B$39:$B$782,M$47)+'СЕТ СН'!$G$9+СВЦЭМ!$D$10+'СЕТ СН'!$G$5-'СЕТ СН'!$G$17</f>
        <v>4500.2461962199995</v>
      </c>
      <c r="N50" s="36">
        <f>SUMIFS(СВЦЭМ!$C$39:$C$782,СВЦЭМ!$A$39:$A$782,$A50,СВЦЭМ!$B$39:$B$782,N$47)+'СЕТ СН'!$G$9+СВЦЭМ!$D$10+'СЕТ СН'!$G$5-'СЕТ СН'!$G$17</f>
        <v>4471.7149742800002</v>
      </c>
      <c r="O50" s="36">
        <f>SUMIFS(СВЦЭМ!$C$39:$C$782,СВЦЭМ!$A$39:$A$782,$A50,СВЦЭМ!$B$39:$B$782,O$47)+'СЕТ СН'!$G$9+СВЦЭМ!$D$10+'СЕТ СН'!$G$5-'СЕТ СН'!$G$17</f>
        <v>4455.1521560000001</v>
      </c>
      <c r="P50" s="36">
        <f>SUMIFS(СВЦЭМ!$C$39:$C$782,СВЦЭМ!$A$39:$A$782,$A50,СВЦЭМ!$B$39:$B$782,P$47)+'СЕТ СН'!$G$9+СВЦЭМ!$D$10+'СЕТ СН'!$G$5-'СЕТ СН'!$G$17</f>
        <v>4501.6567869</v>
      </c>
      <c r="Q50" s="36">
        <f>SUMIFS(СВЦЭМ!$C$39:$C$782,СВЦЭМ!$A$39:$A$782,$A50,СВЦЭМ!$B$39:$B$782,Q$47)+'СЕТ СН'!$G$9+СВЦЭМ!$D$10+'СЕТ СН'!$G$5-'СЕТ СН'!$G$17</f>
        <v>4520.6523034399997</v>
      </c>
      <c r="R50" s="36">
        <f>SUMIFS(СВЦЭМ!$C$39:$C$782,СВЦЭМ!$A$39:$A$782,$A50,СВЦЭМ!$B$39:$B$782,R$47)+'СЕТ СН'!$G$9+СВЦЭМ!$D$10+'СЕТ СН'!$G$5-'СЕТ СН'!$G$17</f>
        <v>4540.0607469299994</v>
      </c>
      <c r="S50" s="36">
        <f>SUMIFS(СВЦЭМ!$C$39:$C$782,СВЦЭМ!$A$39:$A$782,$A50,СВЦЭМ!$B$39:$B$782,S$47)+'СЕТ СН'!$G$9+СВЦЭМ!$D$10+'СЕТ СН'!$G$5-'СЕТ СН'!$G$17</f>
        <v>4526.17659198</v>
      </c>
      <c r="T50" s="36">
        <f>SUMIFS(СВЦЭМ!$C$39:$C$782,СВЦЭМ!$A$39:$A$782,$A50,СВЦЭМ!$B$39:$B$782,T$47)+'СЕТ СН'!$G$9+СВЦЭМ!$D$10+'СЕТ СН'!$G$5-'СЕТ СН'!$G$17</f>
        <v>4509.1243582699999</v>
      </c>
      <c r="U50" s="36">
        <f>SUMIFS(СВЦЭМ!$C$39:$C$782,СВЦЭМ!$A$39:$A$782,$A50,СВЦЭМ!$B$39:$B$782,U$47)+'СЕТ СН'!$G$9+СВЦЭМ!$D$10+'СЕТ СН'!$G$5-'СЕТ СН'!$G$17</f>
        <v>4493.8934688700001</v>
      </c>
      <c r="V50" s="36">
        <f>SUMIFS(СВЦЭМ!$C$39:$C$782,СВЦЭМ!$A$39:$A$782,$A50,СВЦЭМ!$B$39:$B$782,V$47)+'СЕТ СН'!$G$9+СВЦЭМ!$D$10+'СЕТ СН'!$G$5-'СЕТ СН'!$G$17</f>
        <v>4477.4748210300004</v>
      </c>
      <c r="W50" s="36">
        <f>SUMIFS(СВЦЭМ!$C$39:$C$782,СВЦЭМ!$A$39:$A$782,$A50,СВЦЭМ!$B$39:$B$782,W$47)+'СЕТ СН'!$G$9+СВЦЭМ!$D$10+'СЕТ СН'!$G$5-'СЕТ СН'!$G$17</f>
        <v>4454.2086763099996</v>
      </c>
      <c r="X50" s="36">
        <f>SUMIFS(СВЦЭМ!$C$39:$C$782,СВЦЭМ!$A$39:$A$782,$A50,СВЦЭМ!$B$39:$B$782,X$47)+'СЕТ СН'!$G$9+СВЦЭМ!$D$10+'СЕТ СН'!$G$5-'СЕТ СН'!$G$17</f>
        <v>4496.4847487099996</v>
      </c>
      <c r="Y50" s="36">
        <f>SUMIFS(СВЦЭМ!$C$39:$C$782,СВЦЭМ!$A$39:$A$782,$A50,СВЦЭМ!$B$39:$B$782,Y$47)+'СЕТ СН'!$G$9+СВЦЭМ!$D$10+'СЕТ СН'!$G$5-'СЕТ СН'!$G$17</f>
        <v>4582.9967317000001</v>
      </c>
    </row>
    <row r="51" spans="1:25" ht="15.75" x14ac:dyDescent="0.2">
      <c r="A51" s="35">
        <f t="shared" si="1"/>
        <v>45416</v>
      </c>
      <c r="B51" s="36">
        <f>SUMIFS(СВЦЭМ!$C$39:$C$782,СВЦЭМ!$A$39:$A$782,$A51,СВЦЭМ!$B$39:$B$782,B$47)+'СЕТ СН'!$G$9+СВЦЭМ!$D$10+'СЕТ СН'!$G$5-'СЕТ СН'!$G$17</f>
        <v>4577.8306781600004</v>
      </c>
      <c r="C51" s="36">
        <f>SUMIFS(СВЦЭМ!$C$39:$C$782,СВЦЭМ!$A$39:$A$782,$A51,СВЦЭМ!$B$39:$B$782,C$47)+'СЕТ СН'!$G$9+СВЦЭМ!$D$10+'СЕТ СН'!$G$5-'СЕТ СН'!$G$17</f>
        <v>4591.1288375000004</v>
      </c>
      <c r="D51" s="36">
        <f>SUMIFS(СВЦЭМ!$C$39:$C$782,СВЦЭМ!$A$39:$A$782,$A51,СВЦЭМ!$B$39:$B$782,D$47)+'СЕТ СН'!$G$9+СВЦЭМ!$D$10+'СЕТ СН'!$G$5-'СЕТ СН'!$G$17</f>
        <v>4628.9481594299996</v>
      </c>
      <c r="E51" s="36">
        <f>SUMIFS(СВЦЭМ!$C$39:$C$782,СВЦЭМ!$A$39:$A$782,$A51,СВЦЭМ!$B$39:$B$782,E$47)+'СЕТ СН'!$G$9+СВЦЭМ!$D$10+'СЕТ СН'!$G$5-'СЕТ СН'!$G$17</f>
        <v>4654.89896735</v>
      </c>
      <c r="F51" s="36">
        <f>SUMIFS(СВЦЭМ!$C$39:$C$782,СВЦЭМ!$A$39:$A$782,$A51,СВЦЭМ!$B$39:$B$782,F$47)+'СЕТ СН'!$G$9+СВЦЭМ!$D$10+'СЕТ СН'!$G$5-'СЕТ СН'!$G$17</f>
        <v>4672.9046734499998</v>
      </c>
      <c r="G51" s="36">
        <f>SUMIFS(СВЦЭМ!$C$39:$C$782,СВЦЭМ!$A$39:$A$782,$A51,СВЦЭМ!$B$39:$B$782,G$47)+'СЕТ СН'!$G$9+СВЦЭМ!$D$10+'СЕТ СН'!$G$5-'СЕТ СН'!$G$17</f>
        <v>4669.5010086299999</v>
      </c>
      <c r="H51" s="36">
        <f>SUMIFS(СВЦЭМ!$C$39:$C$782,СВЦЭМ!$A$39:$A$782,$A51,СВЦЭМ!$B$39:$B$782,H$47)+'СЕТ СН'!$G$9+СВЦЭМ!$D$10+'СЕТ СН'!$G$5-'СЕТ СН'!$G$17</f>
        <v>4549.4627630200002</v>
      </c>
      <c r="I51" s="36">
        <f>SUMIFS(СВЦЭМ!$C$39:$C$782,СВЦЭМ!$A$39:$A$782,$A51,СВЦЭМ!$B$39:$B$782,I$47)+'СЕТ СН'!$G$9+СВЦЭМ!$D$10+'СЕТ СН'!$G$5-'СЕТ СН'!$G$17</f>
        <v>4495.3900906399995</v>
      </c>
      <c r="J51" s="36">
        <f>SUMIFS(СВЦЭМ!$C$39:$C$782,СВЦЭМ!$A$39:$A$782,$A51,СВЦЭМ!$B$39:$B$782,J$47)+'СЕТ СН'!$G$9+СВЦЭМ!$D$10+'СЕТ СН'!$G$5-'СЕТ СН'!$G$17</f>
        <v>4423.0580837300004</v>
      </c>
      <c r="K51" s="36">
        <f>SUMIFS(СВЦЭМ!$C$39:$C$782,СВЦЭМ!$A$39:$A$782,$A51,СВЦЭМ!$B$39:$B$782,K$47)+'СЕТ СН'!$G$9+СВЦЭМ!$D$10+'СЕТ СН'!$G$5-'СЕТ СН'!$G$17</f>
        <v>4388.3934776599999</v>
      </c>
      <c r="L51" s="36">
        <f>SUMIFS(СВЦЭМ!$C$39:$C$782,СВЦЭМ!$A$39:$A$782,$A51,СВЦЭМ!$B$39:$B$782,L$47)+'СЕТ СН'!$G$9+СВЦЭМ!$D$10+'СЕТ СН'!$G$5-'СЕТ СН'!$G$17</f>
        <v>4342.2353859499999</v>
      </c>
      <c r="M51" s="36">
        <f>SUMIFS(СВЦЭМ!$C$39:$C$782,СВЦЭМ!$A$39:$A$782,$A51,СВЦЭМ!$B$39:$B$782,M$47)+'СЕТ СН'!$G$9+СВЦЭМ!$D$10+'СЕТ СН'!$G$5-'СЕТ СН'!$G$17</f>
        <v>4340.1941923200002</v>
      </c>
      <c r="N51" s="36">
        <f>SUMIFS(СВЦЭМ!$C$39:$C$782,СВЦЭМ!$A$39:$A$782,$A51,СВЦЭМ!$B$39:$B$782,N$47)+'СЕТ СН'!$G$9+СВЦЭМ!$D$10+'СЕТ СН'!$G$5-'СЕТ СН'!$G$17</f>
        <v>4355.7291900199998</v>
      </c>
      <c r="O51" s="36">
        <f>SUMIFS(СВЦЭМ!$C$39:$C$782,СВЦЭМ!$A$39:$A$782,$A51,СВЦЭМ!$B$39:$B$782,O$47)+'СЕТ СН'!$G$9+СВЦЭМ!$D$10+'СЕТ СН'!$G$5-'СЕТ СН'!$G$17</f>
        <v>4374.6604941900005</v>
      </c>
      <c r="P51" s="36">
        <f>SUMIFS(СВЦЭМ!$C$39:$C$782,СВЦЭМ!$A$39:$A$782,$A51,СВЦЭМ!$B$39:$B$782,P$47)+'СЕТ СН'!$G$9+СВЦЭМ!$D$10+'СЕТ СН'!$G$5-'СЕТ СН'!$G$17</f>
        <v>4388.9933940499996</v>
      </c>
      <c r="Q51" s="36">
        <f>SUMIFS(СВЦЭМ!$C$39:$C$782,СВЦЭМ!$A$39:$A$782,$A51,СВЦЭМ!$B$39:$B$782,Q$47)+'СЕТ СН'!$G$9+СВЦЭМ!$D$10+'СЕТ СН'!$G$5-'СЕТ СН'!$G$17</f>
        <v>4400.8150462100002</v>
      </c>
      <c r="R51" s="36">
        <f>SUMIFS(СВЦЭМ!$C$39:$C$782,СВЦЭМ!$A$39:$A$782,$A51,СВЦЭМ!$B$39:$B$782,R$47)+'СЕТ СН'!$G$9+СВЦЭМ!$D$10+'СЕТ СН'!$G$5-'СЕТ СН'!$G$17</f>
        <v>4406.6362566199996</v>
      </c>
      <c r="S51" s="36">
        <f>SUMIFS(СВЦЭМ!$C$39:$C$782,СВЦЭМ!$A$39:$A$782,$A51,СВЦЭМ!$B$39:$B$782,S$47)+'СЕТ СН'!$G$9+СВЦЭМ!$D$10+'СЕТ СН'!$G$5-'СЕТ СН'!$G$17</f>
        <v>4397.1594077899999</v>
      </c>
      <c r="T51" s="36">
        <f>SUMIFS(СВЦЭМ!$C$39:$C$782,СВЦЭМ!$A$39:$A$782,$A51,СВЦЭМ!$B$39:$B$782,T$47)+'СЕТ СН'!$G$9+СВЦЭМ!$D$10+'СЕТ СН'!$G$5-'СЕТ СН'!$G$17</f>
        <v>4373.0846489899996</v>
      </c>
      <c r="U51" s="36">
        <f>SUMIFS(СВЦЭМ!$C$39:$C$782,СВЦЭМ!$A$39:$A$782,$A51,СВЦЭМ!$B$39:$B$782,U$47)+'СЕТ СН'!$G$9+СВЦЭМ!$D$10+'СЕТ СН'!$G$5-'СЕТ СН'!$G$17</f>
        <v>4378.5711505899999</v>
      </c>
      <c r="V51" s="36">
        <f>SUMIFS(СВЦЭМ!$C$39:$C$782,СВЦЭМ!$A$39:$A$782,$A51,СВЦЭМ!$B$39:$B$782,V$47)+'СЕТ СН'!$G$9+СВЦЭМ!$D$10+'СЕТ СН'!$G$5-'СЕТ СН'!$G$17</f>
        <v>4399.6652506800001</v>
      </c>
      <c r="W51" s="36">
        <f>SUMIFS(СВЦЭМ!$C$39:$C$782,СВЦЭМ!$A$39:$A$782,$A51,СВЦЭМ!$B$39:$B$782,W$47)+'СЕТ СН'!$G$9+СВЦЭМ!$D$10+'СЕТ СН'!$G$5-'СЕТ СН'!$G$17</f>
        <v>4359.1955539999999</v>
      </c>
      <c r="X51" s="36">
        <f>SUMIFS(СВЦЭМ!$C$39:$C$782,СВЦЭМ!$A$39:$A$782,$A51,СВЦЭМ!$B$39:$B$782,X$47)+'СЕТ СН'!$G$9+СВЦЭМ!$D$10+'СЕТ СН'!$G$5-'СЕТ СН'!$G$17</f>
        <v>4408.0727113399998</v>
      </c>
      <c r="Y51" s="36">
        <f>SUMIFS(СВЦЭМ!$C$39:$C$782,СВЦЭМ!$A$39:$A$782,$A51,СВЦЭМ!$B$39:$B$782,Y$47)+'СЕТ СН'!$G$9+СВЦЭМ!$D$10+'СЕТ СН'!$G$5-'СЕТ СН'!$G$17</f>
        <v>4498.7173781800002</v>
      </c>
    </row>
    <row r="52" spans="1:25" ht="15.75" x14ac:dyDescent="0.2">
      <c r="A52" s="35">
        <f t="shared" si="1"/>
        <v>45417</v>
      </c>
      <c r="B52" s="36">
        <f>SUMIFS(СВЦЭМ!$C$39:$C$782,СВЦЭМ!$A$39:$A$782,$A52,СВЦЭМ!$B$39:$B$782,B$47)+'СЕТ СН'!$G$9+СВЦЭМ!$D$10+'СЕТ СН'!$G$5-'СЕТ СН'!$G$17</f>
        <v>4567.9251793799995</v>
      </c>
      <c r="C52" s="36">
        <f>SUMIFS(СВЦЭМ!$C$39:$C$782,СВЦЭМ!$A$39:$A$782,$A52,СВЦЭМ!$B$39:$B$782,C$47)+'СЕТ СН'!$G$9+СВЦЭМ!$D$10+'СЕТ СН'!$G$5-'СЕТ СН'!$G$17</f>
        <v>4614.9845229000002</v>
      </c>
      <c r="D52" s="36">
        <f>SUMIFS(СВЦЭМ!$C$39:$C$782,СВЦЭМ!$A$39:$A$782,$A52,СВЦЭМ!$B$39:$B$782,D$47)+'СЕТ СН'!$G$9+СВЦЭМ!$D$10+'СЕТ СН'!$G$5-'СЕТ СН'!$G$17</f>
        <v>4650.8809226800004</v>
      </c>
      <c r="E52" s="36">
        <f>SUMIFS(СВЦЭМ!$C$39:$C$782,СВЦЭМ!$A$39:$A$782,$A52,СВЦЭМ!$B$39:$B$782,E$47)+'СЕТ СН'!$G$9+СВЦЭМ!$D$10+'СЕТ СН'!$G$5-'СЕТ СН'!$G$17</f>
        <v>4699.7368558799999</v>
      </c>
      <c r="F52" s="36">
        <f>SUMIFS(СВЦЭМ!$C$39:$C$782,СВЦЭМ!$A$39:$A$782,$A52,СВЦЭМ!$B$39:$B$782,F$47)+'СЕТ СН'!$G$9+СВЦЭМ!$D$10+'СЕТ СН'!$G$5-'СЕТ СН'!$G$17</f>
        <v>4705.4675392299996</v>
      </c>
      <c r="G52" s="36">
        <f>SUMIFS(СВЦЭМ!$C$39:$C$782,СВЦЭМ!$A$39:$A$782,$A52,СВЦЭМ!$B$39:$B$782,G$47)+'СЕТ СН'!$G$9+СВЦЭМ!$D$10+'СЕТ СН'!$G$5-'СЕТ СН'!$G$17</f>
        <v>4661.1962675499999</v>
      </c>
      <c r="H52" s="36">
        <f>SUMIFS(СВЦЭМ!$C$39:$C$782,СВЦЭМ!$A$39:$A$782,$A52,СВЦЭМ!$B$39:$B$782,H$47)+'СЕТ СН'!$G$9+СВЦЭМ!$D$10+'СЕТ СН'!$G$5-'СЕТ СН'!$G$17</f>
        <v>4658.4658768499994</v>
      </c>
      <c r="I52" s="36">
        <f>SUMIFS(СВЦЭМ!$C$39:$C$782,СВЦЭМ!$A$39:$A$782,$A52,СВЦЭМ!$B$39:$B$782,I$47)+'СЕТ СН'!$G$9+СВЦЭМ!$D$10+'СЕТ СН'!$G$5-'СЕТ СН'!$G$17</f>
        <v>4625.9589539999997</v>
      </c>
      <c r="J52" s="36">
        <f>SUMIFS(СВЦЭМ!$C$39:$C$782,СВЦЭМ!$A$39:$A$782,$A52,СВЦЭМ!$B$39:$B$782,J$47)+'СЕТ СН'!$G$9+СВЦЭМ!$D$10+'СЕТ СН'!$G$5-'СЕТ СН'!$G$17</f>
        <v>4532.5175203099998</v>
      </c>
      <c r="K52" s="36">
        <f>SUMIFS(СВЦЭМ!$C$39:$C$782,СВЦЭМ!$A$39:$A$782,$A52,СВЦЭМ!$B$39:$B$782,K$47)+'СЕТ СН'!$G$9+СВЦЭМ!$D$10+'СЕТ СН'!$G$5-'СЕТ СН'!$G$17</f>
        <v>4474.9164635400002</v>
      </c>
      <c r="L52" s="36">
        <f>SUMIFS(СВЦЭМ!$C$39:$C$782,СВЦЭМ!$A$39:$A$782,$A52,СВЦЭМ!$B$39:$B$782,L$47)+'СЕТ СН'!$G$9+СВЦЭМ!$D$10+'СЕТ СН'!$G$5-'СЕТ СН'!$G$17</f>
        <v>4430.5303614000004</v>
      </c>
      <c r="M52" s="36">
        <f>SUMIFS(СВЦЭМ!$C$39:$C$782,СВЦЭМ!$A$39:$A$782,$A52,СВЦЭМ!$B$39:$B$782,M$47)+'СЕТ СН'!$G$9+СВЦЭМ!$D$10+'СЕТ СН'!$G$5-'СЕТ СН'!$G$17</f>
        <v>4421.2249752500002</v>
      </c>
      <c r="N52" s="36">
        <f>SUMIFS(СВЦЭМ!$C$39:$C$782,СВЦЭМ!$A$39:$A$782,$A52,СВЦЭМ!$B$39:$B$782,N$47)+'СЕТ СН'!$G$9+СВЦЭМ!$D$10+'СЕТ СН'!$G$5-'СЕТ СН'!$G$17</f>
        <v>4421.2605941599995</v>
      </c>
      <c r="O52" s="36">
        <f>SUMIFS(СВЦЭМ!$C$39:$C$782,СВЦЭМ!$A$39:$A$782,$A52,СВЦЭМ!$B$39:$B$782,O$47)+'СЕТ СН'!$G$9+СВЦЭМ!$D$10+'СЕТ СН'!$G$5-'СЕТ СН'!$G$17</f>
        <v>4451.7211176800001</v>
      </c>
      <c r="P52" s="36">
        <f>SUMIFS(СВЦЭМ!$C$39:$C$782,СВЦЭМ!$A$39:$A$782,$A52,СВЦЭМ!$B$39:$B$782,P$47)+'СЕТ СН'!$G$9+СВЦЭМ!$D$10+'СЕТ СН'!$G$5-'СЕТ СН'!$G$17</f>
        <v>4462.11206365</v>
      </c>
      <c r="Q52" s="36">
        <f>SUMIFS(СВЦЭМ!$C$39:$C$782,СВЦЭМ!$A$39:$A$782,$A52,СВЦЭМ!$B$39:$B$782,Q$47)+'СЕТ СН'!$G$9+СВЦЭМ!$D$10+'СЕТ СН'!$G$5-'СЕТ СН'!$G$17</f>
        <v>4490.4095575900001</v>
      </c>
      <c r="R52" s="36">
        <f>SUMIFS(СВЦЭМ!$C$39:$C$782,СВЦЭМ!$A$39:$A$782,$A52,СВЦЭМ!$B$39:$B$782,R$47)+'СЕТ СН'!$G$9+СВЦЭМ!$D$10+'СЕТ СН'!$G$5-'СЕТ СН'!$G$17</f>
        <v>4499.8155160099996</v>
      </c>
      <c r="S52" s="36">
        <f>SUMIFS(СВЦЭМ!$C$39:$C$782,СВЦЭМ!$A$39:$A$782,$A52,СВЦЭМ!$B$39:$B$782,S$47)+'СЕТ СН'!$G$9+СВЦЭМ!$D$10+'СЕТ СН'!$G$5-'СЕТ СН'!$G$17</f>
        <v>4482.7214607699998</v>
      </c>
      <c r="T52" s="36">
        <f>SUMIFS(СВЦЭМ!$C$39:$C$782,СВЦЭМ!$A$39:$A$782,$A52,СВЦЭМ!$B$39:$B$782,T$47)+'СЕТ СН'!$G$9+СВЦЭМ!$D$10+'СЕТ СН'!$G$5-'СЕТ СН'!$G$17</f>
        <v>4441.9394195000004</v>
      </c>
      <c r="U52" s="36">
        <f>SUMIFS(СВЦЭМ!$C$39:$C$782,СВЦЭМ!$A$39:$A$782,$A52,СВЦЭМ!$B$39:$B$782,U$47)+'СЕТ СН'!$G$9+СВЦЭМ!$D$10+'СЕТ СН'!$G$5-'СЕТ СН'!$G$17</f>
        <v>4435.5746516500003</v>
      </c>
      <c r="V52" s="36">
        <f>SUMIFS(СВЦЭМ!$C$39:$C$782,СВЦЭМ!$A$39:$A$782,$A52,СВЦЭМ!$B$39:$B$782,V$47)+'СЕТ СН'!$G$9+СВЦЭМ!$D$10+'СЕТ СН'!$G$5-'СЕТ СН'!$G$17</f>
        <v>4403.9400182499994</v>
      </c>
      <c r="W52" s="36">
        <f>SUMIFS(СВЦЭМ!$C$39:$C$782,СВЦЭМ!$A$39:$A$782,$A52,СВЦЭМ!$B$39:$B$782,W$47)+'СЕТ СН'!$G$9+СВЦЭМ!$D$10+'СЕТ СН'!$G$5-'СЕТ СН'!$G$17</f>
        <v>4363.5133631099998</v>
      </c>
      <c r="X52" s="36">
        <f>SUMIFS(СВЦЭМ!$C$39:$C$782,СВЦЭМ!$A$39:$A$782,$A52,СВЦЭМ!$B$39:$B$782,X$47)+'СЕТ СН'!$G$9+СВЦЭМ!$D$10+'СЕТ СН'!$G$5-'СЕТ СН'!$G$17</f>
        <v>4426.26015577</v>
      </c>
      <c r="Y52" s="36">
        <f>SUMIFS(СВЦЭМ!$C$39:$C$782,СВЦЭМ!$A$39:$A$782,$A52,СВЦЭМ!$B$39:$B$782,Y$47)+'СЕТ СН'!$G$9+СВЦЭМ!$D$10+'СЕТ СН'!$G$5-'СЕТ СН'!$G$17</f>
        <v>4499.00421155</v>
      </c>
    </row>
    <row r="53" spans="1:25" ht="15.75" x14ac:dyDescent="0.2">
      <c r="A53" s="35">
        <f t="shared" si="1"/>
        <v>45418</v>
      </c>
      <c r="B53" s="36">
        <f>SUMIFS(СВЦЭМ!$C$39:$C$782,СВЦЭМ!$A$39:$A$782,$A53,СВЦЭМ!$B$39:$B$782,B$47)+'СЕТ СН'!$G$9+СВЦЭМ!$D$10+'СЕТ СН'!$G$5-'СЕТ СН'!$G$17</f>
        <v>4517.1560047299999</v>
      </c>
      <c r="C53" s="36">
        <f>SUMIFS(СВЦЭМ!$C$39:$C$782,СВЦЭМ!$A$39:$A$782,$A53,СВЦЭМ!$B$39:$B$782,C$47)+'СЕТ СН'!$G$9+СВЦЭМ!$D$10+'СЕТ СН'!$G$5-'СЕТ СН'!$G$17</f>
        <v>4526.2867112699996</v>
      </c>
      <c r="D53" s="36">
        <f>SUMIFS(СВЦЭМ!$C$39:$C$782,СВЦЭМ!$A$39:$A$782,$A53,СВЦЭМ!$B$39:$B$782,D$47)+'СЕТ СН'!$G$9+СВЦЭМ!$D$10+'СЕТ СН'!$G$5-'СЕТ СН'!$G$17</f>
        <v>4590.8823108300003</v>
      </c>
      <c r="E53" s="36">
        <f>SUMIFS(СВЦЭМ!$C$39:$C$782,СВЦЭМ!$A$39:$A$782,$A53,СВЦЭМ!$B$39:$B$782,E$47)+'СЕТ СН'!$G$9+СВЦЭМ!$D$10+'СЕТ СН'!$G$5-'СЕТ СН'!$G$17</f>
        <v>4645.90354415</v>
      </c>
      <c r="F53" s="36">
        <f>SUMIFS(СВЦЭМ!$C$39:$C$782,СВЦЭМ!$A$39:$A$782,$A53,СВЦЭМ!$B$39:$B$782,F$47)+'СЕТ СН'!$G$9+СВЦЭМ!$D$10+'СЕТ СН'!$G$5-'СЕТ СН'!$G$17</f>
        <v>4637.2155022899997</v>
      </c>
      <c r="G53" s="36">
        <f>SUMIFS(СВЦЭМ!$C$39:$C$782,СВЦЭМ!$A$39:$A$782,$A53,СВЦЭМ!$B$39:$B$782,G$47)+'СЕТ СН'!$G$9+СВЦЭМ!$D$10+'СЕТ СН'!$G$5-'СЕТ СН'!$G$17</f>
        <v>4608.0189748000003</v>
      </c>
      <c r="H53" s="36">
        <f>SUMIFS(СВЦЭМ!$C$39:$C$782,СВЦЭМ!$A$39:$A$782,$A53,СВЦЭМ!$B$39:$B$782,H$47)+'СЕТ СН'!$G$9+СВЦЭМ!$D$10+'СЕТ СН'!$G$5-'СЕТ СН'!$G$17</f>
        <v>4578.6556359699998</v>
      </c>
      <c r="I53" s="36">
        <f>SUMIFS(СВЦЭМ!$C$39:$C$782,СВЦЭМ!$A$39:$A$782,$A53,СВЦЭМ!$B$39:$B$782,I$47)+'СЕТ СН'!$G$9+СВЦЭМ!$D$10+'СЕТ СН'!$G$5-'СЕТ СН'!$G$17</f>
        <v>4543.3621368599997</v>
      </c>
      <c r="J53" s="36">
        <f>SUMIFS(СВЦЭМ!$C$39:$C$782,СВЦЭМ!$A$39:$A$782,$A53,СВЦЭМ!$B$39:$B$782,J$47)+'СЕТ СН'!$G$9+СВЦЭМ!$D$10+'СЕТ СН'!$G$5-'СЕТ СН'!$G$17</f>
        <v>4513.0031046599997</v>
      </c>
      <c r="K53" s="36">
        <f>SUMIFS(СВЦЭМ!$C$39:$C$782,СВЦЭМ!$A$39:$A$782,$A53,СВЦЭМ!$B$39:$B$782,K$47)+'СЕТ СН'!$G$9+СВЦЭМ!$D$10+'СЕТ СН'!$G$5-'СЕТ СН'!$G$17</f>
        <v>4522.6470675999999</v>
      </c>
      <c r="L53" s="36">
        <f>SUMIFS(СВЦЭМ!$C$39:$C$782,СВЦЭМ!$A$39:$A$782,$A53,СВЦЭМ!$B$39:$B$782,L$47)+'СЕТ СН'!$G$9+СВЦЭМ!$D$10+'СЕТ СН'!$G$5-'СЕТ СН'!$G$17</f>
        <v>4487.1584993699998</v>
      </c>
      <c r="M53" s="36">
        <f>SUMIFS(СВЦЭМ!$C$39:$C$782,СВЦЭМ!$A$39:$A$782,$A53,СВЦЭМ!$B$39:$B$782,M$47)+'СЕТ СН'!$G$9+СВЦЭМ!$D$10+'СЕТ СН'!$G$5-'СЕТ СН'!$G$17</f>
        <v>4487.6882519399996</v>
      </c>
      <c r="N53" s="36">
        <f>SUMIFS(СВЦЭМ!$C$39:$C$782,СВЦЭМ!$A$39:$A$782,$A53,СВЦЭМ!$B$39:$B$782,N$47)+'СЕТ СН'!$G$9+СВЦЭМ!$D$10+'СЕТ СН'!$G$5-'СЕТ СН'!$G$17</f>
        <v>4492.3677461799998</v>
      </c>
      <c r="O53" s="36">
        <f>SUMIFS(СВЦЭМ!$C$39:$C$782,СВЦЭМ!$A$39:$A$782,$A53,СВЦЭМ!$B$39:$B$782,O$47)+'СЕТ СН'!$G$9+СВЦЭМ!$D$10+'СЕТ СН'!$G$5-'СЕТ СН'!$G$17</f>
        <v>4495.2487338499996</v>
      </c>
      <c r="P53" s="36">
        <f>SUMIFS(СВЦЭМ!$C$39:$C$782,СВЦЭМ!$A$39:$A$782,$A53,СВЦЭМ!$B$39:$B$782,P$47)+'СЕТ СН'!$G$9+СВЦЭМ!$D$10+'СЕТ СН'!$G$5-'СЕТ СН'!$G$17</f>
        <v>4498.7630547600002</v>
      </c>
      <c r="Q53" s="36">
        <f>SUMIFS(СВЦЭМ!$C$39:$C$782,СВЦЭМ!$A$39:$A$782,$A53,СВЦЭМ!$B$39:$B$782,Q$47)+'СЕТ СН'!$G$9+СВЦЭМ!$D$10+'СЕТ СН'!$G$5-'СЕТ СН'!$G$17</f>
        <v>4520.5814927900001</v>
      </c>
      <c r="R53" s="36">
        <f>SUMIFS(СВЦЭМ!$C$39:$C$782,СВЦЭМ!$A$39:$A$782,$A53,СВЦЭМ!$B$39:$B$782,R$47)+'СЕТ СН'!$G$9+СВЦЭМ!$D$10+'СЕТ СН'!$G$5-'СЕТ СН'!$G$17</f>
        <v>4519.9291957900004</v>
      </c>
      <c r="S53" s="36">
        <f>SUMIFS(СВЦЭМ!$C$39:$C$782,СВЦЭМ!$A$39:$A$782,$A53,СВЦЭМ!$B$39:$B$782,S$47)+'СЕТ СН'!$G$9+СВЦЭМ!$D$10+'СЕТ СН'!$G$5-'СЕТ СН'!$G$17</f>
        <v>4503.8547691900003</v>
      </c>
      <c r="T53" s="36">
        <f>SUMIFS(СВЦЭМ!$C$39:$C$782,СВЦЭМ!$A$39:$A$782,$A53,СВЦЭМ!$B$39:$B$782,T$47)+'СЕТ СН'!$G$9+СВЦЭМ!$D$10+'СЕТ СН'!$G$5-'СЕТ СН'!$G$17</f>
        <v>4490.4438215</v>
      </c>
      <c r="U53" s="36">
        <f>SUMIFS(СВЦЭМ!$C$39:$C$782,СВЦЭМ!$A$39:$A$782,$A53,СВЦЭМ!$B$39:$B$782,U$47)+'СЕТ СН'!$G$9+СВЦЭМ!$D$10+'СЕТ СН'!$G$5-'СЕТ СН'!$G$17</f>
        <v>4485.1713378499999</v>
      </c>
      <c r="V53" s="36">
        <f>SUMIFS(СВЦЭМ!$C$39:$C$782,СВЦЭМ!$A$39:$A$782,$A53,СВЦЭМ!$B$39:$B$782,V$47)+'СЕТ СН'!$G$9+СВЦЭМ!$D$10+'СЕТ СН'!$G$5-'СЕТ СН'!$G$17</f>
        <v>4469.8076799</v>
      </c>
      <c r="W53" s="36">
        <f>SUMIFS(СВЦЭМ!$C$39:$C$782,СВЦЭМ!$A$39:$A$782,$A53,СВЦЭМ!$B$39:$B$782,W$47)+'СЕТ СН'!$G$9+СВЦЭМ!$D$10+'СЕТ СН'!$G$5-'СЕТ СН'!$G$17</f>
        <v>4441.7071639799997</v>
      </c>
      <c r="X53" s="36">
        <f>SUMIFS(СВЦЭМ!$C$39:$C$782,СВЦЭМ!$A$39:$A$782,$A53,СВЦЭМ!$B$39:$B$782,X$47)+'СЕТ СН'!$G$9+СВЦЭМ!$D$10+'СЕТ СН'!$G$5-'СЕТ СН'!$G$17</f>
        <v>4488.9175239699998</v>
      </c>
      <c r="Y53" s="36">
        <f>SUMIFS(СВЦЭМ!$C$39:$C$782,СВЦЭМ!$A$39:$A$782,$A53,СВЦЭМ!$B$39:$B$782,Y$47)+'СЕТ СН'!$G$9+СВЦЭМ!$D$10+'СЕТ СН'!$G$5-'СЕТ СН'!$G$17</f>
        <v>4522.4935399899996</v>
      </c>
    </row>
    <row r="54" spans="1:25" ht="15.75" x14ac:dyDescent="0.2">
      <c r="A54" s="35">
        <f t="shared" si="1"/>
        <v>45419</v>
      </c>
      <c r="B54" s="36">
        <f>SUMIFS(СВЦЭМ!$C$39:$C$782,СВЦЭМ!$A$39:$A$782,$A54,СВЦЭМ!$B$39:$B$782,B$47)+'СЕТ СН'!$G$9+СВЦЭМ!$D$10+'СЕТ СН'!$G$5-'СЕТ СН'!$G$17</f>
        <v>4528.8219858800003</v>
      </c>
      <c r="C54" s="36">
        <f>SUMIFS(СВЦЭМ!$C$39:$C$782,СВЦЭМ!$A$39:$A$782,$A54,СВЦЭМ!$B$39:$B$782,C$47)+'СЕТ СН'!$G$9+СВЦЭМ!$D$10+'СЕТ СН'!$G$5-'СЕТ СН'!$G$17</f>
        <v>4613.6713291300002</v>
      </c>
      <c r="D54" s="36">
        <f>SUMIFS(СВЦЭМ!$C$39:$C$782,СВЦЭМ!$A$39:$A$782,$A54,СВЦЭМ!$B$39:$B$782,D$47)+'СЕТ СН'!$G$9+СВЦЭМ!$D$10+'СЕТ СН'!$G$5-'СЕТ СН'!$G$17</f>
        <v>4724.9220528799997</v>
      </c>
      <c r="E54" s="36">
        <f>SUMIFS(СВЦЭМ!$C$39:$C$782,СВЦЭМ!$A$39:$A$782,$A54,СВЦЭМ!$B$39:$B$782,E$47)+'СЕТ СН'!$G$9+СВЦЭМ!$D$10+'СЕТ СН'!$G$5-'СЕТ СН'!$G$17</f>
        <v>4745.7811717599998</v>
      </c>
      <c r="F54" s="36">
        <f>SUMIFS(СВЦЭМ!$C$39:$C$782,СВЦЭМ!$A$39:$A$782,$A54,СВЦЭМ!$B$39:$B$782,F$47)+'СЕТ СН'!$G$9+СВЦЭМ!$D$10+'СЕТ СН'!$G$5-'СЕТ СН'!$G$17</f>
        <v>4752.5210342</v>
      </c>
      <c r="G54" s="36">
        <f>SUMIFS(СВЦЭМ!$C$39:$C$782,СВЦЭМ!$A$39:$A$782,$A54,СВЦЭМ!$B$39:$B$782,G$47)+'СЕТ СН'!$G$9+СВЦЭМ!$D$10+'СЕТ СН'!$G$5-'СЕТ СН'!$G$17</f>
        <v>4712.6300590299998</v>
      </c>
      <c r="H54" s="36">
        <f>SUMIFS(СВЦЭМ!$C$39:$C$782,СВЦЭМ!$A$39:$A$782,$A54,СВЦЭМ!$B$39:$B$782,H$47)+'СЕТ СН'!$G$9+СВЦЭМ!$D$10+'СЕТ СН'!$G$5-'СЕТ СН'!$G$17</f>
        <v>4659.1325370100003</v>
      </c>
      <c r="I54" s="36">
        <f>SUMIFS(СВЦЭМ!$C$39:$C$782,СВЦЭМ!$A$39:$A$782,$A54,СВЦЭМ!$B$39:$B$782,I$47)+'СЕТ СН'!$G$9+СВЦЭМ!$D$10+'СЕТ СН'!$G$5-'СЕТ СН'!$G$17</f>
        <v>4574.6829441600003</v>
      </c>
      <c r="J54" s="36">
        <f>SUMIFS(СВЦЭМ!$C$39:$C$782,СВЦЭМ!$A$39:$A$782,$A54,СВЦЭМ!$B$39:$B$782,J$47)+'СЕТ СН'!$G$9+СВЦЭМ!$D$10+'СЕТ СН'!$G$5-'СЕТ СН'!$G$17</f>
        <v>4516.1697873800003</v>
      </c>
      <c r="K54" s="36">
        <f>SUMIFS(СВЦЭМ!$C$39:$C$782,СВЦЭМ!$A$39:$A$782,$A54,СВЦЭМ!$B$39:$B$782,K$47)+'СЕТ СН'!$G$9+СВЦЭМ!$D$10+'СЕТ СН'!$G$5-'СЕТ СН'!$G$17</f>
        <v>4501.3160010299998</v>
      </c>
      <c r="L54" s="36">
        <f>SUMIFS(СВЦЭМ!$C$39:$C$782,СВЦЭМ!$A$39:$A$782,$A54,СВЦЭМ!$B$39:$B$782,L$47)+'СЕТ СН'!$G$9+СВЦЭМ!$D$10+'СЕТ СН'!$G$5-'СЕТ СН'!$G$17</f>
        <v>4455.8537151099999</v>
      </c>
      <c r="M54" s="36">
        <f>SUMIFS(СВЦЭМ!$C$39:$C$782,СВЦЭМ!$A$39:$A$782,$A54,СВЦЭМ!$B$39:$B$782,M$47)+'СЕТ СН'!$G$9+СВЦЭМ!$D$10+'СЕТ СН'!$G$5-'СЕТ СН'!$G$17</f>
        <v>4470.08553992</v>
      </c>
      <c r="N54" s="36">
        <f>SUMIFS(СВЦЭМ!$C$39:$C$782,СВЦЭМ!$A$39:$A$782,$A54,СВЦЭМ!$B$39:$B$782,N$47)+'СЕТ СН'!$G$9+СВЦЭМ!$D$10+'СЕТ СН'!$G$5-'СЕТ СН'!$G$17</f>
        <v>4463.30528607</v>
      </c>
      <c r="O54" s="36">
        <f>SUMIFS(СВЦЭМ!$C$39:$C$782,СВЦЭМ!$A$39:$A$782,$A54,СВЦЭМ!$B$39:$B$782,O$47)+'СЕТ СН'!$G$9+СВЦЭМ!$D$10+'СЕТ СН'!$G$5-'СЕТ СН'!$G$17</f>
        <v>4478.5935141199998</v>
      </c>
      <c r="P54" s="36">
        <f>SUMIFS(СВЦЭМ!$C$39:$C$782,СВЦЭМ!$A$39:$A$782,$A54,СВЦЭМ!$B$39:$B$782,P$47)+'СЕТ СН'!$G$9+СВЦЭМ!$D$10+'СЕТ СН'!$G$5-'СЕТ СН'!$G$17</f>
        <v>4495.7887179899999</v>
      </c>
      <c r="Q54" s="36">
        <f>SUMIFS(СВЦЭМ!$C$39:$C$782,СВЦЭМ!$A$39:$A$782,$A54,СВЦЭМ!$B$39:$B$782,Q$47)+'СЕТ СН'!$G$9+СВЦЭМ!$D$10+'СЕТ СН'!$G$5-'СЕТ СН'!$G$17</f>
        <v>4528.3793307899996</v>
      </c>
      <c r="R54" s="36">
        <f>SUMIFS(СВЦЭМ!$C$39:$C$782,СВЦЭМ!$A$39:$A$782,$A54,СВЦЭМ!$B$39:$B$782,R$47)+'СЕТ СН'!$G$9+СВЦЭМ!$D$10+'СЕТ СН'!$G$5-'СЕТ СН'!$G$17</f>
        <v>4537.75256326</v>
      </c>
      <c r="S54" s="36">
        <f>SUMIFS(СВЦЭМ!$C$39:$C$782,СВЦЭМ!$A$39:$A$782,$A54,СВЦЭМ!$B$39:$B$782,S$47)+'СЕТ СН'!$G$9+СВЦЭМ!$D$10+'СЕТ СН'!$G$5-'СЕТ СН'!$G$17</f>
        <v>4510.8324691399994</v>
      </c>
      <c r="T54" s="36">
        <f>SUMIFS(СВЦЭМ!$C$39:$C$782,СВЦЭМ!$A$39:$A$782,$A54,СВЦЭМ!$B$39:$B$782,T$47)+'СЕТ СН'!$G$9+СВЦЭМ!$D$10+'СЕТ СН'!$G$5-'СЕТ СН'!$G$17</f>
        <v>4474.5956601300004</v>
      </c>
      <c r="U54" s="36">
        <f>SUMIFS(СВЦЭМ!$C$39:$C$782,СВЦЭМ!$A$39:$A$782,$A54,СВЦЭМ!$B$39:$B$782,U$47)+'СЕТ СН'!$G$9+СВЦЭМ!$D$10+'СЕТ СН'!$G$5-'СЕТ СН'!$G$17</f>
        <v>4475.4723436499999</v>
      </c>
      <c r="V54" s="36">
        <f>SUMIFS(СВЦЭМ!$C$39:$C$782,СВЦЭМ!$A$39:$A$782,$A54,СВЦЭМ!$B$39:$B$782,V$47)+'СЕТ СН'!$G$9+СВЦЭМ!$D$10+'СЕТ СН'!$G$5-'СЕТ СН'!$G$17</f>
        <v>4452.7196485099994</v>
      </c>
      <c r="W54" s="36">
        <f>SUMIFS(СВЦЭМ!$C$39:$C$782,СВЦЭМ!$A$39:$A$782,$A54,СВЦЭМ!$B$39:$B$782,W$47)+'СЕТ СН'!$G$9+СВЦЭМ!$D$10+'СЕТ СН'!$G$5-'СЕТ СН'!$G$17</f>
        <v>4430.6143249199995</v>
      </c>
      <c r="X54" s="36">
        <f>SUMIFS(СВЦЭМ!$C$39:$C$782,СВЦЭМ!$A$39:$A$782,$A54,СВЦЭМ!$B$39:$B$782,X$47)+'СЕТ СН'!$G$9+СВЦЭМ!$D$10+'СЕТ СН'!$G$5-'СЕТ СН'!$G$17</f>
        <v>4482.4180867799996</v>
      </c>
      <c r="Y54" s="36">
        <f>SUMIFS(СВЦЭМ!$C$39:$C$782,СВЦЭМ!$A$39:$A$782,$A54,СВЦЭМ!$B$39:$B$782,Y$47)+'СЕТ СН'!$G$9+СВЦЭМ!$D$10+'СЕТ СН'!$G$5-'СЕТ СН'!$G$17</f>
        <v>4519.939805</v>
      </c>
    </row>
    <row r="55" spans="1:25" ht="15.75" x14ac:dyDescent="0.2">
      <c r="A55" s="35">
        <f t="shared" si="1"/>
        <v>45420</v>
      </c>
      <c r="B55" s="36">
        <f>SUMIFS(СВЦЭМ!$C$39:$C$782,СВЦЭМ!$A$39:$A$782,$A55,СВЦЭМ!$B$39:$B$782,B$47)+'СЕТ СН'!$G$9+СВЦЭМ!$D$10+'СЕТ СН'!$G$5-'СЕТ СН'!$G$17</f>
        <v>4495.6981295200003</v>
      </c>
      <c r="C55" s="36">
        <f>SUMIFS(СВЦЭМ!$C$39:$C$782,СВЦЭМ!$A$39:$A$782,$A55,СВЦЭМ!$B$39:$B$782,C$47)+'СЕТ СН'!$G$9+СВЦЭМ!$D$10+'СЕТ СН'!$G$5-'СЕТ СН'!$G$17</f>
        <v>4566.0001982699996</v>
      </c>
      <c r="D55" s="36">
        <f>SUMIFS(СВЦЭМ!$C$39:$C$782,СВЦЭМ!$A$39:$A$782,$A55,СВЦЭМ!$B$39:$B$782,D$47)+'СЕТ СН'!$G$9+СВЦЭМ!$D$10+'СЕТ СН'!$G$5-'СЕТ СН'!$G$17</f>
        <v>4608.5573339000002</v>
      </c>
      <c r="E55" s="36">
        <f>SUMIFS(СВЦЭМ!$C$39:$C$782,СВЦЭМ!$A$39:$A$782,$A55,СВЦЭМ!$B$39:$B$782,E$47)+'СЕТ СН'!$G$9+СВЦЭМ!$D$10+'СЕТ СН'!$G$5-'СЕТ СН'!$G$17</f>
        <v>4629.7743945100001</v>
      </c>
      <c r="F55" s="36">
        <f>SUMIFS(СВЦЭМ!$C$39:$C$782,СВЦЭМ!$A$39:$A$782,$A55,СВЦЭМ!$B$39:$B$782,F$47)+'СЕТ СН'!$G$9+СВЦЭМ!$D$10+'СЕТ СН'!$G$5-'СЕТ СН'!$G$17</f>
        <v>4645.6270376599996</v>
      </c>
      <c r="G55" s="36">
        <f>SUMIFS(СВЦЭМ!$C$39:$C$782,СВЦЭМ!$A$39:$A$782,$A55,СВЦЭМ!$B$39:$B$782,G$47)+'СЕТ СН'!$G$9+СВЦЭМ!$D$10+'СЕТ СН'!$G$5-'СЕТ СН'!$G$17</f>
        <v>4631.4675715399999</v>
      </c>
      <c r="H55" s="36">
        <f>SUMIFS(СВЦЭМ!$C$39:$C$782,СВЦЭМ!$A$39:$A$782,$A55,СВЦЭМ!$B$39:$B$782,H$47)+'СЕТ СН'!$G$9+СВЦЭМ!$D$10+'СЕТ СН'!$G$5-'СЕТ СН'!$G$17</f>
        <v>4565.35004441</v>
      </c>
      <c r="I55" s="36">
        <f>SUMIFS(СВЦЭМ!$C$39:$C$782,СВЦЭМ!$A$39:$A$782,$A55,СВЦЭМ!$B$39:$B$782,I$47)+'СЕТ СН'!$G$9+СВЦЭМ!$D$10+'СЕТ СН'!$G$5-'СЕТ СН'!$G$17</f>
        <v>4470.9997954299997</v>
      </c>
      <c r="J55" s="36">
        <f>SUMIFS(СВЦЭМ!$C$39:$C$782,СВЦЭМ!$A$39:$A$782,$A55,СВЦЭМ!$B$39:$B$782,J$47)+'СЕТ СН'!$G$9+СВЦЭМ!$D$10+'СЕТ СН'!$G$5-'СЕТ СН'!$G$17</f>
        <v>4401.9474581699997</v>
      </c>
      <c r="K55" s="36">
        <f>SUMIFS(СВЦЭМ!$C$39:$C$782,СВЦЭМ!$A$39:$A$782,$A55,СВЦЭМ!$B$39:$B$782,K$47)+'СЕТ СН'!$G$9+СВЦЭМ!$D$10+'СЕТ СН'!$G$5-'СЕТ СН'!$G$17</f>
        <v>4383.3923919400004</v>
      </c>
      <c r="L55" s="36">
        <f>SUMIFS(СВЦЭМ!$C$39:$C$782,СВЦЭМ!$A$39:$A$782,$A55,СВЦЭМ!$B$39:$B$782,L$47)+'СЕТ СН'!$G$9+СВЦЭМ!$D$10+'СЕТ СН'!$G$5-'СЕТ СН'!$G$17</f>
        <v>4362.6278287000005</v>
      </c>
      <c r="M55" s="36">
        <f>SUMIFS(СВЦЭМ!$C$39:$C$782,СВЦЭМ!$A$39:$A$782,$A55,СВЦЭМ!$B$39:$B$782,M$47)+'СЕТ СН'!$G$9+СВЦЭМ!$D$10+'СЕТ СН'!$G$5-'СЕТ СН'!$G$17</f>
        <v>4359.25889396</v>
      </c>
      <c r="N55" s="36">
        <f>SUMIFS(СВЦЭМ!$C$39:$C$782,СВЦЭМ!$A$39:$A$782,$A55,СВЦЭМ!$B$39:$B$782,N$47)+'СЕТ СН'!$G$9+СВЦЭМ!$D$10+'СЕТ СН'!$G$5-'СЕТ СН'!$G$17</f>
        <v>4363.7715667900002</v>
      </c>
      <c r="O55" s="36">
        <f>SUMIFS(СВЦЭМ!$C$39:$C$782,СВЦЭМ!$A$39:$A$782,$A55,СВЦЭМ!$B$39:$B$782,O$47)+'СЕТ СН'!$G$9+СВЦЭМ!$D$10+'СЕТ СН'!$G$5-'СЕТ СН'!$G$17</f>
        <v>4390.3967744800002</v>
      </c>
      <c r="P55" s="36">
        <f>SUMIFS(СВЦЭМ!$C$39:$C$782,СВЦЭМ!$A$39:$A$782,$A55,СВЦЭМ!$B$39:$B$782,P$47)+'СЕТ СН'!$G$9+СВЦЭМ!$D$10+'СЕТ СН'!$G$5-'СЕТ СН'!$G$17</f>
        <v>4419.1963671200001</v>
      </c>
      <c r="Q55" s="36">
        <f>SUMIFS(СВЦЭМ!$C$39:$C$782,СВЦЭМ!$A$39:$A$782,$A55,СВЦЭМ!$B$39:$B$782,Q$47)+'СЕТ СН'!$G$9+СВЦЭМ!$D$10+'СЕТ СН'!$G$5-'СЕТ СН'!$G$17</f>
        <v>4426.7153038300003</v>
      </c>
      <c r="R55" s="36">
        <f>SUMIFS(СВЦЭМ!$C$39:$C$782,СВЦЭМ!$A$39:$A$782,$A55,СВЦЭМ!$B$39:$B$782,R$47)+'СЕТ СН'!$G$9+СВЦЭМ!$D$10+'СЕТ СН'!$G$5-'СЕТ СН'!$G$17</f>
        <v>4431.87576369</v>
      </c>
      <c r="S55" s="36">
        <f>SUMIFS(СВЦЭМ!$C$39:$C$782,СВЦЭМ!$A$39:$A$782,$A55,СВЦЭМ!$B$39:$B$782,S$47)+'СЕТ СН'!$G$9+СВЦЭМ!$D$10+'СЕТ СН'!$G$5-'СЕТ СН'!$G$17</f>
        <v>4426.3121189200001</v>
      </c>
      <c r="T55" s="36">
        <f>SUMIFS(СВЦЭМ!$C$39:$C$782,СВЦЭМ!$A$39:$A$782,$A55,СВЦЭМ!$B$39:$B$782,T$47)+'СЕТ СН'!$G$9+СВЦЭМ!$D$10+'СЕТ СН'!$G$5-'СЕТ СН'!$G$17</f>
        <v>4425.6440642699999</v>
      </c>
      <c r="U55" s="36">
        <f>SUMIFS(СВЦЭМ!$C$39:$C$782,СВЦЭМ!$A$39:$A$782,$A55,СВЦЭМ!$B$39:$B$782,U$47)+'СЕТ СН'!$G$9+СВЦЭМ!$D$10+'СЕТ СН'!$G$5-'СЕТ СН'!$G$17</f>
        <v>4405.3284764299997</v>
      </c>
      <c r="V55" s="36">
        <f>SUMIFS(СВЦЭМ!$C$39:$C$782,СВЦЭМ!$A$39:$A$782,$A55,СВЦЭМ!$B$39:$B$782,V$47)+'СЕТ СН'!$G$9+СВЦЭМ!$D$10+'СЕТ СН'!$G$5-'СЕТ СН'!$G$17</f>
        <v>4384.7419669399997</v>
      </c>
      <c r="W55" s="36">
        <f>SUMIFS(СВЦЭМ!$C$39:$C$782,СВЦЭМ!$A$39:$A$782,$A55,СВЦЭМ!$B$39:$B$782,W$47)+'СЕТ СН'!$G$9+СВЦЭМ!$D$10+'СЕТ СН'!$G$5-'СЕТ СН'!$G$17</f>
        <v>4369.2675305599996</v>
      </c>
      <c r="X55" s="36">
        <f>SUMIFS(СВЦЭМ!$C$39:$C$782,СВЦЭМ!$A$39:$A$782,$A55,СВЦЭМ!$B$39:$B$782,X$47)+'СЕТ СН'!$G$9+СВЦЭМ!$D$10+'СЕТ СН'!$G$5-'СЕТ СН'!$G$17</f>
        <v>4359.6950349399995</v>
      </c>
      <c r="Y55" s="36">
        <f>SUMIFS(СВЦЭМ!$C$39:$C$782,СВЦЭМ!$A$39:$A$782,$A55,СВЦЭМ!$B$39:$B$782,Y$47)+'СЕТ СН'!$G$9+СВЦЭМ!$D$10+'СЕТ СН'!$G$5-'СЕТ СН'!$G$17</f>
        <v>4370.7091846799995</v>
      </c>
    </row>
    <row r="56" spans="1:25" ht="15.75" x14ac:dyDescent="0.2">
      <c r="A56" s="35">
        <f t="shared" si="1"/>
        <v>45421</v>
      </c>
      <c r="B56" s="36">
        <f>SUMIFS(СВЦЭМ!$C$39:$C$782,СВЦЭМ!$A$39:$A$782,$A56,СВЦЭМ!$B$39:$B$782,B$47)+'СЕТ СН'!$G$9+СВЦЭМ!$D$10+'СЕТ СН'!$G$5-'СЕТ СН'!$G$17</f>
        <v>4536.6175880700002</v>
      </c>
      <c r="C56" s="36">
        <f>SUMIFS(СВЦЭМ!$C$39:$C$782,СВЦЭМ!$A$39:$A$782,$A56,СВЦЭМ!$B$39:$B$782,C$47)+'СЕТ СН'!$G$9+СВЦЭМ!$D$10+'СЕТ СН'!$G$5-'СЕТ СН'!$G$17</f>
        <v>4593.2128649899996</v>
      </c>
      <c r="D56" s="36">
        <f>SUMIFS(СВЦЭМ!$C$39:$C$782,СВЦЭМ!$A$39:$A$782,$A56,СВЦЭМ!$B$39:$B$782,D$47)+'СЕТ СН'!$G$9+СВЦЭМ!$D$10+'СЕТ СН'!$G$5-'СЕТ СН'!$G$17</f>
        <v>4636.3118530900001</v>
      </c>
      <c r="E56" s="36">
        <f>SUMIFS(СВЦЭМ!$C$39:$C$782,СВЦЭМ!$A$39:$A$782,$A56,СВЦЭМ!$B$39:$B$782,E$47)+'СЕТ СН'!$G$9+СВЦЭМ!$D$10+'СЕТ СН'!$G$5-'СЕТ СН'!$G$17</f>
        <v>4663.3721688799997</v>
      </c>
      <c r="F56" s="36">
        <f>SUMIFS(СВЦЭМ!$C$39:$C$782,СВЦЭМ!$A$39:$A$782,$A56,СВЦЭМ!$B$39:$B$782,F$47)+'СЕТ СН'!$G$9+СВЦЭМ!$D$10+'СЕТ СН'!$G$5-'СЕТ СН'!$G$17</f>
        <v>4664.2381396199999</v>
      </c>
      <c r="G56" s="36">
        <f>SUMIFS(СВЦЭМ!$C$39:$C$782,СВЦЭМ!$A$39:$A$782,$A56,СВЦЭМ!$B$39:$B$782,G$47)+'СЕТ СН'!$G$9+СВЦЭМ!$D$10+'СЕТ СН'!$G$5-'СЕТ СН'!$G$17</f>
        <v>4654.2970241200001</v>
      </c>
      <c r="H56" s="36">
        <f>SUMIFS(СВЦЭМ!$C$39:$C$782,СВЦЭМ!$A$39:$A$782,$A56,СВЦЭМ!$B$39:$B$782,H$47)+'СЕТ СН'!$G$9+СВЦЭМ!$D$10+'СЕТ СН'!$G$5-'СЕТ СН'!$G$17</f>
        <v>4650.2913119300001</v>
      </c>
      <c r="I56" s="36">
        <f>SUMIFS(СВЦЭМ!$C$39:$C$782,СВЦЭМ!$A$39:$A$782,$A56,СВЦЭМ!$B$39:$B$782,I$47)+'СЕТ СН'!$G$9+СВЦЭМ!$D$10+'СЕТ СН'!$G$5-'СЕТ СН'!$G$17</f>
        <v>4599.7763869999999</v>
      </c>
      <c r="J56" s="36">
        <f>SUMIFS(СВЦЭМ!$C$39:$C$782,СВЦЭМ!$A$39:$A$782,$A56,СВЦЭМ!$B$39:$B$782,J$47)+'СЕТ СН'!$G$9+СВЦЭМ!$D$10+'СЕТ СН'!$G$5-'СЕТ СН'!$G$17</f>
        <v>4517.3256436800002</v>
      </c>
      <c r="K56" s="36">
        <f>SUMIFS(СВЦЭМ!$C$39:$C$782,СВЦЭМ!$A$39:$A$782,$A56,СВЦЭМ!$B$39:$B$782,K$47)+'СЕТ СН'!$G$9+СВЦЭМ!$D$10+'СЕТ СН'!$G$5-'СЕТ СН'!$G$17</f>
        <v>4458.1850667899998</v>
      </c>
      <c r="L56" s="36">
        <f>SUMIFS(СВЦЭМ!$C$39:$C$782,СВЦЭМ!$A$39:$A$782,$A56,СВЦЭМ!$B$39:$B$782,L$47)+'СЕТ СН'!$G$9+СВЦЭМ!$D$10+'СЕТ СН'!$G$5-'СЕТ СН'!$G$17</f>
        <v>4405.5298128899994</v>
      </c>
      <c r="M56" s="36">
        <f>SUMIFS(СВЦЭМ!$C$39:$C$782,СВЦЭМ!$A$39:$A$782,$A56,СВЦЭМ!$B$39:$B$782,M$47)+'СЕТ СН'!$G$9+СВЦЭМ!$D$10+'СЕТ СН'!$G$5-'СЕТ СН'!$G$17</f>
        <v>4403.7158966999996</v>
      </c>
      <c r="N56" s="36">
        <f>SUMIFS(СВЦЭМ!$C$39:$C$782,СВЦЭМ!$A$39:$A$782,$A56,СВЦЭМ!$B$39:$B$782,N$47)+'СЕТ СН'!$G$9+СВЦЭМ!$D$10+'СЕТ СН'!$G$5-'СЕТ СН'!$G$17</f>
        <v>4448.5507418899997</v>
      </c>
      <c r="O56" s="36">
        <f>SUMIFS(СВЦЭМ!$C$39:$C$782,СВЦЭМ!$A$39:$A$782,$A56,СВЦЭМ!$B$39:$B$782,O$47)+'СЕТ СН'!$G$9+СВЦЭМ!$D$10+'СЕТ СН'!$G$5-'СЕТ СН'!$G$17</f>
        <v>4474.79299919</v>
      </c>
      <c r="P56" s="36">
        <f>SUMIFS(СВЦЭМ!$C$39:$C$782,СВЦЭМ!$A$39:$A$782,$A56,СВЦЭМ!$B$39:$B$782,P$47)+'СЕТ СН'!$G$9+СВЦЭМ!$D$10+'СЕТ СН'!$G$5-'СЕТ СН'!$G$17</f>
        <v>4453.5920899499997</v>
      </c>
      <c r="Q56" s="36">
        <f>SUMIFS(СВЦЭМ!$C$39:$C$782,СВЦЭМ!$A$39:$A$782,$A56,СВЦЭМ!$B$39:$B$782,Q$47)+'СЕТ СН'!$G$9+СВЦЭМ!$D$10+'СЕТ СН'!$G$5-'СЕТ СН'!$G$17</f>
        <v>4485.3886912899998</v>
      </c>
      <c r="R56" s="36">
        <f>SUMIFS(СВЦЭМ!$C$39:$C$782,СВЦЭМ!$A$39:$A$782,$A56,СВЦЭМ!$B$39:$B$782,R$47)+'СЕТ СН'!$G$9+СВЦЭМ!$D$10+'СЕТ СН'!$G$5-'СЕТ СН'!$G$17</f>
        <v>4490.4795739500005</v>
      </c>
      <c r="S56" s="36">
        <f>SUMIFS(СВЦЭМ!$C$39:$C$782,СВЦЭМ!$A$39:$A$782,$A56,СВЦЭМ!$B$39:$B$782,S$47)+'СЕТ СН'!$G$9+СВЦЭМ!$D$10+'СЕТ СН'!$G$5-'СЕТ СН'!$G$17</f>
        <v>4481.9013144</v>
      </c>
      <c r="T56" s="36">
        <f>SUMIFS(СВЦЭМ!$C$39:$C$782,СВЦЭМ!$A$39:$A$782,$A56,СВЦЭМ!$B$39:$B$782,T$47)+'СЕТ СН'!$G$9+СВЦЭМ!$D$10+'СЕТ СН'!$G$5-'СЕТ СН'!$G$17</f>
        <v>4444.5781415299998</v>
      </c>
      <c r="U56" s="36">
        <f>SUMIFS(СВЦЭМ!$C$39:$C$782,СВЦЭМ!$A$39:$A$782,$A56,СВЦЭМ!$B$39:$B$782,U$47)+'СЕТ СН'!$G$9+СВЦЭМ!$D$10+'СЕТ СН'!$G$5-'СЕТ СН'!$G$17</f>
        <v>4439.71233975</v>
      </c>
      <c r="V56" s="36">
        <f>SUMIFS(СВЦЭМ!$C$39:$C$782,СВЦЭМ!$A$39:$A$782,$A56,СВЦЭМ!$B$39:$B$782,V$47)+'СЕТ СН'!$G$9+СВЦЭМ!$D$10+'СЕТ СН'!$G$5-'СЕТ СН'!$G$17</f>
        <v>4401.5399376799996</v>
      </c>
      <c r="W56" s="36">
        <f>SUMIFS(СВЦЭМ!$C$39:$C$782,СВЦЭМ!$A$39:$A$782,$A56,СВЦЭМ!$B$39:$B$782,W$47)+'СЕТ СН'!$G$9+СВЦЭМ!$D$10+'СЕТ СН'!$G$5-'СЕТ СН'!$G$17</f>
        <v>4366.8093380199998</v>
      </c>
      <c r="X56" s="36">
        <f>SUMIFS(СВЦЭМ!$C$39:$C$782,СВЦЭМ!$A$39:$A$782,$A56,СВЦЭМ!$B$39:$B$782,X$47)+'СЕТ СН'!$G$9+СВЦЭМ!$D$10+'СЕТ СН'!$G$5-'СЕТ СН'!$G$17</f>
        <v>4416.1353613800002</v>
      </c>
      <c r="Y56" s="36">
        <f>SUMIFS(СВЦЭМ!$C$39:$C$782,СВЦЭМ!$A$39:$A$782,$A56,СВЦЭМ!$B$39:$B$782,Y$47)+'СЕТ СН'!$G$9+СВЦЭМ!$D$10+'СЕТ СН'!$G$5-'СЕТ СН'!$G$17</f>
        <v>4474.9013111699996</v>
      </c>
    </row>
    <row r="57" spans="1:25" ht="15.75" x14ac:dyDescent="0.2">
      <c r="A57" s="35">
        <f t="shared" si="1"/>
        <v>45422</v>
      </c>
      <c r="B57" s="36">
        <f>SUMIFS(СВЦЭМ!$C$39:$C$782,СВЦЭМ!$A$39:$A$782,$A57,СВЦЭМ!$B$39:$B$782,B$47)+'СЕТ СН'!$G$9+СВЦЭМ!$D$10+'СЕТ СН'!$G$5-'СЕТ СН'!$G$17</f>
        <v>4582.6628596399996</v>
      </c>
      <c r="C57" s="36">
        <f>SUMIFS(СВЦЭМ!$C$39:$C$782,СВЦЭМ!$A$39:$A$782,$A57,СВЦЭМ!$B$39:$B$782,C$47)+'СЕТ СН'!$G$9+СВЦЭМ!$D$10+'СЕТ СН'!$G$5-'СЕТ СН'!$G$17</f>
        <v>4640.6227950800003</v>
      </c>
      <c r="D57" s="36">
        <f>SUMIFS(СВЦЭМ!$C$39:$C$782,СВЦЭМ!$A$39:$A$782,$A57,СВЦЭМ!$B$39:$B$782,D$47)+'СЕТ СН'!$G$9+СВЦЭМ!$D$10+'СЕТ СН'!$G$5-'СЕТ СН'!$G$17</f>
        <v>4657.6402964899999</v>
      </c>
      <c r="E57" s="36">
        <f>SUMIFS(СВЦЭМ!$C$39:$C$782,СВЦЭМ!$A$39:$A$782,$A57,СВЦЭМ!$B$39:$B$782,E$47)+'СЕТ СН'!$G$9+СВЦЭМ!$D$10+'СЕТ СН'!$G$5-'СЕТ СН'!$G$17</f>
        <v>4691.30815626</v>
      </c>
      <c r="F57" s="36">
        <f>SUMIFS(СВЦЭМ!$C$39:$C$782,СВЦЭМ!$A$39:$A$782,$A57,СВЦЭМ!$B$39:$B$782,F$47)+'СЕТ СН'!$G$9+СВЦЭМ!$D$10+'СЕТ СН'!$G$5-'СЕТ СН'!$G$17</f>
        <v>4689.6355857399994</v>
      </c>
      <c r="G57" s="36">
        <f>SUMIFS(СВЦЭМ!$C$39:$C$782,СВЦЭМ!$A$39:$A$782,$A57,СВЦЭМ!$B$39:$B$782,G$47)+'СЕТ СН'!$G$9+СВЦЭМ!$D$10+'СЕТ СН'!$G$5-'СЕТ СН'!$G$17</f>
        <v>4690.8472017399999</v>
      </c>
      <c r="H57" s="36">
        <f>SUMIFS(СВЦЭМ!$C$39:$C$782,СВЦЭМ!$A$39:$A$782,$A57,СВЦЭМ!$B$39:$B$782,H$47)+'СЕТ СН'!$G$9+СВЦЭМ!$D$10+'СЕТ СН'!$G$5-'СЕТ СН'!$G$17</f>
        <v>4661.07793984</v>
      </c>
      <c r="I57" s="36">
        <f>SUMIFS(СВЦЭМ!$C$39:$C$782,СВЦЭМ!$A$39:$A$782,$A57,СВЦЭМ!$B$39:$B$782,I$47)+'СЕТ СН'!$G$9+СВЦЭМ!$D$10+'СЕТ СН'!$G$5-'СЕТ СН'!$G$17</f>
        <v>4617.2025554900001</v>
      </c>
      <c r="J57" s="36">
        <f>SUMIFS(СВЦЭМ!$C$39:$C$782,СВЦЭМ!$A$39:$A$782,$A57,СВЦЭМ!$B$39:$B$782,J$47)+'СЕТ СН'!$G$9+СВЦЭМ!$D$10+'СЕТ СН'!$G$5-'СЕТ СН'!$G$17</f>
        <v>4528.3073567299998</v>
      </c>
      <c r="K57" s="36">
        <f>SUMIFS(СВЦЭМ!$C$39:$C$782,СВЦЭМ!$A$39:$A$782,$A57,СВЦЭМ!$B$39:$B$782,K$47)+'СЕТ СН'!$G$9+СВЦЭМ!$D$10+'СЕТ СН'!$G$5-'СЕТ СН'!$G$17</f>
        <v>4471.2241581799999</v>
      </c>
      <c r="L57" s="36">
        <f>SUMIFS(СВЦЭМ!$C$39:$C$782,СВЦЭМ!$A$39:$A$782,$A57,СВЦЭМ!$B$39:$B$782,L$47)+'СЕТ СН'!$G$9+СВЦЭМ!$D$10+'СЕТ СН'!$G$5-'СЕТ СН'!$G$17</f>
        <v>4431.0171661099994</v>
      </c>
      <c r="M57" s="36">
        <f>SUMIFS(СВЦЭМ!$C$39:$C$782,СВЦЭМ!$A$39:$A$782,$A57,СВЦЭМ!$B$39:$B$782,M$47)+'СЕТ СН'!$G$9+СВЦЭМ!$D$10+'СЕТ СН'!$G$5-'СЕТ СН'!$G$17</f>
        <v>4431.7446936899996</v>
      </c>
      <c r="N57" s="36">
        <f>SUMIFS(СВЦЭМ!$C$39:$C$782,СВЦЭМ!$A$39:$A$782,$A57,СВЦЭМ!$B$39:$B$782,N$47)+'СЕТ СН'!$G$9+СВЦЭМ!$D$10+'СЕТ СН'!$G$5-'СЕТ СН'!$G$17</f>
        <v>4439.3789443400001</v>
      </c>
      <c r="O57" s="36">
        <f>SUMIFS(СВЦЭМ!$C$39:$C$782,СВЦЭМ!$A$39:$A$782,$A57,СВЦЭМ!$B$39:$B$782,O$47)+'СЕТ СН'!$G$9+СВЦЭМ!$D$10+'СЕТ СН'!$G$5-'СЕТ СН'!$G$17</f>
        <v>4459.9345273899999</v>
      </c>
      <c r="P57" s="36">
        <f>SUMIFS(СВЦЭМ!$C$39:$C$782,СВЦЭМ!$A$39:$A$782,$A57,СВЦЭМ!$B$39:$B$782,P$47)+'СЕТ СН'!$G$9+СВЦЭМ!$D$10+'СЕТ СН'!$G$5-'СЕТ СН'!$G$17</f>
        <v>4475.4214982599997</v>
      </c>
      <c r="Q57" s="36">
        <f>SUMIFS(СВЦЭМ!$C$39:$C$782,СВЦЭМ!$A$39:$A$782,$A57,СВЦЭМ!$B$39:$B$782,Q$47)+'СЕТ СН'!$G$9+СВЦЭМ!$D$10+'СЕТ СН'!$G$5-'СЕТ СН'!$G$17</f>
        <v>4499.9985182700002</v>
      </c>
      <c r="R57" s="36">
        <f>SUMIFS(СВЦЭМ!$C$39:$C$782,СВЦЭМ!$A$39:$A$782,$A57,СВЦЭМ!$B$39:$B$782,R$47)+'СЕТ СН'!$G$9+СВЦЭМ!$D$10+'СЕТ СН'!$G$5-'СЕТ СН'!$G$17</f>
        <v>4523.8168578900004</v>
      </c>
      <c r="S57" s="36">
        <f>SUMIFS(СВЦЭМ!$C$39:$C$782,СВЦЭМ!$A$39:$A$782,$A57,СВЦЭМ!$B$39:$B$782,S$47)+'СЕТ СН'!$G$9+СВЦЭМ!$D$10+'СЕТ СН'!$G$5-'СЕТ СН'!$G$17</f>
        <v>4516.8523691199998</v>
      </c>
      <c r="T57" s="36">
        <f>SUMIFS(СВЦЭМ!$C$39:$C$782,СВЦЭМ!$A$39:$A$782,$A57,СВЦЭМ!$B$39:$B$782,T$47)+'СЕТ СН'!$G$9+СВЦЭМ!$D$10+'СЕТ СН'!$G$5-'СЕТ СН'!$G$17</f>
        <v>4485.0946713699996</v>
      </c>
      <c r="U57" s="36">
        <f>SUMIFS(СВЦЭМ!$C$39:$C$782,СВЦЭМ!$A$39:$A$782,$A57,СВЦЭМ!$B$39:$B$782,U$47)+'СЕТ СН'!$G$9+СВЦЭМ!$D$10+'СЕТ СН'!$G$5-'СЕТ СН'!$G$17</f>
        <v>4458.6557082399995</v>
      </c>
      <c r="V57" s="36">
        <f>SUMIFS(СВЦЭМ!$C$39:$C$782,СВЦЭМ!$A$39:$A$782,$A57,СВЦЭМ!$B$39:$B$782,V$47)+'СЕТ СН'!$G$9+СВЦЭМ!$D$10+'СЕТ СН'!$G$5-'СЕТ СН'!$G$17</f>
        <v>4424.7057256500002</v>
      </c>
      <c r="W57" s="36">
        <f>SUMIFS(СВЦЭМ!$C$39:$C$782,СВЦЭМ!$A$39:$A$782,$A57,СВЦЭМ!$B$39:$B$782,W$47)+'СЕТ СН'!$G$9+СВЦЭМ!$D$10+'СЕТ СН'!$G$5-'СЕТ СН'!$G$17</f>
        <v>4420.6844235500002</v>
      </c>
      <c r="X57" s="36">
        <f>SUMIFS(СВЦЭМ!$C$39:$C$782,СВЦЭМ!$A$39:$A$782,$A57,СВЦЭМ!$B$39:$B$782,X$47)+'СЕТ СН'!$G$9+СВЦЭМ!$D$10+'СЕТ СН'!$G$5-'СЕТ СН'!$G$17</f>
        <v>4449.8591342600002</v>
      </c>
      <c r="Y57" s="36">
        <f>SUMIFS(СВЦЭМ!$C$39:$C$782,СВЦЭМ!$A$39:$A$782,$A57,СВЦЭМ!$B$39:$B$782,Y$47)+'СЕТ СН'!$G$9+СВЦЭМ!$D$10+'СЕТ СН'!$G$5-'СЕТ СН'!$G$17</f>
        <v>4499.5321242299997</v>
      </c>
    </row>
    <row r="58" spans="1:25" ht="15.75" x14ac:dyDescent="0.2">
      <c r="A58" s="35">
        <f t="shared" si="1"/>
        <v>45423</v>
      </c>
      <c r="B58" s="36">
        <f>SUMIFS(СВЦЭМ!$C$39:$C$782,СВЦЭМ!$A$39:$A$782,$A58,СВЦЭМ!$B$39:$B$782,B$47)+'СЕТ СН'!$G$9+СВЦЭМ!$D$10+'СЕТ СН'!$G$5-'СЕТ СН'!$G$17</f>
        <v>4547.10303243</v>
      </c>
      <c r="C58" s="36">
        <f>SUMIFS(СВЦЭМ!$C$39:$C$782,СВЦЭМ!$A$39:$A$782,$A58,СВЦЭМ!$B$39:$B$782,C$47)+'СЕТ СН'!$G$9+СВЦЭМ!$D$10+'СЕТ СН'!$G$5-'СЕТ СН'!$G$17</f>
        <v>4675.4638622000002</v>
      </c>
      <c r="D58" s="36">
        <f>SUMIFS(СВЦЭМ!$C$39:$C$782,СВЦЭМ!$A$39:$A$782,$A58,СВЦЭМ!$B$39:$B$782,D$47)+'СЕТ СН'!$G$9+СВЦЭМ!$D$10+'СЕТ СН'!$G$5-'СЕТ СН'!$G$17</f>
        <v>4695.4727111600005</v>
      </c>
      <c r="E58" s="36">
        <f>SUMIFS(СВЦЭМ!$C$39:$C$782,СВЦЭМ!$A$39:$A$782,$A58,СВЦЭМ!$B$39:$B$782,E$47)+'СЕТ СН'!$G$9+СВЦЭМ!$D$10+'СЕТ СН'!$G$5-'СЕТ СН'!$G$17</f>
        <v>4705.9520451600001</v>
      </c>
      <c r="F58" s="36">
        <f>SUMIFS(СВЦЭМ!$C$39:$C$782,СВЦЭМ!$A$39:$A$782,$A58,СВЦЭМ!$B$39:$B$782,F$47)+'СЕТ СН'!$G$9+СВЦЭМ!$D$10+'СЕТ СН'!$G$5-'СЕТ СН'!$G$17</f>
        <v>4719.1030708600001</v>
      </c>
      <c r="G58" s="36">
        <f>SUMIFS(СВЦЭМ!$C$39:$C$782,СВЦЭМ!$A$39:$A$782,$A58,СВЦЭМ!$B$39:$B$782,G$47)+'СЕТ СН'!$G$9+СВЦЭМ!$D$10+'СЕТ СН'!$G$5-'СЕТ СН'!$G$17</f>
        <v>4709.9526492099994</v>
      </c>
      <c r="H58" s="36">
        <f>SUMIFS(СВЦЭМ!$C$39:$C$782,СВЦЭМ!$A$39:$A$782,$A58,СВЦЭМ!$B$39:$B$782,H$47)+'СЕТ СН'!$G$9+СВЦЭМ!$D$10+'СЕТ СН'!$G$5-'СЕТ СН'!$G$17</f>
        <v>4674.1180305600001</v>
      </c>
      <c r="I58" s="36">
        <f>SUMIFS(СВЦЭМ!$C$39:$C$782,СВЦЭМ!$A$39:$A$782,$A58,СВЦЭМ!$B$39:$B$782,I$47)+'СЕТ СН'!$G$9+СВЦЭМ!$D$10+'СЕТ СН'!$G$5-'СЕТ СН'!$G$17</f>
        <v>4630.4763570899995</v>
      </c>
      <c r="J58" s="36">
        <f>SUMIFS(СВЦЭМ!$C$39:$C$782,СВЦЭМ!$A$39:$A$782,$A58,СВЦЭМ!$B$39:$B$782,J$47)+'СЕТ СН'!$G$9+СВЦЭМ!$D$10+'СЕТ СН'!$G$5-'СЕТ СН'!$G$17</f>
        <v>4541.31740412</v>
      </c>
      <c r="K58" s="36">
        <f>SUMIFS(СВЦЭМ!$C$39:$C$782,СВЦЭМ!$A$39:$A$782,$A58,СВЦЭМ!$B$39:$B$782,K$47)+'СЕТ СН'!$G$9+СВЦЭМ!$D$10+'СЕТ СН'!$G$5-'СЕТ СН'!$G$17</f>
        <v>4501.3332298300002</v>
      </c>
      <c r="L58" s="36">
        <f>SUMIFS(СВЦЭМ!$C$39:$C$782,СВЦЭМ!$A$39:$A$782,$A58,СВЦЭМ!$B$39:$B$782,L$47)+'СЕТ СН'!$G$9+СВЦЭМ!$D$10+'СЕТ СН'!$G$5-'СЕТ СН'!$G$17</f>
        <v>4461.2396272699998</v>
      </c>
      <c r="M58" s="36">
        <f>SUMIFS(СВЦЭМ!$C$39:$C$782,СВЦЭМ!$A$39:$A$782,$A58,СВЦЭМ!$B$39:$B$782,M$47)+'СЕТ СН'!$G$9+СВЦЭМ!$D$10+'СЕТ СН'!$G$5-'СЕТ СН'!$G$17</f>
        <v>4462.36069193</v>
      </c>
      <c r="N58" s="36">
        <f>SUMIFS(СВЦЭМ!$C$39:$C$782,СВЦЭМ!$A$39:$A$782,$A58,СВЦЭМ!$B$39:$B$782,N$47)+'СЕТ СН'!$G$9+СВЦЭМ!$D$10+'СЕТ СН'!$G$5-'СЕТ СН'!$G$17</f>
        <v>4475.8016703200001</v>
      </c>
      <c r="O58" s="36">
        <f>SUMIFS(СВЦЭМ!$C$39:$C$782,СВЦЭМ!$A$39:$A$782,$A58,СВЦЭМ!$B$39:$B$782,O$47)+'СЕТ СН'!$G$9+СВЦЭМ!$D$10+'СЕТ СН'!$G$5-'СЕТ СН'!$G$17</f>
        <v>4496.1016059800004</v>
      </c>
      <c r="P58" s="36">
        <f>SUMIFS(СВЦЭМ!$C$39:$C$782,СВЦЭМ!$A$39:$A$782,$A58,СВЦЭМ!$B$39:$B$782,P$47)+'СЕТ СН'!$G$9+СВЦЭМ!$D$10+'СЕТ СН'!$G$5-'СЕТ СН'!$G$17</f>
        <v>4512.4793184199998</v>
      </c>
      <c r="Q58" s="36">
        <f>SUMIFS(СВЦЭМ!$C$39:$C$782,СВЦЭМ!$A$39:$A$782,$A58,СВЦЭМ!$B$39:$B$782,Q$47)+'СЕТ СН'!$G$9+СВЦЭМ!$D$10+'СЕТ СН'!$G$5-'СЕТ СН'!$G$17</f>
        <v>4527.9707817399994</v>
      </c>
      <c r="R58" s="36">
        <f>SUMIFS(СВЦЭМ!$C$39:$C$782,СВЦЭМ!$A$39:$A$782,$A58,СВЦЭМ!$B$39:$B$782,R$47)+'СЕТ СН'!$G$9+СВЦЭМ!$D$10+'СЕТ СН'!$G$5-'СЕТ СН'!$G$17</f>
        <v>4533.0457729099999</v>
      </c>
      <c r="S58" s="36">
        <f>SUMIFS(СВЦЭМ!$C$39:$C$782,СВЦЭМ!$A$39:$A$782,$A58,СВЦЭМ!$B$39:$B$782,S$47)+'СЕТ СН'!$G$9+СВЦЭМ!$D$10+'СЕТ СН'!$G$5-'СЕТ СН'!$G$17</f>
        <v>4518.7543443899995</v>
      </c>
      <c r="T58" s="36">
        <f>SUMIFS(СВЦЭМ!$C$39:$C$782,СВЦЭМ!$A$39:$A$782,$A58,СВЦЭМ!$B$39:$B$782,T$47)+'СЕТ СН'!$G$9+СВЦЭМ!$D$10+'СЕТ СН'!$G$5-'СЕТ СН'!$G$17</f>
        <v>4505.7057924199999</v>
      </c>
      <c r="U58" s="36">
        <f>SUMIFS(СВЦЭМ!$C$39:$C$782,СВЦЭМ!$A$39:$A$782,$A58,СВЦЭМ!$B$39:$B$782,U$47)+'СЕТ СН'!$G$9+СВЦЭМ!$D$10+'СЕТ СН'!$G$5-'СЕТ СН'!$G$17</f>
        <v>4495.6199279599996</v>
      </c>
      <c r="V58" s="36">
        <f>SUMIFS(СВЦЭМ!$C$39:$C$782,СВЦЭМ!$A$39:$A$782,$A58,СВЦЭМ!$B$39:$B$782,V$47)+'СЕТ СН'!$G$9+СВЦЭМ!$D$10+'СЕТ СН'!$G$5-'СЕТ СН'!$G$17</f>
        <v>4464.8949102799997</v>
      </c>
      <c r="W58" s="36">
        <f>SUMIFS(СВЦЭМ!$C$39:$C$782,СВЦЭМ!$A$39:$A$782,$A58,СВЦЭМ!$B$39:$B$782,W$47)+'СЕТ СН'!$G$9+СВЦЭМ!$D$10+'СЕТ СН'!$G$5-'СЕТ СН'!$G$17</f>
        <v>4446.8454116900002</v>
      </c>
      <c r="X58" s="36">
        <f>SUMIFS(СВЦЭМ!$C$39:$C$782,СВЦЭМ!$A$39:$A$782,$A58,СВЦЭМ!$B$39:$B$782,X$47)+'СЕТ СН'!$G$9+СВЦЭМ!$D$10+'СЕТ СН'!$G$5-'СЕТ СН'!$G$17</f>
        <v>4472.6044960199997</v>
      </c>
      <c r="Y58" s="36">
        <f>SUMIFS(СВЦЭМ!$C$39:$C$782,СВЦЭМ!$A$39:$A$782,$A58,СВЦЭМ!$B$39:$B$782,Y$47)+'СЕТ СН'!$G$9+СВЦЭМ!$D$10+'СЕТ СН'!$G$5-'СЕТ СН'!$G$17</f>
        <v>4528.1776122699994</v>
      </c>
    </row>
    <row r="59" spans="1:25" ht="15.75" x14ac:dyDescent="0.2">
      <c r="A59" s="35">
        <f t="shared" si="1"/>
        <v>45424</v>
      </c>
      <c r="B59" s="36">
        <f>SUMIFS(СВЦЭМ!$C$39:$C$782,СВЦЭМ!$A$39:$A$782,$A59,СВЦЭМ!$B$39:$B$782,B$47)+'СЕТ СН'!$G$9+СВЦЭМ!$D$10+'СЕТ СН'!$G$5-'СЕТ СН'!$G$17</f>
        <v>4616.0250830999994</v>
      </c>
      <c r="C59" s="36">
        <f>SUMIFS(СВЦЭМ!$C$39:$C$782,СВЦЭМ!$A$39:$A$782,$A59,СВЦЭМ!$B$39:$B$782,C$47)+'СЕТ СН'!$G$9+СВЦЭМ!$D$10+'СЕТ СН'!$G$5-'СЕТ СН'!$G$17</f>
        <v>4670.9788703699996</v>
      </c>
      <c r="D59" s="36">
        <f>SUMIFS(СВЦЭМ!$C$39:$C$782,СВЦЭМ!$A$39:$A$782,$A59,СВЦЭМ!$B$39:$B$782,D$47)+'СЕТ СН'!$G$9+СВЦЭМ!$D$10+'СЕТ СН'!$G$5-'СЕТ СН'!$G$17</f>
        <v>4693.1360050200001</v>
      </c>
      <c r="E59" s="36">
        <f>SUMIFS(СВЦЭМ!$C$39:$C$782,СВЦЭМ!$A$39:$A$782,$A59,СВЦЭМ!$B$39:$B$782,E$47)+'СЕТ СН'!$G$9+СВЦЭМ!$D$10+'СЕТ СН'!$G$5-'СЕТ СН'!$G$17</f>
        <v>4720.3063867299998</v>
      </c>
      <c r="F59" s="36">
        <f>SUMIFS(СВЦЭМ!$C$39:$C$782,СВЦЭМ!$A$39:$A$782,$A59,СВЦЭМ!$B$39:$B$782,F$47)+'СЕТ СН'!$G$9+СВЦЭМ!$D$10+'СЕТ СН'!$G$5-'СЕТ СН'!$G$17</f>
        <v>4728.9601673199995</v>
      </c>
      <c r="G59" s="36">
        <f>SUMIFS(СВЦЭМ!$C$39:$C$782,СВЦЭМ!$A$39:$A$782,$A59,СВЦЭМ!$B$39:$B$782,G$47)+'СЕТ СН'!$G$9+СВЦЭМ!$D$10+'СЕТ СН'!$G$5-'СЕТ СН'!$G$17</f>
        <v>4714.2546851899997</v>
      </c>
      <c r="H59" s="36">
        <f>SUMIFS(СВЦЭМ!$C$39:$C$782,СВЦЭМ!$A$39:$A$782,$A59,СВЦЭМ!$B$39:$B$782,H$47)+'СЕТ СН'!$G$9+СВЦЭМ!$D$10+'СЕТ СН'!$G$5-'СЕТ СН'!$G$17</f>
        <v>4686.4413342899998</v>
      </c>
      <c r="I59" s="36">
        <f>SUMIFS(СВЦЭМ!$C$39:$C$782,СВЦЭМ!$A$39:$A$782,$A59,СВЦЭМ!$B$39:$B$782,I$47)+'СЕТ СН'!$G$9+СВЦЭМ!$D$10+'СЕТ СН'!$G$5-'СЕТ СН'!$G$17</f>
        <v>4650.5206859899999</v>
      </c>
      <c r="J59" s="36">
        <f>SUMIFS(СВЦЭМ!$C$39:$C$782,СВЦЭМ!$A$39:$A$782,$A59,СВЦЭМ!$B$39:$B$782,J$47)+'СЕТ СН'!$G$9+СВЦЭМ!$D$10+'СЕТ СН'!$G$5-'СЕТ СН'!$G$17</f>
        <v>4564.35135128</v>
      </c>
      <c r="K59" s="36">
        <f>SUMIFS(СВЦЭМ!$C$39:$C$782,СВЦЭМ!$A$39:$A$782,$A59,СВЦЭМ!$B$39:$B$782,K$47)+'СЕТ СН'!$G$9+СВЦЭМ!$D$10+'СЕТ СН'!$G$5-'СЕТ СН'!$G$17</f>
        <v>4479.1666056800004</v>
      </c>
      <c r="L59" s="36">
        <f>SUMIFS(СВЦЭМ!$C$39:$C$782,СВЦЭМ!$A$39:$A$782,$A59,СВЦЭМ!$B$39:$B$782,L$47)+'СЕТ СН'!$G$9+СВЦЭМ!$D$10+'СЕТ СН'!$G$5-'СЕТ СН'!$G$17</f>
        <v>4457.9740862799999</v>
      </c>
      <c r="M59" s="36">
        <f>SUMIFS(СВЦЭМ!$C$39:$C$782,СВЦЭМ!$A$39:$A$782,$A59,СВЦЭМ!$B$39:$B$782,M$47)+'СЕТ СН'!$G$9+СВЦЭМ!$D$10+'СЕТ СН'!$G$5-'СЕТ СН'!$G$17</f>
        <v>4454.0464396699999</v>
      </c>
      <c r="N59" s="36">
        <f>SUMIFS(СВЦЭМ!$C$39:$C$782,СВЦЭМ!$A$39:$A$782,$A59,СВЦЭМ!$B$39:$B$782,N$47)+'СЕТ СН'!$G$9+СВЦЭМ!$D$10+'СЕТ СН'!$G$5-'СЕТ СН'!$G$17</f>
        <v>4470.6623166099998</v>
      </c>
      <c r="O59" s="36">
        <f>SUMIFS(СВЦЭМ!$C$39:$C$782,СВЦЭМ!$A$39:$A$782,$A59,СВЦЭМ!$B$39:$B$782,O$47)+'СЕТ СН'!$G$9+СВЦЭМ!$D$10+'СЕТ СН'!$G$5-'СЕТ СН'!$G$17</f>
        <v>4499.0294383800001</v>
      </c>
      <c r="P59" s="36">
        <f>SUMIFS(СВЦЭМ!$C$39:$C$782,СВЦЭМ!$A$39:$A$782,$A59,СВЦЭМ!$B$39:$B$782,P$47)+'СЕТ СН'!$G$9+СВЦЭМ!$D$10+'СЕТ СН'!$G$5-'СЕТ СН'!$G$17</f>
        <v>4509.6715391300004</v>
      </c>
      <c r="Q59" s="36">
        <f>SUMIFS(СВЦЭМ!$C$39:$C$782,СВЦЭМ!$A$39:$A$782,$A59,СВЦЭМ!$B$39:$B$782,Q$47)+'СЕТ СН'!$G$9+СВЦЭМ!$D$10+'СЕТ СН'!$G$5-'СЕТ СН'!$G$17</f>
        <v>4534.6377851199995</v>
      </c>
      <c r="R59" s="36">
        <f>SUMIFS(СВЦЭМ!$C$39:$C$782,СВЦЭМ!$A$39:$A$782,$A59,СВЦЭМ!$B$39:$B$782,R$47)+'СЕТ СН'!$G$9+СВЦЭМ!$D$10+'СЕТ СН'!$G$5-'СЕТ СН'!$G$17</f>
        <v>4552.0976599599999</v>
      </c>
      <c r="S59" s="36">
        <f>SUMIFS(СВЦЭМ!$C$39:$C$782,СВЦЭМ!$A$39:$A$782,$A59,СВЦЭМ!$B$39:$B$782,S$47)+'СЕТ СН'!$G$9+СВЦЭМ!$D$10+'СЕТ СН'!$G$5-'СЕТ СН'!$G$17</f>
        <v>4533.96512807</v>
      </c>
      <c r="T59" s="36">
        <f>SUMIFS(СВЦЭМ!$C$39:$C$782,СВЦЭМ!$A$39:$A$782,$A59,СВЦЭМ!$B$39:$B$782,T$47)+'СЕТ СН'!$G$9+СВЦЭМ!$D$10+'СЕТ СН'!$G$5-'СЕТ СН'!$G$17</f>
        <v>4497.1431746199996</v>
      </c>
      <c r="U59" s="36">
        <f>SUMIFS(СВЦЭМ!$C$39:$C$782,СВЦЭМ!$A$39:$A$782,$A59,СВЦЭМ!$B$39:$B$782,U$47)+'СЕТ СН'!$G$9+СВЦЭМ!$D$10+'СЕТ СН'!$G$5-'СЕТ СН'!$G$17</f>
        <v>4429.2480984699996</v>
      </c>
      <c r="V59" s="36">
        <f>SUMIFS(СВЦЭМ!$C$39:$C$782,СВЦЭМ!$A$39:$A$782,$A59,СВЦЭМ!$B$39:$B$782,V$47)+'СЕТ СН'!$G$9+СВЦЭМ!$D$10+'СЕТ СН'!$G$5-'СЕТ СН'!$G$17</f>
        <v>4390.44591038</v>
      </c>
      <c r="W59" s="36">
        <f>SUMIFS(СВЦЭМ!$C$39:$C$782,СВЦЭМ!$A$39:$A$782,$A59,СВЦЭМ!$B$39:$B$782,W$47)+'СЕТ СН'!$G$9+СВЦЭМ!$D$10+'СЕТ СН'!$G$5-'СЕТ СН'!$G$17</f>
        <v>4362.5796644800002</v>
      </c>
      <c r="X59" s="36">
        <f>SUMIFS(СВЦЭМ!$C$39:$C$782,СВЦЭМ!$A$39:$A$782,$A59,СВЦЭМ!$B$39:$B$782,X$47)+'СЕТ СН'!$G$9+СВЦЭМ!$D$10+'СЕТ СН'!$G$5-'СЕТ СН'!$G$17</f>
        <v>4405.5629018600002</v>
      </c>
      <c r="Y59" s="36">
        <f>SUMIFS(СВЦЭМ!$C$39:$C$782,СВЦЭМ!$A$39:$A$782,$A59,СВЦЭМ!$B$39:$B$782,Y$47)+'СЕТ СН'!$G$9+СВЦЭМ!$D$10+'СЕТ СН'!$G$5-'СЕТ СН'!$G$17</f>
        <v>4453.60957727</v>
      </c>
    </row>
    <row r="60" spans="1:25" ht="15.75" x14ac:dyDescent="0.2">
      <c r="A60" s="35">
        <f t="shared" si="1"/>
        <v>45425</v>
      </c>
      <c r="B60" s="36">
        <f>SUMIFS(СВЦЭМ!$C$39:$C$782,СВЦЭМ!$A$39:$A$782,$A60,СВЦЭМ!$B$39:$B$782,B$47)+'СЕТ СН'!$G$9+СВЦЭМ!$D$10+'СЕТ СН'!$G$5-'СЕТ СН'!$G$17</f>
        <v>4509.1551467999998</v>
      </c>
      <c r="C60" s="36">
        <f>SUMIFS(СВЦЭМ!$C$39:$C$782,СВЦЭМ!$A$39:$A$782,$A60,СВЦЭМ!$B$39:$B$782,C$47)+'СЕТ СН'!$G$9+СВЦЭМ!$D$10+'СЕТ СН'!$G$5-'СЕТ СН'!$G$17</f>
        <v>4616.8000490300001</v>
      </c>
      <c r="D60" s="36">
        <f>SUMIFS(СВЦЭМ!$C$39:$C$782,СВЦЭМ!$A$39:$A$782,$A60,СВЦЭМ!$B$39:$B$782,D$47)+'СЕТ СН'!$G$9+СВЦЭМ!$D$10+'СЕТ СН'!$G$5-'СЕТ СН'!$G$17</f>
        <v>4665.1634598199998</v>
      </c>
      <c r="E60" s="36">
        <f>SUMIFS(СВЦЭМ!$C$39:$C$782,СВЦЭМ!$A$39:$A$782,$A60,СВЦЭМ!$B$39:$B$782,E$47)+'СЕТ СН'!$G$9+СВЦЭМ!$D$10+'СЕТ СН'!$G$5-'СЕТ СН'!$G$17</f>
        <v>4733.28380001</v>
      </c>
      <c r="F60" s="36">
        <f>SUMIFS(СВЦЭМ!$C$39:$C$782,СВЦЭМ!$A$39:$A$782,$A60,СВЦЭМ!$B$39:$B$782,F$47)+'СЕТ СН'!$G$9+СВЦЭМ!$D$10+'СЕТ СН'!$G$5-'СЕТ СН'!$G$17</f>
        <v>4737.5982487000001</v>
      </c>
      <c r="G60" s="36">
        <f>SUMIFS(СВЦЭМ!$C$39:$C$782,СВЦЭМ!$A$39:$A$782,$A60,СВЦЭМ!$B$39:$B$782,G$47)+'СЕТ СН'!$G$9+СВЦЭМ!$D$10+'СЕТ СН'!$G$5-'СЕТ СН'!$G$17</f>
        <v>4714.5040729699995</v>
      </c>
      <c r="H60" s="36">
        <f>SUMIFS(СВЦЭМ!$C$39:$C$782,СВЦЭМ!$A$39:$A$782,$A60,СВЦЭМ!$B$39:$B$782,H$47)+'СЕТ СН'!$G$9+СВЦЭМ!$D$10+'СЕТ СН'!$G$5-'СЕТ СН'!$G$17</f>
        <v>4658.0505707800003</v>
      </c>
      <c r="I60" s="36">
        <f>SUMIFS(СВЦЭМ!$C$39:$C$782,СВЦЭМ!$A$39:$A$782,$A60,СВЦЭМ!$B$39:$B$782,I$47)+'СЕТ СН'!$G$9+СВЦЭМ!$D$10+'СЕТ СН'!$G$5-'СЕТ СН'!$G$17</f>
        <v>4559.0782050099997</v>
      </c>
      <c r="J60" s="36">
        <f>SUMIFS(СВЦЭМ!$C$39:$C$782,СВЦЭМ!$A$39:$A$782,$A60,СВЦЭМ!$B$39:$B$782,J$47)+'СЕТ СН'!$G$9+СВЦЭМ!$D$10+'СЕТ СН'!$G$5-'СЕТ СН'!$G$17</f>
        <v>4510.6217654800002</v>
      </c>
      <c r="K60" s="36">
        <f>SUMIFS(СВЦЭМ!$C$39:$C$782,СВЦЭМ!$A$39:$A$782,$A60,СВЦЭМ!$B$39:$B$782,K$47)+'СЕТ СН'!$G$9+СВЦЭМ!$D$10+'СЕТ СН'!$G$5-'СЕТ СН'!$G$17</f>
        <v>4489.0915787599997</v>
      </c>
      <c r="L60" s="36">
        <f>SUMIFS(СВЦЭМ!$C$39:$C$782,СВЦЭМ!$A$39:$A$782,$A60,СВЦЭМ!$B$39:$B$782,L$47)+'СЕТ СН'!$G$9+СВЦЭМ!$D$10+'СЕТ СН'!$G$5-'СЕТ СН'!$G$17</f>
        <v>4463.1871109799995</v>
      </c>
      <c r="M60" s="36">
        <f>SUMIFS(СВЦЭМ!$C$39:$C$782,СВЦЭМ!$A$39:$A$782,$A60,СВЦЭМ!$B$39:$B$782,M$47)+'СЕТ СН'!$G$9+СВЦЭМ!$D$10+'СЕТ СН'!$G$5-'СЕТ СН'!$G$17</f>
        <v>4476.5995060099995</v>
      </c>
      <c r="N60" s="36">
        <f>SUMIFS(СВЦЭМ!$C$39:$C$782,СВЦЭМ!$A$39:$A$782,$A60,СВЦЭМ!$B$39:$B$782,N$47)+'СЕТ СН'!$G$9+СВЦЭМ!$D$10+'СЕТ СН'!$G$5-'СЕТ СН'!$G$17</f>
        <v>4503.01867838</v>
      </c>
      <c r="O60" s="36">
        <f>SUMIFS(СВЦЭМ!$C$39:$C$782,СВЦЭМ!$A$39:$A$782,$A60,СВЦЭМ!$B$39:$B$782,O$47)+'СЕТ СН'!$G$9+СВЦЭМ!$D$10+'СЕТ СН'!$G$5-'СЕТ СН'!$G$17</f>
        <v>4510.9623011499998</v>
      </c>
      <c r="P60" s="36">
        <f>SUMIFS(СВЦЭМ!$C$39:$C$782,СВЦЭМ!$A$39:$A$782,$A60,СВЦЭМ!$B$39:$B$782,P$47)+'СЕТ СН'!$G$9+СВЦЭМ!$D$10+'СЕТ СН'!$G$5-'СЕТ СН'!$G$17</f>
        <v>4516.4122568900002</v>
      </c>
      <c r="Q60" s="36">
        <f>SUMIFS(СВЦЭМ!$C$39:$C$782,СВЦЭМ!$A$39:$A$782,$A60,СВЦЭМ!$B$39:$B$782,Q$47)+'СЕТ СН'!$G$9+СВЦЭМ!$D$10+'СЕТ СН'!$G$5-'СЕТ СН'!$G$17</f>
        <v>4550.9342434</v>
      </c>
      <c r="R60" s="36">
        <f>SUMIFS(СВЦЭМ!$C$39:$C$782,СВЦЭМ!$A$39:$A$782,$A60,СВЦЭМ!$B$39:$B$782,R$47)+'СЕТ СН'!$G$9+СВЦЭМ!$D$10+'СЕТ СН'!$G$5-'СЕТ СН'!$G$17</f>
        <v>4565.9982579899997</v>
      </c>
      <c r="S60" s="36">
        <f>SUMIFS(СВЦЭМ!$C$39:$C$782,СВЦЭМ!$A$39:$A$782,$A60,СВЦЭМ!$B$39:$B$782,S$47)+'СЕТ СН'!$G$9+СВЦЭМ!$D$10+'СЕТ СН'!$G$5-'СЕТ СН'!$G$17</f>
        <v>4549.8043612199999</v>
      </c>
      <c r="T60" s="36">
        <f>SUMIFS(СВЦЭМ!$C$39:$C$782,СВЦЭМ!$A$39:$A$782,$A60,СВЦЭМ!$B$39:$B$782,T$47)+'СЕТ СН'!$G$9+СВЦЭМ!$D$10+'СЕТ СН'!$G$5-'СЕТ СН'!$G$17</f>
        <v>4524.2146365899998</v>
      </c>
      <c r="U60" s="36">
        <f>SUMIFS(СВЦЭМ!$C$39:$C$782,СВЦЭМ!$A$39:$A$782,$A60,СВЦЭМ!$B$39:$B$782,U$47)+'СЕТ СН'!$G$9+СВЦЭМ!$D$10+'СЕТ СН'!$G$5-'СЕТ СН'!$G$17</f>
        <v>4498.6682615099999</v>
      </c>
      <c r="V60" s="36">
        <f>SUMIFS(СВЦЭМ!$C$39:$C$782,СВЦЭМ!$A$39:$A$782,$A60,СВЦЭМ!$B$39:$B$782,V$47)+'СЕТ СН'!$G$9+СВЦЭМ!$D$10+'СЕТ СН'!$G$5-'СЕТ СН'!$G$17</f>
        <v>4478.0124928499999</v>
      </c>
      <c r="W60" s="36">
        <f>SUMIFS(СВЦЭМ!$C$39:$C$782,СВЦЭМ!$A$39:$A$782,$A60,СВЦЭМ!$B$39:$B$782,W$47)+'СЕТ СН'!$G$9+СВЦЭМ!$D$10+'СЕТ СН'!$G$5-'СЕТ СН'!$G$17</f>
        <v>4439.7905962900004</v>
      </c>
      <c r="X60" s="36">
        <f>SUMIFS(СВЦЭМ!$C$39:$C$782,СВЦЭМ!$A$39:$A$782,$A60,СВЦЭМ!$B$39:$B$782,X$47)+'СЕТ СН'!$G$9+СВЦЭМ!$D$10+'СЕТ СН'!$G$5-'СЕТ СН'!$G$17</f>
        <v>4483.95195668</v>
      </c>
      <c r="Y60" s="36">
        <f>SUMIFS(СВЦЭМ!$C$39:$C$782,СВЦЭМ!$A$39:$A$782,$A60,СВЦЭМ!$B$39:$B$782,Y$47)+'СЕТ СН'!$G$9+СВЦЭМ!$D$10+'СЕТ СН'!$G$5-'СЕТ СН'!$G$17</f>
        <v>4511.4598659000003</v>
      </c>
    </row>
    <row r="61" spans="1:25" ht="15.75" x14ac:dyDescent="0.2">
      <c r="A61" s="35">
        <f t="shared" si="1"/>
        <v>45426</v>
      </c>
      <c r="B61" s="36">
        <f>SUMIFS(СВЦЭМ!$C$39:$C$782,СВЦЭМ!$A$39:$A$782,$A61,СВЦЭМ!$B$39:$B$782,B$47)+'СЕТ СН'!$G$9+СВЦЭМ!$D$10+'СЕТ СН'!$G$5-'СЕТ СН'!$G$17</f>
        <v>4612.6149967399997</v>
      </c>
      <c r="C61" s="36">
        <f>SUMIFS(СВЦЭМ!$C$39:$C$782,СВЦЭМ!$A$39:$A$782,$A61,СВЦЭМ!$B$39:$B$782,C$47)+'СЕТ СН'!$G$9+СВЦЭМ!$D$10+'СЕТ СН'!$G$5-'СЕТ СН'!$G$17</f>
        <v>4691.1121898199999</v>
      </c>
      <c r="D61" s="36">
        <f>SUMIFS(СВЦЭМ!$C$39:$C$782,СВЦЭМ!$A$39:$A$782,$A61,СВЦЭМ!$B$39:$B$782,D$47)+'СЕТ СН'!$G$9+СВЦЭМ!$D$10+'СЕТ СН'!$G$5-'СЕТ СН'!$G$17</f>
        <v>4691.7933403999996</v>
      </c>
      <c r="E61" s="36">
        <f>SUMIFS(СВЦЭМ!$C$39:$C$782,СВЦЭМ!$A$39:$A$782,$A61,СВЦЭМ!$B$39:$B$782,E$47)+'СЕТ СН'!$G$9+СВЦЭМ!$D$10+'СЕТ СН'!$G$5-'СЕТ СН'!$G$17</f>
        <v>4743.1058105699994</v>
      </c>
      <c r="F61" s="36">
        <f>SUMIFS(СВЦЭМ!$C$39:$C$782,СВЦЭМ!$A$39:$A$782,$A61,СВЦЭМ!$B$39:$B$782,F$47)+'СЕТ СН'!$G$9+СВЦЭМ!$D$10+'СЕТ СН'!$G$5-'СЕТ СН'!$G$17</f>
        <v>4746.9094700900005</v>
      </c>
      <c r="G61" s="36">
        <f>SUMIFS(СВЦЭМ!$C$39:$C$782,СВЦЭМ!$A$39:$A$782,$A61,СВЦЭМ!$B$39:$B$782,G$47)+'СЕТ СН'!$G$9+СВЦЭМ!$D$10+'СЕТ СН'!$G$5-'СЕТ СН'!$G$17</f>
        <v>4714.1435948899998</v>
      </c>
      <c r="H61" s="36">
        <f>SUMIFS(СВЦЭМ!$C$39:$C$782,СВЦЭМ!$A$39:$A$782,$A61,СВЦЭМ!$B$39:$B$782,H$47)+'СЕТ СН'!$G$9+СВЦЭМ!$D$10+'СЕТ СН'!$G$5-'СЕТ СН'!$G$17</f>
        <v>4668.7697778399997</v>
      </c>
      <c r="I61" s="36">
        <f>SUMIFS(СВЦЭМ!$C$39:$C$782,СВЦЭМ!$A$39:$A$782,$A61,СВЦЭМ!$B$39:$B$782,I$47)+'СЕТ СН'!$G$9+СВЦЭМ!$D$10+'СЕТ СН'!$G$5-'СЕТ СН'!$G$17</f>
        <v>4597.3949318599998</v>
      </c>
      <c r="J61" s="36">
        <f>SUMIFS(СВЦЭМ!$C$39:$C$782,СВЦЭМ!$A$39:$A$782,$A61,СВЦЭМ!$B$39:$B$782,J$47)+'СЕТ СН'!$G$9+СВЦЭМ!$D$10+'СЕТ СН'!$G$5-'СЕТ СН'!$G$17</f>
        <v>4515.4803137399995</v>
      </c>
      <c r="K61" s="36">
        <f>SUMIFS(СВЦЭМ!$C$39:$C$782,СВЦЭМ!$A$39:$A$782,$A61,СВЦЭМ!$B$39:$B$782,K$47)+'СЕТ СН'!$G$9+СВЦЭМ!$D$10+'СЕТ СН'!$G$5-'СЕТ СН'!$G$17</f>
        <v>4509.4735908299999</v>
      </c>
      <c r="L61" s="36">
        <f>SUMIFS(СВЦЭМ!$C$39:$C$782,СВЦЭМ!$A$39:$A$782,$A61,СВЦЭМ!$B$39:$B$782,L$47)+'СЕТ СН'!$G$9+СВЦЭМ!$D$10+'СЕТ СН'!$G$5-'СЕТ СН'!$G$17</f>
        <v>4515.9885956099997</v>
      </c>
      <c r="M61" s="36">
        <f>SUMIFS(СВЦЭМ!$C$39:$C$782,СВЦЭМ!$A$39:$A$782,$A61,СВЦЭМ!$B$39:$B$782,M$47)+'СЕТ СН'!$G$9+СВЦЭМ!$D$10+'СЕТ СН'!$G$5-'СЕТ СН'!$G$17</f>
        <v>4519.7008460400002</v>
      </c>
      <c r="N61" s="36">
        <f>SUMIFS(СВЦЭМ!$C$39:$C$782,СВЦЭМ!$A$39:$A$782,$A61,СВЦЭМ!$B$39:$B$782,N$47)+'СЕТ СН'!$G$9+СВЦЭМ!$D$10+'СЕТ СН'!$G$5-'СЕТ СН'!$G$17</f>
        <v>4516.5698890499998</v>
      </c>
      <c r="O61" s="36">
        <f>SUMIFS(СВЦЭМ!$C$39:$C$782,СВЦЭМ!$A$39:$A$782,$A61,СВЦЭМ!$B$39:$B$782,O$47)+'СЕТ СН'!$G$9+СВЦЭМ!$D$10+'СЕТ СН'!$G$5-'СЕТ СН'!$G$17</f>
        <v>4534.3986146099996</v>
      </c>
      <c r="P61" s="36">
        <f>SUMIFS(СВЦЭМ!$C$39:$C$782,СВЦЭМ!$A$39:$A$782,$A61,СВЦЭМ!$B$39:$B$782,P$47)+'СЕТ СН'!$G$9+СВЦЭМ!$D$10+'СЕТ СН'!$G$5-'СЕТ СН'!$G$17</f>
        <v>4531.65706761</v>
      </c>
      <c r="Q61" s="36">
        <f>SUMIFS(СВЦЭМ!$C$39:$C$782,СВЦЭМ!$A$39:$A$782,$A61,СВЦЭМ!$B$39:$B$782,Q$47)+'СЕТ СН'!$G$9+СВЦЭМ!$D$10+'СЕТ СН'!$G$5-'СЕТ СН'!$G$17</f>
        <v>4561.7893841499999</v>
      </c>
      <c r="R61" s="36">
        <f>SUMIFS(СВЦЭМ!$C$39:$C$782,СВЦЭМ!$A$39:$A$782,$A61,СВЦЭМ!$B$39:$B$782,R$47)+'СЕТ СН'!$G$9+СВЦЭМ!$D$10+'СЕТ СН'!$G$5-'СЕТ СН'!$G$17</f>
        <v>4583.3189325200001</v>
      </c>
      <c r="S61" s="36">
        <f>SUMIFS(СВЦЭМ!$C$39:$C$782,СВЦЭМ!$A$39:$A$782,$A61,СВЦЭМ!$B$39:$B$782,S$47)+'СЕТ СН'!$G$9+СВЦЭМ!$D$10+'СЕТ СН'!$G$5-'СЕТ СН'!$G$17</f>
        <v>4553.59663224</v>
      </c>
      <c r="T61" s="36">
        <f>SUMIFS(СВЦЭМ!$C$39:$C$782,СВЦЭМ!$A$39:$A$782,$A61,СВЦЭМ!$B$39:$B$782,T$47)+'СЕТ СН'!$G$9+СВЦЭМ!$D$10+'СЕТ СН'!$G$5-'СЕТ СН'!$G$17</f>
        <v>4529.1053841800003</v>
      </c>
      <c r="U61" s="36">
        <f>SUMIFS(СВЦЭМ!$C$39:$C$782,СВЦЭМ!$A$39:$A$782,$A61,СВЦЭМ!$B$39:$B$782,U$47)+'СЕТ СН'!$G$9+СВЦЭМ!$D$10+'СЕТ СН'!$G$5-'СЕТ СН'!$G$17</f>
        <v>4511.7521863499996</v>
      </c>
      <c r="V61" s="36">
        <f>SUMIFS(СВЦЭМ!$C$39:$C$782,СВЦЭМ!$A$39:$A$782,$A61,СВЦЭМ!$B$39:$B$782,V$47)+'СЕТ СН'!$G$9+СВЦЭМ!$D$10+'СЕТ СН'!$G$5-'СЕТ СН'!$G$17</f>
        <v>4488.3688845099996</v>
      </c>
      <c r="W61" s="36">
        <f>SUMIFS(СВЦЭМ!$C$39:$C$782,СВЦЭМ!$A$39:$A$782,$A61,СВЦЭМ!$B$39:$B$782,W$47)+'СЕТ СН'!$G$9+СВЦЭМ!$D$10+'СЕТ СН'!$G$5-'СЕТ СН'!$G$17</f>
        <v>4452.6541258099996</v>
      </c>
      <c r="X61" s="36">
        <f>SUMIFS(СВЦЭМ!$C$39:$C$782,СВЦЭМ!$A$39:$A$782,$A61,СВЦЭМ!$B$39:$B$782,X$47)+'СЕТ СН'!$G$9+СВЦЭМ!$D$10+'СЕТ СН'!$G$5-'СЕТ СН'!$G$17</f>
        <v>4485.18615572</v>
      </c>
      <c r="Y61" s="36">
        <f>SUMIFS(СВЦЭМ!$C$39:$C$782,СВЦЭМ!$A$39:$A$782,$A61,СВЦЭМ!$B$39:$B$782,Y$47)+'СЕТ СН'!$G$9+СВЦЭМ!$D$10+'СЕТ СН'!$G$5-'СЕТ СН'!$G$17</f>
        <v>4545.1527642800002</v>
      </c>
    </row>
    <row r="62" spans="1:25" ht="15.75" x14ac:dyDescent="0.2">
      <c r="A62" s="35">
        <f t="shared" si="1"/>
        <v>45427</v>
      </c>
      <c r="B62" s="36">
        <f>SUMIFS(СВЦЭМ!$C$39:$C$782,СВЦЭМ!$A$39:$A$782,$A62,СВЦЭМ!$B$39:$B$782,B$47)+'СЕТ СН'!$G$9+СВЦЭМ!$D$10+'СЕТ СН'!$G$5-'СЕТ СН'!$G$17</f>
        <v>4600.4615156199998</v>
      </c>
      <c r="C62" s="36">
        <f>SUMIFS(СВЦЭМ!$C$39:$C$782,СВЦЭМ!$A$39:$A$782,$A62,СВЦЭМ!$B$39:$B$782,C$47)+'СЕТ СН'!$G$9+СВЦЭМ!$D$10+'СЕТ СН'!$G$5-'СЕТ СН'!$G$17</f>
        <v>4675.3796127200003</v>
      </c>
      <c r="D62" s="36">
        <f>SUMIFS(СВЦЭМ!$C$39:$C$782,СВЦЭМ!$A$39:$A$782,$A62,СВЦЭМ!$B$39:$B$782,D$47)+'СЕТ СН'!$G$9+СВЦЭМ!$D$10+'СЕТ СН'!$G$5-'СЕТ СН'!$G$17</f>
        <v>4699.6067935800002</v>
      </c>
      <c r="E62" s="36">
        <f>SUMIFS(СВЦЭМ!$C$39:$C$782,СВЦЭМ!$A$39:$A$782,$A62,СВЦЭМ!$B$39:$B$782,E$47)+'СЕТ СН'!$G$9+СВЦЭМ!$D$10+'СЕТ СН'!$G$5-'СЕТ СН'!$G$17</f>
        <v>4753.5866676599999</v>
      </c>
      <c r="F62" s="36">
        <f>SUMIFS(СВЦЭМ!$C$39:$C$782,СВЦЭМ!$A$39:$A$782,$A62,СВЦЭМ!$B$39:$B$782,F$47)+'СЕТ СН'!$G$9+СВЦЭМ!$D$10+'СЕТ СН'!$G$5-'СЕТ СН'!$G$17</f>
        <v>4788.7294396799998</v>
      </c>
      <c r="G62" s="36">
        <f>SUMIFS(СВЦЭМ!$C$39:$C$782,СВЦЭМ!$A$39:$A$782,$A62,СВЦЭМ!$B$39:$B$782,G$47)+'СЕТ СН'!$G$9+СВЦЭМ!$D$10+'СЕТ СН'!$G$5-'СЕТ СН'!$G$17</f>
        <v>4751.1630997800003</v>
      </c>
      <c r="H62" s="36">
        <f>SUMIFS(СВЦЭМ!$C$39:$C$782,СВЦЭМ!$A$39:$A$782,$A62,СВЦЭМ!$B$39:$B$782,H$47)+'СЕТ СН'!$G$9+СВЦЭМ!$D$10+'СЕТ СН'!$G$5-'СЕТ СН'!$G$17</f>
        <v>4700.9809534400001</v>
      </c>
      <c r="I62" s="36">
        <f>SUMIFS(СВЦЭМ!$C$39:$C$782,СВЦЭМ!$A$39:$A$782,$A62,СВЦЭМ!$B$39:$B$782,I$47)+'СЕТ СН'!$G$9+СВЦЭМ!$D$10+'СЕТ СН'!$G$5-'СЕТ СН'!$G$17</f>
        <v>4588.4279225999999</v>
      </c>
      <c r="J62" s="36">
        <f>SUMIFS(СВЦЭМ!$C$39:$C$782,СВЦЭМ!$A$39:$A$782,$A62,СВЦЭМ!$B$39:$B$782,J$47)+'СЕТ СН'!$G$9+СВЦЭМ!$D$10+'СЕТ СН'!$G$5-'СЕТ СН'!$G$17</f>
        <v>4544.7174792900005</v>
      </c>
      <c r="K62" s="36">
        <f>SUMIFS(СВЦЭМ!$C$39:$C$782,СВЦЭМ!$A$39:$A$782,$A62,СВЦЭМ!$B$39:$B$782,K$47)+'СЕТ СН'!$G$9+СВЦЭМ!$D$10+'СЕТ СН'!$G$5-'СЕТ СН'!$G$17</f>
        <v>4522.9316968000003</v>
      </c>
      <c r="L62" s="36">
        <f>SUMIFS(СВЦЭМ!$C$39:$C$782,СВЦЭМ!$A$39:$A$782,$A62,СВЦЭМ!$B$39:$B$782,L$47)+'СЕТ СН'!$G$9+СВЦЭМ!$D$10+'СЕТ СН'!$G$5-'СЕТ СН'!$G$17</f>
        <v>4497.6808464900005</v>
      </c>
      <c r="M62" s="36">
        <f>SUMIFS(СВЦЭМ!$C$39:$C$782,СВЦЭМ!$A$39:$A$782,$A62,СВЦЭМ!$B$39:$B$782,M$47)+'СЕТ СН'!$G$9+СВЦЭМ!$D$10+'СЕТ СН'!$G$5-'СЕТ СН'!$G$17</f>
        <v>4519.4014218000002</v>
      </c>
      <c r="N62" s="36">
        <f>SUMIFS(СВЦЭМ!$C$39:$C$782,СВЦЭМ!$A$39:$A$782,$A62,СВЦЭМ!$B$39:$B$782,N$47)+'СЕТ СН'!$G$9+СВЦЭМ!$D$10+'СЕТ СН'!$G$5-'СЕТ СН'!$G$17</f>
        <v>4517.0455341500001</v>
      </c>
      <c r="O62" s="36">
        <f>SUMIFS(СВЦЭМ!$C$39:$C$782,СВЦЭМ!$A$39:$A$782,$A62,СВЦЭМ!$B$39:$B$782,O$47)+'СЕТ СН'!$G$9+СВЦЭМ!$D$10+'СЕТ СН'!$G$5-'СЕТ СН'!$G$17</f>
        <v>4543.7236262999995</v>
      </c>
      <c r="P62" s="36">
        <f>SUMIFS(СВЦЭМ!$C$39:$C$782,СВЦЭМ!$A$39:$A$782,$A62,СВЦЭМ!$B$39:$B$782,P$47)+'СЕТ СН'!$G$9+СВЦЭМ!$D$10+'СЕТ СН'!$G$5-'СЕТ СН'!$G$17</f>
        <v>4554.63822394</v>
      </c>
      <c r="Q62" s="36">
        <f>SUMIFS(СВЦЭМ!$C$39:$C$782,СВЦЭМ!$A$39:$A$782,$A62,СВЦЭМ!$B$39:$B$782,Q$47)+'СЕТ СН'!$G$9+СВЦЭМ!$D$10+'СЕТ СН'!$G$5-'СЕТ СН'!$G$17</f>
        <v>4588.02513043</v>
      </c>
      <c r="R62" s="36">
        <f>SUMIFS(СВЦЭМ!$C$39:$C$782,СВЦЭМ!$A$39:$A$782,$A62,СВЦЭМ!$B$39:$B$782,R$47)+'СЕТ СН'!$G$9+СВЦЭМ!$D$10+'СЕТ СН'!$G$5-'СЕТ СН'!$G$17</f>
        <v>4584.61825933</v>
      </c>
      <c r="S62" s="36">
        <f>SUMIFS(СВЦЭМ!$C$39:$C$782,СВЦЭМ!$A$39:$A$782,$A62,СВЦЭМ!$B$39:$B$782,S$47)+'СЕТ СН'!$G$9+СВЦЭМ!$D$10+'СЕТ СН'!$G$5-'СЕТ СН'!$G$17</f>
        <v>4560.9282858200004</v>
      </c>
      <c r="T62" s="36">
        <f>SUMIFS(СВЦЭМ!$C$39:$C$782,СВЦЭМ!$A$39:$A$782,$A62,СВЦЭМ!$B$39:$B$782,T$47)+'СЕТ СН'!$G$9+СВЦЭМ!$D$10+'СЕТ СН'!$G$5-'СЕТ СН'!$G$17</f>
        <v>4529.2168001800001</v>
      </c>
      <c r="U62" s="36">
        <f>SUMIFS(СВЦЭМ!$C$39:$C$782,СВЦЭМ!$A$39:$A$782,$A62,СВЦЭМ!$B$39:$B$782,U$47)+'СЕТ СН'!$G$9+СВЦЭМ!$D$10+'СЕТ СН'!$G$5-'СЕТ СН'!$G$17</f>
        <v>4517.6669129100001</v>
      </c>
      <c r="V62" s="36">
        <f>SUMIFS(СВЦЭМ!$C$39:$C$782,СВЦЭМ!$A$39:$A$782,$A62,СВЦЭМ!$B$39:$B$782,V$47)+'СЕТ СН'!$G$9+СВЦЭМ!$D$10+'СЕТ СН'!$G$5-'СЕТ СН'!$G$17</f>
        <v>4481.8657170699998</v>
      </c>
      <c r="W62" s="36">
        <f>SUMIFS(СВЦЭМ!$C$39:$C$782,СВЦЭМ!$A$39:$A$782,$A62,СВЦЭМ!$B$39:$B$782,W$47)+'СЕТ СН'!$G$9+СВЦЭМ!$D$10+'СЕТ СН'!$G$5-'СЕТ СН'!$G$17</f>
        <v>4428.8410601100004</v>
      </c>
      <c r="X62" s="36">
        <f>SUMIFS(СВЦЭМ!$C$39:$C$782,СВЦЭМ!$A$39:$A$782,$A62,СВЦЭМ!$B$39:$B$782,X$47)+'СЕТ СН'!$G$9+СВЦЭМ!$D$10+'СЕТ СН'!$G$5-'СЕТ СН'!$G$17</f>
        <v>4467.2893109799998</v>
      </c>
      <c r="Y62" s="36">
        <f>SUMIFS(СВЦЭМ!$C$39:$C$782,СВЦЭМ!$A$39:$A$782,$A62,СВЦЭМ!$B$39:$B$782,Y$47)+'СЕТ СН'!$G$9+СВЦЭМ!$D$10+'СЕТ СН'!$G$5-'СЕТ СН'!$G$17</f>
        <v>4521.0073232200002</v>
      </c>
    </row>
    <row r="63" spans="1:25" ht="15.75" x14ac:dyDescent="0.2">
      <c r="A63" s="35">
        <f t="shared" si="1"/>
        <v>45428</v>
      </c>
      <c r="B63" s="36">
        <f>SUMIFS(СВЦЭМ!$C$39:$C$782,СВЦЭМ!$A$39:$A$782,$A63,СВЦЭМ!$B$39:$B$782,B$47)+'СЕТ СН'!$G$9+СВЦЭМ!$D$10+'СЕТ СН'!$G$5-'СЕТ СН'!$G$17</f>
        <v>4604.8433792199994</v>
      </c>
      <c r="C63" s="36">
        <f>SUMIFS(СВЦЭМ!$C$39:$C$782,СВЦЭМ!$A$39:$A$782,$A63,СВЦЭМ!$B$39:$B$782,C$47)+'СЕТ СН'!$G$9+СВЦЭМ!$D$10+'СЕТ СН'!$G$5-'СЕТ СН'!$G$17</f>
        <v>4696.2936478900001</v>
      </c>
      <c r="D63" s="36">
        <f>SUMIFS(СВЦЭМ!$C$39:$C$782,СВЦЭМ!$A$39:$A$782,$A63,СВЦЭМ!$B$39:$B$782,D$47)+'СЕТ СН'!$G$9+СВЦЭМ!$D$10+'СЕТ СН'!$G$5-'СЕТ СН'!$G$17</f>
        <v>4711.3808947699999</v>
      </c>
      <c r="E63" s="36">
        <f>SUMIFS(СВЦЭМ!$C$39:$C$782,СВЦЭМ!$A$39:$A$782,$A63,СВЦЭМ!$B$39:$B$782,E$47)+'СЕТ СН'!$G$9+СВЦЭМ!$D$10+'СЕТ СН'!$G$5-'СЕТ СН'!$G$17</f>
        <v>4763.9112363900003</v>
      </c>
      <c r="F63" s="36">
        <f>SUMIFS(СВЦЭМ!$C$39:$C$782,СВЦЭМ!$A$39:$A$782,$A63,СВЦЭМ!$B$39:$B$782,F$47)+'СЕТ СН'!$G$9+СВЦЭМ!$D$10+'СЕТ СН'!$G$5-'СЕТ СН'!$G$17</f>
        <v>4746.4184897100004</v>
      </c>
      <c r="G63" s="36">
        <f>SUMIFS(СВЦЭМ!$C$39:$C$782,СВЦЭМ!$A$39:$A$782,$A63,СВЦЭМ!$B$39:$B$782,G$47)+'СЕТ СН'!$G$9+СВЦЭМ!$D$10+'СЕТ СН'!$G$5-'СЕТ СН'!$G$17</f>
        <v>4708.8081040400002</v>
      </c>
      <c r="H63" s="36">
        <f>SUMIFS(СВЦЭМ!$C$39:$C$782,СВЦЭМ!$A$39:$A$782,$A63,СВЦЭМ!$B$39:$B$782,H$47)+'СЕТ СН'!$G$9+СВЦЭМ!$D$10+'СЕТ СН'!$G$5-'СЕТ СН'!$G$17</f>
        <v>4626.3573826000002</v>
      </c>
      <c r="I63" s="36">
        <f>SUMIFS(СВЦЭМ!$C$39:$C$782,СВЦЭМ!$A$39:$A$782,$A63,СВЦЭМ!$B$39:$B$782,I$47)+'СЕТ СН'!$G$9+СВЦЭМ!$D$10+'СЕТ СН'!$G$5-'СЕТ СН'!$G$17</f>
        <v>4529.9424180400001</v>
      </c>
      <c r="J63" s="36">
        <f>SUMIFS(СВЦЭМ!$C$39:$C$782,СВЦЭМ!$A$39:$A$782,$A63,СВЦЭМ!$B$39:$B$782,J$47)+'СЕТ СН'!$G$9+СВЦЭМ!$D$10+'СЕТ СН'!$G$5-'СЕТ СН'!$G$17</f>
        <v>4486.0140390400002</v>
      </c>
      <c r="K63" s="36">
        <f>SUMIFS(СВЦЭМ!$C$39:$C$782,СВЦЭМ!$A$39:$A$782,$A63,СВЦЭМ!$B$39:$B$782,K$47)+'СЕТ СН'!$G$9+СВЦЭМ!$D$10+'СЕТ СН'!$G$5-'СЕТ СН'!$G$17</f>
        <v>4471.6000198000002</v>
      </c>
      <c r="L63" s="36">
        <f>SUMIFS(СВЦЭМ!$C$39:$C$782,СВЦЭМ!$A$39:$A$782,$A63,СВЦЭМ!$B$39:$B$782,L$47)+'СЕТ СН'!$G$9+СВЦЭМ!$D$10+'СЕТ СН'!$G$5-'СЕТ СН'!$G$17</f>
        <v>4448.4988812299998</v>
      </c>
      <c r="M63" s="36">
        <f>SUMIFS(СВЦЭМ!$C$39:$C$782,СВЦЭМ!$A$39:$A$782,$A63,СВЦЭМ!$B$39:$B$782,M$47)+'СЕТ СН'!$G$9+СВЦЭМ!$D$10+'СЕТ СН'!$G$5-'СЕТ СН'!$G$17</f>
        <v>4470.7839983800004</v>
      </c>
      <c r="N63" s="36">
        <f>SUMIFS(СВЦЭМ!$C$39:$C$782,СВЦЭМ!$A$39:$A$782,$A63,СВЦЭМ!$B$39:$B$782,N$47)+'СЕТ СН'!$G$9+СВЦЭМ!$D$10+'СЕТ СН'!$G$5-'СЕТ СН'!$G$17</f>
        <v>4482.5063510299997</v>
      </c>
      <c r="O63" s="36">
        <f>SUMIFS(СВЦЭМ!$C$39:$C$782,СВЦЭМ!$A$39:$A$782,$A63,СВЦЭМ!$B$39:$B$782,O$47)+'СЕТ СН'!$G$9+СВЦЭМ!$D$10+'СЕТ СН'!$G$5-'СЕТ СН'!$G$17</f>
        <v>4496.6578044300004</v>
      </c>
      <c r="P63" s="36">
        <f>SUMIFS(СВЦЭМ!$C$39:$C$782,СВЦЭМ!$A$39:$A$782,$A63,СВЦЭМ!$B$39:$B$782,P$47)+'СЕТ СН'!$G$9+СВЦЭМ!$D$10+'СЕТ СН'!$G$5-'СЕТ СН'!$G$17</f>
        <v>4505.99894365</v>
      </c>
      <c r="Q63" s="36">
        <f>SUMIFS(СВЦЭМ!$C$39:$C$782,СВЦЭМ!$A$39:$A$782,$A63,СВЦЭМ!$B$39:$B$782,Q$47)+'СЕТ СН'!$G$9+СВЦЭМ!$D$10+'СЕТ СН'!$G$5-'СЕТ СН'!$G$17</f>
        <v>4528.0878876400002</v>
      </c>
      <c r="R63" s="36">
        <f>SUMIFS(СВЦЭМ!$C$39:$C$782,СВЦЭМ!$A$39:$A$782,$A63,СВЦЭМ!$B$39:$B$782,R$47)+'СЕТ СН'!$G$9+СВЦЭМ!$D$10+'СЕТ СН'!$G$5-'СЕТ СН'!$G$17</f>
        <v>4523.8850865300001</v>
      </c>
      <c r="S63" s="36">
        <f>SUMIFS(СВЦЭМ!$C$39:$C$782,СВЦЭМ!$A$39:$A$782,$A63,СВЦЭМ!$B$39:$B$782,S$47)+'СЕТ СН'!$G$9+СВЦЭМ!$D$10+'СЕТ СН'!$G$5-'СЕТ СН'!$G$17</f>
        <v>4521.1728593099997</v>
      </c>
      <c r="T63" s="36">
        <f>SUMIFS(СВЦЭМ!$C$39:$C$782,СВЦЭМ!$A$39:$A$782,$A63,СВЦЭМ!$B$39:$B$782,T$47)+'СЕТ СН'!$G$9+СВЦЭМ!$D$10+'СЕТ СН'!$G$5-'СЕТ СН'!$G$17</f>
        <v>4505.2260365399998</v>
      </c>
      <c r="U63" s="36">
        <f>SUMIFS(СВЦЭМ!$C$39:$C$782,СВЦЭМ!$A$39:$A$782,$A63,СВЦЭМ!$B$39:$B$782,U$47)+'СЕТ СН'!$G$9+СВЦЭМ!$D$10+'СЕТ СН'!$G$5-'СЕТ СН'!$G$17</f>
        <v>4487.37623798</v>
      </c>
      <c r="V63" s="36">
        <f>SUMIFS(СВЦЭМ!$C$39:$C$782,СВЦЭМ!$A$39:$A$782,$A63,СВЦЭМ!$B$39:$B$782,V$47)+'СЕТ СН'!$G$9+СВЦЭМ!$D$10+'СЕТ СН'!$G$5-'СЕТ СН'!$G$17</f>
        <v>4467.40923226</v>
      </c>
      <c r="W63" s="36">
        <f>SUMIFS(СВЦЭМ!$C$39:$C$782,СВЦЭМ!$A$39:$A$782,$A63,СВЦЭМ!$B$39:$B$782,W$47)+'СЕТ СН'!$G$9+СВЦЭМ!$D$10+'СЕТ СН'!$G$5-'СЕТ СН'!$G$17</f>
        <v>4438.3156646500001</v>
      </c>
      <c r="X63" s="36">
        <f>SUMIFS(СВЦЭМ!$C$39:$C$782,СВЦЭМ!$A$39:$A$782,$A63,СВЦЭМ!$B$39:$B$782,X$47)+'СЕТ СН'!$G$9+СВЦЭМ!$D$10+'СЕТ СН'!$G$5-'СЕТ СН'!$G$17</f>
        <v>4477.7097971399999</v>
      </c>
      <c r="Y63" s="36">
        <f>SUMIFS(СВЦЭМ!$C$39:$C$782,СВЦЭМ!$A$39:$A$782,$A63,СВЦЭМ!$B$39:$B$782,Y$47)+'СЕТ СН'!$G$9+СВЦЭМ!$D$10+'СЕТ СН'!$G$5-'СЕТ СН'!$G$17</f>
        <v>4538.3861420900002</v>
      </c>
    </row>
    <row r="64" spans="1:25" ht="15.75" x14ac:dyDescent="0.2">
      <c r="A64" s="35">
        <f t="shared" si="1"/>
        <v>45429</v>
      </c>
      <c r="B64" s="36">
        <f>SUMIFS(СВЦЭМ!$C$39:$C$782,СВЦЭМ!$A$39:$A$782,$A64,СВЦЭМ!$B$39:$B$782,B$47)+'СЕТ СН'!$G$9+СВЦЭМ!$D$10+'СЕТ СН'!$G$5-'СЕТ СН'!$G$17</f>
        <v>4518.5159468499996</v>
      </c>
      <c r="C64" s="36">
        <f>SUMIFS(СВЦЭМ!$C$39:$C$782,СВЦЭМ!$A$39:$A$782,$A64,СВЦЭМ!$B$39:$B$782,C$47)+'СЕТ СН'!$G$9+СВЦЭМ!$D$10+'СЕТ СН'!$G$5-'СЕТ СН'!$G$17</f>
        <v>4537.7772245400001</v>
      </c>
      <c r="D64" s="36">
        <f>SUMIFS(СВЦЭМ!$C$39:$C$782,СВЦЭМ!$A$39:$A$782,$A64,СВЦЭМ!$B$39:$B$782,D$47)+'СЕТ СН'!$G$9+СВЦЭМ!$D$10+'СЕТ СН'!$G$5-'СЕТ СН'!$G$17</f>
        <v>4549.8285281299995</v>
      </c>
      <c r="E64" s="36">
        <f>SUMIFS(СВЦЭМ!$C$39:$C$782,СВЦЭМ!$A$39:$A$782,$A64,СВЦЭМ!$B$39:$B$782,E$47)+'СЕТ СН'!$G$9+СВЦЭМ!$D$10+'СЕТ СН'!$G$5-'СЕТ СН'!$G$17</f>
        <v>4631.3438368999996</v>
      </c>
      <c r="F64" s="36">
        <f>SUMIFS(СВЦЭМ!$C$39:$C$782,СВЦЭМ!$A$39:$A$782,$A64,СВЦЭМ!$B$39:$B$782,F$47)+'СЕТ СН'!$G$9+СВЦЭМ!$D$10+'СЕТ СН'!$G$5-'СЕТ СН'!$G$17</f>
        <v>4651.3358301500002</v>
      </c>
      <c r="G64" s="36">
        <f>SUMIFS(СВЦЭМ!$C$39:$C$782,СВЦЭМ!$A$39:$A$782,$A64,СВЦЭМ!$B$39:$B$782,G$47)+'СЕТ СН'!$G$9+СВЦЭМ!$D$10+'СЕТ СН'!$G$5-'СЕТ СН'!$G$17</f>
        <v>4618.1200714400002</v>
      </c>
      <c r="H64" s="36">
        <f>SUMIFS(СВЦЭМ!$C$39:$C$782,СВЦЭМ!$A$39:$A$782,$A64,СВЦЭМ!$B$39:$B$782,H$47)+'СЕТ СН'!$G$9+СВЦЭМ!$D$10+'СЕТ СН'!$G$5-'СЕТ СН'!$G$17</f>
        <v>4598.2933375499997</v>
      </c>
      <c r="I64" s="36">
        <f>SUMIFS(СВЦЭМ!$C$39:$C$782,СВЦЭМ!$A$39:$A$782,$A64,СВЦЭМ!$B$39:$B$782,I$47)+'СЕТ СН'!$G$9+СВЦЭМ!$D$10+'СЕТ СН'!$G$5-'СЕТ СН'!$G$17</f>
        <v>4610.2638752399998</v>
      </c>
      <c r="J64" s="36">
        <f>SUMIFS(СВЦЭМ!$C$39:$C$782,СВЦЭМ!$A$39:$A$782,$A64,СВЦЭМ!$B$39:$B$782,J$47)+'СЕТ СН'!$G$9+СВЦЭМ!$D$10+'СЕТ СН'!$G$5-'СЕТ СН'!$G$17</f>
        <v>4551.0981548600002</v>
      </c>
      <c r="K64" s="36">
        <f>SUMIFS(СВЦЭМ!$C$39:$C$782,СВЦЭМ!$A$39:$A$782,$A64,СВЦЭМ!$B$39:$B$782,K$47)+'СЕТ СН'!$G$9+СВЦЭМ!$D$10+'СЕТ СН'!$G$5-'СЕТ СН'!$G$17</f>
        <v>4546.1701632900003</v>
      </c>
      <c r="L64" s="36">
        <f>SUMIFS(СВЦЭМ!$C$39:$C$782,СВЦЭМ!$A$39:$A$782,$A64,СВЦЭМ!$B$39:$B$782,L$47)+'СЕТ СН'!$G$9+СВЦЭМ!$D$10+'СЕТ СН'!$G$5-'СЕТ СН'!$G$17</f>
        <v>4527.3702910699994</v>
      </c>
      <c r="M64" s="36">
        <f>SUMIFS(СВЦЭМ!$C$39:$C$782,СВЦЭМ!$A$39:$A$782,$A64,СВЦЭМ!$B$39:$B$782,M$47)+'СЕТ СН'!$G$9+СВЦЭМ!$D$10+'СЕТ СН'!$G$5-'СЕТ СН'!$G$17</f>
        <v>4566.3827169899996</v>
      </c>
      <c r="N64" s="36">
        <f>SUMIFS(СВЦЭМ!$C$39:$C$782,СВЦЭМ!$A$39:$A$782,$A64,СВЦЭМ!$B$39:$B$782,N$47)+'СЕТ СН'!$G$9+СВЦЭМ!$D$10+'СЕТ СН'!$G$5-'СЕТ СН'!$G$17</f>
        <v>4562.3793514999998</v>
      </c>
      <c r="O64" s="36">
        <f>SUMIFS(СВЦЭМ!$C$39:$C$782,СВЦЭМ!$A$39:$A$782,$A64,СВЦЭМ!$B$39:$B$782,O$47)+'СЕТ СН'!$G$9+СВЦЭМ!$D$10+'СЕТ СН'!$G$5-'СЕТ СН'!$G$17</f>
        <v>4580.8561439999994</v>
      </c>
      <c r="P64" s="36">
        <f>SUMIFS(СВЦЭМ!$C$39:$C$782,СВЦЭМ!$A$39:$A$782,$A64,СВЦЭМ!$B$39:$B$782,P$47)+'СЕТ СН'!$G$9+СВЦЭМ!$D$10+'СЕТ СН'!$G$5-'СЕТ СН'!$G$17</f>
        <v>4591.8121511299996</v>
      </c>
      <c r="Q64" s="36">
        <f>SUMIFS(СВЦЭМ!$C$39:$C$782,СВЦЭМ!$A$39:$A$782,$A64,СВЦЭМ!$B$39:$B$782,Q$47)+'СЕТ СН'!$G$9+СВЦЭМ!$D$10+'СЕТ СН'!$G$5-'СЕТ СН'!$G$17</f>
        <v>4619.34038375</v>
      </c>
      <c r="R64" s="36">
        <f>SUMIFS(СВЦЭМ!$C$39:$C$782,СВЦЭМ!$A$39:$A$782,$A64,СВЦЭМ!$B$39:$B$782,R$47)+'СЕТ СН'!$G$9+СВЦЭМ!$D$10+'СЕТ СН'!$G$5-'СЕТ СН'!$G$17</f>
        <v>4623.5444458499996</v>
      </c>
      <c r="S64" s="36">
        <f>SUMIFS(СВЦЭМ!$C$39:$C$782,СВЦЭМ!$A$39:$A$782,$A64,СВЦЭМ!$B$39:$B$782,S$47)+'СЕТ СН'!$G$9+СВЦЭМ!$D$10+'СЕТ СН'!$G$5-'СЕТ СН'!$G$17</f>
        <v>4603.71947834</v>
      </c>
      <c r="T64" s="36">
        <f>SUMIFS(СВЦЭМ!$C$39:$C$782,СВЦЭМ!$A$39:$A$782,$A64,СВЦЭМ!$B$39:$B$782,T$47)+'СЕТ СН'!$G$9+СВЦЭМ!$D$10+'СЕТ СН'!$G$5-'СЕТ СН'!$G$17</f>
        <v>4559.6318332600003</v>
      </c>
      <c r="U64" s="36">
        <f>SUMIFS(СВЦЭМ!$C$39:$C$782,СВЦЭМ!$A$39:$A$782,$A64,СВЦЭМ!$B$39:$B$782,U$47)+'СЕТ СН'!$G$9+СВЦЭМ!$D$10+'СЕТ СН'!$G$5-'СЕТ СН'!$G$17</f>
        <v>4560.3734382599996</v>
      </c>
      <c r="V64" s="36">
        <f>SUMIFS(СВЦЭМ!$C$39:$C$782,СВЦЭМ!$A$39:$A$782,$A64,СВЦЭМ!$B$39:$B$782,V$47)+'СЕТ СН'!$G$9+СВЦЭМ!$D$10+'СЕТ СН'!$G$5-'СЕТ СН'!$G$17</f>
        <v>4547.30552575</v>
      </c>
      <c r="W64" s="36">
        <f>SUMIFS(СВЦЭМ!$C$39:$C$782,СВЦЭМ!$A$39:$A$782,$A64,СВЦЭМ!$B$39:$B$782,W$47)+'СЕТ СН'!$G$9+СВЦЭМ!$D$10+'СЕТ СН'!$G$5-'СЕТ СН'!$G$17</f>
        <v>4500.0938822099997</v>
      </c>
      <c r="X64" s="36">
        <f>SUMIFS(СВЦЭМ!$C$39:$C$782,СВЦЭМ!$A$39:$A$782,$A64,СВЦЭМ!$B$39:$B$782,X$47)+'СЕТ СН'!$G$9+СВЦЭМ!$D$10+'СЕТ СН'!$G$5-'СЕТ СН'!$G$17</f>
        <v>4539.8604632899996</v>
      </c>
      <c r="Y64" s="36">
        <f>SUMIFS(СВЦЭМ!$C$39:$C$782,СВЦЭМ!$A$39:$A$782,$A64,СВЦЭМ!$B$39:$B$782,Y$47)+'СЕТ СН'!$G$9+СВЦЭМ!$D$10+'СЕТ СН'!$G$5-'СЕТ СН'!$G$17</f>
        <v>4606.4936139599995</v>
      </c>
    </row>
    <row r="65" spans="1:27" ht="15.75" x14ac:dyDescent="0.2">
      <c r="A65" s="35">
        <f t="shared" si="1"/>
        <v>45430</v>
      </c>
      <c r="B65" s="36">
        <f>SUMIFS(СВЦЭМ!$C$39:$C$782,СВЦЭМ!$A$39:$A$782,$A65,СВЦЭМ!$B$39:$B$782,B$47)+'СЕТ СН'!$G$9+СВЦЭМ!$D$10+'СЕТ СН'!$G$5-'СЕТ СН'!$G$17</f>
        <v>4567.8645148400001</v>
      </c>
      <c r="C65" s="36">
        <f>SUMIFS(СВЦЭМ!$C$39:$C$782,СВЦЭМ!$A$39:$A$782,$A65,СВЦЭМ!$B$39:$B$782,C$47)+'СЕТ СН'!$G$9+СВЦЭМ!$D$10+'СЕТ СН'!$G$5-'СЕТ СН'!$G$17</f>
        <v>4635.1557415699999</v>
      </c>
      <c r="D65" s="36">
        <f>SUMIFS(СВЦЭМ!$C$39:$C$782,СВЦЭМ!$A$39:$A$782,$A65,СВЦЭМ!$B$39:$B$782,D$47)+'СЕТ СН'!$G$9+СВЦЭМ!$D$10+'СЕТ СН'!$G$5-'СЕТ СН'!$G$17</f>
        <v>4627.6945572000004</v>
      </c>
      <c r="E65" s="36">
        <f>SUMIFS(СВЦЭМ!$C$39:$C$782,СВЦЭМ!$A$39:$A$782,$A65,СВЦЭМ!$B$39:$B$782,E$47)+'СЕТ СН'!$G$9+СВЦЭМ!$D$10+'СЕТ СН'!$G$5-'СЕТ СН'!$G$17</f>
        <v>4647.6870106899996</v>
      </c>
      <c r="F65" s="36">
        <f>SUMIFS(СВЦЭМ!$C$39:$C$782,СВЦЭМ!$A$39:$A$782,$A65,СВЦЭМ!$B$39:$B$782,F$47)+'СЕТ СН'!$G$9+СВЦЭМ!$D$10+'СЕТ СН'!$G$5-'СЕТ СН'!$G$17</f>
        <v>4650.9899374500001</v>
      </c>
      <c r="G65" s="36">
        <f>SUMIFS(СВЦЭМ!$C$39:$C$782,СВЦЭМ!$A$39:$A$782,$A65,СВЦЭМ!$B$39:$B$782,G$47)+'СЕТ СН'!$G$9+СВЦЭМ!$D$10+'СЕТ СН'!$G$5-'СЕТ СН'!$G$17</f>
        <v>4654.3921484900002</v>
      </c>
      <c r="H65" s="36">
        <f>SUMIFS(СВЦЭМ!$C$39:$C$782,СВЦЭМ!$A$39:$A$782,$A65,СВЦЭМ!$B$39:$B$782,H$47)+'СЕТ СН'!$G$9+СВЦЭМ!$D$10+'СЕТ СН'!$G$5-'СЕТ СН'!$G$17</f>
        <v>4630.6670242099999</v>
      </c>
      <c r="I65" s="36">
        <f>SUMIFS(СВЦЭМ!$C$39:$C$782,СВЦЭМ!$A$39:$A$782,$A65,СВЦЭМ!$B$39:$B$782,I$47)+'СЕТ СН'!$G$9+СВЦЭМ!$D$10+'СЕТ СН'!$G$5-'СЕТ СН'!$G$17</f>
        <v>4603.2899280000001</v>
      </c>
      <c r="J65" s="36">
        <f>SUMIFS(СВЦЭМ!$C$39:$C$782,СВЦЭМ!$A$39:$A$782,$A65,СВЦЭМ!$B$39:$B$782,J$47)+'СЕТ СН'!$G$9+СВЦЭМ!$D$10+'СЕТ СН'!$G$5-'СЕТ СН'!$G$17</f>
        <v>4555.30852323</v>
      </c>
      <c r="K65" s="36">
        <f>SUMIFS(СВЦЭМ!$C$39:$C$782,СВЦЭМ!$A$39:$A$782,$A65,СВЦЭМ!$B$39:$B$782,K$47)+'СЕТ СН'!$G$9+СВЦЭМ!$D$10+'СЕТ СН'!$G$5-'СЕТ СН'!$G$17</f>
        <v>4531.5278089200001</v>
      </c>
      <c r="L65" s="36">
        <f>SUMIFS(СВЦЭМ!$C$39:$C$782,СВЦЭМ!$A$39:$A$782,$A65,СВЦЭМ!$B$39:$B$782,L$47)+'СЕТ СН'!$G$9+СВЦЭМ!$D$10+'СЕТ СН'!$G$5-'СЕТ СН'!$G$17</f>
        <v>4525.9904847600001</v>
      </c>
      <c r="M65" s="36">
        <f>SUMIFS(СВЦЭМ!$C$39:$C$782,СВЦЭМ!$A$39:$A$782,$A65,СВЦЭМ!$B$39:$B$782,M$47)+'СЕТ СН'!$G$9+СВЦЭМ!$D$10+'СЕТ СН'!$G$5-'СЕТ СН'!$G$17</f>
        <v>4555.3904596900002</v>
      </c>
      <c r="N65" s="36">
        <f>SUMIFS(СВЦЭМ!$C$39:$C$782,СВЦЭМ!$A$39:$A$782,$A65,СВЦЭМ!$B$39:$B$782,N$47)+'СЕТ СН'!$G$9+СВЦЭМ!$D$10+'СЕТ СН'!$G$5-'СЕТ СН'!$G$17</f>
        <v>4565.0603984999998</v>
      </c>
      <c r="O65" s="36">
        <f>SUMIFS(СВЦЭМ!$C$39:$C$782,СВЦЭМ!$A$39:$A$782,$A65,СВЦЭМ!$B$39:$B$782,O$47)+'СЕТ СН'!$G$9+СВЦЭМ!$D$10+'СЕТ СН'!$G$5-'СЕТ СН'!$G$17</f>
        <v>4568.6186444100003</v>
      </c>
      <c r="P65" s="36">
        <f>SUMIFS(СВЦЭМ!$C$39:$C$782,СВЦЭМ!$A$39:$A$782,$A65,СВЦЭМ!$B$39:$B$782,P$47)+'СЕТ СН'!$G$9+СВЦЭМ!$D$10+'СЕТ СН'!$G$5-'СЕТ СН'!$G$17</f>
        <v>4589.1996023800002</v>
      </c>
      <c r="Q65" s="36">
        <f>SUMIFS(СВЦЭМ!$C$39:$C$782,СВЦЭМ!$A$39:$A$782,$A65,СВЦЭМ!$B$39:$B$782,Q$47)+'СЕТ СН'!$G$9+СВЦЭМ!$D$10+'СЕТ СН'!$G$5-'СЕТ СН'!$G$17</f>
        <v>4610.3609926299996</v>
      </c>
      <c r="R65" s="36">
        <f>SUMIFS(СВЦЭМ!$C$39:$C$782,СВЦЭМ!$A$39:$A$782,$A65,СВЦЭМ!$B$39:$B$782,R$47)+'СЕТ СН'!$G$9+СВЦЭМ!$D$10+'СЕТ СН'!$G$5-'СЕТ СН'!$G$17</f>
        <v>4630.4163576000001</v>
      </c>
      <c r="S65" s="36">
        <f>SUMIFS(СВЦЭМ!$C$39:$C$782,СВЦЭМ!$A$39:$A$782,$A65,СВЦЭМ!$B$39:$B$782,S$47)+'СЕТ СН'!$G$9+СВЦЭМ!$D$10+'СЕТ СН'!$G$5-'СЕТ СН'!$G$17</f>
        <v>4633.93770468</v>
      </c>
      <c r="T65" s="36">
        <f>SUMIFS(СВЦЭМ!$C$39:$C$782,СВЦЭМ!$A$39:$A$782,$A65,СВЦЭМ!$B$39:$B$782,T$47)+'СЕТ СН'!$G$9+СВЦЭМ!$D$10+'СЕТ СН'!$G$5-'СЕТ СН'!$G$17</f>
        <v>4609.6803904600001</v>
      </c>
      <c r="U65" s="36">
        <f>SUMIFS(СВЦЭМ!$C$39:$C$782,СВЦЭМ!$A$39:$A$782,$A65,СВЦЭМ!$B$39:$B$782,U$47)+'СЕТ СН'!$G$9+СВЦЭМ!$D$10+'СЕТ СН'!$G$5-'СЕТ СН'!$G$17</f>
        <v>4577.7630146900001</v>
      </c>
      <c r="V65" s="36">
        <f>SUMIFS(СВЦЭМ!$C$39:$C$782,СВЦЭМ!$A$39:$A$782,$A65,СВЦЭМ!$B$39:$B$782,V$47)+'СЕТ СН'!$G$9+СВЦЭМ!$D$10+'СЕТ СН'!$G$5-'СЕТ СН'!$G$17</f>
        <v>4525.6490405900004</v>
      </c>
      <c r="W65" s="36">
        <f>SUMIFS(СВЦЭМ!$C$39:$C$782,СВЦЭМ!$A$39:$A$782,$A65,СВЦЭМ!$B$39:$B$782,W$47)+'СЕТ СН'!$G$9+СВЦЭМ!$D$10+'СЕТ СН'!$G$5-'СЕТ СН'!$G$17</f>
        <v>4492.3715866399998</v>
      </c>
      <c r="X65" s="36">
        <f>SUMIFS(СВЦЭМ!$C$39:$C$782,СВЦЭМ!$A$39:$A$782,$A65,СВЦЭМ!$B$39:$B$782,X$47)+'СЕТ СН'!$G$9+СВЦЭМ!$D$10+'СЕТ СН'!$G$5-'СЕТ СН'!$G$17</f>
        <v>4514.3398113399999</v>
      </c>
      <c r="Y65" s="36">
        <f>SUMIFS(СВЦЭМ!$C$39:$C$782,СВЦЭМ!$A$39:$A$782,$A65,СВЦЭМ!$B$39:$B$782,Y$47)+'СЕТ СН'!$G$9+СВЦЭМ!$D$10+'СЕТ СН'!$G$5-'СЕТ СН'!$G$17</f>
        <v>4589.2856201100003</v>
      </c>
    </row>
    <row r="66" spans="1:27" ht="15.75" x14ac:dyDescent="0.2">
      <c r="A66" s="35">
        <f t="shared" si="1"/>
        <v>45431</v>
      </c>
      <c r="B66" s="36">
        <f>SUMIFS(СВЦЭМ!$C$39:$C$782,СВЦЭМ!$A$39:$A$782,$A66,СВЦЭМ!$B$39:$B$782,B$47)+'СЕТ СН'!$G$9+СВЦЭМ!$D$10+'СЕТ СН'!$G$5-'СЕТ СН'!$G$17</f>
        <v>4638.5856636500002</v>
      </c>
      <c r="C66" s="36">
        <f>SUMIFS(СВЦЭМ!$C$39:$C$782,СВЦЭМ!$A$39:$A$782,$A66,СВЦЭМ!$B$39:$B$782,C$47)+'СЕТ СН'!$G$9+СВЦЭМ!$D$10+'СЕТ СН'!$G$5-'СЕТ СН'!$G$17</f>
        <v>4647.7013506799995</v>
      </c>
      <c r="D66" s="36">
        <f>SUMIFS(СВЦЭМ!$C$39:$C$782,СВЦЭМ!$A$39:$A$782,$A66,СВЦЭМ!$B$39:$B$782,D$47)+'СЕТ СН'!$G$9+СВЦЭМ!$D$10+'СЕТ СН'!$G$5-'СЕТ СН'!$G$17</f>
        <v>4686.8188411199999</v>
      </c>
      <c r="E66" s="36">
        <f>SUMIFS(СВЦЭМ!$C$39:$C$782,СВЦЭМ!$A$39:$A$782,$A66,СВЦЭМ!$B$39:$B$782,E$47)+'СЕТ СН'!$G$9+СВЦЭМ!$D$10+'СЕТ СН'!$G$5-'СЕТ СН'!$G$17</f>
        <v>4710.85240161</v>
      </c>
      <c r="F66" s="36">
        <f>SUMIFS(СВЦЭМ!$C$39:$C$782,СВЦЭМ!$A$39:$A$782,$A66,СВЦЭМ!$B$39:$B$782,F$47)+'СЕТ СН'!$G$9+СВЦЭМ!$D$10+'СЕТ СН'!$G$5-'СЕТ СН'!$G$17</f>
        <v>4706.9153745499998</v>
      </c>
      <c r="G66" s="36">
        <f>SUMIFS(СВЦЭМ!$C$39:$C$782,СВЦЭМ!$A$39:$A$782,$A66,СВЦЭМ!$B$39:$B$782,G$47)+'СЕТ СН'!$G$9+СВЦЭМ!$D$10+'СЕТ СН'!$G$5-'СЕТ СН'!$G$17</f>
        <v>4685.3065745799995</v>
      </c>
      <c r="H66" s="36">
        <f>SUMIFS(СВЦЭМ!$C$39:$C$782,СВЦЭМ!$A$39:$A$782,$A66,СВЦЭМ!$B$39:$B$782,H$47)+'СЕТ СН'!$G$9+СВЦЭМ!$D$10+'СЕТ СН'!$G$5-'СЕТ СН'!$G$17</f>
        <v>4701.8688115099994</v>
      </c>
      <c r="I66" s="36">
        <f>SUMIFS(СВЦЭМ!$C$39:$C$782,СВЦЭМ!$A$39:$A$782,$A66,СВЦЭМ!$B$39:$B$782,I$47)+'СЕТ СН'!$G$9+СВЦЭМ!$D$10+'СЕТ СН'!$G$5-'СЕТ СН'!$G$17</f>
        <v>4668.6355876899997</v>
      </c>
      <c r="J66" s="36">
        <f>SUMIFS(СВЦЭМ!$C$39:$C$782,СВЦЭМ!$A$39:$A$782,$A66,СВЦЭМ!$B$39:$B$782,J$47)+'СЕТ СН'!$G$9+СВЦЭМ!$D$10+'СЕТ СН'!$G$5-'СЕТ СН'!$G$17</f>
        <v>4567.3603603000001</v>
      </c>
      <c r="K66" s="36">
        <f>SUMIFS(СВЦЭМ!$C$39:$C$782,СВЦЭМ!$A$39:$A$782,$A66,СВЦЭМ!$B$39:$B$782,K$47)+'СЕТ СН'!$G$9+СВЦЭМ!$D$10+'СЕТ СН'!$G$5-'СЕТ СН'!$G$17</f>
        <v>4511.11992715</v>
      </c>
      <c r="L66" s="36">
        <f>SUMIFS(СВЦЭМ!$C$39:$C$782,СВЦЭМ!$A$39:$A$782,$A66,СВЦЭМ!$B$39:$B$782,L$47)+'СЕТ СН'!$G$9+СВЦЭМ!$D$10+'СЕТ СН'!$G$5-'СЕТ СН'!$G$17</f>
        <v>4494.6783968700001</v>
      </c>
      <c r="M66" s="36">
        <f>SUMIFS(СВЦЭМ!$C$39:$C$782,СВЦЭМ!$A$39:$A$782,$A66,СВЦЭМ!$B$39:$B$782,M$47)+'СЕТ СН'!$G$9+СВЦЭМ!$D$10+'СЕТ СН'!$G$5-'СЕТ СН'!$G$17</f>
        <v>4506.4389247299996</v>
      </c>
      <c r="N66" s="36">
        <f>SUMIFS(СВЦЭМ!$C$39:$C$782,СВЦЭМ!$A$39:$A$782,$A66,СВЦЭМ!$B$39:$B$782,N$47)+'СЕТ СН'!$G$9+СВЦЭМ!$D$10+'СЕТ СН'!$G$5-'СЕТ СН'!$G$17</f>
        <v>4504.6004056000002</v>
      </c>
      <c r="O66" s="36">
        <f>SUMIFS(СВЦЭМ!$C$39:$C$782,СВЦЭМ!$A$39:$A$782,$A66,СВЦЭМ!$B$39:$B$782,O$47)+'СЕТ СН'!$G$9+СВЦЭМ!$D$10+'СЕТ СН'!$G$5-'СЕТ СН'!$G$17</f>
        <v>4511.1684180100001</v>
      </c>
      <c r="P66" s="36">
        <f>SUMIFS(СВЦЭМ!$C$39:$C$782,СВЦЭМ!$A$39:$A$782,$A66,СВЦЭМ!$B$39:$B$782,P$47)+'СЕТ СН'!$G$9+СВЦЭМ!$D$10+'СЕТ СН'!$G$5-'СЕТ СН'!$G$17</f>
        <v>4520.1577827199999</v>
      </c>
      <c r="Q66" s="36">
        <f>SUMIFS(СВЦЭМ!$C$39:$C$782,СВЦЭМ!$A$39:$A$782,$A66,СВЦЭМ!$B$39:$B$782,Q$47)+'СЕТ СН'!$G$9+СВЦЭМ!$D$10+'СЕТ СН'!$G$5-'СЕТ СН'!$G$17</f>
        <v>4542.8680505600005</v>
      </c>
      <c r="R66" s="36">
        <f>SUMIFS(СВЦЭМ!$C$39:$C$782,СВЦЭМ!$A$39:$A$782,$A66,СВЦЭМ!$B$39:$B$782,R$47)+'СЕТ СН'!$G$9+СВЦЭМ!$D$10+'СЕТ СН'!$G$5-'СЕТ СН'!$G$17</f>
        <v>4548.2120298999998</v>
      </c>
      <c r="S66" s="36">
        <f>SUMIFS(СВЦЭМ!$C$39:$C$782,СВЦЭМ!$A$39:$A$782,$A66,СВЦЭМ!$B$39:$B$782,S$47)+'СЕТ СН'!$G$9+СВЦЭМ!$D$10+'СЕТ СН'!$G$5-'СЕТ СН'!$G$17</f>
        <v>4548.1393995899998</v>
      </c>
      <c r="T66" s="36">
        <f>SUMIFS(СВЦЭМ!$C$39:$C$782,СВЦЭМ!$A$39:$A$782,$A66,СВЦЭМ!$B$39:$B$782,T$47)+'СЕТ СН'!$G$9+СВЦЭМ!$D$10+'СЕТ СН'!$G$5-'СЕТ СН'!$G$17</f>
        <v>4521.7591599799998</v>
      </c>
      <c r="U66" s="36">
        <f>SUMIFS(СВЦЭМ!$C$39:$C$782,СВЦЭМ!$A$39:$A$782,$A66,СВЦЭМ!$B$39:$B$782,U$47)+'СЕТ СН'!$G$9+СВЦЭМ!$D$10+'СЕТ СН'!$G$5-'СЕТ СН'!$G$17</f>
        <v>4512.0201625700001</v>
      </c>
      <c r="V66" s="36">
        <f>SUMIFS(СВЦЭМ!$C$39:$C$782,СВЦЭМ!$A$39:$A$782,$A66,СВЦЭМ!$B$39:$B$782,V$47)+'СЕТ СН'!$G$9+СВЦЭМ!$D$10+'СЕТ СН'!$G$5-'СЕТ СН'!$G$17</f>
        <v>4510.8715482699999</v>
      </c>
      <c r="W66" s="36">
        <f>SUMIFS(СВЦЭМ!$C$39:$C$782,СВЦЭМ!$A$39:$A$782,$A66,СВЦЭМ!$B$39:$B$782,W$47)+'СЕТ СН'!$G$9+СВЦЭМ!$D$10+'СЕТ СН'!$G$5-'СЕТ СН'!$G$17</f>
        <v>4470.6790804100001</v>
      </c>
      <c r="X66" s="36">
        <f>SUMIFS(СВЦЭМ!$C$39:$C$782,СВЦЭМ!$A$39:$A$782,$A66,СВЦЭМ!$B$39:$B$782,X$47)+'СЕТ СН'!$G$9+СВЦЭМ!$D$10+'СЕТ СН'!$G$5-'СЕТ СН'!$G$17</f>
        <v>4510.54525569</v>
      </c>
      <c r="Y66" s="36">
        <f>SUMIFS(СВЦЭМ!$C$39:$C$782,СВЦЭМ!$A$39:$A$782,$A66,СВЦЭМ!$B$39:$B$782,Y$47)+'СЕТ СН'!$G$9+СВЦЭМ!$D$10+'СЕТ СН'!$G$5-'СЕТ СН'!$G$17</f>
        <v>4553.9008831800002</v>
      </c>
    </row>
    <row r="67" spans="1:27" ht="15.75" x14ac:dyDescent="0.2">
      <c r="A67" s="35">
        <f t="shared" si="1"/>
        <v>45432</v>
      </c>
      <c r="B67" s="36">
        <f>SUMIFS(СВЦЭМ!$C$39:$C$782,СВЦЭМ!$A$39:$A$782,$A67,СВЦЭМ!$B$39:$B$782,B$47)+'СЕТ СН'!$G$9+СВЦЭМ!$D$10+'СЕТ СН'!$G$5-'СЕТ СН'!$G$17</f>
        <v>4574.6299777699996</v>
      </c>
      <c r="C67" s="36">
        <f>SUMIFS(СВЦЭМ!$C$39:$C$782,СВЦЭМ!$A$39:$A$782,$A67,СВЦЭМ!$B$39:$B$782,C$47)+'СЕТ СН'!$G$9+СВЦЭМ!$D$10+'СЕТ СН'!$G$5-'СЕТ СН'!$G$17</f>
        <v>4676.8951712399994</v>
      </c>
      <c r="D67" s="36">
        <f>SUMIFS(СВЦЭМ!$C$39:$C$782,СВЦЭМ!$A$39:$A$782,$A67,СВЦЭМ!$B$39:$B$782,D$47)+'СЕТ СН'!$G$9+СВЦЭМ!$D$10+'СЕТ СН'!$G$5-'СЕТ СН'!$G$17</f>
        <v>4673.42307377</v>
      </c>
      <c r="E67" s="36">
        <f>SUMIFS(СВЦЭМ!$C$39:$C$782,СВЦЭМ!$A$39:$A$782,$A67,СВЦЭМ!$B$39:$B$782,E$47)+'СЕТ СН'!$G$9+СВЦЭМ!$D$10+'СЕТ СН'!$G$5-'СЕТ СН'!$G$17</f>
        <v>4738.0131548099998</v>
      </c>
      <c r="F67" s="36">
        <f>SUMIFS(СВЦЭМ!$C$39:$C$782,СВЦЭМ!$A$39:$A$782,$A67,СВЦЭМ!$B$39:$B$782,F$47)+'СЕТ СН'!$G$9+СВЦЭМ!$D$10+'СЕТ СН'!$G$5-'СЕТ СН'!$G$17</f>
        <v>4726.00472618</v>
      </c>
      <c r="G67" s="36">
        <f>SUMIFS(СВЦЭМ!$C$39:$C$782,СВЦЭМ!$A$39:$A$782,$A67,СВЦЭМ!$B$39:$B$782,G$47)+'СЕТ СН'!$G$9+СВЦЭМ!$D$10+'СЕТ СН'!$G$5-'СЕТ СН'!$G$17</f>
        <v>4680.6176940099995</v>
      </c>
      <c r="H67" s="36">
        <f>SUMIFS(СВЦЭМ!$C$39:$C$782,СВЦЭМ!$A$39:$A$782,$A67,СВЦЭМ!$B$39:$B$782,H$47)+'СЕТ СН'!$G$9+СВЦЭМ!$D$10+'СЕТ СН'!$G$5-'СЕТ СН'!$G$17</f>
        <v>4632.6527821</v>
      </c>
      <c r="I67" s="36">
        <f>SUMIFS(СВЦЭМ!$C$39:$C$782,СВЦЭМ!$A$39:$A$782,$A67,СВЦЭМ!$B$39:$B$782,I$47)+'СЕТ СН'!$G$9+СВЦЭМ!$D$10+'СЕТ СН'!$G$5-'СЕТ СН'!$G$17</f>
        <v>4610.0945405700004</v>
      </c>
      <c r="J67" s="36">
        <f>SUMIFS(СВЦЭМ!$C$39:$C$782,СВЦЭМ!$A$39:$A$782,$A67,СВЦЭМ!$B$39:$B$782,J$47)+'СЕТ СН'!$G$9+СВЦЭМ!$D$10+'СЕТ СН'!$G$5-'СЕТ СН'!$G$17</f>
        <v>4510.5371018900005</v>
      </c>
      <c r="K67" s="36">
        <f>SUMIFS(СВЦЭМ!$C$39:$C$782,СВЦЭМ!$A$39:$A$782,$A67,СВЦЭМ!$B$39:$B$782,K$47)+'СЕТ СН'!$G$9+СВЦЭМ!$D$10+'СЕТ СН'!$G$5-'СЕТ СН'!$G$17</f>
        <v>4505.9839582799996</v>
      </c>
      <c r="L67" s="36">
        <f>SUMIFS(СВЦЭМ!$C$39:$C$782,СВЦЭМ!$A$39:$A$782,$A67,СВЦЭМ!$B$39:$B$782,L$47)+'СЕТ СН'!$G$9+СВЦЭМ!$D$10+'СЕТ СН'!$G$5-'СЕТ СН'!$G$17</f>
        <v>4492.3128265799996</v>
      </c>
      <c r="M67" s="36">
        <f>SUMIFS(СВЦЭМ!$C$39:$C$782,СВЦЭМ!$A$39:$A$782,$A67,СВЦЭМ!$B$39:$B$782,M$47)+'СЕТ СН'!$G$9+СВЦЭМ!$D$10+'СЕТ СН'!$G$5-'СЕТ СН'!$G$17</f>
        <v>4505.2654588699997</v>
      </c>
      <c r="N67" s="36">
        <f>SUMIFS(СВЦЭМ!$C$39:$C$782,СВЦЭМ!$A$39:$A$782,$A67,СВЦЭМ!$B$39:$B$782,N$47)+'СЕТ СН'!$G$9+СВЦЭМ!$D$10+'СЕТ СН'!$G$5-'СЕТ СН'!$G$17</f>
        <v>4523.58922334</v>
      </c>
      <c r="O67" s="36">
        <f>SUMIFS(СВЦЭМ!$C$39:$C$782,СВЦЭМ!$A$39:$A$782,$A67,СВЦЭМ!$B$39:$B$782,O$47)+'СЕТ СН'!$G$9+СВЦЭМ!$D$10+'СЕТ СН'!$G$5-'СЕТ СН'!$G$17</f>
        <v>4516.6980253599995</v>
      </c>
      <c r="P67" s="36">
        <f>SUMIFS(СВЦЭМ!$C$39:$C$782,СВЦЭМ!$A$39:$A$782,$A67,СВЦЭМ!$B$39:$B$782,P$47)+'СЕТ СН'!$G$9+СВЦЭМ!$D$10+'СЕТ СН'!$G$5-'СЕТ СН'!$G$17</f>
        <v>4528.8263785600002</v>
      </c>
      <c r="Q67" s="36">
        <f>SUMIFS(СВЦЭМ!$C$39:$C$782,СВЦЭМ!$A$39:$A$782,$A67,СВЦЭМ!$B$39:$B$782,Q$47)+'СЕТ СН'!$G$9+СВЦЭМ!$D$10+'СЕТ СН'!$G$5-'СЕТ СН'!$G$17</f>
        <v>4535.6081579399997</v>
      </c>
      <c r="R67" s="36">
        <f>SUMIFS(СВЦЭМ!$C$39:$C$782,СВЦЭМ!$A$39:$A$782,$A67,СВЦЭМ!$B$39:$B$782,R$47)+'СЕТ СН'!$G$9+СВЦЭМ!$D$10+'СЕТ СН'!$G$5-'СЕТ СН'!$G$17</f>
        <v>4548.0114974400003</v>
      </c>
      <c r="S67" s="36">
        <f>SUMIFS(СВЦЭМ!$C$39:$C$782,СВЦЭМ!$A$39:$A$782,$A67,СВЦЭМ!$B$39:$B$782,S$47)+'СЕТ СН'!$G$9+СВЦЭМ!$D$10+'СЕТ СН'!$G$5-'СЕТ СН'!$G$17</f>
        <v>4536.1951093299995</v>
      </c>
      <c r="T67" s="36">
        <f>SUMIFS(СВЦЭМ!$C$39:$C$782,СВЦЭМ!$A$39:$A$782,$A67,СВЦЭМ!$B$39:$B$782,T$47)+'СЕТ СН'!$G$9+СВЦЭМ!$D$10+'СЕТ СН'!$G$5-'СЕТ СН'!$G$17</f>
        <v>4509.3137626299995</v>
      </c>
      <c r="U67" s="36">
        <f>SUMIFS(СВЦЭМ!$C$39:$C$782,СВЦЭМ!$A$39:$A$782,$A67,СВЦЭМ!$B$39:$B$782,U$47)+'СЕТ СН'!$G$9+СВЦЭМ!$D$10+'СЕТ СН'!$G$5-'СЕТ СН'!$G$17</f>
        <v>4524.9829520499998</v>
      </c>
      <c r="V67" s="36">
        <f>SUMIFS(СВЦЭМ!$C$39:$C$782,СВЦЭМ!$A$39:$A$782,$A67,СВЦЭМ!$B$39:$B$782,V$47)+'СЕТ СН'!$G$9+СВЦЭМ!$D$10+'СЕТ СН'!$G$5-'СЕТ СН'!$G$17</f>
        <v>4514.9443978399995</v>
      </c>
      <c r="W67" s="36">
        <f>SUMIFS(СВЦЭМ!$C$39:$C$782,СВЦЭМ!$A$39:$A$782,$A67,СВЦЭМ!$B$39:$B$782,W$47)+'СЕТ СН'!$G$9+СВЦЭМ!$D$10+'СЕТ СН'!$G$5-'СЕТ СН'!$G$17</f>
        <v>4478.7864925100002</v>
      </c>
      <c r="X67" s="36">
        <f>SUMIFS(СВЦЭМ!$C$39:$C$782,СВЦЭМ!$A$39:$A$782,$A67,СВЦЭМ!$B$39:$B$782,X$47)+'СЕТ СН'!$G$9+СВЦЭМ!$D$10+'СЕТ СН'!$G$5-'СЕТ СН'!$G$17</f>
        <v>4507.8285825200001</v>
      </c>
      <c r="Y67" s="36">
        <f>SUMIFS(СВЦЭМ!$C$39:$C$782,СВЦЭМ!$A$39:$A$782,$A67,СВЦЭМ!$B$39:$B$782,Y$47)+'СЕТ СН'!$G$9+СВЦЭМ!$D$10+'СЕТ СН'!$G$5-'СЕТ СН'!$G$17</f>
        <v>4550.6397592699996</v>
      </c>
    </row>
    <row r="68" spans="1:27" ht="15.75" x14ac:dyDescent="0.2">
      <c r="A68" s="35">
        <f t="shared" si="1"/>
        <v>45433</v>
      </c>
      <c r="B68" s="36">
        <f>SUMIFS(СВЦЭМ!$C$39:$C$782,СВЦЭМ!$A$39:$A$782,$A68,СВЦЭМ!$B$39:$B$782,B$47)+'СЕТ СН'!$G$9+СВЦЭМ!$D$10+'СЕТ СН'!$G$5-'СЕТ СН'!$G$17</f>
        <v>4521.9549995799998</v>
      </c>
      <c r="C68" s="36">
        <f>SUMIFS(СВЦЭМ!$C$39:$C$782,СВЦЭМ!$A$39:$A$782,$A68,СВЦЭМ!$B$39:$B$782,C$47)+'СЕТ СН'!$G$9+СВЦЭМ!$D$10+'СЕТ СН'!$G$5-'СЕТ СН'!$G$17</f>
        <v>4624.9592103799996</v>
      </c>
      <c r="D68" s="36">
        <f>SUMIFS(СВЦЭМ!$C$39:$C$782,СВЦЭМ!$A$39:$A$782,$A68,СВЦЭМ!$B$39:$B$782,D$47)+'СЕТ СН'!$G$9+СВЦЭМ!$D$10+'СЕТ СН'!$G$5-'СЕТ СН'!$G$17</f>
        <v>4637.7165167700005</v>
      </c>
      <c r="E68" s="36">
        <f>SUMIFS(СВЦЭМ!$C$39:$C$782,СВЦЭМ!$A$39:$A$782,$A68,СВЦЭМ!$B$39:$B$782,E$47)+'СЕТ СН'!$G$9+СВЦЭМ!$D$10+'СЕТ СН'!$G$5-'СЕТ СН'!$G$17</f>
        <v>4690.0450268200002</v>
      </c>
      <c r="F68" s="36">
        <f>SUMIFS(СВЦЭМ!$C$39:$C$782,СВЦЭМ!$A$39:$A$782,$A68,СВЦЭМ!$B$39:$B$782,F$47)+'СЕТ СН'!$G$9+СВЦЭМ!$D$10+'СЕТ СН'!$G$5-'СЕТ СН'!$G$17</f>
        <v>4690.0736326200004</v>
      </c>
      <c r="G68" s="36">
        <f>SUMIFS(СВЦЭМ!$C$39:$C$782,СВЦЭМ!$A$39:$A$782,$A68,СВЦЭМ!$B$39:$B$782,G$47)+'СЕТ СН'!$G$9+СВЦЭМ!$D$10+'СЕТ СН'!$G$5-'СЕТ СН'!$G$17</f>
        <v>4644.9739229500001</v>
      </c>
      <c r="H68" s="36">
        <f>SUMIFS(СВЦЭМ!$C$39:$C$782,СВЦЭМ!$A$39:$A$782,$A68,СВЦЭМ!$B$39:$B$782,H$47)+'СЕТ СН'!$G$9+СВЦЭМ!$D$10+'СЕТ СН'!$G$5-'СЕТ СН'!$G$17</f>
        <v>4558.3977232300003</v>
      </c>
      <c r="I68" s="36">
        <f>SUMIFS(СВЦЭМ!$C$39:$C$782,СВЦЭМ!$A$39:$A$782,$A68,СВЦЭМ!$B$39:$B$782,I$47)+'СЕТ СН'!$G$9+СВЦЭМ!$D$10+'СЕТ СН'!$G$5-'СЕТ СН'!$G$17</f>
        <v>4529.7845616699997</v>
      </c>
      <c r="J68" s="36">
        <f>SUMIFS(СВЦЭМ!$C$39:$C$782,СВЦЭМ!$A$39:$A$782,$A68,СВЦЭМ!$B$39:$B$782,J$47)+'СЕТ СН'!$G$9+СВЦЭМ!$D$10+'СЕТ СН'!$G$5-'СЕТ СН'!$G$17</f>
        <v>4513.8688754300001</v>
      </c>
      <c r="K68" s="36">
        <f>SUMIFS(СВЦЭМ!$C$39:$C$782,СВЦЭМ!$A$39:$A$782,$A68,СВЦЭМ!$B$39:$B$782,K$47)+'СЕТ СН'!$G$9+СВЦЭМ!$D$10+'СЕТ СН'!$G$5-'СЕТ СН'!$G$17</f>
        <v>4516.3559129699997</v>
      </c>
      <c r="L68" s="36">
        <f>SUMIFS(СВЦЭМ!$C$39:$C$782,СВЦЭМ!$A$39:$A$782,$A68,СВЦЭМ!$B$39:$B$782,L$47)+'СЕТ СН'!$G$9+СВЦЭМ!$D$10+'СЕТ СН'!$G$5-'СЕТ СН'!$G$17</f>
        <v>4492.6339328399999</v>
      </c>
      <c r="M68" s="36">
        <f>SUMIFS(СВЦЭМ!$C$39:$C$782,СВЦЭМ!$A$39:$A$782,$A68,СВЦЭМ!$B$39:$B$782,M$47)+'СЕТ СН'!$G$9+СВЦЭМ!$D$10+'СЕТ СН'!$G$5-'СЕТ СН'!$G$17</f>
        <v>4497.81330471</v>
      </c>
      <c r="N68" s="36">
        <f>SUMIFS(СВЦЭМ!$C$39:$C$782,СВЦЭМ!$A$39:$A$782,$A68,СВЦЭМ!$B$39:$B$782,N$47)+'СЕТ СН'!$G$9+СВЦЭМ!$D$10+'СЕТ СН'!$G$5-'СЕТ СН'!$G$17</f>
        <v>4467.7105544099995</v>
      </c>
      <c r="O68" s="36">
        <f>SUMIFS(СВЦЭМ!$C$39:$C$782,СВЦЭМ!$A$39:$A$782,$A68,СВЦЭМ!$B$39:$B$782,O$47)+'СЕТ СН'!$G$9+СВЦЭМ!$D$10+'СЕТ СН'!$G$5-'СЕТ СН'!$G$17</f>
        <v>4477.1682465499998</v>
      </c>
      <c r="P68" s="36">
        <f>SUMIFS(СВЦЭМ!$C$39:$C$782,СВЦЭМ!$A$39:$A$782,$A68,СВЦЭМ!$B$39:$B$782,P$47)+'СЕТ СН'!$G$9+СВЦЭМ!$D$10+'СЕТ СН'!$G$5-'СЕТ СН'!$G$17</f>
        <v>4474.1359951699997</v>
      </c>
      <c r="Q68" s="36">
        <f>SUMIFS(СВЦЭМ!$C$39:$C$782,СВЦЭМ!$A$39:$A$782,$A68,СВЦЭМ!$B$39:$B$782,Q$47)+'СЕТ СН'!$G$9+СВЦЭМ!$D$10+'СЕТ СН'!$G$5-'СЕТ СН'!$G$17</f>
        <v>4483.1474991300001</v>
      </c>
      <c r="R68" s="36">
        <f>SUMIFS(СВЦЭМ!$C$39:$C$782,СВЦЭМ!$A$39:$A$782,$A68,СВЦЭМ!$B$39:$B$782,R$47)+'СЕТ СН'!$G$9+СВЦЭМ!$D$10+'СЕТ СН'!$G$5-'СЕТ СН'!$G$17</f>
        <v>4473.1617878400002</v>
      </c>
      <c r="S68" s="36">
        <f>SUMIFS(СВЦЭМ!$C$39:$C$782,СВЦЭМ!$A$39:$A$782,$A68,СВЦЭМ!$B$39:$B$782,S$47)+'СЕТ СН'!$G$9+СВЦЭМ!$D$10+'СЕТ СН'!$G$5-'СЕТ СН'!$G$17</f>
        <v>4478.2662799899999</v>
      </c>
      <c r="T68" s="36">
        <f>SUMIFS(СВЦЭМ!$C$39:$C$782,СВЦЭМ!$A$39:$A$782,$A68,СВЦЭМ!$B$39:$B$782,T$47)+'СЕТ СН'!$G$9+СВЦЭМ!$D$10+'СЕТ СН'!$G$5-'СЕТ СН'!$G$17</f>
        <v>4476.0126507900004</v>
      </c>
      <c r="U68" s="36">
        <f>SUMIFS(СВЦЭМ!$C$39:$C$782,СВЦЭМ!$A$39:$A$782,$A68,СВЦЭМ!$B$39:$B$782,U$47)+'СЕТ СН'!$G$9+СВЦЭМ!$D$10+'СЕТ СН'!$G$5-'СЕТ СН'!$G$17</f>
        <v>4485.5521091199998</v>
      </c>
      <c r="V68" s="36">
        <f>SUMIFS(СВЦЭМ!$C$39:$C$782,СВЦЭМ!$A$39:$A$782,$A68,СВЦЭМ!$B$39:$B$782,V$47)+'СЕТ СН'!$G$9+СВЦЭМ!$D$10+'СЕТ СН'!$G$5-'СЕТ СН'!$G$17</f>
        <v>4460.4636707700001</v>
      </c>
      <c r="W68" s="36">
        <f>SUMIFS(СВЦЭМ!$C$39:$C$782,СВЦЭМ!$A$39:$A$782,$A68,СВЦЭМ!$B$39:$B$782,W$47)+'СЕТ СН'!$G$9+СВЦЭМ!$D$10+'СЕТ СН'!$G$5-'СЕТ СН'!$G$17</f>
        <v>4427.0455152699997</v>
      </c>
      <c r="X68" s="36">
        <f>SUMIFS(СВЦЭМ!$C$39:$C$782,СВЦЭМ!$A$39:$A$782,$A68,СВЦЭМ!$B$39:$B$782,X$47)+'СЕТ СН'!$G$9+СВЦЭМ!$D$10+'СЕТ СН'!$G$5-'СЕТ СН'!$G$17</f>
        <v>4469.9377484699999</v>
      </c>
      <c r="Y68" s="36">
        <f>SUMIFS(СВЦЭМ!$C$39:$C$782,СВЦЭМ!$A$39:$A$782,$A68,СВЦЭМ!$B$39:$B$782,Y$47)+'СЕТ СН'!$G$9+СВЦЭМ!$D$10+'СЕТ СН'!$G$5-'СЕТ СН'!$G$17</f>
        <v>4465.8036537400003</v>
      </c>
    </row>
    <row r="69" spans="1:27" ht="15.75" x14ac:dyDescent="0.2">
      <c r="A69" s="35">
        <f t="shared" si="1"/>
        <v>45434</v>
      </c>
      <c r="B69" s="36">
        <f>SUMIFS(СВЦЭМ!$C$39:$C$782,СВЦЭМ!$A$39:$A$782,$A69,СВЦЭМ!$B$39:$B$782,B$47)+'СЕТ СН'!$G$9+СВЦЭМ!$D$10+'СЕТ СН'!$G$5-'СЕТ СН'!$G$17</f>
        <v>4519.9707032400001</v>
      </c>
      <c r="C69" s="36">
        <f>SUMIFS(СВЦЭМ!$C$39:$C$782,СВЦЭМ!$A$39:$A$782,$A69,СВЦЭМ!$B$39:$B$782,C$47)+'СЕТ СН'!$G$9+СВЦЭМ!$D$10+'СЕТ СН'!$G$5-'СЕТ СН'!$G$17</f>
        <v>4595.5638388099997</v>
      </c>
      <c r="D69" s="36">
        <f>SUMIFS(СВЦЭМ!$C$39:$C$782,СВЦЭМ!$A$39:$A$782,$A69,СВЦЭМ!$B$39:$B$782,D$47)+'СЕТ СН'!$G$9+СВЦЭМ!$D$10+'СЕТ СН'!$G$5-'СЕТ СН'!$G$17</f>
        <v>4632.19522719</v>
      </c>
      <c r="E69" s="36">
        <f>SUMIFS(СВЦЭМ!$C$39:$C$782,СВЦЭМ!$A$39:$A$782,$A69,СВЦЭМ!$B$39:$B$782,E$47)+'СЕТ СН'!$G$9+СВЦЭМ!$D$10+'СЕТ СН'!$G$5-'СЕТ СН'!$G$17</f>
        <v>4650.55954836</v>
      </c>
      <c r="F69" s="36">
        <f>SUMIFS(СВЦЭМ!$C$39:$C$782,СВЦЭМ!$A$39:$A$782,$A69,СВЦЭМ!$B$39:$B$782,F$47)+'СЕТ СН'!$G$9+СВЦЭМ!$D$10+'СЕТ СН'!$G$5-'СЕТ СН'!$G$17</f>
        <v>4648.8860103200004</v>
      </c>
      <c r="G69" s="36">
        <f>SUMIFS(СВЦЭМ!$C$39:$C$782,СВЦЭМ!$A$39:$A$782,$A69,СВЦЭМ!$B$39:$B$782,G$47)+'СЕТ СН'!$G$9+СВЦЭМ!$D$10+'СЕТ СН'!$G$5-'СЕТ СН'!$G$17</f>
        <v>4659.5572899899998</v>
      </c>
      <c r="H69" s="36">
        <f>SUMIFS(СВЦЭМ!$C$39:$C$782,СВЦЭМ!$A$39:$A$782,$A69,СВЦЭМ!$B$39:$B$782,H$47)+'СЕТ СН'!$G$9+СВЦЭМ!$D$10+'СЕТ СН'!$G$5-'СЕТ СН'!$G$17</f>
        <v>4589.1552100400004</v>
      </c>
      <c r="I69" s="36">
        <f>SUMIFS(СВЦЭМ!$C$39:$C$782,СВЦЭМ!$A$39:$A$782,$A69,СВЦЭМ!$B$39:$B$782,I$47)+'СЕТ СН'!$G$9+СВЦЭМ!$D$10+'СЕТ СН'!$G$5-'СЕТ СН'!$G$17</f>
        <v>4535.1871330399999</v>
      </c>
      <c r="J69" s="36">
        <f>SUMIFS(СВЦЭМ!$C$39:$C$782,СВЦЭМ!$A$39:$A$782,$A69,СВЦЭМ!$B$39:$B$782,J$47)+'СЕТ СН'!$G$9+СВЦЭМ!$D$10+'СЕТ СН'!$G$5-'СЕТ СН'!$G$17</f>
        <v>4544.7019563800004</v>
      </c>
      <c r="K69" s="36">
        <f>SUMIFS(СВЦЭМ!$C$39:$C$782,СВЦЭМ!$A$39:$A$782,$A69,СВЦЭМ!$B$39:$B$782,K$47)+'СЕТ СН'!$G$9+СВЦЭМ!$D$10+'СЕТ СН'!$G$5-'СЕТ СН'!$G$17</f>
        <v>4512.3941393200002</v>
      </c>
      <c r="L69" s="36">
        <f>SUMIFS(СВЦЭМ!$C$39:$C$782,СВЦЭМ!$A$39:$A$782,$A69,СВЦЭМ!$B$39:$B$782,L$47)+'СЕТ СН'!$G$9+СВЦЭМ!$D$10+'СЕТ СН'!$G$5-'СЕТ СН'!$G$17</f>
        <v>4483.7712572099999</v>
      </c>
      <c r="M69" s="36">
        <f>SUMIFS(СВЦЭМ!$C$39:$C$782,СВЦЭМ!$A$39:$A$782,$A69,СВЦЭМ!$B$39:$B$782,M$47)+'СЕТ СН'!$G$9+СВЦЭМ!$D$10+'СЕТ СН'!$G$5-'СЕТ СН'!$G$17</f>
        <v>4508.9852017599997</v>
      </c>
      <c r="N69" s="36">
        <f>SUMIFS(СВЦЭМ!$C$39:$C$782,СВЦЭМ!$A$39:$A$782,$A69,СВЦЭМ!$B$39:$B$782,N$47)+'СЕТ СН'!$G$9+СВЦЭМ!$D$10+'СЕТ СН'!$G$5-'СЕТ СН'!$G$17</f>
        <v>4521.6552672899998</v>
      </c>
      <c r="O69" s="36">
        <f>SUMIFS(СВЦЭМ!$C$39:$C$782,СВЦЭМ!$A$39:$A$782,$A69,СВЦЭМ!$B$39:$B$782,O$47)+'СЕТ СН'!$G$9+СВЦЭМ!$D$10+'СЕТ СН'!$G$5-'СЕТ СН'!$G$17</f>
        <v>4533.45573986</v>
      </c>
      <c r="P69" s="36">
        <f>SUMIFS(СВЦЭМ!$C$39:$C$782,СВЦЭМ!$A$39:$A$782,$A69,СВЦЭМ!$B$39:$B$782,P$47)+'СЕТ СН'!$G$9+СВЦЭМ!$D$10+'СЕТ СН'!$G$5-'СЕТ СН'!$G$17</f>
        <v>4544.36304483</v>
      </c>
      <c r="Q69" s="36">
        <f>SUMIFS(СВЦЭМ!$C$39:$C$782,СВЦЭМ!$A$39:$A$782,$A69,СВЦЭМ!$B$39:$B$782,Q$47)+'СЕТ СН'!$G$9+СВЦЭМ!$D$10+'СЕТ СН'!$G$5-'СЕТ СН'!$G$17</f>
        <v>4560.41631108</v>
      </c>
      <c r="R69" s="36">
        <f>SUMIFS(СВЦЭМ!$C$39:$C$782,СВЦЭМ!$A$39:$A$782,$A69,СВЦЭМ!$B$39:$B$782,R$47)+'СЕТ СН'!$G$9+СВЦЭМ!$D$10+'СЕТ СН'!$G$5-'СЕТ СН'!$G$17</f>
        <v>4552.8976192999999</v>
      </c>
      <c r="S69" s="36">
        <f>SUMIFS(СВЦЭМ!$C$39:$C$782,СВЦЭМ!$A$39:$A$782,$A69,СВЦЭМ!$B$39:$B$782,S$47)+'СЕТ СН'!$G$9+СВЦЭМ!$D$10+'СЕТ СН'!$G$5-'СЕТ СН'!$G$17</f>
        <v>4557.4584636899999</v>
      </c>
      <c r="T69" s="36">
        <f>SUMIFS(СВЦЭМ!$C$39:$C$782,СВЦЭМ!$A$39:$A$782,$A69,СВЦЭМ!$B$39:$B$782,T$47)+'СЕТ СН'!$G$9+СВЦЭМ!$D$10+'СЕТ СН'!$G$5-'СЕТ СН'!$G$17</f>
        <v>4534.2651869199999</v>
      </c>
      <c r="U69" s="36">
        <f>SUMIFS(СВЦЭМ!$C$39:$C$782,СВЦЭМ!$A$39:$A$782,$A69,СВЦЭМ!$B$39:$B$782,U$47)+'СЕТ СН'!$G$9+СВЦЭМ!$D$10+'СЕТ СН'!$G$5-'СЕТ СН'!$G$17</f>
        <v>4526.0937278900001</v>
      </c>
      <c r="V69" s="36">
        <f>SUMIFS(СВЦЭМ!$C$39:$C$782,СВЦЭМ!$A$39:$A$782,$A69,СВЦЭМ!$B$39:$B$782,V$47)+'СЕТ СН'!$G$9+СВЦЭМ!$D$10+'СЕТ СН'!$G$5-'СЕТ СН'!$G$17</f>
        <v>4465.8856364599997</v>
      </c>
      <c r="W69" s="36">
        <f>SUMIFS(СВЦЭМ!$C$39:$C$782,СВЦЭМ!$A$39:$A$782,$A69,СВЦЭМ!$B$39:$B$782,W$47)+'СЕТ СН'!$G$9+СВЦЭМ!$D$10+'СЕТ СН'!$G$5-'СЕТ СН'!$G$17</f>
        <v>4428.7823761</v>
      </c>
      <c r="X69" s="36">
        <f>SUMIFS(СВЦЭМ!$C$39:$C$782,СВЦЭМ!$A$39:$A$782,$A69,СВЦЭМ!$B$39:$B$782,X$47)+'СЕТ СН'!$G$9+СВЦЭМ!$D$10+'СЕТ СН'!$G$5-'СЕТ СН'!$G$17</f>
        <v>4460.94735855</v>
      </c>
      <c r="Y69" s="36">
        <f>SUMIFS(СВЦЭМ!$C$39:$C$782,СВЦЭМ!$A$39:$A$782,$A69,СВЦЭМ!$B$39:$B$782,Y$47)+'СЕТ СН'!$G$9+СВЦЭМ!$D$10+'СЕТ СН'!$G$5-'СЕТ СН'!$G$17</f>
        <v>4466.3378979999998</v>
      </c>
    </row>
    <row r="70" spans="1:27" ht="15.75" x14ac:dyDescent="0.2">
      <c r="A70" s="35">
        <f t="shared" si="1"/>
        <v>45435</v>
      </c>
      <c r="B70" s="36">
        <f>SUMIFS(СВЦЭМ!$C$39:$C$782,СВЦЭМ!$A$39:$A$782,$A70,СВЦЭМ!$B$39:$B$782,B$47)+'СЕТ СН'!$G$9+СВЦЭМ!$D$10+'СЕТ СН'!$G$5-'СЕТ СН'!$G$17</f>
        <v>4496.3943347300001</v>
      </c>
      <c r="C70" s="36">
        <f>SUMIFS(СВЦЭМ!$C$39:$C$782,СВЦЭМ!$A$39:$A$782,$A70,СВЦЭМ!$B$39:$B$782,C$47)+'СЕТ СН'!$G$9+СВЦЭМ!$D$10+'СЕТ СН'!$G$5-'СЕТ СН'!$G$17</f>
        <v>4569.33237405</v>
      </c>
      <c r="D70" s="36">
        <f>SUMIFS(СВЦЭМ!$C$39:$C$782,СВЦЭМ!$A$39:$A$782,$A70,СВЦЭМ!$B$39:$B$782,D$47)+'СЕТ СН'!$G$9+СВЦЭМ!$D$10+'СЕТ СН'!$G$5-'СЕТ СН'!$G$17</f>
        <v>4588.0462574900002</v>
      </c>
      <c r="E70" s="36">
        <f>SUMIFS(СВЦЭМ!$C$39:$C$782,СВЦЭМ!$A$39:$A$782,$A70,СВЦЭМ!$B$39:$B$782,E$47)+'СЕТ СН'!$G$9+СВЦЭМ!$D$10+'СЕТ СН'!$G$5-'СЕТ СН'!$G$17</f>
        <v>4576.7801177499996</v>
      </c>
      <c r="F70" s="36">
        <f>SUMIFS(СВЦЭМ!$C$39:$C$782,СВЦЭМ!$A$39:$A$782,$A70,СВЦЭМ!$B$39:$B$782,F$47)+'СЕТ СН'!$G$9+СВЦЭМ!$D$10+'СЕТ СН'!$G$5-'СЕТ СН'!$G$17</f>
        <v>4583.7621911599999</v>
      </c>
      <c r="G70" s="36">
        <f>SUMIFS(СВЦЭМ!$C$39:$C$782,СВЦЭМ!$A$39:$A$782,$A70,СВЦЭМ!$B$39:$B$782,G$47)+'СЕТ СН'!$G$9+СВЦЭМ!$D$10+'СЕТ СН'!$G$5-'СЕТ СН'!$G$17</f>
        <v>4578.9427280500004</v>
      </c>
      <c r="H70" s="36">
        <f>SUMIFS(СВЦЭМ!$C$39:$C$782,СВЦЭМ!$A$39:$A$782,$A70,СВЦЭМ!$B$39:$B$782,H$47)+'СЕТ СН'!$G$9+СВЦЭМ!$D$10+'СЕТ СН'!$G$5-'СЕТ СН'!$G$17</f>
        <v>4581.5949301199998</v>
      </c>
      <c r="I70" s="36">
        <f>SUMIFS(СВЦЭМ!$C$39:$C$782,СВЦЭМ!$A$39:$A$782,$A70,СВЦЭМ!$B$39:$B$782,I$47)+'СЕТ СН'!$G$9+СВЦЭМ!$D$10+'СЕТ СН'!$G$5-'СЕТ СН'!$G$17</f>
        <v>4513.0896464699999</v>
      </c>
      <c r="J70" s="36">
        <f>SUMIFS(СВЦЭМ!$C$39:$C$782,СВЦЭМ!$A$39:$A$782,$A70,СВЦЭМ!$B$39:$B$782,J$47)+'СЕТ СН'!$G$9+СВЦЭМ!$D$10+'СЕТ СН'!$G$5-'СЕТ СН'!$G$17</f>
        <v>4492.7392809299999</v>
      </c>
      <c r="K70" s="36">
        <f>SUMIFS(СВЦЭМ!$C$39:$C$782,СВЦЭМ!$A$39:$A$782,$A70,СВЦЭМ!$B$39:$B$782,K$47)+'СЕТ СН'!$G$9+СВЦЭМ!$D$10+'СЕТ СН'!$G$5-'СЕТ СН'!$G$17</f>
        <v>4479.4320313899998</v>
      </c>
      <c r="L70" s="36">
        <f>SUMIFS(СВЦЭМ!$C$39:$C$782,СВЦЭМ!$A$39:$A$782,$A70,СВЦЭМ!$B$39:$B$782,L$47)+'СЕТ СН'!$G$9+СВЦЭМ!$D$10+'СЕТ СН'!$G$5-'СЕТ СН'!$G$17</f>
        <v>4496.0739975899996</v>
      </c>
      <c r="M70" s="36">
        <f>SUMIFS(СВЦЭМ!$C$39:$C$782,СВЦЭМ!$A$39:$A$782,$A70,СВЦЭМ!$B$39:$B$782,M$47)+'СЕТ СН'!$G$9+СВЦЭМ!$D$10+'СЕТ СН'!$G$5-'СЕТ СН'!$G$17</f>
        <v>4492.4082985200002</v>
      </c>
      <c r="N70" s="36">
        <f>SUMIFS(СВЦЭМ!$C$39:$C$782,СВЦЭМ!$A$39:$A$782,$A70,СВЦЭМ!$B$39:$B$782,N$47)+'СЕТ СН'!$G$9+СВЦЭМ!$D$10+'СЕТ СН'!$G$5-'СЕТ СН'!$G$17</f>
        <v>4473.0080776799996</v>
      </c>
      <c r="O70" s="36">
        <f>SUMIFS(СВЦЭМ!$C$39:$C$782,СВЦЭМ!$A$39:$A$782,$A70,СВЦЭМ!$B$39:$B$782,O$47)+'СЕТ СН'!$G$9+СВЦЭМ!$D$10+'СЕТ СН'!$G$5-'СЕТ СН'!$G$17</f>
        <v>4487.3097589600002</v>
      </c>
      <c r="P70" s="36">
        <f>SUMIFS(СВЦЭМ!$C$39:$C$782,СВЦЭМ!$A$39:$A$782,$A70,СВЦЭМ!$B$39:$B$782,P$47)+'СЕТ СН'!$G$9+СВЦЭМ!$D$10+'СЕТ СН'!$G$5-'СЕТ СН'!$G$17</f>
        <v>4503.8119090199998</v>
      </c>
      <c r="Q70" s="36">
        <f>SUMIFS(СВЦЭМ!$C$39:$C$782,СВЦЭМ!$A$39:$A$782,$A70,СВЦЭМ!$B$39:$B$782,Q$47)+'СЕТ СН'!$G$9+СВЦЭМ!$D$10+'СЕТ СН'!$G$5-'СЕТ СН'!$G$17</f>
        <v>4520.9400680099998</v>
      </c>
      <c r="R70" s="36">
        <f>SUMIFS(СВЦЭМ!$C$39:$C$782,СВЦЭМ!$A$39:$A$782,$A70,СВЦЭМ!$B$39:$B$782,R$47)+'СЕТ СН'!$G$9+СВЦЭМ!$D$10+'СЕТ СН'!$G$5-'СЕТ СН'!$G$17</f>
        <v>4514.4386644899996</v>
      </c>
      <c r="S70" s="36">
        <f>SUMIFS(СВЦЭМ!$C$39:$C$782,СВЦЭМ!$A$39:$A$782,$A70,СВЦЭМ!$B$39:$B$782,S$47)+'СЕТ СН'!$G$9+СВЦЭМ!$D$10+'СЕТ СН'!$G$5-'СЕТ СН'!$G$17</f>
        <v>4492.8095817699996</v>
      </c>
      <c r="T70" s="36">
        <f>SUMIFS(СВЦЭМ!$C$39:$C$782,СВЦЭМ!$A$39:$A$782,$A70,СВЦЭМ!$B$39:$B$782,T$47)+'СЕТ СН'!$G$9+СВЦЭМ!$D$10+'СЕТ СН'!$G$5-'СЕТ СН'!$G$17</f>
        <v>4500.5320631100003</v>
      </c>
      <c r="U70" s="36">
        <f>SUMIFS(СВЦЭМ!$C$39:$C$782,СВЦЭМ!$A$39:$A$782,$A70,СВЦЭМ!$B$39:$B$782,U$47)+'СЕТ СН'!$G$9+СВЦЭМ!$D$10+'СЕТ СН'!$G$5-'СЕТ СН'!$G$17</f>
        <v>4523.9487749399996</v>
      </c>
      <c r="V70" s="36">
        <f>SUMIFS(СВЦЭМ!$C$39:$C$782,СВЦЭМ!$A$39:$A$782,$A70,СВЦЭМ!$B$39:$B$782,V$47)+'СЕТ СН'!$G$9+СВЦЭМ!$D$10+'СЕТ СН'!$G$5-'СЕТ СН'!$G$17</f>
        <v>4504.86888344</v>
      </c>
      <c r="W70" s="36">
        <f>SUMIFS(СВЦЭМ!$C$39:$C$782,СВЦЭМ!$A$39:$A$782,$A70,СВЦЭМ!$B$39:$B$782,W$47)+'СЕТ СН'!$G$9+СВЦЭМ!$D$10+'СЕТ СН'!$G$5-'СЕТ СН'!$G$17</f>
        <v>4484.7544913399997</v>
      </c>
      <c r="X70" s="36">
        <f>SUMIFS(СВЦЭМ!$C$39:$C$782,СВЦЭМ!$A$39:$A$782,$A70,СВЦЭМ!$B$39:$B$782,X$47)+'СЕТ СН'!$G$9+СВЦЭМ!$D$10+'СЕТ СН'!$G$5-'СЕТ СН'!$G$17</f>
        <v>4519.05916282</v>
      </c>
      <c r="Y70" s="36">
        <f>SUMIFS(СВЦЭМ!$C$39:$C$782,СВЦЭМ!$A$39:$A$782,$A70,СВЦЭМ!$B$39:$B$782,Y$47)+'СЕТ СН'!$G$9+СВЦЭМ!$D$10+'СЕТ СН'!$G$5-'СЕТ СН'!$G$17</f>
        <v>4574.8447834500003</v>
      </c>
    </row>
    <row r="71" spans="1:27" ht="15.75" x14ac:dyDescent="0.2">
      <c r="A71" s="35">
        <f t="shared" si="1"/>
        <v>45436</v>
      </c>
      <c r="B71" s="36">
        <f>SUMIFS(СВЦЭМ!$C$39:$C$782,СВЦЭМ!$A$39:$A$782,$A71,СВЦЭМ!$B$39:$B$782,B$47)+'СЕТ СН'!$G$9+СВЦЭМ!$D$10+'СЕТ СН'!$G$5-'СЕТ СН'!$G$17</f>
        <v>4490.55522062</v>
      </c>
      <c r="C71" s="36">
        <f>SUMIFS(СВЦЭМ!$C$39:$C$782,СВЦЭМ!$A$39:$A$782,$A71,СВЦЭМ!$B$39:$B$782,C$47)+'СЕТ СН'!$G$9+СВЦЭМ!$D$10+'СЕТ СН'!$G$5-'СЕТ СН'!$G$17</f>
        <v>4587.0819679599999</v>
      </c>
      <c r="D71" s="36">
        <f>SUMIFS(СВЦЭМ!$C$39:$C$782,СВЦЭМ!$A$39:$A$782,$A71,СВЦЭМ!$B$39:$B$782,D$47)+'СЕТ СН'!$G$9+СВЦЭМ!$D$10+'СЕТ СН'!$G$5-'СЕТ СН'!$G$17</f>
        <v>4594.9056835600004</v>
      </c>
      <c r="E71" s="36">
        <f>SUMIFS(СВЦЭМ!$C$39:$C$782,СВЦЭМ!$A$39:$A$782,$A71,СВЦЭМ!$B$39:$B$782,E$47)+'СЕТ СН'!$G$9+СВЦЭМ!$D$10+'СЕТ СН'!$G$5-'СЕТ СН'!$G$17</f>
        <v>4661.6675675400002</v>
      </c>
      <c r="F71" s="36">
        <f>SUMIFS(СВЦЭМ!$C$39:$C$782,СВЦЭМ!$A$39:$A$782,$A71,СВЦЭМ!$B$39:$B$782,F$47)+'СЕТ СН'!$G$9+СВЦЭМ!$D$10+'СЕТ СН'!$G$5-'СЕТ СН'!$G$17</f>
        <v>4655.0087343799996</v>
      </c>
      <c r="G71" s="36">
        <f>SUMIFS(СВЦЭМ!$C$39:$C$782,СВЦЭМ!$A$39:$A$782,$A71,СВЦЭМ!$B$39:$B$782,G$47)+'СЕТ СН'!$G$9+СВЦЭМ!$D$10+'СЕТ СН'!$G$5-'СЕТ СН'!$G$17</f>
        <v>4605.7994029499996</v>
      </c>
      <c r="H71" s="36">
        <f>SUMIFS(СВЦЭМ!$C$39:$C$782,СВЦЭМ!$A$39:$A$782,$A71,СВЦЭМ!$B$39:$B$782,H$47)+'СЕТ СН'!$G$9+СВЦЭМ!$D$10+'СЕТ СН'!$G$5-'СЕТ СН'!$G$17</f>
        <v>4479.4867207699999</v>
      </c>
      <c r="I71" s="36">
        <f>SUMIFS(СВЦЭМ!$C$39:$C$782,СВЦЭМ!$A$39:$A$782,$A71,СВЦЭМ!$B$39:$B$782,I$47)+'СЕТ СН'!$G$9+СВЦЭМ!$D$10+'СЕТ СН'!$G$5-'СЕТ СН'!$G$17</f>
        <v>4391.8883754500002</v>
      </c>
      <c r="J71" s="36">
        <f>SUMIFS(СВЦЭМ!$C$39:$C$782,СВЦЭМ!$A$39:$A$782,$A71,СВЦЭМ!$B$39:$B$782,J$47)+'СЕТ СН'!$G$9+СВЦЭМ!$D$10+'СЕТ СН'!$G$5-'СЕТ СН'!$G$17</f>
        <v>4356.2503315399999</v>
      </c>
      <c r="K71" s="36">
        <f>SUMIFS(СВЦЭМ!$C$39:$C$782,СВЦЭМ!$A$39:$A$782,$A71,СВЦЭМ!$B$39:$B$782,K$47)+'СЕТ СН'!$G$9+СВЦЭМ!$D$10+'СЕТ СН'!$G$5-'СЕТ СН'!$G$17</f>
        <v>4331.7669361500002</v>
      </c>
      <c r="L71" s="36">
        <f>SUMIFS(СВЦЭМ!$C$39:$C$782,СВЦЭМ!$A$39:$A$782,$A71,СВЦЭМ!$B$39:$B$782,L$47)+'СЕТ СН'!$G$9+СВЦЭМ!$D$10+'СЕТ СН'!$G$5-'СЕТ СН'!$G$17</f>
        <v>4317.0710964199998</v>
      </c>
      <c r="M71" s="36">
        <f>SUMIFS(СВЦЭМ!$C$39:$C$782,СВЦЭМ!$A$39:$A$782,$A71,СВЦЭМ!$B$39:$B$782,M$47)+'СЕТ СН'!$G$9+СВЦЭМ!$D$10+'СЕТ СН'!$G$5-'СЕТ СН'!$G$17</f>
        <v>4319.3337702600002</v>
      </c>
      <c r="N71" s="36">
        <f>SUMIFS(СВЦЭМ!$C$39:$C$782,СВЦЭМ!$A$39:$A$782,$A71,СВЦЭМ!$B$39:$B$782,N$47)+'СЕТ СН'!$G$9+СВЦЭМ!$D$10+'СЕТ СН'!$G$5-'СЕТ СН'!$G$17</f>
        <v>4326.0732426300001</v>
      </c>
      <c r="O71" s="36">
        <f>SUMIFS(СВЦЭМ!$C$39:$C$782,СВЦЭМ!$A$39:$A$782,$A71,СВЦЭМ!$B$39:$B$782,O$47)+'СЕТ СН'!$G$9+СВЦЭМ!$D$10+'СЕТ СН'!$G$5-'СЕТ СН'!$G$17</f>
        <v>4337.2697014799996</v>
      </c>
      <c r="P71" s="36">
        <f>SUMIFS(СВЦЭМ!$C$39:$C$782,СВЦЭМ!$A$39:$A$782,$A71,СВЦЭМ!$B$39:$B$782,P$47)+'СЕТ СН'!$G$9+СВЦЭМ!$D$10+'СЕТ СН'!$G$5-'СЕТ СН'!$G$17</f>
        <v>4342.8619799999997</v>
      </c>
      <c r="Q71" s="36">
        <f>SUMIFS(СВЦЭМ!$C$39:$C$782,СВЦЭМ!$A$39:$A$782,$A71,СВЦЭМ!$B$39:$B$782,Q$47)+'СЕТ СН'!$G$9+СВЦЭМ!$D$10+'СЕТ СН'!$G$5-'СЕТ СН'!$G$17</f>
        <v>4360.1070886099997</v>
      </c>
      <c r="R71" s="36">
        <f>SUMIFS(СВЦЭМ!$C$39:$C$782,СВЦЭМ!$A$39:$A$782,$A71,СВЦЭМ!$B$39:$B$782,R$47)+'СЕТ СН'!$G$9+СВЦЭМ!$D$10+'СЕТ СН'!$G$5-'СЕТ СН'!$G$17</f>
        <v>4374.1719938999995</v>
      </c>
      <c r="S71" s="36">
        <f>SUMIFS(СВЦЭМ!$C$39:$C$782,СВЦЭМ!$A$39:$A$782,$A71,СВЦЭМ!$B$39:$B$782,S$47)+'СЕТ СН'!$G$9+СВЦЭМ!$D$10+'СЕТ СН'!$G$5-'СЕТ СН'!$G$17</f>
        <v>4366.2701379</v>
      </c>
      <c r="T71" s="36">
        <f>SUMIFS(СВЦЭМ!$C$39:$C$782,СВЦЭМ!$A$39:$A$782,$A71,СВЦЭМ!$B$39:$B$782,T$47)+'СЕТ СН'!$G$9+СВЦЭМ!$D$10+'СЕТ СН'!$G$5-'СЕТ СН'!$G$17</f>
        <v>4351.1626145600003</v>
      </c>
      <c r="U71" s="36">
        <f>SUMIFS(СВЦЭМ!$C$39:$C$782,СВЦЭМ!$A$39:$A$782,$A71,СВЦЭМ!$B$39:$B$782,U$47)+'СЕТ СН'!$G$9+СВЦЭМ!$D$10+'СЕТ СН'!$G$5-'СЕТ СН'!$G$17</f>
        <v>4334.9031671900002</v>
      </c>
      <c r="V71" s="36">
        <f>SUMIFS(СВЦЭМ!$C$39:$C$782,СВЦЭМ!$A$39:$A$782,$A71,СВЦЭМ!$B$39:$B$782,V$47)+'СЕТ СН'!$G$9+СВЦЭМ!$D$10+'СЕТ СН'!$G$5-'СЕТ СН'!$G$17</f>
        <v>4316.20403377</v>
      </c>
      <c r="W71" s="36">
        <f>SUMIFS(СВЦЭМ!$C$39:$C$782,СВЦЭМ!$A$39:$A$782,$A71,СВЦЭМ!$B$39:$B$782,W$47)+'СЕТ СН'!$G$9+СВЦЭМ!$D$10+'СЕТ СН'!$G$5-'СЕТ СН'!$G$17</f>
        <v>4293.0930145700004</v>
      </c>
      <c r="X71" s="36">
        <f>SUMIFS(СВЦЭМ!$C$39:$C$782,СВЦЭМ!$A$39:$A$782,$A71,СВЦЭМ!$B$39:$B$782,X$47)+'СЕТ СН'!$G$9+СВЦЭМ!$D$10+'СЕТ СН'!$G$5-'СЕТ СН'!$G$17</f>
        <v>4325.0902091500002</v>
      </c>
      <c r="Y71" s="36">
        <f>SUMIFS(СВЦЭМ!$C$39:$C$782,СВЦЭМ!$A$39:$A$782,$A71,СВЦЭМ!$B$39:$B$782,Y$47)+'СЕТ СН'!$G$9+СВЦЭМ!$D$10+'СЕТ СН'!$G$5-'СЕТ СН'!$G$17</f>
        <v>4412.3862284500001</v>
      </c>
    </row>
    <row r="72" spans="1:27" ht="15.75" x14ac:dyDescent="0.2">
      <c r="A72" s="35">
        <f t="shared" si="1"/>
        <v>45437</v>
      </c>
      <c r="B72" s="36">
        <f>SUMIFS(СВЦЭМ!$C$39:$C$782,СВЦЭМ!$A$39:$A$782,$A72,СВЦЭМ!$B$39:$B$782,B$47)+'СЕТ СН'!$G$9+СВЦЭМ!$D$10+'СЕТ СН'!$G$5-'СЕТ СН'!$G$17</f>
        <v>4394.82109055</v>
      </c>
      <c r="C72" s="36">
        <f>SUMIFS(СВЦЭМ!$C$39:$C$782,СВЦЭМ!$A$39:$A$782,$A72,СВЦЭМ!$B$39:$B$782,C$47)+'СЕТ СН'!$G$9+СВЦЭМ!$D$10+'СЕТ СН'!$G$5-'СЕТ СН'!$G$17</f>
        <v>4471.9721340100004</v>
      </c>
      <c r="D72" s="36">
        <f>SUMIFS(СВЦЭМ!$C$39:$C$782,СВЦЭМ!$A$39:$A$782,$A72,СВЦЭМ!$B$39:$B$782,D$47)+'СЕТ СН'!$G$9+СВЦЭМ!$D$10+'СЕТ СН'!$G$5-'СЕТ СН'!$G$17</f>
        <v>4590.1703598599997</v>
      </c>
      <c r="E72" s="36">
        <f>SUMIFS(СВЦЭМ!$C$39:$C$782,СВЦЭМ!$A$39:$A$782,$A72,СВЦЭМ!$B$39:$B$782,E$47)+'СЕТ СН'!$G$9+СВЦЭМ!$D$10+'СЕТ СН'!$G$5-'СЕТ СН'!$G$17</f>
        <v>4597.0525195700002</v>
      </c>
      <c r="F72" s="36">
        <f>SUMIFS(СВЦЭМ!$C$39:$C$782,СВЦЭМ!$A$39:$A$782,$A72,СВЦЭМ!$B$39:$B$782,F$47)+'СЕТ СН'!$G$9+СВЦЭМ!$D$10+'СЕТ СН'!$G$5-'СЕТ СН'!$G$17</f>
        <v>4589.5676602399999</v>
      </c>
      <c r="G72" s="36">
        <f>SUMIFS(СВЦЭМ!$C$39:$C$782,СВЦЭМ!$A$39:$A$782,$A72,СВЦЭМ!$B$39:$B$782,G$47)+'СЕТ СН'!$G$9+СВЦЭМ!$D$10+'СЕТ СН'!$G$5-'СЕТ СН'!$G$17</f>
        <v>4595.84002306</v>
      </c>
      <c r="H72" s="36">
        <f>SUMIFS(СВЦЭМ!$C$39:$C$782,СВЦЭМ!$A$39:$A$782,$A72,СВЦЭМ!$B$39:$B$782,H$47)+'СЕТ СН'!$G$9+СВЦЭМ!$D$10+'СЕТ СН'!$G$5-'СЕТ СН'!$G$17</f>
        <v>4540.5179428299998</v>
      </c>
      <c r="I72" s="36">
        <f>SUMIFS(СВЦЭМ!$C$39:$C$782,СВЦЭМ!$A$39:$A$782,$A72,СВЦЭМ!$B$39:$B$782,I$47)+'СЕТ СН'!$G$9+СВЦЭМ!$D$10+'СЕТ СН'!$G$5-'СЕТ СН'!$G$17</f>
        <v>4455.83390401</v>
      </c>
      <c r="J72" s="36">
        <f>SUMIFS(СВЦЭМ!$C$39:$C$782,СВЦЭМ!$A$39:$A$782,$A72,СВЦЭМ!$B$39:$B$782,J$47)+'СЕТ СН'!$G$9+СВЦЭМ!$D$10+'СЕТ СН'!$G$5-'СЕТ СН'!$G$17</f>
        <v>4356.8740260699997</v>
      </c>
      <c r="K72" s="36">
        <f>SUMIFS(СВЦЭМ!$C$39:$C$782,СВЦЭМ!$A$39:$A$782,$A72,СВЦЭМ!$B$39:$B$782,K$47)+'СЕТ СН'!$G$9+СВЦЭМ!$D$10+'СЕТ СН'!$G$5-'СЕТ СН'!$G$17</f>
        <v>4304.6920181599999</v>
      </c>
      <c r="L72" s="36">
        <f>SUMIFS(СВЦЭМ!$C$39:$C$782,СВЦЭМ!$A$39:$A$782,$A72,СВЦЭМ!$B$39:$B$782,L$47)+'СЕТ СН'!$G$9+СВЦЭМ!$D$10+'СЕТ СН'!$G$5-'СЕТ СН'!$G$17</f>
        <v>4302.9709137499995</v>
      </c>
      <c r="M72" s="36">
        <f>SUMIFS(СВЦЭМ!$C$39:$C$782,СВЦЭМ!$A$39:$A$782,$A72,СВЦЭМ!$B$39:$B$782,M$47)+'СЕТ СН'!$G$9+СВЦЭМ!$D$10+'СЕТ СН'!$G$5-'СЕТ СН'!$G$17</f>
        <v>4295.8244723400003</v>
      </c>
      <c r="N72" s="36">
        <f>SUMIFS(СВЦЭМ!$C$39:$C$782,СВЦЭМ!$A$39:$A$782,$A72,СВЦЭМ!$B$39:$B$782,N$47)+'СЕТ СН'!$G$9+СВЦЭМ!$D$10+'СЕТ СН'!$G$5-'СЕТ СН'!$G$17</f>
        <v>4285.27769377</v>
      </c>
      <c r="O72" s="36">
        <f>SUMIFS(СВЦЭМ!$C$39:$C$782,СВЦЭМ!$A$39:$A$782,$A72,СВЦЭМ!$B$39:$B$782,O$47)+'СЕТ СН'!$G$9+СВЦЭМ!$D$10+'СЕТ СН'!$G$5-'СЕТ СН'!$G$17</f>
        <v>4303.7659920300002</v>
      </c>
      <c r="P72" s="36">
        <f>SUMIFS(СВЦЭМ!$C$39:$C$782,СВЦЭМ!$A$39:$A$782,$A72,СВЦЭМ!$B$39:$B$782,P$47)+'СЕТ СН'!$G$9+СВЦЭМ!$D$10+'СЕТ СН'!$G$5-'СЕТ СН'!$G$17</f>
        <v>4315.8147427699996</v>
      </c>
      <c r="Q72" s="36">
        <f>SUMIFS(СВЦЭМ!$C$39:$C$782,СВЦЭМ!$A$39:$A$782,$A72,СВЦЭМ!$B$39:$B$782,Q$47)+'СЕТ СН'!$G$9+СВЦЭМ!$D$10+'СЕТ СН'!$G$5-'СЕТ СН'!$G$17</f>
        <v>4332.1160015900005</v>
      </c>
      <c r="R72" s="36">
        <f>SUMIFS(СВЦЭМ!$C$39:$C$782,СВЦЭМ!$A$39:$A$782,$A72,СВЦЭМ!$B$39:$B$782,R$47)+'СЕТ СН'!$G$9+СВЦЭМ!$D$10+'СЕТ СН'!$G$5-'СЕТ СН'!$G$17</f>
        <v>4350.7029525300004</v>
      </c>
      <c r="S72" s="36">
        <f>SUMIFS(СВЦЭМ!$C$39:$C$782,СВЦЭМ!$A$39:$A$782,$A72,СВЦЭМ!$B$39:$B$782,S$47)+'СЕТ СН'!$G$9+СВЦЭМ!$D$10+'СЕТ СН'!$G$5-'СЕТ СН'!$G$17</f>
        <v>4328.3603443600005</v>
      </c>
      <c r="T72" s="36">
        <f>SUMIFS(СВЦЭМ!$C$39:$C$782,СВЦЭМ!$A$39:$A$782,$A72,СВЦЭМ!$B$39:$B$782,T$47)+'СЕТ СН'!$G$9+СВЦЭМ!$D$10+'СЕТ СН'!$G$5-'СЕТ СН'!$G$17</f>
        <v>4310.65449154</v>
      </c>
      <c r="U72" s="36">
        <f>SUMIFS(СВЦЭМ!$C$39:$C$782,СВЦЭМ!$A$39:$A$782,$A72,СВЦЭМ!$B$39:$B$782,U$47)+'СЕТ СН'!$G$9+СВЦЭМ!$D$10+'СЕТ СН'!$G$5-'СЕТ СН'!$G$17</f>
        <v>4318.3124669499994</v>
      </c>
      <c r="V72" s="36">
        <f>SUMIFS(СВЦЭМ!$C$39:$C$782,СВЦЭМ!$A$39:$A$782,$A72,СВЦЭМ!$B$39:$B$782,V$47)+'СЕТ СН'!$G$9+СВЦЭМ!$D$10+'СЕТ СН'!$G$5-'СЕТ СН'!$G$17</f>
        <v>4333.5017812099995</v>
      </c>
      <c r="W72" s="36">
        <f>SUMIFS(СВЦЭМ!$C$39:$C$782,СВЦЭМ!$A$39:$A$782,$A72,СВЦЭМ!$B$39:$B$782,W$47)+'СЕТ СН'!$G$9+СВЦЭМ!$D$10+'СЕТ СН'!$G$5-'СЕТ СН'!$G$17</f>
        <v>4326.2056616199998</v>
      </c>
      <c r="X72" s="36">
        <f>SUMIFS(СВЦЭМ!$C$39:$C$782,СВЦЭМ!$A$39:$A$782,$A72,СВЦЭМ!$B$39:$B$782,X$47)+'СЕТ СН'!$G$9+СВЦЭМ!$D$10+'СЕТ СН'!$G$5-'СЕТ СН'!$G$17</f>
        <v>4321.9046301799999</v>
      </c>
      <c r="Y72" s="36">
        <f>SUMIFS(СВЦЭМ!$C$39:$C$782,СВЦЭМ!$A$39:$A$782,$A72,СВЦЭМ!$B$39:$B$782,Y$47)+'СЕТ СН'!$G$9+СВЦЭМ!$D$10+'СЕТ СН'!$G$5-'СЕТ СН'!$G$17</f>
        <v>4369.6111324800004</v>
      </c>
    </row>
    <row r="73" spans="1:27" ht="15.75" x14ac:dyDescent="0.2">
      <c r="A73" s="35">
        <f t="shared" si="1"/>
        <v>45438</v>
      </c>
      <c r="B73" s="36">
        <f>SUMIFS(СВЦЭМ!$C$39:$C$782,СВЦЭМ!$A$39:$A$782,$A73,СВЦЭМ!$B$39:$B$782,B$47)+'СЕТ СН'!$G$9+СВЦЭМ!$D$10+'СЕТ СН'!$G$5-'СЕТ СН'!$G$17</f>
        <v>4484.8937622599997</v>
      </c>
      <c r="C73" s="36">
        <f>SUMIFS(СВЦЭМ!$C$39:$C$782,СВЦЭМ!$A$39:$A$782,$A73,СВЦЭМ!$B$39:$B$782,C$47)+'СЕТ СН'!$G$9+СВЦЭМ!$D$10+'СЕТ СН'!$G$5-'СЕТ СН'!$G$17</f>
        <v>4545.7610552899996</v>
      </c>
      <c r="D73" s="36">
        <f>SUMIFS(СВЦЭМ!$C$39:$C$782,СВЦЭМ!$A$39:$A$782,$A73,СВЦЭМ!$B$39:$B$782,D$47)+'СЕТ СН'!$G$9+СВЦЭМ!$D$10+'СЕТ СН'!$G$5-'СЕТ СН'!$G$17</f>
        <v>4608.1432470399996</v>
      </c>
      <c r="E73" s="36">
        <f>SUMIFS(СВЦЭМ!$C$39:$C$782,СВЦЭМ!$A$39:$A$782,$A73,СВЦЭМ!$B$39:$B$782,E$47)+'СЕТ СН'!$G$9+СВЦЭМ!$D$10+'СЕТ СН'!$G$5-'СЕТ СН'!$G$17</f>
        <v>4594.0896339199999</v>
      </c>
      <c r="F73" s="36">
        <f>SUMIFS(СВЦЭМ!$C$39:$C$782,СВЦЭМ!$A$39:$A$782,$A73,СВЦЭМ!$B$39:$B$782,F$47)+'СЕТ СН'!$G$9+СВЦЭМ!$D$10+'СЕТ СН'!$G$5-'СЕТ СН'!$G$17</f>
        <v>4559.6446365299998</v>
      </c>
      <c r="G73" s="36">
        <f>SUMIFS(СВЦЭМ!$C$39:$C$782,СВЦЭМ!$A$39:$A$782,$A73,СВЦЭМ!$B$39:$B$782,G$47)+'СЕТ СН'!$G$9+СВЦЭМ!$D$10+'СЕТ СН'!$G$5-'СЕТ СН'!$G$17</f>
        <v>4574.9628135900002</v>
      </c>
      <c r="H73" s="36">
        <f>SUMIFS(СВЦЭМ!$C$39:$C$782,СВЦЭМ!$A$39:$A$782,$A73,СВЦЭМ!$B$39:$B$782,H$47)+'СЕТ СН'!$G$9+СВЦЭМ!$D$10+'СЕТ СН'!$G$5-'СЕТ СН'!$G$17</f>
        <v>4553.3473971399999</v>
      </c>
      <c r="I73" s="36">
        <f>SUMIFS(СВЦЭМ!$C$39:$C$782,СВЦЭМ!$A$39:$A$782,$A73,СВЦЭМ!$B$39:$B$782,I$47)+'СЕТ СН'!$G$9+СВЦЭМ!$D$10+'СЕТ СН'!$G$5-'СЕТ СН'!$G$17</f>
        <v>4532.3773817900001</v>
      </c>
      <c r="J73" s="36">
        <f>SUMIFS(СВЦЭМ!$C$39:$C$782,СВЦЭМ!$A$39:$A$782,$A73,СВЦЭМ!$B$39:$B$782,J$47)+'СЕТ СН'!$G$9+СВЦЭМ!$D$10+'СЕТ СН'!$G$5-'СЕТ СН'!$G$17</f>
        <v>4458.1167078600001</v>
      </c>
      <c r="K73" s="36">
        <f>SUMIFS(СВЦЭМ!$C$39:$C$782,СВЦЭМ!$A$39:$A$782,$A73,СВЦЭМ!$B$39:$B$782,K$47)+'СЕТ СН'!$G$9+СВЦЭМ!$D$10+'СЕТ СН'!$G$5-'СЕТ СН'!$G$17</f>
        <v>4387.02059336</v>
      </c>
      <c r="L73" s="36">
        <f>SUMIFS(СВЦЭМ!$C$39:$C$782,СВЦЭМ!$A$39:$A$782,$A73,СВЦЭМ!$B$39:$B$782,L$47)+'СЕТ СН'!$G$9+СВЦЭМ!$D$10+'СЕТ СН'!$G$5-'СЕТ СН'!$G$17</f>
        <v>4364.8069672499996</v>
      </c>
      <c r="M73" s="36">
        <f>SUMIFS(СВЦЭМ!$C$39:$C$782,СВЦЭМ!$A$39:$A$782,$A73,СВЦЭМ!$B$39:$B$782,M$47)+'СЕТ СН'!$G$9+СВЦЭМ!$D$10+'СЕТ СН'!$G$5-'СЕТ СН'!$G$17</f>
        <v>4357.9438705800003</v>
      </c>
      <c r="N73" s="36">
        <f>SUMIFS(СВЦЭМ!$C$39:$C$782,СВЦЭМ!$A$39:$A$782,$A73,СВЦЭМ!$B$39:$B$782,N$47)+'СЕТ СН'!$G$9+СВЦЭМ!$D$10+'СЕТ СН'!$G$5-'СЕТ СН'!$G$17</f>
        <v>4366.46305054</v>
      </c>
      <c r="O73" s="36">
        <f>SUMIFS(СВЦЭМ!$C$39:$C$782,СВЦЭМ!$A$39:$A$782,$A73,СВЦЭМ!$B$39:$B$782,O$47)+'СЕТ СН'!$G$9+СВЦЭМ!$D$10+'СЕТ СН'!$G$5-'СЕТ СН'!$G$17</f>
        <v>4386.4420545800003</v>
      </c>
      <c r="P73" s="36">
        <f>SUMIFS(СВЦЭМ!$C$39:$C$782,СВЦЭМ!$A$39:$A$782,$A73,СВЦЭМ!$B$39:$B$782,P$47)+'СЕТ СН'!$G$9+СВЦЭМ!$D$10+'СЕТ СН'!$G$5-'СЕТ СН'!$G$17</f>
        <v>4396.5028441499999</v>
      </c>
      <c r="Q73" s="36">
        <f>SUMIFS(СВЦЭМ!$C$39:$C$782,СВЦЭМ!$A$39:$A$782,$A73,СВЦЭМ!$B$39:$B$782,Q$47)+'СЕТ СН'!$G$9+СВЦЭМ!$D$10+'СЕТ СН'!$G$5-'СЕТ СН'!$G$17</f>
        <v>4402.6805821899998</v>
      </c>
      <c r="R73" s="36">
        <f>SUMIFS(СВЦЭМ!$C$39:$C$782,СВЦЭМ!$A$39:$A$782,$A73,СВЦЭМ!$B$39:$B$782,R$47)+'СЕТ СН'!$G$9+СВЦЭМ!$D$10+'СЕТ СН'!$G$5-'СЕТ СН'!$G$17</f>
        <v>4421.7462706400001</v>
      </c>
      <c r="S73" s="36">
        <f>SUMIFS(СВЦЭМ!$C$39:$C$782,СВЦЭМ!$A$39:$A$782,$A73,СВЦЭМ!$B$39:$B$782,S$47)+'СЕТ СН'!$G$9+СВЦЭМ!$D$10+'СЕТ СН'!$G$5-'СЕТ СН'!$G$17</f>
        <v>4409.12194636</v>
      </c>
      <c r="T73" s="36">
        <f>SUMIFS(СВЦЭМ!$C$39:$C$782,СВЦЭМ!$A$39:$A$782,$A73,СВЦЭМ!$B$39:$B$782,T$47)+'СЕТ СН'!$G$9+СВЦЭМ!$D$10+'СЕТ СН'!$G$5-'СЕТ СН'!$G$17</f>
        <v>4368.56016843</v>
      </c>
      <c r="U73" s="36">
        <f>SUMIFS(СВЦЭМ!$C$39:$C$782,СВЦЭМ!$A$39:$A$782,$A73,СВЦЭМ!$B$39:$B$782,U$47)+'СЕТ СН'!$G$9+СВЦЭМ!$D$10+'СЕТ СН'!$G$5-'СЕТ СН'!$G$17</f>
        <v>4358.52672351</v>
      </c>
      <c r="V73" s="36">
        <f>SUMIFS(СВЦЭМ!$C$39:$C$782,СВЦЭМ!$A$39:$A$782,$A73,СВЦЭМ!$B$39:$B$782,V$47)+'СЕТ СН'!$G$9+СВЦЭМ!$D$10+'СЕТ СН'!$G$5-'СЕТ СН'!$G$17</f>
        <v>4374.3972723299994</v>
      </c>
      <c r="W73" s="36">
        <f>SUMIFS(СВЦЭМ!$C$39:$C$782,СВЦЭМ!$A$39:$A$782,$A73,СВЦЭМ!$B$39:$B$782,W$47)+'СЕТ СН'!$G$9+СВЦЭМ!$D$10+'СЕТ СН'!$G$5-'СЕТ СН'!$G$17</f>
        <v>4354.1036154200001</v>
      </c>
      <c r="X73" s="36">
        <f>SUMIFS(СВЦЭМ!$C$39:$C$782,СВЦЭМ!$A$39:$A$782,$A73,СВЦЭМ!$B$39:$B$782,X$47)+'СЕТ СН'!$G$9+СВЦЭМ!$D$10+'СЕТ СН'!$G$5-'СЕТ СН'!$G$17</f>
        <v>4354.9529056699994</v>
      </c>
      <c r="Y73" s="36">
        <f>SUMIFS(СВЦЭМ!$C$39:$C$782,СВЦЭМ!$A$39:$A$782,$A73,СВЦЭМ!$B$39:$B$782,Y$47)+'СЕТ СН'!$G$9+СВЦЭМ!$D$10+'СЕТ СН'!$G$5-'СЕТ СН'!$G$17</f>
        <v>4384.7344699999994</v>
      </c>
    </row>
    <row r="74" spans="1:27" ht="15.75" x14ac:dyDescent="0.2">
      <c r="A74" s="35">
        <f t="shared" si="1"/>
        <v>45439</v>
      </c>
      <c r="B74" s="36">
        <f>SUMIFS(СВЦЭМ!$C$39:$C$782,СВЦЭМ!$A$39:$A$782,$A74,СВЦЭМ!$B$39:$B$782,B$47)+'СЕТ СН'!$G$9+СВЦЭМ!$D$10+'СЕТ СН'!$G$5-'СЕТ СН'!$G$17</f>
        <v>4480.9139969400003</v>
      </c>
      <c r="C74" s="36">
        <f>SUMIFS(СВЦЭМ!$C$39:$C$782,СВЦЭМ!$A$39:$A$782,$A74,СВЦЭМ!$B$39:$B$782,C$47)+'СЕТ СН'!$G$9+СВЦЭМ!$D$10+'СЕТ СН'!$G$5-'СЕТ СН'!$G$17</f>
        <v>4580.0400509499996</v>
      </c>
      <c r="D74" s="36">
        <f>SUMIFS(СВЦЭМ!$C$39:$C$782,СВЦЭМ!$A$39:$A$782,$A74,СВЦЭМ!$B$39:$B$782,D$47)+'СЕТ СН'!$G$9+СВЦЭМ!$D$10+'СЕТ СН'!$G$5-'СЕТ СН'!$G$17</f>
        <v>4644.5454516999998</v>
      </c>
      <c r="E74" s="36">
        <f>SUMIFS(СВЦЭМ!$C$39:$C$782,СВЦЭМ!$A$39:$A$782,$A74,СВЦЭМ!$B$39:$B$782,E$47)+'СЕТ СН'!$G$9+СВЦЭМ!$D$10+'СЕТ СН'!$G$5-'СЕТ СН'!$G$17</f>
        <v>4629.9940367099998</v>
      </c>
      <c r="F74" s="36">
        <f>SUMIFS(СВЦЭМ!$C$39:$C$782,СВЦЭМ!$A$39:$A$782,$A74,СВЦЭМ!$B$39:$B$782,F$47)+'СЕТ СН'!$G$9+СВЦЭМ!$D$10+'СЕТ СН'!$G$5-'СЕТ СН'!$G$17</f>
        <v>4636.0945950000005</v>
      </c>
      <c r="G74" s="36">
        <f>SUMIFS(СВЦЭМ!$C$39:$C$782,СВЦЭМ!$A$39:$A$782,$A74,СВЦЭМ!$B$39:$B$782,G$47)+'СЕТ СН'!$G$9+СВЦЭМ!$D$10+'СЕТ СН'!$G$5-'СЕТ СН'!$G$17</f>
        <v>4597.5747403200003</v>
      </c>
      <c r="H74" s="36">
        <f>SUMIFS(СВЦЭМ!$C$39:$C$782,СВЦЭМ!$A$39:$A$782,$A74,СВЦЭМ!$B$39:$B$782,H$47)+'СЕТ СН'!$G$9+СВЦЭМ!$D$10+'СЕТ СН'!$G$5-'СЕТ СН'!$G$17</f>
        <v>4550.1502445200003</v>
      </c>
      <c r="I74" s="36">
        <f>SUMIFS(СВЦЭМ!$C$39:$C$782,СВЦЭМ!$A$39:$A$782,$A74,СВЦЭМ!$B$39:$B$782,I$47)+'СЕТ СН'!$G$9+СВЦЭМ!$D$10+'СЕТ СН'!$G$5-'СЕТ СН'!$G$17</f>
        <v>4467.07134546</v>
      </c>
      <c r="J74" s="36">
        <f>SUMIFS(СВЦЭМ!$C$39:$C$782,СВЦЭМ!$A$39:$A$782,$A74,СВЦЭМ!$B$39:$B$782,J$47)+'СЕТ СН'!$G$9+СВЦЭМ!$D$10+'СЕТ СН'!$G$5-'СЕТ СН'!$G$17</f>
        <v>4416.9460472499995</v>
      </c>
      <c r="K74" s="36">
        <f>SUMIFS(СВЦЭМ!$C$39:$C$782,СВЦЭМ!$A$39:$A$782,$A74,СВЦЭМ!$B$39:$B$782,K$47)+'СЕТ СН'!$G$9+СВЦЭМ!$D$10+'СЕТ СН'!$G$5-'СЕТ СН'!$G$17</f>
        <v>4388.3497488699995</v>
      </c>
      <c r="L74" s="36">
        <f>SUMIFS(СВЦЭМ!$C$39:$C$782,СВЦЭМ!$A$39:$A$782,$A74,СВЦЭМ!$B$39:$B$782,L$47)+'СЕТ СН'!$G$9+СВЦЭМ!$D$10+'СЕТ СН'!$G$5-'СЕТ СН'!$G$17</f>
        <v>4323.5822369099997</v>
      </c>
      <c r="M74" s="36">
        <f>SUMIFS(СВЦЭМ!$C$39:$C$782,СВЦЭМ!$A$39:$A$782,$A74,СВЦЭМ!$B$39:$B$782,M$47)+'СЕТ СН'!$G$9+СВЦЭМ!$D$10+'СЕТ СН'!$G$5-'СЕТ СН'!$G$17</f>
        <v>4329.6181140600002</v>
      </c>
      <c r="N74" s="36">
        <f>SUMIFS(СВЦЭМ!$C$39:$C$782,СВЦЭМ!$A$39:$A$782,$A74,СВЦЭМ!$B$39:$B$782,N$47)+'СЕТ СН'!$G$9+СВЦЭМ!$D$10+'СЕТ СН'!$G$5-'СЕТ СН'!$G$17</f>
        <v>4385.3436262300002</v>
      </c>
      <c r="O74" s="36">
        <f>SUMIFS(СВЦЭМ!$C$39:$C$782,СВЦЭМ!$A$39:$A$782,$A74,СВЦЭМ!$B$39:$B$782,O$47)+'СЕТ СН'!$G$9+СВЦЭМ!$D$10+'СЕТ СН'!$G$5-'СЕТ СН'!$G$17</f>
        <v>4361.67235781</v>
      </c>
      <c r="P74" s="36">
        <f>SUMIFS(СВЦЭМ!$C$39:$C$782,СВЦЭМ!$A$39:$A$782,$A74,СВЦЭМ!$B$39:$B$782,P$47)+'СЕТ СН'!$G$9+СВЦЭМ!$D$10+'СЕТ СН'!$G$5-'СЕТ СН'!$G$17</f>
        <v>4369.2593892300001</v>
      </c>
      <c r="Q74" s="36">
        <f>SUMIFS(СВЦЭМ!$C$39:$C$782,СВЦЭМ!$A$39:$A$782,$A74,СВЦЭМ!$B$39:$B$782,Q$47)+'СЕТ СН'!$G$9+СВЦЭМ!$D$10+'СЕТ СН'!$G$5-'СЕТ СН'!$G$17</f>
        <v>4391.75703479</v>
      </c>
      <c r="R74" s="36">
        <f>SUMIFS(СВЦЭМ!$C$39:$C$782,СВЦЭМ!$A$39:$A$782,$A74,СВЦЭМ!$B$39:$B$782,R$47)+'СЕТ СН'!$G$9+СВЦЭМ!$D$10+'СЕТ СН'!$G$5-'СЕТ СН'!$G$17</f>
        <v>4400.3504520999995</v>
      </c>
      <c r="S74" s="36">
        <f>SUMIFS(СВЦЭМ!$C$39:$C$782,СВЦЭМ!$A$39:$A$782,$A74,СВЦЭМ!$B$39:$B$782,S$47)+'СЕТ СН'!$G$9+СВЦЭМ!$D$10+'СЕТ СН'!$G$5-'СЕТ СН'!$G$17</f>
        <v>4437.3000621800002</v>
      </c>
      <c r="T74" s="36">
        <f>SUMIFS(СВЦЭМ!$C$39:$C$782,СВЦЭМ!$A$39:$A$782,$A74,СВЦЭМ!$B$39:$B$782,T$47)+'СЕТ СН'!$G$9+СВЦЭМ!$D$10+'СЕТ СН'!$G$5-'СЕТ СН'!$G$17</f>
        <v>4428.6062296800001</v>
      </c>
      <c r="U74" s="36">
        <f>SUMIFS(СВЦЭМ!$C$39:$C$782,СВЦЭМ!$A$39:$A$782,$A74,СВЦЭМ!$B$39:$B$782,U$47)+'СЕТ СН'!$G$9+СВЦЭМ!$D$10+'СЕТ СН'!$G$5-'СЕТ СН'!$G$17</f>
        <v>4405.3867109900002</v>
      </c>
      <c r="V74" s="36">
        <f>SUMIFS(СВЦЭМ!$C$39:$C$782,СВЦЭМ!$A$39:$A$782,$A74,СВЦЭМ!$B$39:$B$782,V$47)+'СЕТ СН'!$G$9+СВЦЭМ!$D$10+'СЕТ СН'!$G$5-'СЕТ СН'!$G$17</f>
        <v>4373.7613779399999</v>
      </c>
      <c r="W74" s="36">
        <f>SUMIFS(СВЦЭМ!$C$39:$C$782,СВЦЭМ!$A$39:$A$782,$A74,СВЦЭМ!$B$39:$B$782,W$47)+'СЕТ СН'!$G$9+СВЦЭМ!$D$10+'СЕТ СН'!$G$5-'СЕТ СН'!$G$17</f>
        <v>4320.67387151</v>
      </c>
      <c r="X74" s="36">
        <f>SUMIFS(СВЦЭМ!$C$39:$C$782,СВЦЭМ!$A$39:$A$782,$A74,СВЦЭМ!$B$39:$B$782,X$47)+'СЕТ СН'!$G$9+СВЦЭМ!$D$10+'СЕТ СН'!$G$5-'СЕТ СН'!$G$17</f>
        <v>4384.6430261900005</v>
      </c>
      <c r="Y74" s="36">
        <f>SUMIFS(СВЦЭМ!$C$39:$C$782,СВЦЭМ!$A$39:$A$782,$A74,СВЦЭМ!$B$39:$B$782,Y$47)+'СЕТ СН'!$G$9+СВЦЭМ!$D$10+'СЕТ СН'!$G$5-'СЕТ СН'!$G$17</f>
        <v>4415.7461777799999</v>
      </c>
    </row>
    <row r="75" spans="1:27" ht="15.75" x14ac:dyDescent="0.2">
      <c r="A75" s="35">
        <f t="shared" si="1"/>
        <v>45440</v>
      </c>
      <c r="B75" s="36">
        <f>SUMIFS(СВЦЭМ!$C$39:$C$782,СВЦЭМ!$A$39:$A$782,$A75,СВЦЭМ!$B$39:$B$782,B$47)+'СЕТ СН'!$G$9+СВЦЭМ!$D$10+'СЕТ СН'!$G$5-'СЕТ СН'!$G$17</f>
        <v>4484.6009697299996</v>
      </c>
      <c r="C75" s="36">
        <f>SUMIFS(СВЦЭМ!$C$39:$C$782,СВЦЭМ!$A$39:$A$782,$A75,СВЦЭМ!$B$39:$B$782,C$47)+'СЕТ СН'!$G$9+СВЦЭМ!$D$10+'СЕТ СН'!$G$5-'СЕТ СН'!$G$17</f>
        <v>4561.5490026500001</v>
      </c>
      <c r="D75" s="36">
        <f>SUMIFS(СВЦЭМ!$C$39:$C$782,СВЦЭМ!$A$39:$A$782,$A75,СВЦЭМ!$B$39:$B$782,D$47)+'СЕТ СН'!$G$9+СВЦЭМ!$D$10+'СЕТ СН'!$G$5-'СЕТ СН'!$G$17</f>
        <v>4605.8263090199998</v>
      </c>
      <c r="E75" s="36">
        <f>SUMIFS(СВЦЭМ!$C$39:$C$782,СВЦЭМ!$A$39:$A$782,$A75,СВЦЭМ!$B$39:$B$782,E$47)+'СЕТ СН'!$G$9+СВЦЭМ!$D$10+'СЕТ СН'!$G$5-'СЕТ СН'!$G$17</f>
        <v>4596.1871252299998</v>
      </c>
      <c r="F75" s="36">
        <f>SUMIFS(СВЦЭМ!$C$39:$C$782,СВЦЭМ!$A$39:$A$782,$A75,СВЦЭМ!$B$39:$B$782,F$47)+'СЕТ СН'!$G$9+СВЦЭМ!$D$10+'СЕТ СН'!$G$5-'СЕТ СН'!$G$17</f>
        <v>4622.2427880899995</v>
      </c>
      <c r="G75" s="36">
        <f>SUMIFS(СВЦЭМ!$C$39:$C$782,СВЦЭМ!$A$39:$A$782,$A75,СВЦЭМ!$B$39:$B$782,G$47)+'СЕТ СН'!$G$9+СВЦЭМ!$D$10+'СЕТ СН'!$G$5-'СЕТ СН'!$G$17</f>
        <v>4607.0009361699995</v>
      </c>
      <c r="H75" s="36">
        <f>SUMIFS(СВЦЭМ!$C$39:$C$782,СВЦЭМ!$A$39:$A$782,$A75,СВЦЭМ!$B$39:$B$782,H$47)+'СЕТ СН'!$G$9+СВЦЭМ!$D$10+'СЕТ СН'!$G$5-'СЕТ СН'!$G$17</f>
        <v>4528.9036893399998</v>
      </c>
      <c r="I75" s="36">
        <f>SUMIFS(СВЦЭМ!$C$39:$C$782,СВЦЭМ!$A$39:$A$782,$A75,СВЦЭМ!$B$39:$B$782,I$47)+'СЕТ СН'!$G$9+СВЦЭМ!$D$10+'СЕТ СН'!$G$5-'СЕТ СН'!$G$17</f>
        <v>4422.3191419899995</v>
      </c>
      <c r="J75" s="36">
        <f>SUMIFS(СВЦЭМ!$C$39:$C$782,СВЦЭМ!$A$39:$A$782,$A75,СВЦЭМ!$B$39:$B$782,J$47)+'СЕТ СН'!$G$9+СВЦЭМ!$D$10+'СЕТ СН'!$G$5-'СЕТ СН'!$G$17</f>
        <v>4389.2216607700002</v>
      </c>
      <c r="K75" s="36">
        <f>SUMIFS(СВЦЭМ!$C$39:$C$782,СВЦЭМ!$A$39:$A$782,$A75,СВЦЭМ!$B$39:$B$782,K$47)+'СЕТ СН'!$G$9+СВЦЭМ!$D$10+'СЕТ СН'!$G$5-'СЕТ СН'!$G$17</f>
        <v>4381.1485536199998</v>
      </c>
      <c r="L75" s="36">
        <f>SUMIFS(СВЦЭМ!$C$39:$C$782,СВЦЭМ!$A$39:$A$782,$A75,СВЦЭМ!$B$39:$B$782,L$47)+'СЕТ СН'!$G$9+СВЦЭМ!$D$10+'СЕТ СН'!$G$5-'СЕТ СН'!$G$17</f>
        <v>4329.4416151200003</v>
      </c>
      <c r="M75" s="36">
        <f>SUMIFS(СВЦЭМ!$C$39:$C$782,СВЦЭМ!$A$39:$A$782,$A75,СВЦЭМ!$B$39:$B$782,M$47)+'СЕТ СН'!$G$9+СВЦЭМ!$D$10+'СЕТ СН'!$G$5-'СЕТ СН'!$G$17</f>
        <v>4345.2563671799999</v>
      </c>
      <c r="N75" s="36">
        <f>SUMIFS(СВЦЭМ!$C$39:$C$782,СВЦЭМ!$A$39:$A$782,$A75,СВЦЭМ!$B$39:$B$782,N$47)+'СЕТ СН'!$G$9+СВЦЭМ!$D$10+'СЕТ СН'!$G$5-'СЕТ СН'!$G$17</f>
        <v>4349.4755519999999</v>
      </c>
      <c r="O75" s="36">
        <f>SUMIFS(СВЦЭМ!$C$39:$C$782,СВЦЭМ!$A$39:$A$782,$A75,СВЦЭМ!$B$39:$B$782,O$47)+'СЕТ СН'!$G$9+СВЦЭМ!$D$10+'СЕТ СН'!$G$5-'СЕТ СН'!$G$17</f>
        <v>4355.6933970700002</v>
      </c>
      <c r="P75" s="36">
        <f>SUMIFS(СВЦЭМ!$C$39:$C$782,СВЦЭМ!$A$39:$A$782,$A75,СВЦЭМ!$B$39:$B$782,P$47)+'СЕТ СН'!$G$9+СВЦЭМ!$D$10+'СЕТ СН'!$G$5-'СЕТ СН'!$G$17</f>
        <v>4442.9054353399997</v>
      </c>
      <c r="Q75" s="36">
        <f>SUMIFS(СВЦЭМ!$C$39:$C$782,СВЦЭМ!$A$39:$A$782,$A75,СВЦЭМ!$B$39:$B$782,Q$47)+'СЕТ СН'!$G$9+СВЦЭМ!$D$10+'СЕТ СН'!$G$5-'СЕТ СН'!$G$17</f>
        <v>4451.3361774000005</v>
      </c>
      <c r="R75" s="36">
        <f>SUMIFS(СВЦЭМ!$C$39:$C$782,СВЦЭМ!$A$39:$A$782,$A75,СВЦЭМ!$B$39:$B$782,R$47)+'СЕТ СН'!$G$9+СВЦЭМ!$D$10+'СЕТ СН'!$G$5-'СЕТ СН'!$G$17</f>
        <v>4469.1484446100003</v>
      </c>
      <c r="S75" s="36">
        <f>SUMIFS(СВЦЭМ!$C$39:$C$782,СВЦЭМ!$A$39:$A$782,$A75,СВЦЭМ!$B$39:$B$782,S$47)+'СЕТ СН'!$G$9+СВЦЭМ!$D$10+'СЕТ СН'!$G$5-'СЕТ СН'!$G$17</f>
        <v>4448.3869529599997</v>
      </c>
      <c r="T75" s="36">
        <f>SUMIFS(СВЦЭМ!$C$39:$C$782,СВЦЭМ!$A$39:$A$782,$A75,СВЦЭМ!$B$39:$B$782,T$47)+'СЕТ СН'!$G$9+СВЦЭМ!$D$10+'СЕТ СН'!$G$5-'СЕТ СН'!$G$17</f>
        <v>4453.06087054</v>
      </c>
      <c r="U75" s="36">
        <f>SUMIFS(СВЦЭМ!$C$39:$C$782,СВЦЭМ!$A$39:$A$782,$A75,СВЦЭМ!$B$39:$B$782,U$47)+'СЕТ СН'!$G$9+СВЦЭМ!$D$10+'СЕТ СН'!$G$5-'СЕТ СН'!$G$17</f>
        <v>4395.1978842099998</v>
      </c>
      <c r="V75" s="36">
        <f>SUMIFS(СВЦЭМ!$C$39:$C$782,СВЦЭМ!$A$39:$A$782,$A75,СВЦЭМ!$B$39:$B$782,V$47)+'СЕТ СН'!$G$9+СВЦЭМ!$D$10+'СЕТ СН'!$G$5-'СЕТ СН'!$G$17</f>
        <v>4370.27306942</v>
      </c>
      <c r="W75" s="36">
        <f>SUMIFS(СВЦЭМ!$C$39:$C$782,СВЦЭМ!$A$39:$A$782,$A75,СВЦЭМ!$B$39:$B$782,W$47)+'СЕТ СН'!$G$9+СВЦЭМ!$D$10+'СЕТ СН'!$G$5-'СЕТ СН'!$G$17</f>
        <v>4332.7465026400005</v>
      </c>
      <c r="X75" s="36">
        <f>SUMIFS(СВЦЭМ!$C$39:$C$782,СВЦЭМ!$A$39:$A$782,$A75,СВЦЭМ!$B$39:$B$782,X$47)+'СЕТ СН'!$G$9+СВЦЭМ!$D$10+'СЕТ СН'!$G$5-'СЕТ СН'!$G$17</f>
        <v>4363.2323990000004</v>
      </c>
      <c r="Y75" s="36">
        <f>SUMIFS(СВЦЭМ!$C$39:$C$782,СВЦЭМ!$A$39:$A$782,$A75,СВЦЭМ!$B$39:$B$782,Y$47)+'СЕТ СН'!$G$9+СВЦЭМ!$D$10+'СЕТ СН'!$G$5-'СЕТ СН'!$G$17</f>
        <v>4372.0499984199996</v>
      </c>
    </row>
    <row r="76" spans="1:27" ht="15.75" x14ac:dyDescent="0.2">
      <c r="A76" s="35">
        <f t="shared" si="1"/>
        <v>45441</v>
      </c>
      <c r="B76" s="36">
        <f>SUMIFS(СВЦЭМ!$C$39:$C$782,СВЦЭМ!$A$39:$A$782,$A76,СВЦЭМ!$B$39:$B$782,B$47)+'СЕТ СН'!$G$9+СВЦЭМ!$D$10+'СЕТ СН'!$G$5-'СЕТ СН'!$G$17</f>
        <v>4550.7893322999998</v>
      </c>
      <c r="C76" s="36">
        <f>SUMIFS(СВЦЭМ!$C$39:$C$782,СВЦЭМ!$A$39:$A$782,$A76,СВЦЭМ!$B$39:$B$782,C$47)+'СЕТ СН'!$G$9+СВЦЭМ!$D$10+'СЕТ СН'!$G$5-'СЕТ СН'!$G$17</f>
        <v>4599.0641363599998</v>
      </c>
      <c r="D76" s="36">
        <f>SUMIFS(СВЦЭМ!$C$39:$C$782,СВЦЭМ!$A$39:$A$782,$A76,СВЦЭМ!$B$39:$B$782,D$47)+'СЕТ СН'!$G$9+СВЦЭМ!$D$10+'СЕТ СН'!$G$5-'СЕТ СН'!$G$17</f>
        <v>4673.7754848599998</v>
      </c>
      <c r="E76" s="36">
        <f>SUMIFS(СВЦЭМ!$C$39:$C$782,СВЦЭМ!$A$39:$A$782,$A76,СВЦЭМ!$B$39:$B$782,E$47)+'СЕТ СН'!$G$9+СВЦЭМ!$D$10+'СЕТ СН'!$G$5-'СЕТ СН'!$G$17</f>
        <v>4682.5429887999999</v>
      </c>
      <c r="F76" s="36">
        <f>SUMIFS(СВЦЭМ!$C$39:$C$782,СВЦЭМ!$A$39:$A$782,$A76,СВЦЭМ!$B$39:$B$782,F$47)+'СЕТ СН'!$G$9+СВЦЭМ!$D$10+'СЕТ СН'!$G$5-'СЕТ СН'!$G$17</f>
        <v>4691.4151598099997</v>
      </c>
      <c r="G76" s="36">
        <f>SUMIFS(СВЦЭМ!$C$39:$C$782,СВЦЭМ!$A$39:$A$782,$A76,СВЦЭМ!$B$39:$B$782,G$47)+'СЕТ СН'!$G$9+СВЦЭМ!$D$10+'СЕТ СН'!$G$5-'СЕТ СН'!$G$17</f>
        <v>4683.3020135099996</v>
      </c>
      <c r="H76" s="36">
        <f>SUMIFS(СВЦЭМ!$C$39:$C$782,СВЦЭМ!$A$39:$A$782,$A76,СВЦЭМ!$B$39:$B$782,H$47)+'СЕТ СН'!$G$9+СВЦЭМ!$D$10+'СЕТ СН'!$G$5-'СЕТ СН'!$G$17</f>
        <v>4609.1832051000001</v>
      </c>
      <c r="I76" s="36">
        <f>SUMIFS(СВЦЭМ!$C$39:$C$782,СВЦЭМ!$A$39:$A$782,$A76,СВЦЭМ!$B$39:$B$782,I$47)+'СЕТ СН'!$G$9+СВЦЭМ!$D$10+'СЕТ СН'!$G$5-'СЕТ СН'!$G$17</f>
        <v>4534.4972978099995</v>
      </c>
      <c r="J76" s="36">
        <f>SUMIFS(СВЦЭМ!$C$39:$C$782,СВЦЭМ!$A$39:$A$782,$A76,СВЦЭМ!$B$39:$B$782,J$47)+'СЕТ СН'!$G$9+СВЦЭМ!$D$10+'СЕТ СН'!$G$5-'СЕТ СН'!$G$17</f>
        <v>4430.1086523899994</v>
      </c>
      <c r="K76" s="36">
        <f>SUMIFS(СВЦЭМ!$C$39:$C$782,СВЦЭМ!$A$39:$A$782,$A76,СВЦЭМ!$B$39:$B$782,K$47)+'СЕТ СН'!$G$9+СВЦЭМ!$D$10+'СЕТ СН'!$G$5-'СЕТ СН'!$G$17</f>
        <v>4409.9794862899998</v>
      </c>
      <c r="L76" s="36">
        <f>SUMIFS(СВЦЭМ!$C$39:$C$782,СВЦЭМ!$A$39:$A$782,$A76,СВЦЭМ!$B$39:$B$782,L$47)+'СЕТ СН'!$G$9+СВЦЭМ!$D$10+'СЕТ СН'!$G$5-'СЕТ СН'!$G$17</f>
        <v>4369.6327240099999</v>
      </c>
      <c r="M76" s="36">
        <f>SUMIFS(СВЦЭМ!$C$39:$C$782,СВЦЭМ!$A$39:$A$782,$A76,СВЦЭМ!$B$39:$B$782,M$47)+'СЕТ СН'!$G$9+СВЦЭМ!$D$10+'СЕТ СН'!$G$5-'СЕТ СН'!$G$17</f>
        <v>4383.9098662599999</v>
      </c>
      <c r="N76" s="36">
        <f>SUMIFS(СВЦЭМ!$C$39:$C$782,СВЦЭМ!$A$39:$A$782,$A76,СВЦЭМ!$B$39:$B$782,N$47)+'СЕТ СН'!$G$9+СВЦЭМ!$D$10+'СЕТ СН'!$G$5-'СЕТ СН'!$G$17</f>
        <v>4405.7391088000004</v>
      </c>
      <c r="O76" s="36">
        <f>SUMIFS(СВЦЭМ!$C$39:$C$782,СВЦЭМ!$A$39:$A$782,$A76,СВЦЭМ!$B$39:$B$782,O$47)+'СЕТ СН'!$G$9+СВЦЭМ!$D$10+'СЕТ СН'!$G$5-'СЕТ СН'!$G$17</f>
        <v>4393.5533141699998</v>
      </c>
      <c r="P76" s="36">
        <f>SUMIFS(СВЦЭМ!$C$39:$C$782,СВЦЭМ!$A$39:$A$782,$A76,СВЦЭМ!$B$39:$B$782,P$47)+'СЕТ СН'!$G$9+СВЦЭМ!$D$10+'СЕТ СН'!$G$5-'СЕТ СН'!$G$17</f>
        <v>4402.5237441899999</v>
      </c>
      <c r="Q76" s="36">
        <f>SUMIFS(СВЦЭМ!$C$39:$C$782,СВЦЭМ!$A$39:$A$782,$A76,СВЦЭМ!$B$39:$B$782,Q$47)+'СЕТ СН'!$G$9+СВЦЭМ!$D$10+'СЕТ СН'!$G$5-'СЕТ СН'!$G$17</f>
        <v>4404.6549460099995</v>
      </c>
      <c r="R76" s="36">
        <f>SUMIFS(СВЦЭМ!$C$39:$C$782,СВЦЭМ!$A$39:$A$782,$A76,СВЦЭМ!$B$39:$B$782,R$47)+'СЕТ СН'!$G$9+СВЦЭМ!$D$10+'СЕТ СН'!$G$5-'СЕТ СН'!$G$17</f>
        <v>4398.9487184199998</v>
      </c>
      <c r="S76" s="36">
        <f>SUMIFS(СВЦЭМ!$C$39:$C$782,СВЦЭМ!$A$39:$A$782,$A76,СВЦЭМ!$B$39:$B$782,S$47)+'СЕТ СН'!$G$9+СВЦЭМ!$D$10+'СЕТ СН'!$G$5-'СЕТ СН'!$G$17</f>
        <v>4400.4020925799996</v>
      </c>
      <c r="T76" s="36">
        <f>SUMIFS(СВЦЭМ!$C$39:$C$782,СВЦЭМ!$A$39:$A$782,$A76,СВЦЭМ!$B$39:$B$782,T$47)+'СЕТ СН'!$G$9+СВЦЭМ!$D$10+'СЕТ СН'!$G$5-'СЕТ СН'!$G$17</f>
        <v>4392.1913390499994</v>
      </c>
      <c r="U76" s="36">
        <f>SUMIFS(СВЦЭМ!$C$39:$C$782,СВЦЭМ!$A$39:$A$782,$A76,СВЦЭМ!$B$39:$B$782,U$47)+'СЕТ СН'!$G$9+СВЦЭМ!$D$10+'СЕТ СН'!$G$5-'СЕТ СН'!$G$17</f>
        <v>4390.0128932699999</v>
      </c>
      <c r="V76" s="36">
        <f>SUMIFS(СВЦЭМ!$C$39:$C$782,СВЦЭМ!$A$39:$A$782,$A76,СВЦЭМ!$B$39:$B$782,V$47)+'СЕТ СН'!$G$9+СВЦЭМ!$D$10+'СЕТ СН'!$G$5-'СЕТ СН'!$G$17</f>
        <v>4389.1539237199995</v>
      </c>
      <c r="W76" s="36">
        <f>SUMIFS(СВЦЭМ!$C$39:$C$782,СВЦЭМ!$A$39:$A$782,$A76,СВЦЭМ!$B$39:$B$782,W$47)+'СЕТ СН'!$G$9+СВЦЭМ!$D$10+'СЕТ СН'!$G$5-'СЕТ СН'!$G$17</f>
        <v>4371.3825312999998</v>
      </c>
      <c r="X76" s="36">
        <f>SUMIFS(СВЦЭМ!$C$39:$C$782,СВЦЭМ!$A$39:$A$782,$A76,СВЦЭМ!$B$39:$B$782,X$47)+'СЕТ СН'!$G$9+СВЦЭМ!$D$10+'СЕТ СН'!$G$5-'СЕТ СН'!$G$17</f>
        <v>4403.62488235</v>
      </c>
      <c r="Y76" s="36">
        <f>SUMIFS(СВЦЭМ!$C$39:$C$782,СВЦЭМ!$A$39:$A$782,$A76,СВЦЭМ!$B$39:$B$782,Y$47)+'СЕТ СН'!$G$9+СВЦЭМ!$D$10+'СЕТ СН'!$G$5-'СЕТ СН'!$G$17</f>
        <v>4469.6003075899998</v>
      </c>
    </row>
    <row r="77" spans="1:27" ht="15.75" x14ac:dyDescent="0.2">
      <c r="A77" s="35">
        <f t="shared" si="1"/>
        <v>45442</v>
      </c>
      <c r="B77" s="36">
        <f>SUMIFS(СВЦЭМ!$C$39:$C$782,СВЦЭМ!$A$39:$A$782,$A77,СВЦЭМ!$B$39:$B$782,B$47)+'СЕТ СН'!$G$9+СВЦЭМ!$D$10+'СЕТ СН'!$G$5-'СЕТ СН'!$G$17</f>
        <v>4437.4105162699998</v>
      </c>
      <c r="C77" s="36">
        <f>SUMIFS(СВЦЭМ!$C$39:$C$782,СВЦЭМ!$A$39:$A$782,$A77,СВЦЭМ!$B$39:$B$782,C$47)+'СЕТ СН'!$G$9+СВЦЭМ!$D$10+'СЕТ СН'!$G$5-'СЕТ СН'!$G$17</f>
        <v>4521.3593027299994</v>
      </c>
      <c r="D77" s="36">
        <f>SUMIFS(СВЦЭМ!$C$39:$C$782,СВЦЭМ!$A$39:$A$782,$A77,СВЦЭМ!$B$39:$B$782,D$47)+'СЕТ СН'!$G$9+СВЦЭМ!$D$10+'СЕТ СН'!$G$5-'СЕТ СН'!$G$17</f>
        <v>4577.3573312500002</v>
      </c>
      <c r="E77" s="36">
        <f>SUMIFS(СВЦЭМ!$C$39:$C$782,СВЦЭМ!$A$39:$A$782,$A77,СВЦЭМ!$B$39:$B$782,E$47)+'СЕТ СН'!$G$9+СВЦЭМ!$D$10+'СЕТ СН'!$G$5-'СЕТ СН'!$G$17</f>
        <v>4580.3623086400003</v>
      </c>
      <c r="F77" s="36">
        <f>SUMIFS(СВЦЭМ!$C$39:$C$782,СВЦЭМ!$A$39:$A$782,$A77,СВЦЭМ!$B$39:$B$782,F$47)+'СЕТ СН'!$G$9+СВЦЭМ!$D$10+'СЕТ СН'!$G$5-'СЕТ СН'!$G$17</f>
        <v>4591.7941096200002</v>
      </c>
      <c r="G77" s="36">
        <f>SUMIFS(СВЦЭМ!$C$39:$C$782,СВЦЭМ!$A$39:$A$782,$A77,СВЦЭМ!$B$39:$B$782,G$47)+'СЕТ СН'!$G$9+СВЦЭМ!$D$10+'СЕТ СН'!$G$5-'СЕТ СН'!$G$17</f>
        <v>4593.2365754599996</v>
      </c>
      <c r="H77" s="36">
        <f>SUMIFS(СВЦЭМ!$C$39:$C$782,СВЦЭМ!$A$39:$A$782,$A77,СВЦЭМ!$B$39:$B$782,H$47)+'СЕТ СН'!$G$9+СВЦЭМ!$D$10+'СЕТ СН'!$G$5-'СЕТ СН'!$G$17</f>
        <v>4541.6514815800001</v>
      </c>
      <c r="I77" s="36">
        <f>SUMIFS(СВЦЭМ!$C$39:$C$782,СВЦЭМ!$A$39:$A$782,$A77,СВЦЭМ!$B$39:$B$782,I$47)+'СЕТ СН'!$G$9+СВЦЭМ!$D$10+'СЕТ СН'!$G$5-'СЕТ СН'!$G$17</f>
        <v>4481.6522332499999</v>
      </c>
      <c r="J77" s="36">
        <f>SUMIFS(СВЦЭМ!$C$39:$C$782,СВЦЭМ!$A$39:$A$782,$A77,СВЦЭМ!$B$39:$B$782,J$47)+'СЕТ СН'!$G$9+СВЦЭМ!$D$10+'СЕТ СН'!$G$5-'СЕТ СН'!$G$17</f>
        <v>4381.5082255300003</v>
      </c>
      <c r="K77" s="36">
        <f>SUMIFS(СВЦЭМ!$C$39:$C$782,СВЦЭМ!$A$39:$A$782,$A77,СВЦЭМ!$B$39:$B$782,K$47)+'СЕТ СН'!$G$9+СВЦЭМ!$D$10+'СЕТ СН'!$G$5-'СЕТ СН'!$G$17</f>
        <v>4346.9734246500002</v>
      </c>
      <c r="L77" s="36">
        <f>SUMIFS(СВЦЭМ!$C$39:$C$782,СВЦЭМ!$A$39:$A$782,$A77,СВЦЭМ!$B$39:$B$782,L$47)+'СЕТ СН'!$G$9+СВЦЭМ!$D$10+'СЕТ СН'!$G$5-'СЕТ СН'!$G$17</f>
        <v>4333.7046799399996</v>
      </c>
      <c r="M77" s="36">
        <f>SUMIFS(СВЦЭМ!$C$39:$C$782,СВЦЭМ!$A$39:$A$782,$A77,СВЦЭМ!$B$39:$B$782,M$47)+'СЕТ СН'!$G$9+СВЦЭМ!$D$10+'СЕТ СН'!$G$5-'СЕТ СН'!$G$17</f>
        <v>4334.4337093100003</v>
      </c>
      <c r="N77" s="36">
        <f>SUMIFS(СВЦЭМ!$C$39:$C$782,СВЦЭМ!$A$39:$A$782,$A77,СВЦЭМ!$B$39:$B$782,N$47)+'СЕТ СН'!$G$9+СВЦЭМ!$D$10+'СЕТ СН'!$G$5-'СЕТ СН'!$G$17</f>
        <v>4358.5030099300002</v>
      </c>
      <c r="O77" s="36">
        <f>SUMIFS(СВЦЭМ!$C$39:$C$782,СВЦЭМ!$A$39:$A$782,$A77,СВЦЭМ!$B$39:$B$782,O$47)+'СЕТ СН'!$G$9+СВЦЭМ!$D$10+'СЕТ СН'!$G$5-'СЕТ СН'!$G$17</f>
        <v>4371.2495115900001</v>
      </c>
      <c r="P77" s="36">
        <f>SUMIFS(СВЦЭМ!$C$39:$C$782,СВЦЭМ!$A$39:$A$782,$A77,СВЦЭМ!$B$39:$B$782,P$47)+'СЕТ СН'!$G$9+СВЦЭМ!$D$10+'СЕТ СН'!$G$5-'СЕТ СН'!$G$17</f>
        <v>4379.78979875</v>
      </c>
      <c r="Q77" s="36">
        <f>SUMIFS(СВЦЭМ!$C$39:$C$782,СВЦЭМ!$A$39:$A$782,$A77,СВЦЭМ!$B$39:$B$782,Q$47)+'СЕТ СН'!$G$9+СВЦЭМ!$D$10+'СЕТ СН'!$G$5-'СЕТ СН'!$G$17</f>
        <v>4393.1550677300002</v>
      </c>
      <c r="R77" s="36">
        <f>SUMIFS(СВЦЭМ!$C$39:$C$782,СВЦЭМ!$A$39:$A$782,$A77,СВЦЭМ!$B$39:$B$782,R$47)+'СЕТ СН'!$G$9+СВЦЭМ!$D$10+'СЕТ СН'!$G$5-'СЕТ СН'!$G$17</f>
        <v>4392.9193817400001</v>
      </c>
      <c r="S77" s="36">
        <f>SUMIFS(СВЦЭМ!$C$39:$C$782,СВЦЭМ!$A$39:$A$782,$A77,СВЦЭМ!$B$39:$B$782,S$47)+'СЕТ СН'!$G$9+СВЦЭМ!$D$10+'СЕТ СН'!$G$5-'СЕТ СН'!$G$17</f>
        <v>4379.7353612299994</v>
      </c>
      <c r="T77" s="36">
        <f>SUMIFS(СВЦЭМ!$C$39:$C$782,СВЦЭМ!$A$39:$A$782,$A77,СВЦЭМ!$B$39:$B$782,T$47)+'СЕТ СН'!$G$9+СВЦЭМ!$D$10+'СЕТ СН'!$G$5-'СЕТ СН'!$G$17</f>
        <v>4356.2346889999999</v>
      </c>
      <c r="U77" s="36">
        <f>SUMIFS(СВЦЭМ!$C$39:$C$782,СВЦЭМ!$A$39:$A$782,$A77,СВЦЭМ!$B$39:$B$782,U$47)+'СЕТ СН'!$G$9+СВЦЭМ!$D$10+'СЕТ СН'!$G$5-'СЕТ СН'!$G$17</f>
        <v>4354.6375461799998</v>
      </c>
      <c r="V77" s="36">
        <f>SUMIFS(СВЦЭМ!$C$39:$C$782,СВЦЭМ!$A$39:$A$782,$A77,СВЦЭМ!$B$39:$B$782,V$47)+'СЕТ СН'!$G$9+СВЦЭМ!$D$10+'СЕТ СН'!$G$5-'СЕТ СН'!$G$17</f>
        <v>4362.4128939599996</v>
      </c>
      <c r="W77" s="36">
        <f>SUMIFS(СВЦЭМ!$C$39:$C$782,СВЦЭМ!$A$39:$A$782,$A77,СВЦЭМ!$B$39:$B$782,W$47)+'СЕТ СН'!$G$9+СВЦЭМ!$D$10+'СЕТ СН'!$G$5-'СЕТ СН'!$G$17</f>
        <v>4334.3775919</v>
      </c>
      <c r="X77" s="36">
        <f>SUMIFS(СВЦЭМ!$C$39:$C$782,СВЦЭМ!$A$39:$A$782,$A77,СВЦЭМ!$B$39:$B$782,X$47)+'СЕТ СН'!$G$9+СВЦЭМ!$D$10+'СЕТ СН'!$G$5-'СЕТ СН'!$G$17</f>
        <v>4364.3599109699999</v>
      </c>
      <c r="Y77" s="36">
        <f>SUMIFS(СВЦЭМ!$C$39:$C$782,СВЦЭМ!$A$39:$A$782,$A77,СВЦЭМ!$B$39:$B$782,Y$47)+'СЕТ СН'!$G$9+СВЦЭМ!$D$10+'СЕТ СН'!$G$5-'СЕТ СН'!$G$17</f>
        <v>4443.4076090500002</v>
      </c>
      <c r="AA77" s="37"/>
    </row>
    <row r="78" spans="1:27" ht="15.75" x14ac:dyDescent="0.2">
      <c r="A78" s="35">
        <f t="shared" si="1"/>
        <v>45443</v>
      </c>
      <c r="B78" s="36">
        <f>SUMIFS(СВЦЭМ!$C$39:$C$782,СВЦЭМ!$A$39:$A$782,$A78,СВЦЭМ!$B$39:$B$782,B$47)+'СЕТ СН'!$G$9+СВЦЭМ!$D$10+'СЕТ СН'!$G$5-'СЕТ СН'!$G$17</f>
        <v>4432.9033747499998</v>
      </c>
      <c r="C78" s="36">
        <f>SUMIFS(СВЦЭМ!$C$39:$C$782,СВЦЭМ!$A$39:$A$782,$A78,СВЦЭМ!$B$39:$B$782,C$47)+'СЕТ СН'!$G$9+СВЦЭМ!$D$10+'СЕТ СН'!$G$5-'СЕТ СН'!$G$17</f>
        <v>4510.7036349700002</v>
      </c>
      <c r="D78" s="36">
        <f>SUMIFS(СВЦЭМ!$C$39:$C$782,СВЦЭМ!$A$39:$A$782,$A78,СВЦЭМ!$B$39:$B$782,D$47)+'СЕТ СН'!$G$9+СВЦЭМ!$D$10+'СЕТ СН'!$G$5-'СЕТ СН'!$G$17</f>
        <v>4548.0880701599999</v>
      </c>
      <c r="E78" s="36">
        <f>SUMIFS(СВЦЭМ!$C$39:$C$782,СВЦЭМ!$A$39:$A$782,$A78,СВЦЭМ!$B$39:$B$782,E$47)+'СЕТ СН'!$G$9+СВЦЭМ!$D$10+'СЕТ СН'!$G$5-'СЕТ СН'!$G$17</f>
        <v>4589.1680366599994</v>
      </c>
      <c r="F78" s="36">
        <f>SUMIFS(СВЦЭМ!$C$39:$C$782,СВЦЭМ!$A$39:$A$782,$A78,СВЦЭМ!$B$39:$B$782,F$47)+'СЕТ СН'!$G$9+СВЦЭМ!$D$10+'СЕТ СН'!$G$5-'СЕТ СН'!$G$17</f>
        <v>4611.0952015399998</v>
      </c>
      <c r="G78" s="36">
        <f>SUMIFS(СВЦЭМ!$C$39:$C$782,СВЦЭМ!$A$39:$A$782,$A78,СВЦЭМ!$B$39:$B$782,G$47)+'СЕТ СН'!$G$9+СВЦЭМ!$D$10+'СЕТ СН'!$G$5-'СЕТ СН'!$G$17</f>
        <v>4583.1971734700001</v>
      </c>
      <c r="H78" s="36">
        <f>SUMIFS(СВЦЭМ!$C$39:$C$782,СВЦЭМ!$A$39:$A$782,$A78,СВЦЭМ!$B$39:$B$782,H$47)+'СЕТ СН'!$G$9+СВЦЭМ!$D$10+'СЕТ СН'!$G$5-'СЕТ СН'!$G$17</f>
        <v>4507.5115826700003</v>
      </c>
      <c r="I78" s="36">
        <f>SUMIFS(СВЦЭМ!$C$39:$C$782,СВЦЭМ!$A$39:$A$782,$A78,СВЦЭМ!$B$39:$B$782,I$47)+'СЕТ СН'!$G$9+СВЦЭМ!$D$10+'СЕТ СН'!$G$5-'СЕТ СН'!$G$17</f>
        <v>4492.1198177200004</v>
      </c>
      <c r="J78" s="36">
        <f>SUMIFS(СВЦЭМ!$C$39:$C$782,СВЦЭМ!$A$39:$A$782,$A78,СВЦЭМ!$B$39:$B$782,J$47)+'СЕТ СН'!$G$9+СВЦЭМ!$D$10+'СЕТ СН'!$G$5-'СЕТ СН'!$G$17</f>
        <v>4425.8227323999999</v>
      </c>
      <c r="K78" s="36">
        <f>SUMIFS(СВЦЭМ!$C$39:$C$782,СВЦЭМ!$A$39:$A$782,$A78,СВЦЭМ!$B$39:$B$782,K$47)+'СЕТ СН'!$G$9+СВЦЭМ!$D$10+'СЕТ СН'!$G$5-'СЕТ СН'!$G$17</f>
        <v>4428.2237001699996</v>
      </c>
      <c r="L78" s="36">
        <f>SUMIFS(СВЦЭМ!$C$39:$C$782,СВЦЭМ!$A$39:$A$782,$A78,СВЦЭМ!$B$39:$B$782,L$47)+'СЕТ СН'!$G$9+СВЦЭМ!$D$10+'СЕТ СН'!$G$5-'СЕТ СН'!$G$17</f>
        <v>4400.4543999699999</v>
      </c>
      <c r="M78" s="36">
        <f>SUMIFS(СВЦЭМ!$C$39:$C$782,СВЦЭМ!$A$39:$A$782,$A78,СВЦЭМ!$B$39:$B$782,M$47)+'СЕТ СН'!$G$9+СВЦЭМ!$D$10+'СЕТ СН'!$G$5-'СЕТ СН'!$G$17</f>
        <v>4395.7199037600003</v>
      </c>
      <c r="N78" s="36">
        <f>SUMIFS(СВЦЭМ!$C$39:$C$782,СВЦЭМ!$A$39:$A$782,$A78,СВЦЭМ!$B$39:$B$782,N$47)+'СЕТ СН'!$G$9+СВЦЭМ!$D$10+'СЕТ СН'!$G$5-'СЕТ СН'!$G$17</f>
        <v>4415.9550181499999</v>
      </c>
      <c r="O78" s="36">
        <f>SUMIFS(СВЦЭМ!$C$39:$C$782,СВЦЭМ!$A$39:$A$782,$A78,СВЦЭМ!$B$39:$B$782,O$47)+'СЕТ СН'!$G$9+СВЦЭМ!$D$10+'СЕТ СН'!$G$5-'СЕТ СН'!$G$17</f>
        <v>4402.2806882900004</v>
      </c>
      <c r="P78" s="36">
        <f>SUMIFS(СВЦЭМ!$C$39:$C$782,СВЦЭМ!$A$39:$A$782,$A78,СВЦЭМ!$B$39:$B$782,P$47)+'СЕТ СН'!$G$9+СВЦЭМ!$D$10+'СЕТ СН'!$G$5-'СЕТ СН'!$G$17</f>
        <v>4405.6345874300005</v>
      </c>
      <c r="Q78" s="36">
        <f>SUMIFS(СВЦЭМ!$C$39:$C$782,СВЦЭМ!$A$39:$A$782,$A78,СВЦЭМ!$B$39:$B$782,Q$47)+'СЕТ СН'!$G$9+СВЦЭМ!$D$10+'СЕТ СН'!$G$5-'СЕТ СН'!$G$17</f>
        <v>4422.2529795</v>
      </c>
      <c r="R78" s="36">
        <f>SUMIFS(СВЦЭМ!$C$39:$C$782,СВЦЭМ!$A$39:$A$782,$A78,СВЦЭМ!$B$39:$B$782,R$47)+'СЕТ СН'!$G$9+СВЦЭМ!$D$10+'СЕТ СН'!$G$5-'СЕТ СН'!$G$17</f>
        <v>4425.2728971400002</v>
      </c>
      <c r="S78" s="36">
        <f>SUMIFS(СВЦЭМ!$C$39:$C$782,СВЦЭМ!$A$39:$A$782,$A78,СВЦЭМ!$B$39:$B$782,S$47)+'СЕТ СН'!$G$9+СВЦЭМ!$D$10+'СЕТ СН'!$G$5-'СЕТ СН'!$G$17</f>
        <v>4397.4081987999998</v>
      </c>
      <c r="T78" s="36">
        <f>SUMIFS(СВЦЭМ!$C$39:$C$782,СВЦЭМ!$A$39:$A$782,$A78,СВЦЭМ!$B$39:$B$782,T$47)+'СЕТ СН'!$G$9+СВЦЭМ!$D$10+'СЕТ СН'!$G$5-'СЕТ СН'!$G$17</f>
        <v>4353.6045866699997</v>
      </c>
      <c r="U78" s="36">
        <f>SUMIFS(СВЦЭМ!$C$39:$C$782,СВЦЭМ!$A$39:$A$782,$A78,СВЦЭМ!$B$39:$B$782,U$47)+'СЕТ СН'!$G$9+СВЦЭМ!$D$10+'СЕТ СН'!$G$5-'СЕТ СН'!$G$17</f>
        <v>4348.8711727499995</v>
      </c>
      <c r="V78" s="36">
        <f>SUMIFS(СВЦЭМ!$C$39:$C$782,СВЦЭМ!$A$39:$A$782,$A78,СВЦЭМ!$B$39:$B$782,V$47)+'СЕТ СН'!$G$9+СВЦЭМ!$D$10+'СЕТ СН'!$G$5-'СЕТ СН'!$G$17</f>
        <v>4366.3771714499999</v>
      </c>
      <c r="W78" s="36">
        <f>SUMIFS(СВЦЭМ!$C$39:$C$782,СВЦЭМ!$A$39:$A$782,$A78,СВЦЭМ!$B$39:$B$782,W$47)+'СЕТ СН'!$G$9+СВЦЭМ!$D$10+'СЕТ СН'!$G$5-'СЕТ СН'!$G$17</f>
        <v>4339.9044609499997</v>
      </c>
      <c r="X78" s="36">
        <f>SUMIFS(СВЦЭМ!$C$39:$C$782,СВЦЭМ!$A$39:$A$782,$A78,СВЦЭМ!$B$39:$B$782,X$47)+'СЕТ СН'!$G$9+СВЦЭМ!$D$10+'СЕТ СН'!$G$5-'СЕТ СН'!$G$17</f>
        <v>4373.86781694</v>
      </c>
      <c r="Y78" s="36">
        <f>SUMIFS(СВЦЭМ!$C$39:$C$782,СВЦЭМ!$A$39:$A$782,$A78,СВЦЭМ!$B$39:$B$782,Y$47)+'СЕТ СН'!$G$9+СВЦЭМ!$D$10+'СЕТ СН'!$G$5-'СЕТ СН'!$G$17</f>
        <v>4387.5901948299997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01.05.2024</v>
      </c>
      <c r="B84" s="36">
        <f>SUMIFS(СВЦЭМ!$C$39:$C$782,СВЦЭМ!$A$39:$A$782,$A84,СВЦЭМ!$B$39:$B$782,B$83)+'СЕТ СН'!$H$9+СВЦЭМ!$D$10+'СЕТ СН'!$H$5-'СЕТ СН'!$H$17</f>
        <v>4964.0125111100006</v>
      </c>
      <c r="C84" s="36">
        <f>SUMIFS(СВЦЭМ!$C$39:$C$782,СВЦЭМ!$A$39:$A$782,$A84,СВЦЭМ!$B$39:$B$782,C$83)+'СЕТ СН'!$H$9+СВЦЭМ!$D$10+'СЕТ СН'!$H$5-'СЕТ СН'!$H$17</f>
        <v>5015.4241572999999</v>
      </c>
      <c r="D84" s="36">
        <f>SUMIFS(СВЦЭМ!$C$39:$C$782,СВЦЭМ!$A$39:$A$782,$A84,СВЦЭМ!$B$39:$B$782,D$83)+'СЕТ СН'!$H$9+СВЦЭМ!$D$10+'СЕТ СН'!$H$5-'СЕТ СН'!$H$17</f>
        <v>5043.8751462999999</v>
      </c>
      <c r="E84" s="36">
        <f>SUMIFS(СВЦЭМ!$C$39:$C$782,СВЦЭМ!$A$39:$A$782,$A84,СВЦЭМ!$B$39:$B$782,E$83)+'СЕТ СН'!$H$9+СВЦЭМ!$D$10+'СЕТ СН'!$H$5-'СЕТ СН'!$H$17</f>
        <v>5031.1780162900004</v>
      </c>
      <c r="F84" s="36">
        <f>SUMIFS(СВЦЭМ!$C$39:$C$782,СВЦЭМ!$A$39:$A$782,$A84,СВЦЭМ!$B$39:$B$782,F$83)+'СЕТ СН'!$H$9+СВЦЭМ!$D$10+'СЕТ СН'!$H$5-'СЕТ СН'!$H$17</f>
        <v>5020.48832606</v>
      </c>
      <c r="G84" s="36">
        <f>SUMIFS(СВЦЭМ!$C$39:$C$782,СВЦЭМ!$A$39:$A$782,$A84,СВЦЭМ!$B$39:$B$782,G$83)+'СЕТ СН'!$H$9+СВЦЭМ!$D$10+'СЕТ СН'!$H$5-'СЕТ СН'!$H$17</f>
        <v>5038.6163600700002</v>
      </c>
      <c r="H84" s="36">
        <f>SUMIFS(СВЦЭМ!$C$39:$C$782,СВЦЭМ!$A$39:$A$782,$A84,СВЦЭМ!$B$39:$B$782,H$83)+'СЕТ СН'!$H$9+СВЦЭМ!$D$10+'СЕТ СН'!$H$5-'СЕТ СН'!$H$17</f>
        <v>5034.05708478</v>
      </c>
      <c r="I84" s="36">
        <f>SUMIFS(СВЦЭМ!$C$39:$C$782,СВЦЭМ!$A$39:$A$782,$A84,СВЦЭМ!$B$39:$B$782,I$83)+'СЕТ СН'!$H$9+СВЦЭМ!$D$10+'СЕТ СН'!$H$5-'СЕТ СН'!$H$17</f>
        <v>4994.8450397800007</v>
      </c>
      <c r="J84" s="36">
        <f>SUMIFS(СВЦЭМ!$C$39:$C$782,СВЦЭМ!$A$39:$A$782,$A84,СВЦЭМ!$B$39:$B$782,J$83)+'СЕТ СН'!$H$9+СВЦЭМ!$D$10+'СЕТ СН'!$H$5-'СЕТ СН'!$H$17</f>
        <v>4876.0505520900006</v>
      </c>
      <c r="K84" s="36">
        <f>SUMIFS(СВЦЭМ!$C$39:$C$782,СВЦЭМ!$A$39:$A$782,$A84,СВЦЭМ!$B$39:$B$782,K$83)+'СЕТ СН'!$H$9+СВЦЭМ!$D$10+'СЕТ СН'!$H$5-'СЕТ СН'!$H$17</f>
        <v>4794.7932622799999</v>
      </c>
      <c r="L84" s="36">
        <f>SUMIFS(СВЦЭМ!$C$39:$C$782,СВЦЭМ!$A$39:$A$782,$A84,СВЦЭМ!$B$39:$B$782,L$83)+'СЕТ СН'!$H$9+СВЦЭМ!$D$10+'СЕТ СН'!$H$5-'СЕТ СН'!$H$17</f>
        <v>4783.5774178600004</v>
      </c>
      <c r="M84" s="36">
        <f>SUMIFS(СВЦЭМ!$C$39:$C$782,СВЦЭМ!$A$39:$A$782,$A84,СВЦЭМ!$B$39:$B$782,M$83)+'СЕТ СН'!$H$9+СВЦЭМ!$D$10+'СЕТ СН'!$H$5-'СЕТ СН'!$H$17</f>
        <v>4788.3867364600001</v>
      </c>
      <c r="N84" s="36">
        <f>SUMIFS(СВЦЭМ!$C$39:$C$782,СВЦЭМ!$A$39:$A$782,$A84,СВЦЭМ!$B$39:$B$782,N$83)+'СЕТ СН'!$H$9+СВЦЭМ!$D$10+'СЕТ СН'!$H$5-'СЕТ СН'!$H$17</f>
        <v>4849.7118823999999</v>
      </c>
      <c r="O84" s="36">
        <f>SUMIFS(СВЦЭМ!$C$39:$C$782,СВЦЭМ!$A$39:$A$782,$A84,СВЦЭМ!$B$39:$B$782,O$83)+'СЕТ СН'!$H$9+СВЦЭМ!$D$10+'СЕТ СН'!$H$5-'СЕТ СН'!$H$17</f>
        <v>4862.0722509699999</v>
      </c>
      <c r="P84" s="36">
        <f>SUMIFS(СВЦЭМ!$C$39:$C$782,СВЦЭМ!$A$39:$A$782,$A84,СВЦЭМ!$B$39:$B$782,P$83)+'СЕТ СН'!$H$9+СВЦЭМ!$D$10+'СЕТ СН'!$H$5-'СЕТ СН'!$H$17</f>
        <v>4883.9867221000004</v>
      </c>
      <c r="Q84" s="36">
        <f>SUMIFS(СВЦЭМ!$C$39:$C$782,СВЦЭМ!$A$39:$A$782,$A84,СВЦЭМ!$B$39:$B$782,Q$83)+'СЕТ СН'!$H$9+СВЦЭМ!$D$10+'СЕТ СН'!$H$5-'СЕТ СН'!$H$17</f>
        <v>4905.7547853699998</v>
      </c>
      <c r="R84" s="36">
        <f>SUMIFS(СВЦЭМ!$C$39:$C$782,СВЦЭМ!$A$39:$A$782,$A84,СВЦЭМ!$B$39:$B$782,R$83)+'СЕТ СН'!$H$9+СВЦЭМ!$D$10+'СЕТ СН'!$H$5-'СЕТ СН'!$H$17</f>
        <v>4917.8574903300005</v>
      </c>
      <c r="S84" s="36">
        <f>SUMIFS(СВЦЭМ!$C$39:$C$782,СВЦЭМ!$A$39:$A$782,$A84,СВЦЭМ!$B$39:$B$782,S$83)+'СЕТ СН'!$H$9+СВЦЭМ!$D$10+'СЕТ СН'!$H$5-'СЕТ СН'!$H$17</f>
        <v>4920.49988588</v>
      </c>
      <c r="T84" s="36">
        <f>SUMIFS(СВЦЭМ!$C$39:$C$782,СВЦЭМ!$A$39:$A$782,$A84,СВЦЭМ!$B$39:$B$782,T$83)+'СЕТ СН'!$H$9+СВЦЭМ!$D$10+'СЕТ СН'!$H$5-'СЕТ СН'!$H$17</f>
        <v>4848.43152852</v>
      </c>
      <c r="U84" s="36">
        <f>SUMIFS(СВЦЭМ!$C$39:$C$782,СВЦЭМ!$A$39:$A$782,$A84,СВЦЭМ!$B$39:$B$782,U$83)+'СЕТ СН'!$H$9+СВЦЭМ!$D$10+'СЕТ СН'!$H$5-'СЕТ СН'!$H$17</f>
        <v>4809.8961686500006</v>
      </c>
      <c r="V84" s="36">
        <f>SUMIFS(СВЦЭМ!$C$39:$C$782,СВЦЭМ!$A$39:$A$782,$A84,СВЦЭМ!$B$39:$B$782,V$83)+'СЕТ СН'!$H$9+СВЦЭМ!$D$10+'СЕТ СН'!$H$5-'СЕТ СН'!$H$17</f>
        <v>4801.1362440499997</v>
      </c>
      <c r="W84" s="36">
        <f>SUMIFS(СВЦЭМ!$C$39:$C$782,СВЦЭМ!$A$39:$A$782,$A84,СВЦЭМ!$B$39:$B$782,W$83)+'СЕТ СН'!$H$9+СВЦЭМ!$D$10+'СЕТ СН'!$H$5-'СЕТ СН'!$H$17</f>
        <v>4789.44749701</v>
      </c>
      <c r="X84" s="36">
        <f>SUMIFS(СВЦЭМ!$C$39:$C$782,СВЦЭМ!$A$39:$A$782,$A84,СВЦЭМ!$B$39:$B$782,X$83)+'СЕТ СН'!$H$9+СВЦЭМ!$D$10+'СЕТ СН'!$H$5-'СЕТ СН'!$H$17</f>
        <v>4783.2137637699998</v>
      </c>
      <c r="Y84" s="36">
        <f>SUMIFS(СВЦЭМ!$C$39:$C$782,СВЦЭМ!$A$39:$A$782,$A84,СВЦЭМ!$B$39:$B$782,Y$83)+'СЕТ СН'!$H$9+СВЦЭМ!$D$10+'СЕТ СН'!$H$5-'СЕТ СН'!$H$17</f>
        <v>4771.9920581900005</v>
      </c>
    </row>
    <row r="85" spans="1:25" ht="15.75" x14ac:dyDescent="0.2">
      <c r="A85" s="35">
        <f>A84+1</f>
        <v>45414</v>
      </c>
      <c r="B85" s="36">
        <f>SUMIFS(СВЦЭМ!$C$39:$C$782,СВЦЭМ!$A$39:$A$782,$A85,СВЦЭМ!$B$39:$B$782,B$83)+'СЕТ СН'!$H$9+СВЦЭМ!$D$10+'СЕТ СН'!$H$5-'СЕТ СН'!$H$17</f>
        <v>4828.6184141399999</v>
      </c>
      <c r="C85" s="36">
        <f>SUMIFS(СВЦЭМ!$C$39:$C$782,СВЦЭМ!$A$39:$A$782,$A85,СВЦЭМ!$B$39:$B$782,C$83)+'СЕТ СН'!$H$9+СВЦЭМ!$D$10+'СЕТ СН'!$H$5-'СЕТ СН'!$H$17</f>
        <v>4868.4830267699999</v>
      </c>
      <c r="D85" s="36">
        <f>SUMIFS(СВЦЭМ!$C$39:$C$782,СВЦЭМ!$A$39:$A$782,$A85,СВЦЭМ!$B$39:$B$782,D$83)+'СЕТ СН'!$H$9+СВЦЭМ!$D$10+'СЕТ СН'!$H$5-'СЕТ СН'!$H$17</f>
        <v>4899.1898133699997</v>
      </c>
      <c r="E85" s="36">
        <f>SUMIFS(СВЦЭМ!$C$39:$C$782,СВЦЭМ!$A$39:$A$782,$A85,СВЦЭМ!$B$39:$B$782,E$83)+'СЕТ СН'!$H$9+СВЦЭМ!$D$10+'СЕТ СН'!$H$5-'СЕТ СН'!$H$17</f>
        <v>4908.4149993700003</v>
      </c>
      <c r="F85" s="36">
        <f>SUMIFS(СВЦЭМ!$C$39:$C$782,СВЦЭМ!$A$39:$A$782,$A85,СВЦЭМ!$B$39:$B$782,F$83)+'СЕТ СН'!$H$9+СВЦЭМ!$D$10+'СЕТ СН'!$H$5-'СЕТ СН'!$H$17</f>
        <v>4903.6904015199998</v>
      </c>
      <c r="G85" s="36">
        <f>SUMIFS(СВЦЭМ!$C$39:$C$782,СВЦЭМ!$A$39:$A$782,$A85,СВЦЭМ!$B$39:$B$782,G$83)+'СЕТ СН'!$H$9+СВЦЭМ!$D$10+'СЕТ СН'!$H$5-'СЕТ СН'!$H$17</f>
        <v>4890.4557844700003</v>
      </c>
      <c r="H85" s="36">
        <f>SUMIFS(СВЦЭМ!$C$39:$C$782,СВЦЭМ!$A$39:$A$782,$A85,СВЦЭМ!$B$39:$B$782,H$83)+'СЕТ СН'!$H$9+СВЦЭМ!$D$10+'СЕТ СН'!$H$5-'СЕТ СН'!$H$17</f>
        <v>4832.1814674800007</v>
      </c>
      <c r="I85" s="36">
        <f>SUMIFS(СВЦЭМ!$C$39:$C$782,СВЦЭМ!$A$39:$A$782,$A85,СВЦЭМ!$B$39:$B$782,I$83)+'СЕТ СН'!$H$9+СВЦЭМ!$D$10+'СЕТ СН'!$H$5-'СЕТ СН'!$H$17</f>
        <v>4761.2636475700001</v>
      </c>
      <c r="J85" s="36">
        <f>SUMIFS(СВЦЭМ!$C$39:$C$782,СВЦЭМ!$A$39:$A$782,$A85,СВЦЭМ!$B$39:$B$782,J$83)+'СЕТ СН'!$H$9+СВЦЭМ!$D$10+'СЕТ СН'!$H$5-'СЕТ СН'!$H$17</f>
        <v>4710.3996946500001</v>
      </c>
      <c r="K85" s="36">
        <f>SUMIFS(СВЦЭМ!$C$39:$C$782,СВЦЭМ!$A$39:$A$782,$A85,СВЦЭМ!$B$39:$B$782,K$83)+'СЕТ СН'!$H$9+СВЦЭМ!$D$10+'СЕТ СН'!$H$5-'СЕТ СН'!$H$17</f>
        <v>4681.1543840900003</v>
      </c>
      <c r="L85" s="36">
        <f>SUMIFS(СВЦЭМ!$C$39:$C$782,СВЦЭМ!$A$39:$A$782,$A85,СВЦЭМ!$B$39:$B$782,L$83)+'СЕТ СН'!$H$9+СВЦЭМ!$D$10+'СЕТ СН'!$H$5-'СЕТ СН'!$H$17</f>
        <v>4683.1637284900007</v>
      </c>
      <c r="M85" s="36">
        <f>SUMIFS(СВЦЭМ!$C$39:$C$782,СВЦЭМ!$A$39:$A$782,$A85,СВЦЭМ!$B$39:$B$782,M$83)+'СЕТ СН'!$H$9+СВЦЭМ!$D$10+'СЕТ СН'!$H$5-'СЕТ СН'!$H$17</f>
        <v>4702.0529428200007</v>
      </c>
      <c r="N85" s="36">
        <f>SUMIFS(СВЦЭМ!$C$39:$C$782,СВЦЭМ!$A$39:$A$782,$A85,СВЦЭМ!$B$39:$B$782,N$83)+'СЕТ СН'!$H$9+СВЦЭМ!$D$10+'СЕТ СН'!$H$5-'СЕТ СН'!$H$17</f>
        <v>4741.1917274500001</v>
      </c>
      <c r="O85" s="36">
        <f>SUMIFS(СВЦЭМ!$C$39:$C$782,СВЦЭМ!$A$39:$A$782,$A85,СВЦЭМ!$B$39:$B$782,O$83)+'СЕТ СН'!$H$9+СВЦЭМ!$D$10+'СЕТ СН'!$H$5-'СЕТ СН'!$H$17</f>
        <v>4728.2444727100001</v>
      </c>
      <c r="P85" s="36">
        <f>SUMIFS(СВЦЭМ!$C$39:$C$782,СВЦЭМ!$A$39:$A$782,$A85,СВЦЭМ!$B$39:$B$782,P$83)+'СЕТ СН'!$H$9+СВЦЭМ!$D$10+'СЕТ СН'!$H$5-'СЕТ СН'!$H$17</f>
        <v>4741.1798733200003</v>
      </c>
      <c r="Q85" s="36">
        <f>SUMIFS(СВЦЭМ!$C$39:$C$782,СВЦЭМ!$A$39:$A$782,$A85,СВЦЭМ!$B$39:$B$782,Q$83)+'СЕТ СН'!$H$9+СВЦЭМ!$D$10+'СЕТ СН'!$H$5-'СЕТ СН'!$H$17</f>
        <v>4760.5264213</v>
      </c>
      <c r="R85" s="36">
        <f>SUMIFS(СВЦЭМ!$C$39:$C$782,СВЦЭМ!$A$39:$A$782,$A85,СВЦЭМ!$B$39:$B$782,R$83)+'СЕТ СН'!$H$9+СВЦЭМ!$D$10+'СЕТ СН'!$H$5-'СЕТ СН'!$H$17</f>
        <v>4766.0633110400004</v>
      </c>
      <c r="S85" s="36">
        <f>SUMIFS(СВЦЭМ!$C$39:$C$782,СВЦЭМ!$A$39:$A$782,$A85,СВЦЭМ!$B$39:$B$782,S$83)+'СЕТ СН'!$H$9+СВЦЭМ!$D$10+'СЕТ СН'!$H$5-'СЕТ СН'!$H$17</f>
        <v>4787.7582194200004</v>
      </c>
      <c r="T85" s="36">
        <f>SUMIFS(СВЦЭМ!$C$39:$C$782,СВЦЭМ!$A$39:$A$782,$A85,СВЦЭМ!$B$39:$B$782,T$83)+'СЕТ СН'!$H$9+СВЦЭМ!$D$10+'СЕТ СН'!$H$5-'СЕТ СН'!$H$17</f>
        <v>4755.2074753699999</v>
      </c>
      <c r="U85" s="36">
        <f>SUMIFS(СВЦЭМ!$C$39:$C$782,СВЦЭМ!$A$39:$A$782,$A85,СВЦЭМ!$B$39:$B$782,U$83)+'СЕТ СН'!$H$9+СВЦЭМ!$D$10+'СЕТ СН'!$H$5-'СЕТ СН'!$H$17</f>
        <v>4727.4238932999997</v>
      </c>
      <c r="V85" s="36">
        <f>SUMIFS(СВЦЭМ!$C$39:$C$782,СВЦЭМ!$A$39:$A$782,$A85,СВЦЭМ!$B$39:$B$782,V$83)+'СЕТ СН'!$H$9+СВЦЭМ!$D$10+'СЕТ СН'!$H$5-'СЕТ СН'!$H$17</f>
        <v>4655.7926100700006</v>
      </c>
      <c r="W85" s="36">
        <f>SUMIFS(СВЦЭМ!$C$39:$C$782,СВЦЭМ!$A$39:$A$782,$A85,СВЦЭМ!$B$39:$B$782,W$83)+'СЕТ СН'!$H$9+СВЦЭМ!$D$10+'СЕТ СН'!$H$5-'СЕТ СН'!$H$17</f>
        <v>4635.5976199500001</v>
      </c>
      <c r="X85" s="36">
        <f>SUMIFS(СВЦЭМ!$C$39:$C$782,СВЦЭМ!$A$39:$A$782,$A85,СВЦЭМ!$B$39:$B$782,X$83)+'СЕТ СН'!$H$9+СВЦЭМ!$D$10+'СЕТ СН'!$H$5-'СЕТ СН'!$H$17</f>
        <v>4696.9780916300006</v>
      </c>
      <c r="Y85" s="36">
        <f>SUMIFS(СВЦЭМ!$C$39:$C$782,СВЦЭМ!$A$39:$A$782,$A85,СВЦЭМ!$B$39:$B$782,Y$83)+'СЕТ СН'!$H$9+СВЦЭМ!$D$10+'СЕТ СН'!$H$5-'СЕТ СН'!$H$17</f>
        <v>4837.7226077200003</v>
      </c>
    </row>
    <row r="86" spans="1:25" ht="15.75" x14ac:dyDescent="0.2">
      <c r="A86" s="35">
        <f t="shared" ref="A86:A114" si="2">A85+1</f>
        <v>45415</v>
      </c>
      <c r="B86" s="36">
        <f>SUMIFS(СВЦЭМ!$C$39:$C$782,СВЦЭМ!$A$39:$A$782,$A86,СВЦЭМ!$B$39:$B$782,B$83)+'СЕТ СН'!$H$9+СВЦЭМ!$D$10+'СЕТ СН'!$H$5-'СЕТ СН'!$H$17</f>
        <v>4951.7344659600003</v>
      </c>
      <c r="C86" s="36">
        <f>SUMIFS(СВЦЭМ!$C$39:$C$782,СВЦЭМ!$A$39:$A$782,$A86,СВЦЭМ!$B$39:$B$782,C$83)+'СЕТ СН'!$H$9+СВЦЭМ!$D$10+'СЕТ СН'!$H$5-'СЕТ СН'!$H$17</f>
        <v>4980.3585717599999</v>
      </c>
      <c r="D86" s="36">
        <f>SUMIFS(СВЦЭМ!$C$39:$C$782,СВЦЭМ!$A$39:$A$782,$A86,СВЦЭМ!$B$39:$B$782,D$83)+'СЕТ СН'!$H$9+СВЦЭМ!$D$10+'СЕТ СН'!$H$5-'СЕТ СН'!$H$17</f>
        <v>5016.8615148999997</v>
      </c>
      <c r="E86" s="36">
        <f>SUMIFS(СВЦЭМ!$C$39:$C$782,СВЦЭМ!$A$39:$A$782,$A86,СВЦЭМ!$B$39:$B$782,E$83)+'СЕТ СН'!$H$9+СВЦЭМ!$D$10+'СЕТ СН'!$H$5-'СЕТ СН'!$H$17</f>
        <v>5033.9859026600006</v>
      </c>
      <c r="F86" s="36">
        <f>SUMIFS(СВЦЭМ!$C$39:$C$782,СВЦЭМ!$A$39:$A$782,$A86,СВЦЭМ!$B$39:$B$782,F$83)+'СЕТ СН'!$H$9+СВЦЭМ!$D$10+'СЕТ СН'!$H$5-'СЕТ СН'!$H$17</f>
        <v>5025.5702635799998</v>
      </c>
      <c r="G86" s="36">
        <f>SUMIFS(СВЦЭМ!$C$39:$C$782,СВЦЭМ!$A$39:$A$782,$A86,СВЦЭМ!$B$39:$B$782,G$83)+'СЕТ СН'!$H$9+СВЦЭМ!$D$10+'СЕТ СН'!$H$5-'СЕТ СН'!$H$17</f>
        <v>5020.0256776699998</v>
      </c>
      <c r="H86" s="36">
        <f>SUMIFS(СВЦЭМ!$C$39:$C$782,СВЦЭМ!$A$39:$A$782,$A86,СВЦЭМ!$B$39:$B$782,H$83)+'СЕТ СН'!$H$9+СВЦЭМ!$D$10+'СЕТ СН'!$H$5-'СЕТ СН'!$H$17</f>
        <v>4941.6760558599999</v>
      </c>
      <c r="I86" s="36">
        <f>SUMIFS(СВЦЭМ!$C$39:$C$782,СВЦЭМ!$A$39:$A$782,$A86,СВЦЭМ!$B$39:$B$782,I$83)+'СЕТ СН'!$H$9+СВЦЭМ!$D$10+'СЕТ СН'!$H$5-'СЕТ СН'!$H$17</f>
        <v>4859.1872185000002</v>
      </c>
      <c r="J86" s="36">
        <f>SUMIFS(СВЦЭМ!$C$39:$C$782,СВЦЭМ!$A$39:$A$782,$A86,СВЦЭМ!$B$39:$B$782,J$83)+'СЕТ СН'!$H$9+СВЦЭМ!$D$10+'СЕТ СН'!$H$5-'СЕТ СН'!$H$17</f>
        <v>4807.9305051700003</v>
      </c>
      <c r="K86" s="36">
        <f>SUMIFS(СВЦЭМ!$C$39:$C$782,СВЦЭМ!$A$39:$A$782,$A86,СВЦЭМ!$B$39:$B$782,K$83)+'СЕТ СН'!$H$9+СВЦЭМ!$D$10+'СЕТ СН'!$H$5-'СЕТ СН'!$H$17</f>
        <v>4790.75746617</v>
      </c>
      <c r="L86" s="36">
        <f>SUMIFS(СВЦЭМ!$C$39:$C$782,СВЦЭМ!$A$39:$A$782,$A86,СВЦЭМ!$B$39:$B$782,L$83)+'СЕТ СН'!$H$9+СВЦЭМ!$D$10+'СЕТ СН'!$H$5-'СЕТ СН'!$H$17</f>
        <v>4777.4159539400007</v>
      </c>
      <c r="M86" s="36">
        <f>SUMIFS(СВЦЭМ!$C$39:$C$782,СВЦЭМ!$A$39:$A$782,$A86,СВЦЭМ!$B$39:$B$782,M$83)+'СЕТ СН'!$H$9+СВЦЭМ!$D$10+'СЕТ СН'!$H$5-'СЕТ СН'!$H$17</f>
        <v>4788.7361962200002</v>
      </c>
      <c r="N86" s="36">
        <f>SUMIFS(СВЦЭМ!$C$39:$C$782,СВЦЭМ!$A$39:$A$782,$A86,СВЦЭМ!$B$39:$B$782,N$83)+'СЕТ СН'!$H$9+СВЦЭМ!$D$10+'СЕТ СН'!$H$5-'СЕТ СН'!$H$17</f>
        <v>4760.20497428</v>
      </c>
      <c r="O86" s="36">
        <f>SUMIFS(СВЦЭМ!$C$39:$C$782,СВЦЭМ!$A$39:$A$782,$A86,СВЦЭМ!$B$39:$B$782,O$83)+'СЕТ СН'!$H$9+СВЦЭМ!$D$10+'СЕТ СН'!$H$5-'СЕТ СН'!$H$17</f>
        <v>4743.6421559999999</v>
      </c>
      <c r="P86" s="36">
        <f>SUMIFS(СВЦЭМ!$C$39:$C$782,СВЦЭМ!$A$39:$A$782,$A86,СВЦЭМ!$B$39:$B$782,P$83)+'СЕТ СН'!$H$9+СВЦЭМ!$D$10+'СЕТ СН'!$H$5-'СЕТ СН'!$H$17</f>
        <v>4790.1467868999998</v>
      </c>
      <c r="Q86" s="36">
        <f>SUMIFS(СВЦЭМ!$C$39:$C$782,СВЦЭМ!$A$39:$A$782,$A86,СВЦЭМ!$B$39:$B$782,Q$83)+'СЕТ СН'!$H$9+СВЦЭМ!$D$10+'СЕТ СН'!$H$5-'СЕТ СН'!$H$17</f>
        <v>4809.1423034400004</v>
      </c>
      <c r="R86" s="36">
        <f>SUMIFS(СВЦЭМ!$C$39:$C$782,СВЦЭМ!$A$39:$A$782,$A86,СВЦЭМ!$B$39:$B$782,R$83)+'СЕТ СН'!$H$9+СВЦЭМ!$D$10+'СЕТ СН'!$H$5-'СЕТ СН'!$H$17</f>
        <v>4828.5507469300001</v>
      </c>
      <c r="S86" s="36">
        <f>SUMIFS(СВЦЭМ!$C$39:$C$782,СВЦЭМ!$A$39:$A$782,$A86,СВЦЭМ!$B$39:$B$782,S$83)+'СЕТ СН'!$H$9+СВЦЭМ!$D$10+'СЕТ СН'!$H$5-'СЕТ СН'!$H$17</f>
        <v>4814.6665919799998</v>
      </c>
      <c r="T86" s="36">
        <f>SUMIFS(СВЦЭМ!$C$39:$C$782,СВЦЭМ!$A$39:$A$782,$A86,СВЦЭМ!$B$39:$B$782,T$83)+'СЕТ СН'!$H$9+СВЦЭМ!$D$10+'СЕТ СН'!$H$5-'СЕТ СН'!$H$17</f>
        <v>4797.6143582700006</v>
      </c>
      <c r="U86" s="36">
        <f>SUMIFS(СВЦЭМ!$C$39:$C$782,СВЦЭМ!$A$39:$A$782,$A86,СВЦЭМ!$B$39:$B$782,U$83)+'СЕТ СН'!$H$9+СВЦЭМ!$D$10+'СЕТ СН'!$H$5-'СЕТ СН'!$H$17</f>
        <v>4782.3834688699999</v>
      </c>
      <c r="V86" s="36">
        <f>SUMIFS(СВЦЭМ!$C$39:$C$782,СВЦЭМ!$A$39:$A$782,$A86,СВЦЭМ!$B$39:$B$782,V$83)+'СЕТ СН'!$H$9+СВЦЭМ!$D$10+'СЕТ СН'!$H$5-'СЕТ СН'!$H$17</f>
        <v>4765.9648210300002</v>
      </c>
      <c r="W86" s="36">
        <f>SUMIFS(СВЦЭМ!$C$39:$C$782,СВЦЭМ!$A$39:$A$782,$A86,СВЦЭМ!$B$39:$B$782,W$83)+'СЕТ СН'!$H$9+СВЦЭМ!$D$10+'СЕТ СН'!$H$5-'СЕТ СН'!$H$17</f>
        <v>4742.6986763100003</v>
      </c>
      <c r="X86" s="36">
        <f>SUMIFS(СВЦЭМ!$C$39:$C$782,СВЦЭМ!$A$39:$A$782,$A86,СВЦЭМ!$B$39:$B$782,X$83)+'СЕТ СН'!$H$9+СВЦЭМ!$D$10+'СЕТ СН'!$H$5-'СЕТ СН'!$H$17</f>
        <v>4784.9747487100003</v>
      </c>
      <c r="Y86" s="36">
        <f>SUMIFS(СВЦЭМ!$C$39:$C$782,СВЦЭМ!$A$39:$A$782,$A86,СВЦЭМ!$B$39:$B$782,Y$83)+'СЕТ СН'!$H$9+СВЦЭМ!$D$10+'СЕТ СН'!$H$5-'СЕТ СН'!$H$17</f>
        <v>4871.4867316999998</v>
      </c>
    </row>
    <row r="87" spans="1:25" ht="15.75" x14ac:dyDescent="0.2">
      <c r="A87" s="35">
        <f t="shared" si="2"/>
        <v>45416</v>
      </c>
      <c r="B87" s="36">
        <f>SUMIFS(СВЦЭМ!$C$39:$C$782,СВЦЭМ!$A$39:$A$782,$A87,СВЦЭМ!$B$39:$B$782,B$83)+'СЕТ СН'!$H$9+СВЦЭМ!$D$10+'СЕТ СН'!$H$5-'СЕТ СН'!$H$17</f>
        <v>4866.3206781600002</v>
      </c>
      <c r="C87" s="36">
        <f>SUMIFS(СВЦЭМ!$C$39:$C$782,СВЦЭМ!$A$39:$A$782,$A87,СВЦЭМ!$B$39:$B$782,C$83)+'СЕТ СН'!$H$9+СВЦЭМ!$D$10+'СЕТ СН'!$H$5-'СЕТ СН'!$H$17</f>
        <v>4879.6188375000002</v>
      </c>
      <c r="D87" s="36">
        <f>SUMIFS(СВЦЭМ!$C$39:$C$782,СВЦЭМ!$A$39:$A$782,$A87,СВЦЭМ!$B$39:$B$782,D$83)+'СЕТ СН'!$H$9+СВЦЭМ!$D$10+'СЕТ СН'!$H$5-'СЕТ СН'!$H$17</f>
        <v>4917.4381594300003</v>
      </c>
      <c r="E87" s="36">
        <f>SUMIFS(СВЦЭМ!$C$39:$C$782,СВЦЭМ!$A$39:$A$782,$A87,СВЦЭМ!$B$39:$B$782,E$83)+'СЕТ СН'!$H$9+СВЦЭМ!$D$10+'СЕТ СН'!$H$5-'СЕТ СН'!$H$17</f>
        <v>4943.3889673499998</v>
      </c>
      <c r="F87" s="36">
        <f>SUMIFS(СВЦЭМ!$C$39:$C$782,СВЦЭМ!$A$39:$A$782,$A87,СВЦЭМ!$B$39:$B$782,F$83)+'СЕТ СН'!$H$9+СВЦЭМ!$D$10+'СЕТ СН'!$H$5-'СЕТ СН'!$H$17</f>
        <v>4961.3946734500005</v>
      </c>
      <c r="G87" s="36">
        <f>SUMIFS(СВЦЭМ!$C$39:$C$782,СВЦЭМ!$A$39:$A$782,$A87,СВЦЭМ!$B$39:$B$782,G$83)+'СЕТ СН'!$H$9+СВЦЭМ!$D$10+'СЕТ СН'!$H$5-'СЕТ СН'!$H$17</f>
        <v>4957.9910086300006</v>
      </c>
      <c r="H87" s="36">
        <f>SUMIFS(СВЦЭМ!$C$39:$C$782,СВЦЭМ!$A$39:$A$782,$A87,СВЦЭМ!$B$39:$B$782,H$83)+'СЕТ СН'!$H$9+СВЦЭМ!$D$10+'СЕТ СН'!$H$5-'СЕТ СН'!$H$17</f>
        <v>4837.95276302</v>
      </c>
      <c r="I87" s="36">
        <f>SUMIFS(СВЦЭМ!$C$39:$C$782,СВЦЭМ!$A$39:$A$782,$A87,СВЦЭМ!$B$39:$B$782,I$83)+'СЕТ СН'!$H$9+СВЦЭМ!$D$10+'СЕТ СН'!$H$5-'СЕТ СН'!$H$17</f>
        <v>4783.8800906400002</v>
      </c>
      <c r="J87" s="36">
        <f>SUMIFS(СВЦЭМ!$C$39:$C$782,СВЦЭМ!$A$39:$A$782,$A87,СВЦЭМ!$B$39:$B$782,J$83)+'СЕТ СН'!$H$9+СВЦЭМ!$D$10+'СЕТ СН'!$H$5-'СЕТ СН'!$H$17</f>
        <v>4711.5480837300001</v>
      </c>
      <c r="K87" s="36">
        <f>SUMIFS(СВЦЭМ!$C$39:$C$782,СВЦЭМ!$A$39:$A$782,$A87,СВЦЭМ!$B$39:$B$782,K$83)+'СЕТ СН'!$H$9+СВЦЭМ!$D$10+'СЕТ СН'!$H$5-'СЕТ СН'!$H$17</f>
        <v>4676.8834776599997</v>
      </c>
      <c r="L87" s="36">
        <f>SUMIFS(СВЦЭМ!$C$39:$C$782,СВЦЭМ!$A$39:$A$782,$A87,СВЦЭМ!$B$39:$B$782,L$83)+'СЕТ СН'!$H$9+СВЦЭМ!$D$10+'СЕТ СН'!$H$5-'СЕТ СН'!$H$17</f>
        <v>4630.7253859499997</v>
      </c>
      <c r="M87" s="36">
        <f>SUMIFS(СВЦЭМ!$C$39:$C$782,СВЦЭМ!$A$39:$A$782,$A87,СВЦЭМ!$B$39:$B$782,M$83)+'СЕТ СН'!$H$9+СВЦЭМ!$D$10+'СЕТ СН'!$H$5-'СЕТ СН'!$H$17</f>
        <v>4628.68419232</v>
      </c>
      <c r="N87" s="36">
        <f>SUMIFS(СВЦЭМ!$C$39:$C$782,СВЦЭМ!$A$39:$A$782,$A87,СВЦЭМ!$B$39:$B$782,N$83)+'СЕТ СН'!$H$9+СВЦЭМ!$D$10+'СЕТ СН'!$H$5-'СЕТ СН'!$H$17</f>
        <v>4644.2191900200005</v>
      </c>
      <c r="O87" s="36">
        <f>SUMIFS(СВЦЭМ!$C$39:$C$782,СВЦЭМ!$A$39:$A$782,$A87,СВЦЭМ!$B$39:$B$782,O$83)+'СЕТ СН'!$H$9+СВЦЭМ!$D$10+'СЕТ СН'!$H$5-'СЕТ СН'!$H$17</f>
        <v>4663.1504941900002</v>
      </c>
      <c r="P87" s="36">
        <f>SUMIFS(СВЦЭМ!$C$39:$C$782,СВЦЭМ!$A$39:$A$782,$A87,СВЦЭМ!$B$39:$B$782,P$83)+'СЕТ СН'!$H$9+СВЦЭМ!$D$10+'СЕТ СН'!$H$5-'СЕТ СН'!$H$17</f>
        <v>4677.4833940500002</v>
      </c>
      <c r="Q87" s="36">
        <f>SUMIFS(СВЦЭМ!$C$39:$C$782,СВЦЭМ!$A$39:$A$782,$A87,СВЦЭМ!$B$39:$B$782,Q$83)+'СЕТ СН'!$H$9+СВЦЭМ!$D$10+'СЕТ СН'!$H$5-'СЕТ СН'!$H$17</f>
        <v>4689.30504621</v>
      </c>
      <c r="R87" s="36">
        <f>SUMIFS(СВЦЭМ!$C$39:$C$782,СВЦЭМ!$A$39:$A$782,$A87,СВЦЭМ!$B$39:$B$782,R$83)+'СЕТ СН'!$H$9+СВЦЭМ!$D$10+'СЕТ СН'!$H$5-'СЕТ СН'!$H$17</f>
        <v>4695.1262566200003</v>
      </c>
      <c r="S87" s="36">
        <f>SUMIFS(СВЦЭМ!$C$39:$C$782,СВЦЭМ!$A$39:$A$782,$A87,СВЦЭМ!$B$39:$B$782,S$83)+'СЕТ СН'!$H$9+СВЦЭМ!$D$10+'СЕТ СН'!$H$5-'СЕТ СН'!$H$17</f>
        <v>4685.6494077900006</v>
      </c>
      <c r="T87" s="36">
        <f>SUMIFS(СВЦЭМ!$C$39:$C$782,СВЦЭМ!$A$39:$A$782,$A87,СВЦЭМ!$B$39:$B$782,T$83)+'СЕТ СН'!$H$9+СВЦЭМ!$D$10+'СЕТ СН'!$H$5-'СЕТ СН'!$H$17</f>
        <v>4661.5746489900002</v>
      </c>
      <c r="U87" s="36">
        <f>SUMIFS(СВЦЭМ!$C$39:$C$782,СВЦЭМ!$A$39:$A$782,$A87,СВЦЭМ!$B$39:$B$782,U$83)+'СЕТ СН'!$H$9+СВЦЭМ!$D$10+'СЕТ СН'!$H$5-'СЕТ СН'!$H$17</f>
        <v>4667.0611505899997</v>
      </c>
      <c r="V87" s="36">
        <f>SUMIFS(СВЦЭМ!$C$39:$C$782,СВЦЭМ!$A$39:$A$782,$A87,СВЦЭМ!$B$39:$B$782,V$83)+'СЕТ СН'!$H$9+СВЦЭМ!$D$10+'СЕТ СН'!$H$5-'СЕТ СН'!$H$17</f>
        <v>4688.1552506799999</v>
      </c>
      <c r="W87" s="36">
        <f>SUMIFS(СВЦЭМ!$C$39:$C$782,СВЦЭМ!$A$39:$A$782,$A87,СВЦЭМ!$B$39:$B$782,W$83)+'СЕТ СН'!$H$9+СВЦЭМ!$D$10+'СЕТ СН'!$H$5-'СЕТ СН'!$H$17</f>
        <v>4647.6855539999997</v>
      </c>
      <c r="X87" s="36">
        <f>SUMIFS(СВЦЭМ!$C$39:$C$782,СВЦЭМ!$A$39:$A$782,$A87,СВЦЭМ!$B$39:$B$782,X$83)+'СЕТ СН'!$H$9+СВЦЭМ!$D$10+'СЕТ СН'!$H$5-'СЕТ СН'!$H$17</f>
        <v>4696.5627113400005</v>
      </c>
      <c r="Y87" s="36">
        <f>SUMIFS(СВЦЭМ!$C$39:$C$782,СВЦЭМ!$A$39:$A$782,$A87,СВЦЭМ!$B$39:$B$782,Y$83)+'СЕТ СН'!$H$9+СВЦЭМ!$D$10+'СЕТ СН'!$H$5-'СЕТ СН'!$H$17</f>
        <v>4787.20737818</v>
      </c>
    </row>
    <row r="88" spans="1:25" ht="15.75" x14ac:dyDescent="0.2">
      <c r="A88" s="35">
        <f t="shared" si="2"/>
        <v>45417</v>
      </c>
      <c r="B88" s="36">
        <f>SUMIFS(СВЦЭМ!$C$39:$C$782,СВЦЭМ!$A$39:$A$782,$A88,СВЦЭМ!$B$39:$B$782,B$83)+'СЕТ СН'!$H$9+СВЦЭМ!$D$10+'СЕТ СН'!$H$5-'СЕТ СН'!$H$17</f>
        <v>4856.4151793800002</v>
      </c>
      <c r="C88" s="36">
        <f>SUMIFS(СВЦЭМ!$C$39:$C$782,СВЦЭМ!$A$39:$A$782,$A88,СВЦЭМ!$B$39:$B$782,C$83)+'СЕТ СН'!$H$9+СВЦЭМ!$D$10+'СЕТ СН'!$H$5-'СЕТ СН'!$H$17</f>
        <v>4903.4745229</v>
      </c>
      <c r="D88" s="36">
        <f>SUMIFS(СВЦЭМ!$C$39:$C$782,СВЦЭМ!$A$39:$A$782,$A88,СВЦЭМ!$B$39:$B$782,D$83)+'СЕТ СН'!$H$9+СВЦЭМ!$D$10+'СЕТ СН'!$H$5-'СЕТ СН'!$H$17</f>
        <v>4939.3709226800001</v>
      </c>
      <c r="E88" s="36">
        <f>SUMIFS(СВЦЭМ!$C$39:$C$782,СВЦЭМ!$A$39:$A$782,$A88,СВЦЭМ!$B$39:$B$782,E$83)+'СЕТ СН'!$H$9+СВЦЭМ!$D$10+'СЕТ СН'!$H$5-'СЕТ СН'!$H$17</f>
        <v>4988.2268558800006</v>
      </c>
      <c r="F88" s="36">
        <f>SUMIFS(СВЦЭМ!$C$39:$C$782,СВЦЭМ!$A$39:$A$782,$A88,СВЦЭМ!$B$39:$B$782,F$83)+'СЕТ СН'!$H$9+СВЦЭМ!$D$10+'СЕТ СН'!$H$5-'СЕТ СН'!$H$17</f>
        <v>4993.9575392300003</v>
      </c>
      <c r="G88" s="36">
        <f>SUMIFS(СВЦЭМ!$C$39:$C$782,СВЦЭМ!$A$39:$A$782,$A88,СВЦЭМ!$B$39:$B$782,G$83)+'СЕТ СН'!$H$9+СВЦЭМ!$D$10+'СЕТ СН'!$H$5-'СЕТ СН'!$H$17</f>
        <v>4949.6862675499997</v>
      </c>
      <c r="H88" s="36">
        <f>SUMIFS(СВЦЭМ!$C$39:$C$782,СВЦЭМ!$A$39:$A$782,$A88,СВЦЭМ!$B$39:$B$782,H$83)+'СЕТ СН'!$H$9+СВЦЭМ!$D$10+'СЕТ СН'!$H$5-'СЕТ СН'!$H$17</f>
        <v>4946.9558768500001</v>
      </c>
      <c r="I88" s="36">
        <f>SUMIFS(СВЦЭМ!$C$39:$C$782,СВЦЭМ!$A$39:$A$782,$A88,СВЦЭМ!$B$39:$B$782,I$83)+'СЕТ СН'!$H$9+СВЦЭМ!$D$10+'СЕТ СН'!$H$5-'СЕТ СН'!$H$17</f>
        <v>4914.4489540000004</v>
      </c>
      <c r="J88" s="36">
        <f>SUMIFS(СВЦЭМ!$C$39:$C$782,СВЦЭМ!$A$39:$A$782,$A88,СВЦЭМ!$B$39:$B$782,J$83)+'СЕТ СН'!$H$9+СВЦЭМ!$D$10+'СЕТ СН'!$H$5-'СЕТ СН'!$H$17</f>
        <v>4821.0075203100005</v>
      </c>
      <c r="K88" s="36">
        <f>SUMIFS(СВЦЭМ!$C$39:$C$782,СВЦЭМ!$A$39:$A$782,$A88,СВЦЭМ!$B$39:$B$782,K$83)+'СЕТ СН'!$H$9+СВЦЭМ!$D$10+'СЕТ СН'!$H$5-'СЕТ СН'!$H$17</f>
        <v>4763.40646354</v>
      </c>
      <c r="L88" s="36">
        <f>SUMIFS(СВЦЭМ!$C$39:$C$782,СВЦЭМ!$A$39:$A$782,$A88,СВЦЭМ!$B$39:$B$782,L$83)+'СЕТ СН'!$H$9+СВЦЭМ!$D$10+'СЕТ СН'!$H$5-'СЕТ СН'!$H$17</f>
        <v>4719.0203614000002</v>
      </c>
      <c r="M88" s="36">
        <f>SUMIFS(СВЦЭМ!$C$39:$C$782,СВЦЭМ!$A$39:$A$782,$A88,СВЦЭМ!$B$39:$B$782,M$83)+'СЕТ СН'!$H$9+СВЦЭМ!$D$10+'СЕТ СН'!$H$5-'СЕТ СН'!$H$17</f>
        <v>4709.71497525</v>
      </c>
      <c r="N88" s="36">
        <f>SUMIFS(СВЦЭМ!$C$39:$C$782,СВЦЭМ!$A$39:$A$782,$A88,СВЦЭМ!$B$39:$B$782,N$83)+'СЕТ СН'!$H$9+СВЦЭМ!$D$10+'СЕТ СН'!$H$5-'СЕТ СН'!$H$17</f>
        <v>4709.7505941600002</v>
      </c>
      <c r="O88" s="36">
        <f>SUMIFS(СВЦЭМ!$C$39:$C$782,СВЦЭМ!$A$39:$A$782,$A88,СВЦЭМ!$B$39:$B$782,O$83)+'СЕТ СН'!$H$9+СВЦЭМ!$D$10+'СЕТ СН'!$H$5-'СЕТ СН'!$H$17</f>
        <v>4740.2111176799999</v>
      </c>
      <c r="P88" s="36">
        <f>SUMIFS(СВЦЭМ!$C$39:$C$782,СВЦЭМ!$A$39:$A$782,$A88,СВЦЭМ!$B$39:$B$782,P$83)+'СЕТ СН'!$H$9+СВЦЭМ!$D$10+'СЕТ СН'!$H$5-'СЕТ СН'!$H$17</f>
        <v>4750.6020636499998</v>
      </c>
      <c r="Q88" s="36">
        <f>SUMIFS(СВЦЭМ!$C$39:$C$782,СВЦЭМ!$A$39:$A$782,$A88,СВЦЭМ!$B$39:$B$782,Q$83)+'СЕТ СН'!$H$9+СВЦЭМ!$D$10+'СЕТ СН'!$H$5-'СЕТ СН'!$H$17</f>
        <v>4778.8995575899999</v>
      </c>
      <c r="R88" s="36">
        <f>SUMIFS(СВЦЭМ!$C$39:$C$782,СВЦЭМ!$A$39:$A$782,$A88,СВЦЭМ!$B$39:$B$782,R$83)+'СЕТ СН'!$H$9+СВЦЭМ!$D$10+'СЕТ СН'!$H$5-'СЕТ СН'!$H$17</f>
        <v>4788.3055160100002</v>
      </c>
      <c r="S88" s="36">
        <f>SUMIFS(СВЦЭМ!$C$39:$C$782,СВЦЭМ!$A$39:$A$782,$A88,СВЦЭМ!$B$39:$B$782,S$83)+'СЕТ СН'!$H$9+СВЦЭМ!$D$10+'СЕТ СН'!$H$5-'СЕТ СН'!$H$17</f>
        <v>4771.2114607700005</v>
      </c>
      <c r="T88" s="36">
        <f>SUMIFS(СВЦЭМ!$C$39:$C$782,СВЦЭМ!$A$39:$A$782,$A88,СВЦЭМ!$B$39:$B$782,T$83)+'СЕТ СН'!$H$9+СВЦЭМ!$D$10+'СЕТ СН'!$H$5-'СЕТ СН'!$H$17</f>
        <v>4730.4294195000002</v>
      </c>
      <c r="U88" s="36">
        <f>SUMIFS(СВЦЭМ!$C$39:$C$782,СВЦЭМ!$A$39:$A$782,$A88,СВЦЭМ!$B$39:$B$782,U$83)+'СЕТ СН'!$H$9+СВЦЭМ!$D$10+'СЕТ СН'!$H$5-'СЕТ СН'!$H$17</f>
        <v>4724.0646516500001</v>
      </c>
      <c r="V88" s="36">
        <f>SUMIFS(СВЦЭМ!$C$39:$C$782,СВЦЭМ!$A$39:$A$782,$A88,СВЦЭМ!$B$39:$B$782,V$83)+'СЕТ СН'!$H$9+СВЦЭМ!$D$10+'СЕТ СН'!$H$5-'СЕТ СН'!$H$17</f>
        <v>4692.4300182500001</v>
      </c>
      <c r="W88" s="36">
        <f>SUMIFS(СВЦЭМ!$C$39:$C$782,СВЦЭМ!$A$39:$A$782,$A88,СВЦЭМ!$B$39:$B$782,W$83)+'СЕТ СН'!$H$9+СВЦЭМ!$D$10+'СЕТ СН'!$H$5-'СЕТ СН'!$H$17</f>
        <v>4652.0033631100005</v>
      </c>
      <c r="X88" s="36">
        <f>SUMIFS(СВЦЭМ!$C$39:$C$782,СВЦЭМ!$A$39:$A$782,$A88,СВЦЭМ!$B$39:$B$782,X$83)+'СЕТ СН'!$H$9+СВЦЭМ!$D$10+'СЕТ СН'!$H$5-'СЕТ СН'!$H$17</f>
        <v>4714.7501557699998</v>
      </c>
      <c r="Y88" s="36">
        <f>SUMIFS(СВЦЭМ!$C$39:$C$782,СВЦЭМ!$A$39:$A$782,$A88,СВЦЭМ!$B$39:$B$782,Y$83)+'СЕТ СН'!$H$9+СВЦЭМ!$D$10+'СЕТ СН'!$H$5-'СЕТ СН'!$H$17</f>
        <v>4787.4942115499998</v>
      </c>
    </row>
    <row r="89" spans="1:25" ht="15.75" x14ac:dyDescent="0.2">
      <c r="A89" s="35">
        <f t="shared" si="2"/>
        <v>45418</v>
      </c>
      <c r="B89" s="36">
        <f>SUMIFS(СВЦЭМ!$C$39:$C$782,СВЦЭМ!$A$39:$A$782,$A89,СВЦЭМ!$B$39:$B$782,B$83)+'СЕТ СН'!$H$9+СВЦЭМ!$D$10+'СЕТ СН'!$H$5-'СЕТ СН'!$H$17</f>
        <v>4805.6460047300006</v>
      </c>
      <c r="C89" s="36">
        <f>SUMIFS(СВЦЭМ!$C$39:$C$782,СВЦЭМ!$A$39:$A$782,$A89,СВЦЭМ!$B$39:$B$782,C$83)+'СЕТ СН'!$H$9+СВЦЭМ!$D$10+'СЕТ СН'!$H$5-'СЕТ СН'!$H$17</f>
        <v>4814.7767112700003</v>
      </c>
      <c r="D89" s="36">
        <f>SUMIFS(СВЦЭМ!$C$39:$C$782,СВЦЭМ!$A$39:$A$782,$A89,СВЦЭМ!$B$39:$B$782,D$83)+'СЕТ СН'!$H$9+СВЦЭМ!$D$10+'СЕТ СН'!$H$5-'СЕТ СН'!$H$17</f>
        <v>4879.3723108300001</v>
      </c>
      <c r="E89" s="36">
        <f>SUMIFS(СВЦЭМ!$C$39:$C$782,СВЦЭМ!$A$39:$A$782,$A89,СВЦЭМ!$B$39:$B$782,E$83)+'СЕТ СН'!$H$9+СВЦЭМ!$D$10+'СЕТ СН'!$H$5-'СЕТ СН'!$H$17</f>
        <v>4934.3935441499998</v>
      </c>
      <c r="F89" s="36">
        <f>SUMIFS(СВЦЭМ!$C$39:$C$782,СВЦЭМ!$A$39:$A$782,$A89,СВЦЭМ!$B$39:$B$782,F$83)+'СЕТ СН'!$H$9+СВЦЭМ!$D$10+'СЕТ СН'!$H$5-'СЕТ СН'!$H$17</f>
        <v>4925.7055022900004</v>
      </c>
      <c r="G89" s="36">
        <f>SUMIFS(СВЦЭМ!$C$39:$C$782,СВЦЭМ!$A$39:$A$782,$A89,СВЦЭМ!$B$39:$B$782,G$83)+'СЕТ СН'!$H$9+СВЦЭМ!$D$10+'СЕТ СН'!$H$5-'СЕТ СН'!$H$17</f>
        <v>4896.5089748</v>
      </c>
      <c r="H89" s="36">
        <f>SUMIFS(СВЦЭМ!$C$39:$C$782,СВЦЭМ!$A$39:$A$782,$A89,СВЦЭМ!$B$39:$B$782,H$83)+'СЕТ СН'!$H$9+СВЦЭМ!$D$10+'СЕТ СН'!$H$5-'СЕТ СН'!$H$17</f>
        <v>4867.1456359700005</v>
      </c>
      <c r="I89" s="36">
        <f>SUMIFS(СВЦЭМ!$C$39:$C$782,СВЦЭМ!$A$39:$A$782,$A89,СВЦЭМ!$B$39:$B$782,I$83)+'СЕТ СН'!$H$9+СВЦЭМ!$D$10+'СЕТ СН'!$H$5-'СЕТ СН'!$H$17</f>
        <v>4831.8521368600004</v>
      </c>
      <c r="J89" s="36">
        <f>SUMIFS(СВЦЭМ!$C$39:$C$782,СВЦЭМ!$A$39:$A$782,$A89,СВЦЭМ!$B$39:$B$782,J$83)+'СЕТ СН'!$H$9+СВЦЭМ!$D$10+'СЕТ СН'!$H$5-'СЕТ СН'!$H$17</f>
        <v>4801.4931046600004</v>
      </c>
      <c r="K89" s="36">
        <f>SUMIFS(СВЦЭМ!$C$39:$C$782,СВЦЭМ!$A$39:$A$782,$A89,СВЦЭМ!$B$39:$B$782,K$83)+'СЕТ СН'!$H$9+СВЦЭМ!$D$10+'СЕТ СН'!$H$5-'СЕТ СН'!$H$17</f>
        <v>4811.1370676000006</v>
      </c>
      <c r="L89" s="36">
        <f>SUMIFS(СВЦЭМ!$C$39:$C$782,СВЦЭМ!$A$39:$A$782,$A89,СВЦЭМ!$B$39:$B$782,L$83)+'СЕТ СН'!$H$9+СВЦЭМ!$D$10+'СЕТ СН'!$H$5-'СЕТ СН'!$H$17</f>
        <v>4775.6484993699996</v>
      </c>
      <c r="M89" s="36">
        <f>SUMIFS(СВЦЭМ!$C$39:$C$782,СВЦЭМ!$A$39:$A$782,$A89,СВЦЭМ!$B$39:$B$782,M$83)+'СЕТ СН'!$H$9+СВЦЭМ!$D$10+'СЕТ СН'!$H$5-'СЕТ СН'!$H$17</f>
        <v>4776.1782519400003</v>
      </c>
      <c r="N89" s="36">
        <f>SUMIFS(СВЦЭМ!$C$39:$C$782,СВЦЭМ!$A$39:$A$782,$A89,СВЦЭМ!$B$39:$B$782,N$83)+'СЕТ СН'!$H$9+СВЦЭМ!$D$10+'СЕТ СН'!$H$5-'СЕТ СН'!$H$17</f>
        <v>4780.8577461799996</v>
      </c>
      <c r="O89" s="36">
        <f>SUMIFS(СВЦЭМ!$C$39:$C$782,СВЦЭМ!$A$39:$A$782,$A89,СВЦЭМ!$B$39:$B$782,O$83)+'СЕТ СН'!$H$9+СВЦЭМ!$D$10+'СЕТ СН'!$H$5-'СЕТ СН'!$H$17</f>
        <v>4783.7387338500002</v>
      </c>
      <c r="P89" s="36">
        <f>SUMIFS(СВЦЭМ!$C$39:$C$782,СВЦЭМ!$A$39:$A$782,$A89,СВЦЭМ!$B$39:$B$782,P$83)+'СЕТ СН'!$H$9+СВЦЭМ!$D$10+'СЕТ СН'!$H$5-'СЕТ СН'!$H$17</f>
        <v>4787.2530547599999</v>
      </c>
      <c r="Q89" s="36">
        <f>SUMIFS(СВЦЭМ!$C$39:$C$782,СВЦЭМ!$A$39:$A$782,$A89,СВЦЭМ!$B$39:$B$782,Q$83)+'СЕТ СН'!$H$9+СВЦЭМ!$D$10+'СЕТ СН'!$H$5-'СЕТ СН'!$H$17</f>
        <v>4809.0714927899999</v>
      </c>
      <c r="R89" s="36">
        <f>SUMIFS(СВЦЭМ!$C$39:$C$782,СВЦЭМ!$A$39:$A$782,$A89,СВЦЭМ!$B$39:$B$782,R$83)+'СЕТ СН'!$H$9+СВЦЭМ!$D$10+'СЕТ СН'!$H$5-'СЕТ СН'!$H$17</f>
        <v>4808.4191957900002</v>
      </c>
      <c r="S89" s="36">
        <f>SUMIFS(СВЦЭМ!$C$39:$C$782,СВЦЭМ!$A$39:$A$782,$A89,СВЦЭМ!$B$39:$B$782,S$83)+'СЕТ СН'!$H$9+СВЦЭМ!$D$10+'СЕТ СН'!$H$5-'СЕТ СН'!$H$17</f>
        <v>4792.3447691900001</v>
      </c>
      <c r="T89" s="36">
        <f>SUMIFS(СВЦЭМ!$C$39:$C$782,СВЦЭМ!$A$39:$A$782,$A89,СВЦЭМ!$B$39:$B$782,T$83)+'СЕТ СН'!$H$9+СВЦЭМ!$D$10+'СЕТ СН'!$H$5-'СЕТ СН'!$H$17</f>
        <v>4778.9338215000007</v>
      </c>
      <c r="U89" s="36">
        <f>SUMIFS(СВЦЭМ!$C$39:$C$782,СВЦЭМ!$A$39:$A$782,$A89,СВЦЭМ!$B$39:$B$782,U$83)+'СЕТ СН'!$H$9+СВЦЭМ!$D$10+'СЕТ СН'!$H$5-'СЕТ СН'!$H$17</f>
        <v>4773.6613378500006</v>
      </c>
      <c r="V89" s="36">
        <f>SUMIFS(СВЦЭМ!$C$39:$C$782,СВЦЭМ!$A$39:$A$782,$A89,СВЦЭМ!$B$39:$B$782,V$83)+'СЕТ СН'!$H$9+СВЦЭМ!$D$10+'СЕТ СН'!$H$5-'СЕТ СН'!$H$17</f>
        <v>4758.2976798999998</v>
      </c>
      <c r="W89" s="36">
        <f>SUMIFS(СВЦЭМ!$C$39:$C$782,СВЦЭМ!$A$39:$A$782,$A89,СВЦЭМ!$B$39:$B$782,W$83)+'СЕТ СН'!$H$9+СВЦЭМ!$D$10+'СЕТ СН'!$H$5-'СЕТ СН'!$H$17</f>
        <v>4730.1971639800004</v>
      </c>
      <c r="X89" s="36">
        <f>SUMIFS(СВЦЭМ!$C$39:$C$782,СВЦЭМ!$A$39:$A$782,$A89,СВЦЭМ!$B$39:$B$782,X$83)+'СЕТ СН'!$H$9+СВЦЭМ!$D$10+'СЕТ СН'!$H$5-'СЕТ СН'!$H$17</f>
        <v>4777.4075239699996</v>
      </c>
      <c r="Y89" s="36">
        <f>SUMIFS(СВЦЭМ!$C$39:$C$782,СВЦЭМ!$A$39:$A$782,$A89,СВЦЭМ!$B$39:$B$782,Y$83)+'СЕТ СН'!$H$9+СВЦЭМ!$D$10+'СЕТ СН'!$H$5-'СЕТ СН'!$H$17</f>
        <v>4810.9835399900003</v>
      </c>
    </row>
    <row r="90" spans="1:25" ht="15.75" x14ac:dyDescent="0.2">
      <c r="A90" s="35">
        <f t="shared" si="2"/>
        <v>45419</v>
      </c>
      <c r="B90" s="36">
        <f>SUMIFS(СВЦЭМ!$C$39:$C$782,СВЦЭМ!$A$39:$A$782,$A90,СВЦЭМ!$B$39:$B$782,B$83)+'СЕТ СН'!$H$9+СВЦЭМ!$D$10+'СЕТ СН'!$H$5-'СЕТ СН'!$H$17</f>
        <v>4817.3119858800001</v>
      </c>
      <c r="C90" s="36">
        <f>SUMIFS(СВЦЭМ!$C$39:$C$782,СВЦЭМ!$A$39:$A$782,$A90,СВЦЭМ!$B$39:$B$782,C$83)+'СЕТ СН'!$H$9+СВЦЭМ!$D$10+'СЕТ СН'!$H$5-'СЕТ СН'!$H$17</f>
        <v>4902.16132913</v>
      </c>
      <c r="D90" s="36">
        <f>SUMIFS(СВЦЭМ!$C$39:$C$782,СВЦЭМ!$A$39:$A$782,$A90,СВЦЭМ!$B$39:$B$782,D$83)+'СЕТ СН'!$H$9+СВЦЭМ!$D$10+'СЕТ СН'!$H$5-'СЕТ СН'!$H$17</f>
        <v>5013.4120528800004</v>
      </c>
      <c r="E90" s="36">
        <f>SUMIFS(СВЦЭМ!$C$39:$C$782,СВЦЭМ!$A$39:$A$782,$A90,СВЦЭМ!$B$39:$B$782,E$83)+'СЕТ СН'!$H$9+СВЦЭМ!$D$10+'СЕТ СН'!$H$5-'СЕТ СН'!$H$17</f>
        <v>5034.2711717600005</v>
      </c>
      <c r="F90" s="36">
        <f>SUMIFS(СВЦЭМ!$C$39:$C$782,СВЦЭМ!$A$39:$A$782,$A90,СВЦЭМ!$B$39:$B$782,F$83)+'СЕТ СН'!$H$9+СВЦЭМ!$D$10+'СЕТ СН'!$H$5-'СЕТ СН'!$H$17</f>
        <v>5041.0110342000007</v>
      </c>
      <c r="G90" s="36">
        <f>SUMIFS(СВЦЭМ!$C$39:$C$782,СВЦЭМ!$A$39:$A$782,$A90,СВЦЭМ!$B$39:$B$782,G$83)+'СЕТ СН'!$H$9+СВЦЭМ!$D$10+'СЕТ СН'!$H$5-'СЕТ СН'!$H$17</f>
        <v>5001.1200590300004</v>
      </c>
      <c r="H90" s="36">
        <f>SUMIFS(СВЦЭМ!$C$39:$C$782,СВЦЭМ!$A$39:$A$782,$A90,СВЦЭМ!$B$39:$B$782,H$83)+'СЕТ СН'!$H$9+СВЦЭМ!$D$10+'СЕТ СН'!$H$5-'СЕТ СН'!$H$17</f>
        <v>4947.6225370100001</v>
      </c>
      <c r="I90" s="36">
        <f>SUMIFS(СВЦЭМ!$C$39:$C$782,СВЦЭМ!$A$39:$A$782,$A90,СВЦЭМ!$B$39:$B$782,I$83)+'СЕТ СН'!$H$9+СВЦЭМ!$D$10+'СЕТ СН'!$H$5-'СЕТ СН'!$H$17</f>
        <v>4863.17294416</v>
      </c>
      <c r="J90" s="36">
        <f>SUMIFS(СВЦЭМ!$C$39:$C$782,СВЦЭМ!$A$39:$A$782,$A90,СВЦЭМ!$B$39:$B$782,J$83)+'СЕТ СН'!$H$9+СВЦЭМ!$D$10+'СЕТ СН'!$H$5-'СЕТ СН'!$H$17</f>
        <v>4804.6597873800001</v>
      </c>
      <c r="K90" s="36">
        <f>SUMIFS(СВЦЭМ!$C$39:$C$782,СВЦЭМ!$A$39:$A$782,$A90,СВЦЭМ!$B$39:$B$782,K$83)+'СЕТ СН'!$H$9+СВЦЭМ!$D$10+'СЕТ СН'!$H$5-'СЕТ СН'!$H$17</f>
        <v>4789.8060010299996</v>
      </c>
      <c r="L90" s="36">
        <f>SUMIFS(СВЦЭМ!$C$39:$C$782,СВЦЭМ!$A$39:$A$782,$A90,СВЦЭМ!$B$39:$B$782,L$83)+'СЕТ СН'!$H$9+СВЦЭМ!$D$10+'СЕТ СН'!$H$5-'СЕТ СН'!$H$17</f>
        <v>4744.3437151100006</v>
      </c>
      <c r="M90" s="36">
        <f>SUMIFS(СВЦЭМ!$C$39:$C$782,СВЦЭМ!$A$39:$A$782,$A90,СВЦЭМ!$B$39:$B$782,M$83)+'СЕТ СН'!$H$9+СВЦЭМ!$D$10+'СЕТ СН'!$H$5-'СЕТ СН'!$H$17</f>
        <v>4758.5755399200007</v>
      </c>
      <c r="N90" s="36">
        <f>SUMIFS(СВЦЭМ!$C$39:$C$782,СВЦЭМ!$A$39:$A$782,$A90,СВЦЭМ!$B$39:$B$782,N$83)+'СЕТ СН'!$H$9+СВЦЭМ!$D$10+'СЕТ СН'!$H$5-'СЕТ СН'!$H$17</f>
        <v>4751.7952860700007</v>
      </c>
      <c r="O90" s="36">
        <f>SUMIFS(СВЦЭМ!$C$39:$C$782,СВЦЭМ!$A$39:$A$782,$A90,СВЦЭМ!$B$39:$B$782,O$83)+'СЕТ СН'!$H$9+СВЦЭМ!$D$10+'СЕТ СН'!$H$5-'СЕТ СН'!$H$17</f>
        <v>4767.0835141200005</v>
      </c>
      <c r="P90" s="36">
        <f>SUMIFS(СВЦЭМ!$C$39:$C$782,СВЦЭМ!$A$39:$A$782,$A90,СВЦЭМ!$B$39:$B$782,P$83)+'СЕТ СН'!$H$9+СВЦЭМ!$D$10+'СЕТ СН'!$H$5-'СЕТ СН'!$H$17</f>
        <v>4784.2787179900006</v>
      </c>
      <c r="Q90" s="36">
        <f>SUMIFS(СВЦЭМ!$C$39:$C$782,СВЦЭМ!$A$39:$A$782,$A90,СВЦЭМ!$B$39:$B$782,Q$83)+'СЕТ СН'!$H$9+СВЦЭМ!$D$10+'СЕТ СН'!$H$5-'СЕТ СН'!$H$17</f>
        <v>4816.8693307900003</v>
      </c>
      <c r="R90" s="36">
        <f>SUMIFS(СВЦЭМ!$C$39:$C$782,СВЦЭМ!$A$39:$A$782,$A90,СВЦЭМ!$B$39:$B$782,R$83)+'СЕТ СН'!$H$9+СВЦЭМ!$D$10+'СЕТ СН'!$H$5-'СЕТ СН'!$H$17</f>
        <v>4826.2425632600007</v>
      </c>
      <c r="S90" s="36">
        <f>SUMIFS(СВЦЭМ!$C$39:$C$782,СВЦЭМ!$A$39:$A$782,$A90,СВЦЭМ!$B$39:$B$782,S$83)+'СЕТ СН'!$H$9+СВЦЭМ!$D$10+'СЕТ СН'!$H$5-'СЕТ СН'!$H$17</f>
        <v>4799.3224691400001</v>
      </c>
      <c r="T90" s="36">
        <f>SUMIFS(СВЦЭМ!$C$39:$C$782,СВЦЭМ!$A$39:$A$782,$A90,СВЦЭМ!$B$39:$B$782,T$83)+'СЕТ СН'!$H$9+СВЦЭМ!$D$10+'СЕТ СН'!$H$5-'СЕТ СН'!$H$17</f>
        <v>4763.0856601300002</v>
      </c>
      <c r="U90" s="36">
        <f>SUMIFS(СВЦЭМ!$C$39:$C$782,СВЦЭМ!$A$39:$A$782,$A90,СВЦЭМ!$B$39:$B$782,U$83)+'СЕТ СН'!$H$9+СВЦЭМ!$D$10+'СЕТ СН'!$H$5-'СЕТ СН'!$H$17</f>
        <v>4763.9623436500005</v>
      </c>
      <c r="V90" s="36">
        <f>SUMIFS(СВЦЭМ!$C$39:$C$782,СВЦЭМ!$A$39:$A$782,$A90,СВЦЭМ!$B$39:$B$782,V$83)+'СЕТ СН'!$H$9+СВЦЭМ!$D$10+'СЕТ СН'!$H$5-'СЕТ СН'!$H$17</f>
        <v>4741.2096485100001</v>
      </c>
      <c r="W90" s="36">
        <f>SUMIFS(СВЦЭМ!$C$39:$C$782,СВЦЭМ!$A$39:$A$782,$A90,СВЦЭМ!$B$39:$B$782,W$83)+'СЕТ СН'!$H$9+СВЦЭМ!$D$10+'СЕТ СН'!$H$5-'СЕТ СН'!$H$17</f>
        <v>4719.1043249200002</v>
      </c>
      <c r="X90" s="36">
        <f>SUMIFS(СВЦЭМ!$C$39:$C$782,СВЦЭМ!$A$39:$A$782,$A90,СВЦЭМ!$B$39:$B$782,X$83)+'СЕТ СН'!$H$9+СВЦЭМ!$D$10+'СЕТ СН'!$H$5-'СЕТ СН'!$H$17</f>
        <v>4770.9080867800003</v>
      </c>
      <c r="Y90" s="36">
        <f>SUMIFS(СВЦЭМ!$C$39:$C$782,СВЦЭМ!$A$39:$A$782,$A90,СВЦЭМ!$B$39:$B$782,Y$83)+'СЕТ СН'!$H$9+СВЦЭМ!$D$10+'СЕТ СН'!$H$5-'СЕТ СН'!$H$17</f>
        <v>4808.4298049999998</v>
      </c>
    </row>
    <row r="91" spans="1:25" ht="15.75" x14ac:dyDescent="0.2">
      <c r="A91" s="35">
        <f t="shared" si="2"/>
        <v>45420</v>
      </c>
      <c r="B91" s="36">
        <f>SUMIFS(СВЦЭМ!$C$39:$C$782,СВЦЭМ!$A$39:$A$782,$A91,СВЦЭМ!$B$39:$B$782,B$83)+'СЕТ СН'!$H$9+СВЦЭМ!$D$10+'СЕТ СН'!$H$5-'СЕТ СН'!$H$17</f>
        <v>4784.1881295200001</v>
      </c>
      <c r="C91" s="36">
        <f>SUMIFS(СВЦЭМ!$C$39:$C$782,СВЦЭМ!$A$39:$A$782,$A91,СВЦЭМ!$B$39:$B$782,C$83)+'СЕТ СН'!$H$9+СВЦЭМ!$D$10+'СЕТ СН'!$H$5-'СЕТ СН'!$H$17</f>
        <v>4854.4901982700003</v>
      </c>
      <c r="D91" s="36">
        <f>SUMIFS(СВЦЭМ!$C$39:$C$782,СВЦЭМ!$A$39:$A$782,$A91,СВЦЭМ!$B$39:$B$782,D$83)+'СЕТ СН'!$H$9+СВЦЭМ!$D$10+'СЕТ СН'!$H$5-'СЕТ СН'!$H$17</f>
        <v>4897.0473339</v>
      </c>
      <c r="E91" s="36">
        <f>SUMIFS(СВЦЭМ!$C$39:$C$782,СВЦЭМ!$A$39:$A$782,$A91,СВЦЭМ!$B$39:$B$782,E$83)+'СЕТ СН'!$H$9+СВЦЭМ!$D$10+'СЕТ СН'!$H$5-'СЕТ СН'!$H$17</f>
        <v>4918.2643945099999</v>
      </c>
      <c r="F91" s="36">
        <f>SUMIFS(СВЦЭМ!$C$39:$C$782,СВЦЭМ!$A$39:$A$782,$A91,СВЦЭМ!$B$39:$B$782,F$83)+'СЕТ СН'!$H$9+СВЦЭМ!$D$10+'СЕТ СН'!$H$5-'СЕТ СН'!$H$17</f>
        <v>4934.1170376600003</v>
      </c>
      <c r="G91" s="36">
        <f>SUMIFS(СВЦЭМ!$C$39:$C$782,СВЦЭМ!$A$39:$A$782,$A91,СВЦЭМ!$B$39:$B$782,G$83)+'СЕТ СН'!$H$9+СВЦЭМ!$D$10+'СЕТ СН'!$H$5-'СЕТ СН'!$H$17</f>
        <v>4919.9575715400006</v>
      </c>
      <c r="H91" s="36">
        <f>SUMIFS(СВЦЭМ!$C$39:$C$782,СВЦЭМ!$A$39:$A$782,$A91,СВЦЭМ!$B$39:$B$782,H$83)+'СЕТ СН'!$H$9+СВЦЭМ!$D$10+'СЕТ СН'!$H$5-'СЕТ СН'!$H$17</f>
        <v>4853.8400444100007</v>
      </c>
      <c r="I91" s="36">
        <f>SUMIFS(СВЦЭМ!$C$39:$C$782,СВЦЭМ!$A$39:$A$782,$A91,СВЦЭМ!$B$39:$B$782,I$83)+'СЕТ СН'!$H$9+СВЦЭМ!$D$10+'СЕТ СН'!$H$5-'СЕТ СН'!$H$17</f>
        <v>4759.4897954300004</v>
      </c>
      <c r="J91" s="36">
        <f>SUMIFS(СВЦЭМ!$C$39:$C$782,СВЦЭМ!$A$39:$A$782,$A91,СВЦЭМ!$B$39:$B$782,J$83)+'СЕТ СН'!$H$9+СВЦЭМ!$D$10+'СЕТ СН'!$H$5-'СЕТ СН'!$H$17</f>
        <v>4690.4374581700004</v>
      </c>
      <c r="K91" s="36">
        <f>SUMIFS(СВЦЭМ!$C$39:$C$782,СВЦЭМ!$A$39:$A$782,$A91,СВЦЭМ!$B$39:$B$782,K$83)+'СЕТ СН'!$H$9+СВЦЭМ!$D$10+'СЕТ СН'!$H$5-'СЕТ СН'!$H$17</f>
        <v>4671.8823919400002</v>
      </c>
      <c r="L91" s="36">
        <f>SUMIFS(СВЦЭМ!$C$39:$C$782,СВЦЭМ!$A$39:$A$782,$A91,СВЦЭМ!$B$39:$B$782,L$83)+'СЕТ СН'!$H$9+СВЦЭМ!$D$10+'СЕТ СН'!$H$5-'СЕТ СН'!$H$17</f>
        <v>4651.1178287000002</v>
      </c>
      <c r="M91" s="36">
        <f>SUMIFS(СВЦЭМ!$C$39:$C$782,СВЦЭМ!$A$39:$A$782,$A91,СВЦЭМ!$B$39:$B$782,M$83)+'СЕТ СН'!$H$9+СВЦЭМ!$D$10+'СЕТ СН'!$H$5-'СЕТ СН'!$H$17</f>
        <v>4647.7488939600007</v>
      </c>
      <c r="N91" s="36">
        <f>SUMIFS(СВЦЭМ!$C$39:$C$782,СВЦЭМ!$A$39:$A$782,$A91,СВЦЭМ!$B$39:$B$782,N$83)+'СЕТ СН'!$H$9+СВЦЭМ!$D$10+'СЕТ СН'!$H$5-'СЕТ СН'!$H$17</f>
        <v>4652.26156679</v>
      </c>
      <c r="O91" s="36">
        <f>SUMIFS(СВЦЭМ!$C$39:$C$782,СВЦЭМ!$A$39:$A$782,$A91,СВЦЭМ!$B$39:$B$782,O$83)+'СЕТ СН'!$H$9+СВЦЭМ!$D$10+'СЕТ СН'!$H$5-'СЕТ СН'!$H$17</f>
        <v>4678.88677448</v>
      </c>
      <c r="P91" s="36">
        <f>SUMIFS(СВЦЭМ!$C$39:$C$782,СВЦЭМ!$A$39:$A$782,$A91,СВЦЭМ!$B$39:$B$782,P$83)+'СЕТ СН'!$H$9+СВЦЭМ!$D$10+'СЕТ СН'!$H$5-'СЕТ СН'!$H$17</f>
        <v>4707.6863671199999</v>
      </c>
      <c r="Q91" s="36">
        <f>SUMIFS(СВЦЭМ!$C$39:$C$782,СВЦЭМ!$A$39:$A$782,$A91,СВЦЭМ!$B$39:$B$782,Q$83)+'СЕТ СН'!$H$9+СВЦЭМ!$D$10+'СЕТ СН'!$H$5-'СЕТ СН'!$H$17</f>
        <v>4715.20530383</v>
      </c>
      <c r="R91" s="36">
        <f>SUMIFS(СВЦЭМ!$C$39:$C$782,СВЦЭМ!$A$39:$A$782,$A91,СВЦЭМ!$B$39:$B$782,R$83)+'СЕТ СН'!$H$9+СВЦЭМ!$D$10+'СЕТ СН'!$H$5-'СЕТ СН'!$H$17</f>
        <v>4720.3657636900007</v>
      </c>
      <c r="S91" s="36">
        <f>SUMIFS(СВЦЭМ!$C$39:$C$782,СВЦЭМ!$A$39:$A$782,$A91,СВЦЭМ!$B$39:$B$782,S$83)+'СЕТ СН'!$H$9+СВЦЭМ!$D$10+'СЕТ СН'!$H$5-'СЕТ СН'!$H$17</f>
        <v>4714.8021189199999</v>
      </c>
      <c r="T91" s="36">
        <f>SUMIFS(СВЦЭМ!$C$39:$C$782,СВЦЭМ!$A$39:$A$782,$A91,СВЦЭМ!$B$39:$B$782,T$83)+'СЕТ СН'!$H$9+СВЦЭМ!$D$10+'СЕТ СН'!$H$5-'СЕТ СН'!$H$17</f>
        <v>4714.1340642699997</v>
      </c>
      <c r="U91" s="36">
        <f>SUMIFS(СВЦЭМ!$C$39:$C$782,СВЦЭМ!$A$39:$A$782,$A91,СВЦЭМ!$B$39:$B$782,U$83)+'СЕТ СН'!$H$9+СВЦЭМ!$D$10+'СЕТ СН'!$H$5-'СЕТ СН'!$H$17</f>
        <v>4693.8184764300004</v>
      </c>
      <c r="V91" s="36">
        <f>SUMIFS(СВЦЭМ!$C$39:$C$782,СВЦЭМ!$A$39:$A$782,$A91,СВЦЭМ!$B$39:$B$782,V$83)+'СЕТ СН'!$H$9+СВЦЭМ!$D$10+'СЕТ СН'!$H$5-'СЕТ СН'!$H$17</f>
        <v>4673.2319669400003</v>
      </c>
      <c r="W91" s="36">
        <f>SUMIFS(СВЦЭМ!$C$39:$C$782,СВЦЭМ!$A$39:$A$782,$A91,СВЦЭМ!$B$39:$B$782,W$83)+'СЕТ СН'!$H$9+СВЦЭМ!$D$10+'СЕТ СН'!$H$5-'СЕТ СН'!$H$17</f>
        <v>4657.7575305600003</v>
      </c>
      <c r="X91" s="36">
        <f>SUMIFS(СВЦЭМ!$C$39:$C$782,СВЦЭМ!$A$39:$A$782,$A91,СВЦЭМ!$B$39:$B$782,X$83)+'СЕТ СН'!$H$9+СВЦЭМ!$D$10+'СЕТ СН'!$H$5-'СЕТ СН'!$H$17</f>
        <v>4648.1850349400002</v>
      </c>
      <c r="Y91" s="36">
        <f>SUMIFS(СВЦЭМ!$C$39:$C$782,СВЦЭМ!$A$39:$A$782,$A91,СВЦЭМ!$B$39:$B$782,Y$83)+'СЕТ СН'!$H$9+СВЦЭМ!$D$10+'СЕТ СН'!$H$5-'СЕТ СН'!$H$17</f>
        <v>4659.1991846800001</v>
      </c>
    </row>
    <row r="92" spans="1:25" ht="15.75" x14ac:dyDescent="0.2">
      <c r="A92" s="35">
        <f t="shared" si="2"/>
        <v>45421</v>
      </c>
      <c r="B92" s="36">
        <f>SUMIFS(СВЦЭМ!$C$39:$C$782,СВЦЭМ!$A$39:$A$782,$A92,СВЦЭМ!$B$39:$B$782,B$83)+'СЕТ СН'!$H$9+СВЦЭМ!$D$10+'СЕТ СН'!$H$5-'СЕТ СН'!$H$17</f>
        <v>4825.10758807</v>
      </c>
      <c r="C92" s="36">
        <f>SUMIFS(СВЦЭМ!$C$39:$C$782,СВЦЭМ!$A$39:$A$782,$A92,СВЦЭМ!$B$39:$B$782,C$83)+'СЕТ СН'!$H$9+СВЦЭМ!$D$10+'СЕТ СН'!$H$5-'СЕТ СН'!$H$17</f>
        <v>4881.7028649900003</v>
      </c>
      <c r="D92" s="36">
        <f>SUMIFS(СВЦЭМ!$C$39:$C$782,СВЦЭМ!$A$39:$A$782,$A92,СВЦЭМ!$B$39:$B$782,D$83)+'СЕТ СН'!$H$9+СВЦЭМ!$D$10+'СЕТ СН'!$H$5-'СЕТ СН'!$H$17</f>
        <v>4924.8018530899999</v>
      </c>
      <c r="E92" s="36">
        <f>SUMIFS(СВЦЭМ!$C$39:$C$782,СВЦЭМ!$A$39:$A$782,$A92,СВЦЭМ!$B$39:$B$782,E$83)+'СЕТ СН'!$H$9+СВЦЭМ!$D$10+'СЕТ СН'!$H$5-'СЕТ СН'!$H$17</f>
        <v>4951.8621688800004</v>
      </c>
      <c r="F92" s="36">
        <f>SUMIFS(СВЦЭМ!$C$39:$C$782,СВЦЭМ!$A$39:$A$782,$A92,СВЦЭМ!$B$39:$B$782,F$83)+'СЕТ СН'!$H$9+СВЦЭМ!$D$10+'СЕТ СН'!$H$5-'СЕТ СН'!$H$17</f>
        <v>4952.7281396199996</v>
      </c>
      <c r="G92" s="36">
        <f>SUMIFS(СВЦЭМ!$C$39:$C$782,СВЦЭМ!$A$39:$A$782,$A92,СВЦЭМ!$B$39:$B$782,G$83)+'СЕТ СН'!$H$9+СВЦЭМ!$D$10+'СЕТ СН'!$H$5-'СЕТ СН'!$H$17</f>
        <v>4942.7870241199998</v>
      </c>
      <c r="H92" s="36">
        <f>SUMIFS(СВЦЭМ!$C$39:$C$782,СВЦЭМ!$A$39:$A$782,$A92,СВЦЭМ!$B$39:$B$782,H$83)+'СЕТ СН'!$H$9+СВЦЭМ!$D$10+'СЕТ СН'!$H$5-'СЕТ СН'!$H$17</f>
        <v>4938.7813119299999</v>
      </c>
      <c r="I92" s="36">
        <f>SUMIFS(СВЦЭМ!$C$39:$C$782,СВЦЭМ!$A$39:$A$782,$A92,СВЦЭМ!$B$39:$B$782,I$83)+'СЕТ СН'!$H$9+СВЦЭМ!$D$10+'СЕТ СН'!$H$5-'СЕТ СН'!$H$17</f>
        <v>4888.2663869999997</v>
      </c>
      <c r="J92" s="36">
        <f>SUMIFS(СВЦЭМ!$C$39:$C$782,СВЦЭМ!$A$39:$A$782,$A92,СВЦЭМ!$B$39:$B$782,J$83)+'СЕТ СН'!$H$9+СВЦЭМ!$D$10+'СЕТ СН'!$H$5-'СЕТ СН'!$H$17</f>
        <v>4805.81564368</v>
      </c>
      <c r="K92" s="36">
        <f>SUMIFS(СВЦЭМ!$C$39:$C$782,СВЦЭМ!$A$39:$A$782,$A92,СВЦЭМ!$B$39:$B$782,K$83)+'СЕТ СН'!$H$9+СВЦЭМ!$D$10+'СЕТ СН'!$H$5-'СЕТ СН'!$H$17</f>
        <v>4746.6750667899996</v>
      </c>
      <c r="L92" s="36">
        <f>SUMIFS(СВЦЭМ!$C$39:$C$782,СВЦЭМ!$A$39:$A$782,$A92,СВЦЭМ!$B$39:$B$782,L$83)+'СЕТ СН'!$H$9+СВЦЭМ!$D$10+'СЕТ СН'!$H$5-'СЕТ СН'!$H$17</f>
        <v>4694.0198128900001</v>
      </c>
      <c r="M92" s="36">
        <f>SUMIFS(СВЦЭМ!$C$39:$C$782,СВЦЭМ!$A$39:$A$782,$A92,СВЦЭМ!$B$39:$B$782,M$83)+'СЕТ СН'!$H$9+СВЦЭМ!$D$10+'СЕТ СН'!$H$5-'СЕТ СН'!$H$17</f>
        <v>4692.2058967000003</v>
      </c>
      <c r="N92" s="36">
        <f>SUMIFS(СВЦЭМ!$C$39:$C$782,СВЦЭМ!$A$39:$A$782,$A92,СВЦЭМ!$B$39:$B$782,N$83)+'СЕТ СН'!$H$9+СВЦЭМ!$D$10+'СЕТ СН'!$H$5-'СЕТ СН'!$H$17</f>
        <v>4737.0407418900004</v>
      </c>
      <c r="O92" s="36">
        <f>SUMIFS(СВЦЭМ!$C$39:$C$782,СВЦЭМ!$A$39:$A$782,$A92,СВЦЭМ!$B$39:$B$782,O$83)+'СЕТ СН'!$H$9+СВЦЭМ!$D$10+'СЕТ СН'!$H$5-'СЕТ СН'!$H$17</f>
        <v>4763.2829991899998</v>
      </c>
      <c r="P92" s="36">
        <f>SUMIFS(СВЦЭМ!$C$39:$C$782,СВЦЭМ!$A$39:$A$782,$A92,СВЦЭМ!$B$39:$B$782,P$83)+'СЕТ СН'!$H$9+СВЦЭМ!$D$10+'СЕТ СН'!$H$5-'СЕТ СН'!$H$17</f>
        <v>4742.0820899500004</v>
      </c>
      <c r="Q92" s="36">
        <f>SUMIFS(СВЦЭМ!$C$39:$C$782,СВЦЭМ!$A$39:$A$782,$A92,СВЦЭМ!$B$39:$B$782,Q$83)+'СЕТ СН'!$H$9+СВЦЭМ!$D$10+'СЕТ СН'!$H$5-'СЕТ СН'!$H$17</f>
        <v>4773.8786912900005</v>
      </c>
      <c r="R92" s="36">
        <f>SUMIFS(СВЦЭМ!$C$39:$C$782,СВЦЭМ!$A$39:$A$782,$A92,СВЦЭМ!$B$39:$B$782,R$83)+'СЕТ СН'!$H$9+СВЦЭМ!$D$10+'СЕТ СН'!$H$5-'СЕТ СН'!$H$17</f>
        <v>4778.9695739500003</v>
      </c>
      <c r="S92" s="36">
        <f>SUMIFS(СВЦЭМ!$C$39:$C$782,СВЦЭМ!$A$39:$A$782,$A92,СВЦЭМ!$B$39:$B$782,S$83)+'СЕТ СН'!$H$9+СВЦЭМ!$D$10+'СЕТ СН'!$H$5-'СЕТ СН'!$H$17</f>
        <v>4770.3913143999998</v>
      </c>
      <c r="T92" s="36">
        <f>SUMIFS(СВЦЭМ!$C$39:$C$782,СВЦЭМ!$A$39:$A$782,$A92,СВЦЭМ!$B$39:$B$782,T$83)+'СЕТ СН'!$H$9+СВЦЭМ!$D$10+'СЕТ СН'!$H$5-'СЕТ СН'!$H$17</f>
        <v>4733.0681415300005</v>
      </c>
      <c r="U92" s="36">
        <f>SUMIFS(СВЦЭМ!$C$39:$C$782,СВЦЭМ!$A$39:$A$782,$A92,СВЦЭМ!$B$39:$B$782,U$83)+'СЕТ СН'!$H$9+СВЦЭМ!$D$10+'СЕТ СН'!$H$5-'СЕТ СН'!$H$17</f>
        <v>4728.2023397499997</v>
      </c>
      <c r="V92" s="36">
        <f>SUMIFS(СВЦЭМ!$C$39:$C$782,СВЦЭМ!$A$39:$A$782,$A92,СВЦЭМ!$B$39:$B$782,V$83)+'СЕТ СН'!$H$9+СВЦЭМ!$D$10+'СЕТ СН'!$H$5-'СЕТ СН'!$H$17</f>
        <v>4690.0299376800003</v>
      </c>
      <c r="W92" s="36">
        <f>SUMIFS(СВЦЭМ!$C$39:$C$782,СВЦЭМ!$A$39:$A$782,$A92,СВЦЭМ!$B$39:$B$782,W$83)+'СЕТ СН'!$H$9+СВЦЭМ!$D$10+'СЕТ СН'!$H$5-'СЕТ СН'!$H$17</f>
        <v>4655.2993380200005</v>
      </c>
      <c r="X92" s="36">
        <f>SUMIFS(СВЦЭМ!$C$39:$C$782,СВЦЭМ!$A$39:$A$782,$A92,СВЦЭМ!$B$39:$B$782,X$83)+'СЕТ СН'!$H$9+СВЦЭМ!$D$10+'СЕТ СН'!$H$5-'СЕТ СН'!$H$17</f>
        <v>4704.62536138</v>
      </c>
      <c r="Y92" s="36">
        <f>SUMIFS(СВЦЭМ!$C$39:$C$782,СВЦЭМ!$A$39:$A$782,$A92,СВЦЭМ!$B$39:$B$782,Y$83)+'СЕТ СН'!$H$9+СВЦЭМ!$D$10+'СЕТ СН'!$H$5-'СЕТ СН'!$H$17</f>
        <v>4763.3913111700003</v>
      </c>
    </row>
    <row r="93" spans="1:25" ht="15.75" x14ac:dyDescent="0.2">
      <c r="A93" s="35">
        <f t="shared" si="2"/>
        <v>45422</v>
      </c>
      <c r="B93" s="36">
        <f>SUMIFS(СВЦЭМ!$C$39:$C$782,СВЦЭМ!$A$39:$A$782,$A93,СВЦЭМ!$B$39:$B$782,B$83)+'СЕТ СН'!$H$9+СВЦЭМ!$D$10+'СЕТ СН'!$H$5-'СЕТ СН'!$H$17</f>
        <v>4871.1528596400003</v>
      </c>
      <c r="C93" s="36">
        <f>SUMIFS(СВЦЭМ!$C$39:$C$782,СВЦЭМ!$A$39:$A$782,$A93,СВЦЭМ!$B$39:$B$782,C$83)+'СЕТ СН'!$H$9+СВЦЭМ!$D$10+'СЕТ СН'!$H$5-'СЕТ СН'!$H$17</f>
        <v>4929.1127950800001</v>
      </c>
      <c r="D93" s="36">
        <f>SUMIFS(СВЦЭМ!$C$39:$C$782,СВЦЭМ!$A$39:$A$782,$A93,СВЦЭМ!$B$39:$B$782,D$83)+'СЕТ СН'!$H$9+СВЦЭМ!$D$10+'СЕТ СН'!$H$5-'СЕТ СН'!$H$17</f>
        <v>4946.1302964900005</v>
      </c>
      <c r="E93" s="36">
        <f>SUMIFS(СВЦЭМ!$C$39:$C$782,СВЦЭМ!$A$39:$A$782,$A93,СВЦЭМ!$B$39:$B$782,E$83)+'СЕТ СН'!$H$9+СВЦЭМ!$D$10+'СЕТ СН'!$H$5-'СЕТ СН'!$H$17</f>
        <v>4979.7981562599998</v>
      </c>
      <c r="F93" s="36">
        <f>SUMIFS(СВЦЭМ!$C$39:$C$782,СВЦЭМ!$A$39:$A$782,$A93,СВЦЭМ!$B$39:$B$782,F$83)+'СЕТ СН'!$H$9+СВЦЭМ!$D$10+'СЕТ СН'!$H$5-'СЕТ СН'!$H$17</f>
        <v>4978.1255857400001</v>
      </c>
      <c r="G93" s="36">
        <f>SUMIFS(СВЦЭМ!$C$39:$C$782,СВЦЭМ!$A$39:$A$782,$A93,СВЦЭМ!$B$39:$B$782,G$83)+'СЕТ СН'!$H$9+СВЦЭМ!$D$10+'СЕТ СН'!$H$5-'СЕТ СН'!$H$17</f>
        <v>4979.3372017399997</v>
      </c>
      <c r="H93" s="36">
        <f>SUMIFS(СВЦЭМ!$C$39:$C$782,СВЦЭМ!$A$39:$A$782,$A93,СВЦЭМ!$B$39:$B$782,H$83)+'СЕТ СН'!$H$9+СВЦЭМ!$D$10+'СЕТ СН'!$H$5-'СЕТ СН'!$H$17</f>
        <v>4949.5679398400007</v>
      </c>
      <c r="I93" s="36">
        <f>SUMIFS(СВЦЭМ!$C$39:$C$782,СВЦЭМ!$A$39:$A$782,$A93,СВЦЭМ!$B$39:$B$782,I$83)+'СЕТ СН'!$H$9+СВЦЭМ!$D$10+'СЕТ СН'!$H$5-'СЕТ СН'!$H$17</f>
        <v>4905.6925554899999</v>
      </c>
      <c r="J93" s="36">
        <f>SUMIFS(СВЦЭМ!$C$39:$C$782,СВЦЭМ!$A$39:$A$782,$A93,СВЦЭМ!$B$39:$B$782,J$83)+'СЕТ СН'!$H$9+СВЦЭМ!$D$10+'СЕТ СН'!$H$5-'СЕТ СН'!$H$17</f>
        <v>4816.7973567299996</v>
      </c>
      <c r="K93" s="36">
        <f>SUMIFS(СВЦЭМ!$C$39:$C$782,СВЦЭМ!$A$39:$A$782,$A93,СВЦЭМ!$B$39:$B$782,K$83)+'СЕТ СН'!$H$9+СВЦЭМ!$D$10+'СЕТ СН'!$H$5-'СЕТ СН'!$H$17</f>
        <v>4759.7141581800006</v>
      </c>
      <c r="L93" s="36">
        <f>SUMIFS(СВЦЭМ!$C$39:$C$782,СВЦЭМ!$A$39:$A$782,$A93,СВЦЭМ!$B$39:$B$782,L$83)+'СЕТ СН'!$H$9+СВЦЭМ!$D$10+'СЕТ СН'!$H$5-'СЕТ СН'!$H$17</f>
        <v>4719.5071661100001</v>
      </c>
      <c r="M93" s="36">
        <f>SUMIFS(СВЦЭМ!$C$39:$C$782,СВЦЭМ!$A$39:$A$782,$A93,СВЦЭМ!$B$39:$B$782,M$83)+'СЕТ СН'!$H$9+СВЦЭМ!$D$10+'СЕТ СН'!$H$5-'СЕТ СН'!$H$17</f>
        <v>4720.2346936900003</v>
      </c>
      <c r="N93" s="36">
        <f>SUMIFS(СВЦЭМ!$C$39:$C$782,СВЦЭМ!$A$39:$A$782,$A93,СВЦЭМ!$B$39:$B$782,N$83)+'СЕТ СН'!$H$9+СВЦЭМ!$D$10+'СЕТ СН'!$H$5-'СЕТ СН'!$H$17</f>
        <v>4727.8689443399999</v>
      </c>
      <c r="O93" s="36">
        <f>SUMIFS(СВЦЭМ!$C$39:$C$782,СВЦЭМ!$A$39:$A$782,$A93,СВЦЭМ!$B$39:$B$782,O$83)+'СЕТ СН'!$H$9+СВЦЭМ!$D$10+'СЕТ СН'!$H$5-'СЕТ СН'!$H$17</f>
        <v>4748.4245273899996</v>
      </c>
      <c r="P93" s="36">
        <f>SUMIFS(СВЦЭМ!$C$39:$C$782,СВЦЭМ!$A$39:$A$782,$A93,СВЦЭМ!$B$39:$B$782,P$83)+'СЕТ СН'!$H$9+СВЦЭМ!$D$10+'СЕТ СН'!$H$5-'СЕТ СН'!$H$17</f>
        <v>4763.9114982600004</v>
      </c>
      <c r="Q93" s="36">
        <f>SUMIFS(СВЦЭМ!$C$39:$C$782,СВЦЭМ!$A$39:$A$782,$A93,СВЦЭМ!$B$39:$B$782,Q$83)+'СЕТ СН'!$H$9+СВЦЭМ!$D$10+'СЕТ СН'!$H$5-'СЕТ СН'!$H$17</f>
        <v>4788.48851827</v>
      </c>
      <c r="R93" s="36">
        <f>SUMIFS(СВЦЭМ!$C$39:$C$782,СВЦЭМ!$A$39:$A$782,$A93,СВЦЭМ!$B$39:$B$782,R$83)+'СЕТ СН'!$H$9+СВЦЭМ!$D$10+'СЕТ СН'!$H$5-'СЕТ СН'!$H$17</f>
        <v>4812.3068578900002</v>
      </c>
      <c r="S93" s="36">
        <f>SUMIFS(СВЦЭМ!$C$39:$C$782,СВЦЭМ!$A$39:$A$782,$A93,СВЦЭМ!$B$39:$B$782,S$83)+'СЕТ СН'!$H$9+СВЦЭМ!$D$10+'СЕТ СН'!$H$5-'СЕТ СН'!$H$17</f>
        <v>4805.3423691200005</v>
      </c>
      <c r="T93" s="36">
        <f>SUMIFS(СВЦЭМ!$C$39:$C$782,СВЦЭМ!$A$39:$A$782,$A93,СВЦЭМ!$B$39:$B$782,T$83)+'СЕТ СН'!$H$9+СВЦЭМ!$D$10+'СЕТ СН'!$H$5-'СЕТ СН'!$H$17</f>
        <v>4773.5846713700003</v>
      </c>
      <c r="U93" s="36">
        <f>SUMIFS(СВЦЭМ!$C$39:$C$782,СВЦЭМ!$A$39:$A$782,$A93,СВЦЭМ!$B$39:$B$782,U$83)+'СЕТ СН'!$H$9+СВЦЭМ!$D$10+'СЕТ СН'!$H$5-'СЕТ СН'!$H$17</f>
        <v>4747.1457082400002</v>
      </c>
      <c r="V93" s="36">
        <f>SUMIFS(СВЦЭМ!$C$39:$C$782,СВЦЭМ!$A$39:$A$782,$A93,СВЦЭМ!$B$39:$B$782,V$83)+'СЕТ СН'!$H$9+СВЦЭМ!$D$10+'СЕТ СН'!$H$5-'СЕТ СН'!$H$17</f>
        <v>4713.19572565</v>
      </c>
      <c r="W93" s="36">
        <f>SUMIFS(СВЦЭМ!$C$39:$C$782,СВЦЭМ!$A$39:$A$782,$A93,СВЦЭМ!$B$39:$B$782,W$83)+'СЕТ СН'!$H$9+СВЦЭМ!$D$10+'СЕТ СН'!$H$5-'СЕТ СН'!$H$17</f>
        <v>4709.17442355</v>
      </c>
      <c r="X93" s="36">
        <f>SUMIFS(СВЦЭМ!$C$39:$C$782,СВЦЭМ!$A$39:$A$782,$A93,СВЦЭМ!$B$39:$B$782,X$83)+'СЕТ СН'!$H$9+СВЦЭМ!$D$10+'СЕТ СН'!$H$5-'СЕТ СН'!$H$17</f>
        <v>4738.34913426</v>
      </c>
      <c r="Y93" s="36">
        <f>SUMIFS(СВЦЭМ!$C$39:$C$782,СВЦЭМ!$A$39:$A$782,$A93,СВЦЭМ!$B$39:$B$782,Y$83)+'СЕТ СН'!$H$9+СВЦЭМ!$D$10+'СЕТ СН'!$H$5-'СЕТ СН'!$H$17</f>
        <v>4788.0221242300004</v>
      </c>
    </row>
    <row r="94" spans="1:25" ht="15.75" x14ac:dyDescent="0.2">
      <c r="A94" s="35">
        <f t="shared" si="2"/>
        <v>45423</v>
      </c>
      <c r="B94" s="36">
        <f>SUMIFS(СВЦЭМ!$C$39:$C$782,СВЦЭМ!$A$39:$A$782,$A94,СВЦЭМ!$B$39:$B$782,B$83)+'СЕТ СН'!$H$9+СВЦЭМ!$D$10+'СЕТ СН'!$H$5-'СЕТ СН'!$H$17</f>
        <v>4835.5930324300007</v>
      </c>
      <c r="C94" s="36">
        <f>SUMIFS(СВЦЭМ!$C$39:$C$782,СВЦЭМ!$A$39:$A$782,$A94,СВЦЭМ!$B$39:$B$782,C$83)+'СЕТ СН'!$H$9+СВЦЭМ!$D$10+'СЕТ СН'!$H$5-'СЕТ СН'!$H$17</f>
        <v>4963.9538622</v>
      </c>
      <c r="D94" s="36">
        <f>SUMIFS(СВЦЭМ!$C$39:$C$782,СВЦЭМ!$A$39:$A$782,$A94,СВЦЭМ!$B$39:$B$782,D$83)+'СЕТ СН'!$H$9+СВЦЭМ!$D$10+'СЕТ СН'!$H$5-'СЕТ СН'!$H$17</f>
        <v>4983.9627111600003</v>
      </c>
      <c r="E94" s="36">
        <f>SUMIFS(СВЦЭМ!$C$39:$C$782,СВЦЭМ!$A$39:$A$782,$A94,СВЦЭМ!$B$39:$B$782,E$83)+'СЕТ СН'!$H$9+СВЦЭМ!$D$10+'СЕТ СН'!$H$5-'СЕТ СН'!$H$17</f>
        <v>4994.4420451599999</v>
      </c>
      <c r="F94" s="36">
        <f>SUMIFS(СВЦЭМ!$C$39:$C$782,СВЦЭМ!$A$39:$A$782,$A94,СВЦЭМ!$B$39:$B$782,F$83)+'СЕТ СН'!$H$9+СВЦЭМ!$D$10+'СЕТ СН'!$H$5-'СЕТ СН'!$H$17</f>
        <v>5007.5930708599999</v>
      </c>
      <c r="G94" s="36">
        <f>SUMIFS(СВЦЭМ!$C$39:$C$782,СВЦЭМ!$A$39:$A$782,$A94,СВЦЭМ!$B$39:$B$782,G$83)+'СЕТ СН'!$H$9+СВЦЭМ!$D$10+'СЕТ СН'!$H$5-'СЕТ СН'!$H$17</f>
        <v>4998.4426492100001</v>
      </c>
      <c r="H94" s="36">
        <f>SUMIFS(СВЦЭМ!$C$39:$C$782,СВЦЭМ!$A$39:$A$782,$A94,СВЦЭМ!$B$39:$B$782,H$83)+'СЕТ СН'!$H$9+СВЦЭМ!$D$10+'СЕТ СН'!$H$5-'СЕТ СН'!$H$17</f>
        <v>4962.6080305599999</v>
      </c>
      <c r="I94" s="36">
        <f>SUMIFS(СВЦЭМ!$C$39:$C$782,СВЦЭМ!$A$39:$A$782,$A94,СВЦЭМ!$B$39:$B$782,I$83)+'СЕТ СН'!$H$9+СВЦЭМ!$D$10+'СЕТ СН'!$H$5-'СЕТ СН'!$H$17</f>
        <v>4918.9663570900002</v>
      </c>
      <c r="J94" s="36">
        <f>SUMIFS(СВЦЭМ!$C$39:$C$782,СВЦЭМ!$A$39:$A$782,$A94,СВЦЭМ!$B$39:$B$782,J$83)+'СЕТ СН'!$H$9+СВЦЭМ!$D$10+'СЕТ СН'!$H$5-'СЕТ СН'!$H$17</f>
        <v>4829.8074041199998</v>
      </c>
      <c r="K94" s="36">
        <f>SUMIFS(СВЦЭМ!$C$39:$C$782,СВЦЭМ!$A$39:$A$782,$A94,СВЦЭМ!$B$39:$B$782,K$83)+'СЕТ СН'!$H$9+СВЦЭМ!$D$10+'СЕТ СН'!$H$5-'СЕТ СН'!$H$17</f>
        <v>4789.8232298299999</v>
      </c>
      <c r="L94" s="36">
        <f>SUMIFS(СВЦЭМ!$C$39:$C$782,СВЦЭМ!$A$39:$A$782,$A94,СВЦЭМ!$B$39:$B$782,L$83)+'СЕТ СН'!$H$9+СВЦЭМ!$D$10+'СЕТ СН'!$H$5-'СЕТ СН'!$H$17</f>
        <v>4749.7296272700005</v>
      </c>
      <c r="M94" s="36">
        <f>SUMIFS(СВЦЭМ!$C$39:$C$782,СВЦЭМ!$A$39:$A$782,$A94,СВЦЭМ!$B$39:$B$782,M$83)+'СЕТ СН'!$H$9+СВЦЭМ!$D$10+'СЕТ СН'!$H$5-'СЕТ СН'!$H$17</f>
        <v>4750.8506919299998</v>
      </c>
      <c r="N94" s="36">
        <f>SUMIFS(СВЦЭМ!$C$39:$C$782,СВЦЭМ!$A$39:$A$782,$A94,СВЦЭМ!$B$39:$B$782,N$83)+'СЕТ СН'!$H$9+СВЦЭМ!$D$10+'СЕТ СН'!$H$5-'СЕТ СН'!$H$17</f>
        <v>4764.2916703199999</v>
      </c>
      <c r="O94" s="36">
        <f>SUMIFS(СВЦЭМ!$C$39:$C$782,СВЦЭМ!$A$39:$A$782,$A94,СВЦЭМ!$B$39:$B$782,O$83)+'СЕТ СН'!$H$9+СВЦЭМ!$D$10+'СЕТ СН'!$H$5-'СЕТ СН'!$H$17</f>
        <v>4784.5916059800002</v>
      </c>
      <c r="P94" s="36">
        <f>SUMIFS(СВЦЭМ!$C$39:$C$782,СВЦЭМ!$A$39:$A$782,$A94,СВЦЭМ!$B$39:$B$782,P$83)+'СЕТ СН'!$H$9+СВЦЭМ!$D$10+'СЕТ СН'!$H$5-'СЕТ СН'!$H$17</f>
        <v>4800.9693184200005</v>
      </c>
      <c r="Q94" s="36">
        <f>SUMIFS(СВЦЭМ!$C$39:$C$782,СВЦЭМ!$A$39:$A$782,$A94,СВЦЭМ!$B$39:$B$782,Q$83)+'СЕТ СН'!$H$9+СВЦЭМ!$D$10+'СЕТ СН'!$H$5-'СЕТ СН'!$H$17</f>
        <v>4816.4607817400001</v>
      </c>
      <c r="R94" s="36">
        <f>SUMIFS(СВЦЭМ!$C$39:$C$782,СВЦЭМ!$A$39:$A$782,$A94,СВЦЭМ!$B$39:$B$782,R$83)+'СЕТ СН'!$H$9+СВЦЭМ!$D$10+'СЕТ СН'!$H$5-'СЕТ СН'!$H$17</f>
        <v>4821.5357729099997</v>
      </c>
      <c r="S94" s="36">
        <f>SUMIFS(СВЦЭМ!$C$39:$C$782,СВЦЭМ!$A$39:$A$782,$A94,СВЦЭМ!$B$39:$B$782,S$83)+'СЕТ СН'!$H$9+СВЦЭМ!$D$10+'СЕТ СН'!$H$5-'СЕТ СН'!$H$17</f>
        <v>4807.2443443900002</v>
      </c>
      <c r="T94" s="36">
        <f>SUMIFS(СВЦЭМ!$C$39:$C$782,СВЦЭМ!$A$39:$A$782,$A94,СВЦЭМ!$B$39:$B$782,T$83)+'СЕТ СН'!$H$9+СВЦЭМ!$D$10+'СЕТ СН'!$H$5-'СЕТ СН'!$H$17</f>
        <v>4794.1957924199996</v>
      </c>
      <c r="U94" s="36">
        <f>SUMIFS(СВЦЭМ!$C$39:$C$782,СВЦЭМ!$A$39:$A$782,$A94,СВЦЭМ!$B$39:$B$782,U$83)+'СЕТ СН'!$H$9+СВЦЭМ!$D$10+'СЕТ СН'!$H$5-'СЕТ СН'!$H$17</f>
        <v>4784.1099279600003</v>
      </c>
      <c r="V94" s="36">
        <f>SUMIFS(СВЦЭМ!$C$39:$C$782,СВЦЭМ!$A$39:$A$782,$A94,СВЦЭМ!$B$39:$B$782,V$83)+'СЕТ СН'!$H$9+СВЦЭМ!$D$10+'СЕТ СН'!$H$5-'СЕТ СН'!$H$17</f>
        <v>4753.3849102800004</v>
      </c>
      <c r="W94" s="36">
        <f>SUMIFS(СВЦЭМ!$C$39:$C$782,СВЦЭМ!$A$39:$A$782,$A94,СВЦЭМ!$B$39:$B$782,W$83)+'СЕТ СН'!$H$9+СВЦЭМ!$D$10+'СЕТ СН'!$H$5-'СЕТ СН'!$H$17</f>
        <v>4735.33541169</v>
      </c>
      <c r="X94" s="36">
        <f>SUMIFS(СВЦЭМ!$C$39:$C$782,СВЦЭМ!$A$39:$A$782,$A94,СВЦЭМ!$B$39:$B$782,X$83)+'СЕТ СН'!$H$9+СВЦЭМ!$D$10+'СЕТ СН'!$H$5-'СЕТ СН'!$H$17</f>
        <v>4761.0944960200004</v>
      </c>
      <c r="Y94" s="36">
        <f>SUMIFS(СВЦЭМ!$C$39:$C$782,СВЦЭМ!$A$39:$A$782,$A94,СВЦЭМ!$B$39:$B$782,Y$83)+'СЕТ СН'!$H$9+СВЦЭМ!$D$10+'СЕТ СН'!$H$5-'СЕТ СН'!$H$17</f>
        <v>4816.6676122700001</v>
      </c>
    </row>
    <row r="95" spans="1:25" ht="15.75" x14ac:dyDescent="0.2">
      <c r="A95" s="35">
        <f t="shared" si="2"/>
        <v>45424</v>
      </c>
      <c r="B95" s="36">
        <f>SUMIFS(СВЦЭМ!$C$39:$C$782,СВЦЭМ!$A$39:$A$782,$A95,СВЦЭМ!$B$39:$B$782,B$83)+'СЕТ СН'!$H$9+СВЦЭМ!$D$10+'СЕТ СН'!$H$5-'СЕТ СН'!$H$17</f>
        <v>4904.5150831000001</v>
      </c>
      <c r="C95" s="36">
        <f>SUMIFS(СВЦЭМ!$C$39:$C$782,СВЦЭМ!$A$39:$A$782,$A95,СВЦЭМ!$B$39:$B$782,C$83)+'СЕТ СН'!$H$9+СВЦЭМ!$D$10+'СЕТ СН'!$H$5-'СЕТ СН'!$H$17</f>
        <v>4959.4688703700003</v>
      </c>
      <c r="D95" s="36">
        <f>SUMIFS(СВЦЭМ!$C$39:$C$782,СВЦЭМ!$A$39:$A$782,$A95,СВЦЭМ!$B$39:$B$782,D$83)+'СЕТ СН'!$H$9+СВЦЭМ!$D$10+'СЕТ СН'!$H$5-'СЕТ СН'!$H$17</f>
        <v>4981.6260050199999</v>
      </c>
      <c r="E95" s="36">
        <f>SUMIFS(СВЦЭМ!$C$39:$C$782,СВЦЭМ!$A$39:$A$782,$A95,СВЦЭМ!$B$39:$B$782,E$83)+'СЕТ СН'!$H$9+СВЦЭМ!$D$10+'СЕТ СН'!$H$5-'СЕТ СН'!$H$17</f>
        <v>5008.7963867300004</v>
      </c>
      <c r="F95" s="36">
        <f>SUMIFS(СВЦЭМ!$C$39:$C$782,СВЦЭМ!$A$39:$A$782,$A95,СВЦЭМ!$B$39:$B$782,F$83)+'СЕТ СН'!$H$9+СВЦЭМ!$D$10+'СЕТ СН'!$H$5-'СЕТ СН'!$H$17</f>
        <v>5017.4501673200002</v>
      </c>
      <c r="G95" s="36">
        <f>SUMIFS(СВЦЭМ!$C$39:$C$782,СВЦЭМ!$A$39:$A$782,$A95,СВЦЭМ!$B$39:$B$782,G$83)+'СЕТ СН'!$H$9+СВЦЭМ!$D$10+'СЕТ СН'!$H$5-'СЕТ СН'!$H$17</f>
        <v>5002.7446851900004</v>
      </c>
      <c r="H95" s="36">
        <f>SUMIFS(СВЦЭМ!$C$39:$C$782,СВЦЭМ!$A$39:$A$782,$A95,СВЦЭМ!$B$39:$B$782,H$83)+'СЕТ СН'!$H$9+СВЦЭМ!$D$10+'СЕТ СН'!$H$5-'СЕТ СН'!$H$17</f>
        <v>4974.9313342900004</v>
      </c>
      <c r="I95" s="36">
        <f>SUMIFS(СВЦЭМ!$C$39:$C$782,СВЦЭМ!$A$39:$A$782,$A95,СВЦЭМ!$B$39:$B$782,I$83)+'СЕТ СН'!$H$9+СВЦЭМ!$D$10+'СЕТ СН'!$H$5-'СЕТ СН'!$H$17</f>
        <v>4939.0106859900006</v>
      </c>
      <c r="J95" s="36">
        <f>SUMIFS(СВЦЭМ!$C$39:$C$782,СВЦЭМ!$A$39:$A$782,$A95,СВЦЭМ!$B$39:$B$782,J$83)+'СЕТ СН'!$H$9+СВЦЭМ!$D$10+'СЕТ СН'!$H$5-'СЕТ СН'!$H$17</f>
        <v>4852.8413512799998</v>
      </c>
      <c r="K95" s="36">
        <f>SUMIFS(СВЦЭМ!$C$39:$C$782,СВЦЭМ!$A$39:$A$782,$A95,СВЦЭМ!$B$39:$B$782,K$83)+'СЕТ СН'!$H$9+СВЦЭМ!$D$10+'СЕТ СН'!$H$5-'СЕТ СН'!$H$17</f>
        <v>4767.6566056800002</v>
      </c>
      <c r="L95" s="36">
        <f>SUMIFS(СВЦЭМ!$C$39:$C$782,СВЦЭМ!$A$39:$A$782,$A95,СВЦЭМ!$B$39:$B$782,L$83)+'СЕТ СН'!$H$9+СВЦЭМ!$D$10+'СЕТ СН'!$H$5-'СЕТ СН'!$H$17</f>
        <v>4746.4640862800006</v>
      </c>
      <c r="M95" s="36">
        <f>SUMIFS(СВЦЭМ!$C$39:$C$782,СВЦЭМ!$A$39:$A$782,$A95,СВЦЭМ!$B$39:$B$782,M$83)+'СЕТ СН'!$H$9+СВЦЭМ!$D$10+'СЕТ СН'!$H$5-'СЕТ СН'!$H$17</f>
        <v>4742.5364396700006</v>
      </c>
      <c r="N95" s="36">
        <f>SUMIFS(СВЦЭМ!$C$39:$C$782,СВЦЭМ!$A$39:$A$782,$A95,СВЦЭМ!$B$39:$B$782,N$83)+'СЕТ СН'!$H$9+СВЦЭМ!$D$10+'СЕТ СН'!$H$5-'СЕТ СН'!$H$17</f>
        <v>4759.1523166099996</v>
      </c>
      <c r="O95" s="36">
        <f>SUMIFS(СВЦЭМ!$C$39:$C$782,СВЦЭМ!$A$39:$A$782,$A95,СВЦЭМ!$B$39:$B$782,O$83)+'СЕТ СН'!$H$9+СВЦЭМ!$D$10+'СЕТ СН'!$H$5-'СЕТ СН'!$H$17</f>
        <v>4787.5194383799999</v>
      </c>
      <c r="P95" s="36">
        <f>SUMIFS(СВЦЭМ!$C$39:$C$782,СВЦЭМ!$A$39:$A$782,$A95,СВЦЭМ!$B$39:$B$782,P$83)+'СЕТ СН'!$H$9+СВЦЭМ!$D$10+'СЕТ СН'!$H$5-'СЕТ СН'!$H$17</f>
        <v>4798.1615391300002</v>
      </c>
      <c r="Q95" s="36">
        <f>SUMIFS(СВЦЭМ!$C$39:$C$782,СВЦЭМ!$A$39:$A$782,$A95,СВЦЭМ!$B$39:$B$782,Q$83)+'СЕТ СН'!$H$9+СВЦЭМ!$D$10+'СЕТ СН'!$H$5-'СЕТ СН'!$H$17</f>
        <v>4823.1277851200002</v>
      </c>
      <c r="R95" s="36">
        <f>SUMIFS(СВЦЭМ!$C$39:$C$782,СВЦЭМ!$A$39:$A$782,$A95,СВЦЭМ!$B$39:$B$782,R$83)+'СЕТ СН'!$H$9+СВЦЭМ!$D$10+'СЕТ СН'!$H$5-'СЕТ СН'!$H$17</f>
        <v>4840.5876599599997</v>
      </c>
      <c r="S95" s="36">
        <f>SUMIFS(СВЦЭМ!$C$39:$C$782,СВЦЭМ!$A$39:$A$782,$A95,СВЦЭМ!$B$39:$B$782,S$83)+'СЕТ СН'!$H$9+СВЦЭМ!$D$10+'СЕТ СН'!$H$5-'СЕТ СН'!$H$17</f>
        <v>4822.4551280699998</v>
      </c>
      <c r="T95" s="36">
        <f>SUMIFS(СВЦЭМ!$C$39:$C$782,СВЦЭМ!$A$39:$A$782,$A95,СВЦЭМ!$B$39:$B$782,T$83)+'СЕТ СН'!$H$9+СВЦЭМ!$D$10+'СЕТ СН'!$H$5-'СЕТ СН'!$H$17</f>
        <v>4785.6331746200003</v>
      </c>
      <c r="U95" s="36">
        <f>SUMIFS(СВЦЭМ!$C$39:$C$782,СВЦЭМ!$A$39:$A$782,$A95,СВЦЭМ!$B$39:$B$782,U$83)+'СЕТ СН'!$H$9+СВЦЭМ!$D$10+'СЕТ СН'!$H$5-'СЕТ СН'!$H$17</f>
        <v>4717.7380984700003</v>
      </c>
      <c r="V95" s="36">
        <f>SUMIFS(СВЦЭМ!$C$39:$C$782,СВЦЭМ!$A$39:$A$782,$A95,СВЦЭМ!$B$39:$B$782,V$83)+'СЕТ СН'!$H$9+СВЦЭМ!$D$10+'СЕТ СН'!$H$5-'СЕТ СН'!$H$17</f>
        <v>4678.9359103799998</v>
      </c>
      <c r="W95" s="36">
        <f>SUMIFS(СВЦЭМ!$C$39:$C$782,СВЦЭМ!$A$39:$A$782,$A95,СВЦЭМ!$B$39:$B$782,W$83)+'СЕТ СН'!$H$9+СВЦЭМ!$D$10+'СЕТ СН'!$H$5-'СЕТ СН'!$H$17</f>
        <v>4651.06966448</v>
      </c>
      <c r="X95" s="36">
        <f>SUMIFS(СВЦЭМ!$C$39:$C$782,СВЦЭМ!$A$39:$A$782,$A95,СВЦЭМ!$B$39:$B$782,X$83)+'СЕТ СН'!$H$9+СВЦЭМ!$D$10+'СЕТ СН'!$H$5-'СЕТ СН'!$H$17</f>
        <v>4694.05290186</v>
      </c>
      <c r="Y95" s="36">
        <f>SUMIFS(СВЦЭМ!$C$39:$C$782,СВЦЭМ!$A$39:$A$782,$A95,СВЦЭМ!$B$39:$B$782,Y$83)+'СЕТ СН'!$H$9+СВЦЭМ!$D$10+'СЕТ СН'!$H$5-'СЕТ СН'!$H$17</f>
        <v>4742.0995772699998</v>
      </c>
    </row>
    <row r="96" spans="1:25" ht="15.75" x14ac:dyDescent="0.2">
      <c r="A96" s="35">
        <f t="shared" si="2"/>
        <v>45425</v>
      </c>
      <c r="B96" s="36">
        <f>SUMIFS(СВЦЭМ!$C$39:$C$782,СВЦЭМ!$A$39:$A$782,$A96,СВЦЭМ!$B$39:$B$782,B$83)+'СЕТ СН'!$H$9+СВЦЭМ!$D$10+'СЕТ СН'!$H$5-'СЕТ СН'!$H$17</f>
        <v>4797.6451468000005</v>
      </c>
      <c r="C96" s="36">
        <f>SUMIFS(СВЦЭМ!$C$39:$C$782,СВЦЭМ!$A$39:$A$782,$A96,СВЦЭМ!$B$39:$B$782,C$83)+'СЕТ СН'!$H$9+СВЦЭМ!$D$10+'СЕТ СН'!$H$5-'СЕТ СН'!$H$17</f>
        <v>4905.2900490299999</v>
      </c>
      <c r="D96" s="36">
        <f>SUMIFS(СВЦЭМ!$C$39:$C$782,СВЦЭМ!$A$39:$A$782,$A96,СВЦЭМ!$B$39:$B$782,D$83)+'СЕТ СН'!$H$9+СВЦЭМ!$D$10+'СЕТ СН'!$H$5-'СЕТ СН'!$H$17</f>
        <v>4953.6534598199996</v>
      </c>
      <c r="E96" s="36">
        <f>SUMIFS(СВЦЭМ!$C$39:$C$782,СВЦЭМ!$A$39:$A$782,$A96,СВЦЭМ!$B$39:$B$782,E$83)+'СЕТ СН'!$H$9+СВЦЭМ!$D$10+'СЕТ СН'!$H$5-'СЕТ СН'!$H$17</f>
        <v>5021.7738000099998</v>
      </c>
      <c r="F96" s="36">
        <f>SUMIFS(СВЦЭМ!$C$39:$C$782,СВЦЭМ!$A$39:$A$782,$A96,СВЦЭМ!$B$39:$B$782,F$83)+'СЕТ СН'!$H$9+СВЦЭМ!$D$10+'СЕТ СН'!$H$5-'СЕТ СН'!$H$17</f>
        <v>5026.0882486999999</v>
      </c>
      <c r="G96" s="36">
        <f>SUMIFS(СВЦЭМ!$C$39:$C$782,СВЦЭМ!$A$39:$A$782,$A96,СВЦЭМ!$B$39:$B$782,G$83)+'СЕТ СН'!$H$9+СВЦЭМ!$D$10+'СЕТ СН'!$H$5-'СЕТ СН'!$H$17</f>
        <v>5002.9940729700002</v>
      </c>
      <c r="H96" s="36">
        <f>SUMIFS(СВЦЭМ!$C$39:$C$782,СВЦЭМ!$A$39:$A$782,$A96,СВЦЭМ!$B$39:$B$782,H$83)+'СЕТ СН'!$H$9+СВЦЭМ!$D$10+'СЕТ СН'!$H$5-'СЕТ СН'!$H$17</f>
        <v>4946.5405707800001</v>
      </c>
      <c r="I96" s="36">
        <f>SUMIFS(СВЦЭМ!$C$39:$C$782,СВЦЭМ!$A$39:$A$782,$A96,СВЦЭМ!$B$39:$B$782,I$83)+'СЕТ СН'!$H$9+СВЦЭМ!$D$10+'СЕТ СН'!$H$5-'СЕТ СН'!$H$17</f>
        <v>4847.5682050100004</v>
      </c>
      <c r="J96" s="36">
        <f>SUMIFS(СВЦЭМ!$C$39:$C$782,СВЦЭМ!$A$39:$A$782,$A96,СВЦЭМ!$B$39:$B$782,J$83)+'СЕТ СН'!$H$9+СВЦЭМ!$D$10+'СЕТ СН'!$H$5-'СЕТ СН'!$H$17</f>
        <v>4799.11176548</v>
      </c>
      <c r="K96" s="36">
        <f>SUMIFS(СВЦЭМ!$C$39:$C$782,СВЦЭМ!$A$39:$A$782,$A96,СВЦЭМ!$B$39:$B$782,K$83)+'СЕТ СН'!$H$9+СВЦЭМ!$D$10+'СЕТ СН'!$H$5-'СЕТ СН'!$H$17</f>
        <v>4777.5815787600004</v>
      </c>
      <c r="L96" s="36">
        <f>SUMIFS(СВЦЭМ!$C$39:$C$782,СВЦЭМ!$A$39:$A$782,$A96,СВЦЭМ!$B$39:$B$782,L$83)+'СЕТ СН'!$H$9+СВЦЭМ!$D$10+'СЕТ СН'!$H$5-'СЕТ СН'!$H$17</f>
        <v>4751.6771109800002</v>
      </c>
      <c r="M96" s="36">
        <f>SUMIFS(СВЦЭМ!$C$39:$C$782,СВЦЭМ!$A$39:$A$782,$A96,СВЦЭМ!$B$39:$B$782,M$83)+'СЕТ СН'!$H$9+СВЦЭМ!$D$10+'СЕТ СН'!$H$5-'СЕТ СН'!$H$17</f>
        <v>4765.0895060100002</v>
      </c>
      <c r="N96" s="36">
        <f>SUMIFS(СВЦЭМ!$C$39:$C$782,СВЦЭМ!$A$39:$A$782,$A96,СВЦЭМ!$B$39:$B$782,N$83)+'СЕТ СН'!$H$9+СВЦЭМ!$D$10+'СЕТ СН'!$H$5-'СЕТ СН'!$H$17</f>
        <v>4791.5086783799998</v>
      </c>
      <c r="O96" s="36">
        <f>SUMIFS(СВЦЭМ!$C$39:$C$782,СВЦЭМ!$A$39:$A$782,$A96,СВЦЭМ!$B$39:$B$782,O$83)+'СЕТ СН'!$H$9+СВЦЭМ!$D$10+'СЕТ СН'!$H$5-'СЕТ СН'!$H$17</f>
        <v>4799.4523011500005</v>
      </c>
      <c r="P96" s="36">
        <f>SUMIFS(СВЦЭМ!$C$39:$C$782,СВЦЭМ!$A$39:$A$782,$A96,СВЦЭМ!$B$39:$B$782,P$83)+'СЕТ СН'!$H$9+СВЦЭМ!$D$10+'СЕТ СН'!$H$5-'СЕТ СН'!$H$17</f>
        <v>4804.90225689</v>
      </c>
      <c r="Q96" s="36">
        <f>SUMIFS(СВЦЭМ!$C$39:$C$782,СВЦЭМ!$A$39:$A$782,$A96,СВЦЭМ!$B$39:$B$782,Q$83)+'СЕТ СН'!$H$9+СВЦЭМ!$D$10+'СЕТ СН'!$H$5-'СЕТ СН'!$H$17</f>
        <v>4839.4242434000007</v>
      </c>
      <c r="R96" s="36">
        <f>SUMIFS(СВЦЭМ!$C$39:$C$782,СВЦЭМ!$A$39:$A$782,$A96,СВЦЭМ!$B$39:$B$782,R$83)+'СЕТ СН'!$H$9+СВЦЭМ!$D$10+'СЕТ СН'!$H$5-'СЕТ СН'!$H$17</f>
        <v>4854.4882579900004</v>
      </c>
      <c r="S96" s="36">
        <f>SUMIFS(СВЦЭМ!$C$39:$C$782,СВЦЭМ!$A$39:$A$782,$A96,СВЦЭМ!$B$39:$B$782,S$83)+'СЕТ СН'!$H$9+СВЦЭМ!$D$10+'СЕТ СН'!$H$5-'СЕТ СН'!$H$17</f>
        <v>4838.2943612199997</v>
      </c>
      <c r="T96" s="36">
        <f>SUMIFS(СВЦЭМ!$C$39:$C$782,СВЦЭМ!$A$39:$A$782,$A96,СВЦЭМ!$B$39:$B$782,T$83)+'СЕТ СН'!$H$9+СВЦЭМ!$D$10+'СЕТ СН'!$H$5-'СЕТ СН'!$H$17</f>
        <v>4812.7046365900005</v>
      </c>
      <c r="U96" s="36">
        <f>SUMIFS(СВЦЭМ!$C$39:$C$782,СВЦЭМ!$A$39:$A$782,$A96,СВЦЭМ!$B$39:$B$782,U$83)+'СЕТ СН'!$H$9+СВЦЭМ!$D$10+'СЕТ СН'!$H$5-'СЕТ СН'!$H$17</f>
        <v>4787.1582615099996</v>
      </c>
      <c r="V96" s="36">
        <f>SUMIFS(СВЦЭМ!$C$39:$C$782,СВЦЭМ!$A$39:$A$782,$A96,СВЦЭМ!$B$39:$B$782,V$83)+'СЕТ СН'!$H$9+СВЦЭМ!$D$10+'СЕТ СН'!$H$5-'СЕТ СН'!$H$17</f>
        <v>4766.5024928500006</v>
      </c>
      <c r="W96" s="36">
        <f>SUMIFS(СВЦЭМ!$C$39:$C$782,СВЦЭМ!$A$39:$A$782,$A96,СВЦЭМ!$B$39:$B$782,W$83)+'СЕТ СН'!$H$9+СВЦЭМ!$D$10+'СЕТ СН'!$H$5-'СЕТ СН'!$H$17</f>
        <v>4728.2805962900002</v>
      </c>
      <c r="X96" s="36">
        <f>SUMIFS(СВЦЭМ!$C$39:$C$782,СВЦЭМ!$A$39:$A$782,$A96,СВЦЭМ!$B$39:$B$782,X$83)+'СЕТ СН'!$H$9+СВЦЭМ!$D$10+'СЕТ СН'!$H$5-'СЕТ СН'!$H$17</f>
        <v>4772.4419566800007</v>
      </c>
      <c r="Y96" s="36">
        <f>SUMIFS(СВЦЭМ!$C$39:$C$782,СВЦЭМ!$A$39:$A$782,$A96,СВЦЭМ!$B$39:$B$782,Y$83)+'СЕТ СН'!$H$9+СВЦЭМ!$D$10+'СЕТ СН'!$H$5-'СЕТ СН'!$H$17</f>
        <v>4799.9498659000001</v>
      </c>
    </row>
    <row r="97" spans="1:25" ht="15.75" x14ac:dyDescent="0.2">
      <c r="A97" s="35">
        <f t="shared" si="2"/>
        <v>45426</v>
      </c>
      <c r="B97" s="36">
        <f>SUMIFS(СВЦЭМ!$C$39:$C$782,СВЦЭМ!$A$39:$A$782,$A97,СВЦЭМ!$B$39:$B$782,B$83)+'СЕТ СН'!$H$9+СВЦЭМ!$D$10+'СЕТ СН'!$H$5-'СЕТ СН'!$H$17</f>
        <v>4901.1049967400004</v>
      </c>
      <c r="C97" s="36">
        <f>SUMIFS(СВЦЭМ!$C$39:$C$782,СВЦЭМ!$A$39:$A$782,$A97,СВЦЭМ!$B$39:$B$782,C$83)+'СЕТ СН'!$H$9+СВЦЭМ!$D$10+'СЕТ СН'!$H$5-'СЕТ СН'!$H$17</f>
        <v>4979.6021898199997</v>
      </c>
      <c r="D97" s="36">
        <f>SUMIFS(СВЦЭМ!$C$39:$C$782,СВЦЭМ!$A$39:$A$782,$A97,СВЦЭМ!$B$39:$B$782,D$83)+'СЕТ СН'!$H$9+СВЦЭМ!$D$10+'СЕТ СН'!$H$5-'СЕТ СН'!$H$17</f>
        <v>4980.2833404000003</v>
      </c>
      <c r="E97" s="36">
        <f>SUMIFS(СВЦЭМ!$C$39:$C$782,СВЦЭМ!$A$39:$A$782,$A97,СВЦЭМ!$B$39:$B$782,E$83)+'СЕТ СН'!$H$9+СВЦЭМ!$D$10+'СЕТ СН'!$H$5-'СЕТ СН'!$H$17</f>
        <v>5031.5958105700001</v>
      </c>
      <c r="F97" s="36">
        <f>SUMIFS(СВЦЭМ!$C$39:$C$782,СВЦЭМ!$A$39:$A$782,$A97,СВЦЭМ!$B$39:$B$782,F$83)+'СЕТ СН'!$H$9+СВЦЭМ!$D$10+'СЕТ СН'!$H$5-'СЕТ СН'!$H$17</f>
        <v>5035.3994700900002</v>
      </c>
      <c r="G97" s="36">
        <f>SUMIFS(СВЦЭМ!$C$39:$C$782,СВЦЭМ!$A$39:$A$782,$A97,СВЦЭМ!$B$39:$B$782,G$83)+'СЕТ СН'!$H$9+СВЦЭМ!$D$10+'СЕТ СН'!$H$5-'СЕТ СН'!$H$17</f>
        <v>5002.6335948900005</v>
      </c>
      <c r="H97" s="36">
        <f>SUMIFS(СВЦЭМ!$C$39:$C$782,СВЦЭМ!$A$39:$A$782,$A97,СВЦЭМ!$B$39:$B$782,H$83)+'СЕТ СН'!$H$9+СВЦЭМ!$D$10+'СЕТ СН'!$H$5-'СЕТ СН'!$H$17</f>
        <v>4957.2597778400004</v>
      </c>
      <c r="I97" s="36">
        <f>SUMIFS(СВЦЭМ!$C$39:$C$782,СВЦЭМ!$A$39:$A$782,$A97,СВЦЭМ!$B$39:$B$782,I$83)+'СЕТ СН'!$H$9+СВЦЭМ!$D$10+'СЕТ СН'!$H$5-'СЕТ СН'!$H$17</f>
        <v>4885.8849318600005</v>
      </c>
      <c r="J97" s="36">
        <f>SUMIFS(СВЦЭМ!$C$39:$C$782,СВЦЭМ!$A$39:$A$782,$A97,СВЦЭМ!$B$39:$B$782,J$83)+'СЕТ СН'!$H$9+СВЦЭМ!$D$10+'СЕТ СН'!$H$5-'СЕТ СН'!$H$17</f>
        <v>4803.9703137400002</v>
      </c>
      <c r="K97" s="36">
        <f>SUMIFS(СВЦЭМ!$C$39:$C$782,СВЦЭМ!$A$39:$A$782,$A97,СВЦЭМ!$B$39:$B$782,K$83)+'СЕТ СН'!$H$9+СВЦЭМ!$D$10+'СЕТ СН'!$H$5-'СЕТ СН'!$H$17</f>
        <v>4797.9635908300006</v>
      </c>
      <c r="L97" s="36">
        <f>SUMIFS(СВЦЭМ!$C$39:$C$782,СВЦЭМ!$A$39:$A$782,$A97,СВЦЭМ!$B$39:$B$782,L$83)+'СЕТ СН'!$H$9+СВЦЭМ!$D$10+'СЕТ СН'!$H$5-'СЕТ СН'!$H$17</f>
        <v>4804.4785956100004</v>
      </c>
      <c r="M97" s="36">
        <f>SUMIFS(СВЦЭМ!$C$39:$C$782,СВЦЭМ!$A$39:$A$782,$A97,СВЦЭМ!$B$39:$B$782,M$83)+'СЕТ СН'!$H$9+СВЦЭМ!$D$10+'СЕТ СН'!$H$5-'СЕТ СН'!$H$17</f>
        <v>4808.19084604</v>
      </c>
      <c r="N97" s="36">
        <f>SUMIFS(СВЦЭМ!$C$39:$C$782,СВЦЭМ!$A$39:$A$782,$A97,СВЦЭМ!$B$39:$B$782,N$83)+'СЕТ СН'!$H$9+СВЦЭМ!$D$10+'СЕТ СН'!$H$5-'СЕТ СН'!$H$17</f>
        <v>4805.0598890500005</v>
      </c>
      <c r="O97" s="36">
        <f>SUMIFS(СВЦЭМ!$C$39:$C$782,СВЦЭМ!$A$39:$A$782,$A97,СВЦЭМ!$B$39:$B$782,O$83)+'СЕТ СН'!$H$9+СВЦЭМ!$D$10+'СЕТ СН'!$H$5-'СЕТ СН'!$H$17</f>
        <v>4822.8886146100003</v>
      </c>
      <c r="P97" s="36">
        <f>SUMIFS(СВЦЭМ!$C$39:$C$782,СВЦЭМ!$A$39:$A$782,$A97,СВЦЭМ!$B$39:$B$782,P$83)+'СЕТ СН'!$H$9+СВЦЭМ!$D$10+'СЕТ СН'!$H$5-'СЕТ СН'!$H$17</f>
        <v>4820.1470676099998</v>
      </c>
      <c r="Q97" s="36">
        <f>SUMIFS(СВЦЭМ!$C$39:$C$782,СВЦЭМ!$A$39:$A$782,$A97,СВЦЭМ!$B$39:$B$782,Q$83)+'СЕТ СН'!$H$9+СВЦЭМ!$D$10+'СЕТ СН'!$H$5-'СЕТ СН'!$H$17</f>
        <v>4850.2793841500006</v>
      </c>
      <c r="R97" s="36">
        <f>SUMIFS(СВЦЭМ!$C$39:$C$782,СВЦЭМ!$A$39:$A$782,$A97,СВЦЭМ!$B$39:$B$782,R$83)+'СЕТ СН'!$H$9+СВЦЭМ!$D$10+'СЕТ СН'!$H$5-'СЕТ СН'!$H$17</f>
        <v>4871.8089325199999</v>
      </c>
      <c r="S97" s="36">
        <f>SUMIFS(СВЦЭМ!$C$39:$C$782,СВЦЭМ!$A$39:$A$782,$A97,СВЦЭМ!$B$39:$B$782,S$83)+'СЕТ СН'!$H$9+СВЦЭМ!$D$10+'СЕТ СН'!$H$5-'СЕТ СН'!$H$17</f>
        <v>4842.0866322399997</v>
      </c>
      <c r="T97" s="36">
        <f>SUMIFS(СВЦЭМ!$C$39:$C$782,СВЦЭМ!$A$39:$A$782,$A97,СВЦЭМ!$B$39:$B$782,T$83)+'СЕТ СН'!$H$9+СВЦЭМ!$D$10+'СЕТ СН'!$H$5-'СЕТ СН'!$H$17</f>
        <v>4817.5953841800001</v>
      </c>
      <c r="U97" s="36">
        <f>SUMIFS(СВЦЭМ!$C$39:$C$782,СВЦЭМ!$A$39:$A$782,$A97,СВЦЭМ!$B$39:$B$782,U$83)+'СЕТ СН'!$H$9+СВЦЭМ!$D$10+'СЕТ СН'!$H$5-'СЕТ СН'!$H$17</f>
        <v>4800.2421863500003</v>
      </c>
      <c r="V97" s="36">
        <f>SUMIFS(СВЦЭМ!$C$39:$C$782,СВЦЭМ!$A$39:$A$782,$A97,СВЦЭМ!$B$39:$B$782,V$83)+'СЕТ СН'!$H$9+СВЦЭМ!$D$10+'СЕТ СН'!$H$5-'СЕТ СН'!$H$17</f>
        <v>4776.8588845100003</v>
      </c>
      <c r="W97" s="36">
        <f>SUMIFS(СВЦЭМ!$C$39:$C$782,СВЦЭМ!$A$39:$A$782,$A97,СВЦЭМ!$B$39:$B$782,W$83)+'СЕТ СН'!$H$9+СВЦЭМ!$D$10+'СЕТ СН'!$H$5-'СЕТ СН'!$H$17</f>
        <v>4741.1441258100003</v>
      </c>
      <c r="X97" s="36">
        <f>SUMIFS(СВЦЭМ!$C$39:$C$782,СВЦЭМ!$A$39:$A$782,$A97,СВЦЭМ!$B$39:$B$782,X$83)+'СЕТ СН'!$H$9+СВЦЭМ!$D$10+'СЕТ СН'!$H$5-'СЕТ СН'!$H$17</f>
        <v>4773.6761557200007</v>
      </c>
      <c r="Y97" s="36">
        <f>SUMIFS(СВЦЭМ!$C$39:$C$782,СВЦЭМ!$A$39:$A$782,$A97,СВЦЭМ!$B$39:$B$782,Y$83)+'СЕТ СН'!$H$9+СВЦЭМ!$D$10+'СЕТ СН'!$H$5-'СЕТ СН'!$H$17</f>
        <v>4833.6427642799999</v>
      </c>
    </row>
    <row r="98" spans="1:25" ht="15.75" x14ac:dyDescent="0.2">
      <c r="A98" s="35">
        <f t="shared" si="2"/>
        <v>45427</v>
      </c>
      <c r="B98" s="36">
        <f>SUMIFS(СВЦЭМ!$C$39:$C$782,СВЦЭМ!$A$39:$A$782,$A98,СВЦЭМ!$B$39:$B$782,B$83)+'СЕТ СН'!$H$9+СВЦЭМ!$D$10+'СЕТ СН'!$H$5-'СЕТ СН'!$H$17</f>
        <v>4888.9515156200005</v>
      </c>
      <c r="C98" s="36">
        <f>SUMIFS(СВЦЭМ!$C$39:$C$782,СВЦЭМ!$A$39:$A$782,$A98,СВЦЭМ!$B$39:$B$782,C$83)+'СЕТ СН'!$H$9+СВЦЭМ!$D$10+'СЕТ СН'!$H$5-'СЕТ СН'!$H$17</f>
        <v>4963.8696127200001</v>
      </c>
      <c r="D98" s="36">
        <f>SUMIFS(СВЦЭМ!$C$39:$C$782,СВЦЭМ!$A$39:$A$782,$A98,СВЦЭМ!$B$39:$B$782,D$83)+'СЕТ СН'!$H$9+СВЦЭМ!$D$10+'СЕТ СН'!$H$5-'СЕТ СН'!$H$17</f>
        <v>4988.0967935799999</v>
      </c>
      <c r="E98" s="36">
        <f>SUMIFS(СВЦЭМ!$C$39:$C$782,СВЦЭМ!$A$39:$A$782,$A98,СВЦЭМ!$B$39:$B$782,E$83)+'СЕТ СН'!$H$9+СВЦЭМ!$D$10+'СЕТ СН'!$H$5-'СЕТ СН'!$H$17</f>
        <v>5042.0766676599997</v>
      </c>
      <c r="F98" s="36">
        <f>SUMIFS(СВЦЭМ!$C$39:$C$782,СВЦЭМ!$A$39:$A$782,$A98,СВЦЭМ!$B$39:$B$782,F$83)+'СЕТ СН'!$H$9+СВЦЭМ!$D$10+'СЕТ СН'!$H$5-'СЕТ СН'!$H$17</f>
        <v>5077.2194396800005</v>
      </c>
      <c r="G98" s="36">
        <f>SUMIFS(СВЦЭМ!$C$39:$C$782,СВЦЭМ!$A$39:$A$782,$A98,СВЦЭМ!$B$39:$B$782,G$83)+'СЕТ СН'!$H$9+СВЦЭМ!$D$10+'СЕТ СН'!$H$5-'СЕТ СН'!$H$17</f>
        <v>5039.65309978</v>
      </c>
      <c r="H98" s="36">
        <f>SUMIFS(СВЦЭМ!$C$39:$C$782,СВЦЭМ!$A$39:$A$782,$A98,СВЦЭМ!$B$39:$B$782,H$83)+'СЕТ СН'!$H$9+СВЦЭМ!$D$10+'СЕТ СН'!$H$5-'СЕТ СН'!$H$17</f>
        <v>4989.4709534399999</v>
      </c>
      <c r="I98" s="36">
        <f>SUMIFS(СВЦЭМ!$C$39:$C$782,СВЦЭМ!$A$39:$A$782,$A98,СВЦЭМ!$B$39:$B$782,I$83)+'СЕТ СН'!$H$9+СВЦЭМ!$D$10+'СЕТ СН'!$H$5-'СЕТ СН'!$H$17</f>
        <v>4876.9179225999997</v>
      </c>
      <c r="J98" s="36">
        <f>SUMIFS(СВЦЭМ!$C$39:$C$782,СВЦЭМ!$A$39:$A$782,$A98,СВЦЭМ!$B$39:$B$782,J$83)+'СЕТ СН'!$H$9+СВЦЭМ!$D$10+'СЕТ СН'!$H$5-'СЕТ СН'!$H$17</f>
        <v>4833.2074792900003</v>
      </c>
      <c r="K98" s="36">
        <f>SUMIFS(СВЦЭМ!$C$39:$C$782,СВЦЭМ!$A$39:$A$782,$A98,СВЦЭМ!$B$39:$B$782,K$83)+'СЕТ СН'!$H$9+СВЦЭМ!$D$10+'СЕТ СН'!$H$5-'СЕТ СН'!$H$17</f>
        <v>4811.4216968000001</v>
      </c>
      <c r="L98" s="36">
        <f>SUMIFS(СВЦЭМ!$C$39:$C$782,СВЦЭМ!$A$39:$A$782,$A98,СВЦЭМ!$B$39:$B$782,L$83)+'СЕТ СН'!$H$9+СВЦЭМ!$D$10+'СЕТ СН'!$H$5-'СЕТ СН'!$H$17</f>
        <v>4786.1708464900003</v>
      </c>
      <c r="M98" s="36">
        <f>SUMIFS(СВЦЭМ!$C$39:$C$782,СВЦЭМ!$A$39:$A$782,$A98,СВЦЭМ!$B$39:$B$782,M$83)+'СЕТ СН'!$H$9+СВЦЭМ!$D$10+'СЕТ СН'!$H$5-'СЕТ СН'!$H$17</f>
        <v>4807.8914218</v>
      </c>
      <c r="N98" s="36">
        <f>SUMIFS(СВЦЭМ!$C$39:$C$782,СВЦЭМ!$A$39:$A$782,$A98,СВЦЭМ!$B$39:$B$782,N$83)+'СЕТ СН'!$H$9+СВЦЭМ!$D$10+'СЕТ СН'!$H$5-'СЕТ СН'!$H$17</f>
        <v>4805.5355341499999</v>
      </c>
      <c r="O98" s="36">
        <f>SUMIFS(СВЦЭМ!$C$39:$C$782,СВЦЭМ!$A$39:$A$782,$A98,СВЦЭМ!$B$39:$B$782,O$83)+'СЕТ СН'!$H$9+СВЦЭМ!$D$10+'СЕТ СН'!$H$5-'СЕТ СН'!$H$17</f>
        <v>4832.2136263000002</v>
      </c>
      <c r="P98" s="36">
        <f>SUMIFS(СВЦЭМ!$C$39:$C$782,СВЦЭМ!$A$39:$A$782,$A98,СВЦЭМ!$B$39:$B$782,P$83)+'СЕТ СН'!$H$9+СВЦЭМ!$D$10+'СЕТ СН'!$H$5-'СЕТ СН'!$H$17</f>
        <v>4843.1282239400007</v>
      </c>
      <c r="Q98" s="36">
        <f>SUMIFS(СВЦЭМ!$C$39:$C$782,СВЦЭМ!$A$39:$A$782,$A98,СВЦЭМ!$B$39:$B$782,Q$83)+'СЕТ СН'!$H$9+СВЦЭМ!$D$10+'СЕТ СН'!$H$5-'СЕТ СН'!$H$17</f>
        <v>4876.5151304299998</v>
      </c>
      <c r="R98" s="36">
        <f>SUMIFS(СВЦЭМ!$C$39:$C$782,СВЦЭМ!$A$39:$A$782,$A98,СВЦЭМ!$B$39:$B$782,R$83)+'СЕТ СН'!$H$9+СВЦЭМ!$D$10+'СЕТ СН'!$H$5-'СЕТ СН'!$H$17</f>
        <v>4873.1082593299998</v>
      </c>
      <c r="S98" s="36">
        <f>SUMIFS(СВЦЭМ!$C$39:$C$782,СВЦЭМ!$A$39:$A$782,$A98,СВЦЭМ!$B$39:$B$782,S$83)+'СЕТ СН'!$H$9+СВЦЭМ!$D$10+'СЕТ СН'!$H$5-'СЕТ СН'!$H$17</f>
        <v>4849.4182858200002</v>
      </c>
      <c r="T98" s="36">
        <f>SUMIFS(СВЦЭМ!$C$39:$C$782,СВЦЭМ!$A$39:$A$782,$A98,СВЦЭМ!$B$39:$B$782,T$83)+'СЕТ СН'!$H$9+СВЦЭМ!$D$10+'СЕТ СН'!$H$5-'СЕТ СН'!$H$17</f>
        <v>4817.7068001799998</v>
      </c>
      <c r="U98" s="36">
        <f>SUMIFS(СВЦЭМ!$C$39:$C$782,СВЦЭМ!$A$39:$A$782,$A98,СВЦЭМ!$B$39:$B$782,U$83)+'СЕТ СН'!$H$9+СВЦЭМ!$D$10+'СЕТ СН'!$H$5-'СЕТ СН'!$H$17</f>
        <v>4806.1569129099998</v>
      </c>
      <c r="V98" s="36">
        <f>SUMIFS(СВЦЭМ!$C$39:$C$782,СВЦЭМ!$A$39:$A$782,$A98,СВЦЭМ!$B$39:$B$782,V$83)+'СЕТ СН'!$H$9+СВЦЭМ!$D$10+'СЕТ СН'!$H$5-'СЕТ СН'!$H$17</f>
        <v>4770.3557170700005</v>
      </c>
      <c r="W98" s="36">
        <f>SUMIFS(СВЦЭМ!$C$39:$C$782,СВЦЭМ!$A$39:$A$782,$A98,СВЦЭМ!$B$39:$B$782,W$83)+'СЕТ СН'!$H$9+СВЦЭМ!$D$10+'СЕТ СН'!$H$5-'СЕТ СН'!$H$17</f>
        <v>4717.3310601100002</v>
      </c>
      <c r="X98" s="36">
        <f>SUMIFS(СВЦЭМ!$C$39:$C$782,СВЦЭМ!$A$39:$A$782,$A98,СВЦЭМ!$B$39:$B$782,X$83)+'СЕТ СН'!$H$9+СВЦЭМ!$D$10+'СЕТ СН'!$H$5-'СЕТ СН'!$H$17</f>
        <v>4755.7793109800004</v>
      </c>
      <c r="Y98" s="36">
        <f>SUMIFS(СВЦЭМ!$C$39:$C$782,СВЦЭМ!$A$39:$A$782,$A98,СВЦЭМ!$B$39:$B$782,Y$83)+'СЕТ СН'!$H$9+СВЦЭМ!$D$10+'СЕТ СН'!$H$5-'СЕТ СН'!$H$17</f>
        <v>4809.49732322</v>
      </c>
    </row>
    <row r="99" spans="1:25" ht="15.75" x14ac:dyDescent="0.2">
      <c r="A99" s="35">
        <f t="shared" si="2"/>
        <v>45428</v>
      </c>
      <c r="B99" s="36">
        <f>SUMIFS(СВЦЭМ!$C$39:$C$782,СВЦЭМ!$A$39:$A$782,$A99,СВЦЭМ!$B$39:$B$782,B$83)+'СЕТ СН'!$H$9+СВЦЭМ!$D$10+'СЕТ СН'!$H$5-'СЕТ СН'!$H$17</f>
        <v>4893.3333792200001</v>
      </c>
      <c r="C99" s="36">
        <f>SUMIFS(СВЦЭМ!$C$39:$C$782,СВЦЭМ!$A$39:$A$782,$A99,СВЦЭМ!$B$39:$B$782,C$83)+'СЕТ СН'!$H$9+СВЦЭМ!$D$10+'СЕТ СН'!$H$5-'СЕТ СН'!$H$17</f>
        <v>4984.7836478899999</v>
      </c>
      <c r="D99" s="36">
        <f>SUMIFS(СВЦЭМ!$C$39:$C$782,СВЦЭМ!$A$39:$A$782,$A99,СВЦЭМ!$B$39:$B$782,D$83)+'СЕТ СН'!$H$9+СВЦЭМ!$D$10+'СЕТ СН'!$H$5-'СЕТ СН'!$H$17</f>
        <v>4999.8708947699997</v>
      </c>
      <c r="E99" s="36">
        <f>SUMIFS(СВЦЭМ!$C$39:$C$782,СВЦЭМ!$A$39:$A$782,$A99,СВЦЭМ!$B$39:$B$782,E$83)+'СЕТ СН'!$H$9+СВЦЭМ!$D$10+'СЕТ СН'!$H$5-'СЕТ СН'!$H$17</f>
        <v>5052.4012363900001</v>
      </c>
      <c r="F99" s="36">
        <f>SUMIFS(СВЦЭМ!$C$39:$C$782,СВЦЭМ!$A$39:$A$782,$A99,СВЦЭМ!$B$39:$B$782,F$83)+'СЕТ СН'!$H$9+СВЦЭМ!$D$10+'СЕТ СН'!$H$5-'СЕТ СН'!$H$17</f>
        <v>5034.9084897100001</v>
      </c>
      <c r="G99" s="36">
        <f>SUMIFS(СВЦЭМ!$C$39:$C$782,СВЦЭМ!$A$39:$A$782,$A99,СВЦЭМ!$B$39:$B$782,G$83)+'СЕТ СН'!$H$9+СВЦЭМ!$D$10+'СЕТ СН'!$H$5-'СЕТ СН'!$H$17</f>
        <v>4997.29810404</v>
      </c>
      <c r="H99" s="36">
        <f>SUMIFS(СВЦЭМ!$C$39:$C$782,СВЦЭМ!$A$39:$A$782,$A99,СВЦЭМ!$B$39:$B$782,H$83)+'СЕТ СН'!$H$9+СВЦЭМ!$D$10+'СЕТ СН'!$H$5-'СЕТ СН'!$H$17</f>
        <v>4914.8473825999999</v>
      </c>
      <c r="I99" s="36">
        <f>SUMIFS(СВЦЭМ!$C$39:$C$782,СВЦЭМ!$A$39:$A$782,$A99,СВЦЭМ!$B$39:$B$782,I$83)+'СЕТ СН'!$H$9+СВЦЭМ!$D$10+'СЕТ СН'!$H$5-'СЕТ СН'!$H$17</f>
        <v>4818.4324180399999</v>
      </c>
      <c r="J99" s="36">
        <f>SUMIFS(СВЦЭМ!$C$39:$C$782,СВЦЭМ!$A$39:$A$782,$A99,СВЦЭМ!$B$39:$B$782,J$83)+'СЕТ СН'!$H$9+СВЦЭМ!$D$10+'СЕТ СН'!$H$5-'СЕТ СН'!$H$17</f>
        <v>4774.50403904</v>
      </c>
      <c r="K99" s="36">
        <f>SUMIFS(СВЦЭМ!$C$39:$C$782,СВЦЭМ!$A$39:$A$782,$A99,СВЦЭМ!$B$39:$B$782,K$83)+'СЕТ СН'!$H$9+СВЦЭМ!$D$10+'СЕТ СН'!$H$5-'СЕТ СН'!$H$17</f>
        <v>4760.0900197999999</v>
      </c>
      <c r="L99" s="36">
        <f>SUMIFS(СВЦЭМ!$C$39:$C$782,СВЦЭМ!$A$39:$A$782,$A99,СВЦЭМ!$B$39:$B$782,L$83)+'СЕТ СН'!$H$9+СВЦЭМ!$D$10+'СЕТ СН'!$H$5-'СЕТ СН'!$H$17</f>
        <v>4736.9888812299996</v>
      </c>
      <c r="M99" s="36">
        <f>SUMIFS(СВЦЭМ!$C$39:$C$782,СВЦЭМ!$A$39:$A$782,$A99,СВЦЭМ!$B$39:$B$782,M$83)+'СЕТ СН'!$H$9+СВЦЭМ!$D$10+'СЕТ СН'!$H$5-'СЕТ СН'!$H$17</f>
        <v>4759.2739983800002</v>
      </c>
      <c r="N99" s="36">
        <f>SUMIFS(СВЦЭМ!$C$39:$C$782,СВЦЭМ!$A$39:$A$782,$A99,СВЦЭМ!$B$39:$B$782,N$83)+'СЕТ СН'!$H$9+СВЦЭМ!$D$10+'СЕТ СН'!$H$5-'СЕТ СН'!$H$17</f>
        <v>4770.9963510300004</v>
      </c>
      <c r="O99" s="36">
        <f>SUMIFS(СВЦЭМ!$C$39:$C$782,СВЦЭМ!$A$39:$A$782,$A99,СВЦЭМ!$B$39:$B$782,O$83)+'СЕТ СН'!$H$9+СВЦЭМ!$D$10+'СЕТ СН'!$H$5-'СЕТ СН'!$H$17</f>
        <v>4785.1478044300002</v>
      </c>
      <c r="P99" s="36">
        <f>SUMIFS(СВЦЭМ!$C$39:$C$782,СВЦЭМ!$A$39:$A$782,$A99,СВЦЭМ!$B$39:$B$782,P$83)+'СЕТ СН'!$H$9+СВЦЭМ!$D$10+'СЕТ СН'!$H$5-'СЕТ СН'!$H$17</f>
        <v>4794.4889436499998</v>
      </c>
      <c r="Q99" s="36">
        <f>SUMIFS(СВЦЭМ!$C$39:$C$782,СВЦЭМ!$A$39:$A$782,$A99,СВЦЭМ!$B$39:$B$782,Q$83)+'СЕТ СН'!$H$9+СВЦЭМ!$D$10+'СЕТ СН'!$H$5-'СЕТ СН'!$H$17</f>
        <v>4816.57788764</v>
      </c>
      <c r="R99" s="36">
        <f>SUMIFS(СВЦЭМ!$C$39:$C$782,СВЦЭМ!$A$39:$A$782,$A99,СВЦЭМ!$B$39:$B$782,R$83)+'СЕТ СН'!$H$9+СВЦЭМ!$D$10+'СЕТ СН'!$H$5-'СЕТ СН'!$H$17</f>
        <v>4812.3750865299999</v>
      </c>
      <c r="S99" s="36">
        <f>SUMIFS(СВЦЭМ!$C$39:$C$782,СВЦЭМ!$A$39:$A$782,$A99,СВЦЭМ!$B$39:$B$782,S$83)+'СЕТ СН'!$H$9+СВЦЭМ!$D$10+'СЕТ СН'!$H$5-'СЕТ СН'!$H$17</f>
        <v>4809.6628593100004</v>
      </c>
      <c r="T99" s="36">
        <f>SUMIFS(СВЦЭМ!$C$39:$C$782,СВЦЭМ!$A$39:$A$782,$A99,СВЦЭМ!$B$39:$B$782,T$83)+'СЕТ СН'!$H$9+СВЦЭМ!$D$10+'СЕТ СН'!$H$5-'СЕТ СН'!$H$17</f>
        <v>4793.7160365400005</v>
      </c>
      <c r="U99" s="36">
        <f>SUMIFS(СВЦЭМ!$C$39:$C$782,СВЦЭМ!$A$39:$A$782,$A99,СВЦЭМ!$B$39:$B$782,U$83)+'СЕТ СН'!$H$9+СВЦЭМ!$D$10+'СЕТ СН'!$H$5-'СЕТ СН'!$H$17</f>
        <v>4775.8662379799998</v>
      </c>
      <c r="V99" s="36">
        <f>SUMIFS(СВЦЭМ!$C$39:$C$782,СВЦЭМ!$A$39:$A$782,$A99,СВЦЭМ!$B$39:$B$782,V$83)+'СЕТ СН'!$H$9+СВЦЭМ!$D$10+'СЕТ СН'!$H$5-'СЕТ СН'!$H$17</f>
        <v>4755.8992322600006</v>
      </c>
      <c r="W99" s="36">
        <f>SUMIFS(СВЦЭМ!$C$39:$C$782,СВЦЭМ!$A$39:$A$782,$A99,СВЦЭМ!$B$39:$B$782,W$83)+'СЕТ СН'!$H$9+СВЦЭМ!$D$10+'СЕТ СН'!$H$5-'СЕТ СН'!$H$17</f>
        <v>4726.8056646499999</v>
      </c>
      <c r="X99" s="36">
        <f>SUMIFS(СВЦЭМ!$C$39:$C$782,СВЦЭМ!$A$39:$A$782,$A99,СВЦЭМ!$B$39:$B$782,X$83)+'СЕТ СН'!$H$9+СВЦЭМ!$D$10+'СЕТ СН'!$H$5-'СЕТ СН'!$H$17</f>
        <v>4766.1997971399996</v>
      </c>
      <c r="Y99" s="36">
        <f>SUMIFS(СВЦЭМ!$C$39:$C$782,СВЦЭМ!$A$39:$A$782,$A99,СВЦЭМ!$B$39:$B$782,Y$83)+'СЕТ СН'!$H$9+СВЦЭМ!$D$10+'СЕТ СН'!$H$5-'СЕТ СН'!$H$17</f>
        <v>4826.87614209</v>
      </c>
    </row>
    <row r="100" spans="1:25" ht="15.75" x14ac:dyDescent="0.2">
      <c r="A100" s="35">
        <f t="shared" si="2"/>
        <v>45429</v>
      </c>
      <c r="B100" s="36">
        <f>SUMIFS(СВЦЭМ!$C$39:$C$782,СВЦЭМ!$A$39:$A$782,$A100,СВЦЭМ!$B$39:$B$782,B$83)+'СЕТ СН'!$H$9+СВЦЭМ!$D$10+'СЕТ СН'!$H$5-'СЕТ СН'!$H$17</f>
        <v>4807.0059468500003</v>
      </c>
      <c r="C100" s="36">
        <f>SUMIFS(СВЦЭМ!$C$39:$C$782,СВЦЭМ!$A$39:$A$782,$A100,СВЦЭМ!$B$39:$B$782,C$83)+'СЕТ СН'!$H$9+СВЦЭМ!$D$10+'СЕТ СН'!$H$5-'СЕТ СН'!$H$17</f>
        <v>4826.2672245399999</v>
      </c>
      <c r="D100" s="36">
        <f>SUMIFS(СВЦЭМ!$C$39:$C$782,СВЦЭМ!$A$39:$A$782,$A100,СВЦЭМ!$B$39:$B$782,D$83)+'СЕТ СН'!$H$9+СВЦЭМ!$D$10+'СЕТ СН'!$H$5-'СЕТ СН'!$H$17</f>
        <v>4838.3185281300002</v>
      </c>
      <c r="E100" s="36">
        <f>SUMIFS(СВЦЭМ!$C$39:$C$782,СВЦЭМ!$A$39:$A$782,$A100,СВЦЭМ!$B$39:$B$782,E$83)+'СЕТ СН'!$H$9+СВЦЭМ!$D$10+'СЕТ СН'!$H$5-'СЕТ СН'!$H$17</f>
        <v>4919.8338369000003</v>
      </c>
      <c r="F100" s="36">
        <f>SUMIFS(СВЦЭМ!$C$39:$C$782,СВЦЭМ!$A$39:$A$782,$A100,СВЦЭМ!$B$39:$B$782,F$83)+'СЕТ СН'!$H$9+СВЦЭМ!$D$10+'СЕТ СН'!$H$5-'СЕТ СН'!$H$17</f>
        <v>4939.82583015</v>
      </c>
      <c r="G100" s="36">
        <f>SUMIFS(СВЦЭМ!$C$39:$C$782,СВЦЭМ!$A$39:$A$782,$A100,СВЦЭМ!$B$39:$B$782,G$83)+'СЕТ СН'!$H$9+СВЦЭМ!$D$10+'СЕТ СН'!$H$5-'СЕТ СН'!$H$17</f>
        <v>4906.61007144</v>
      </c>
      <c r="H100" s="36">
        <f>SUMIFS(СВЦЭМ!$C$39:$C$782,СВЦЭМ!$A$39:$A$782,$A100,СВЦЭМ!$B$39:$B$782,H$83)+'СЕТ СН'!$H$9+СВЦЭМ!$D$10+'СЕТ СН'!$H$5-'СЕТ СН'!$H$17</f>
        <v>4886.7833375500004</v>
      </c>
      <c r="I100" s="36">
        <f>SUMIFS(СВЦЭМ!$C$39:$C$782,СВЦЭМ!$A$39:$A$782,$A100,СВЦЭМ!$B$39:$B$782,I$83)+'СЕТ СН'!$H$9+СВЦЭМ!$D$10+'СЕТ СН'!$H$5-'СЕТ СН'!$H$17</f>
        <v>4898.7538752399996</v>
      </c>
      <c r="J100" s="36">
        <f>SUMIFS(СВЦЭМ!$C$39:$C$782,СВЦЭМ!$A$39:$A$782,$A100,СВЦЭМ!$B$39:$B$782,J$83)+'СЕТ СН'!$H$9+СВЦЭМ!$D$10+'СЕТ СН'!$H$5-'СЕТ СН'!$H$17</f>
        <v>4839.58815486</v>
      </c>
      <c r="K100" s="36">
        <f>SUMIFS(СВЦЭМ!$C$39:$C$782,СВЦЭМ!$A$39:$A$782,$A100,СВЦЭМ!$B$39:$B$782,K$83)+'СЕТ СН'!$H$9+СВЦЭМ!$D$10+'СЕТ СН'!$H$5-'СЕТ СН'!$H$17</f>
        <v>4834.6601632900001</v>
      </c>
      <c r="L100" s="36">
        <f>SUMIFS(СВЦЭМ!$C$39:$C$782,СВЦЭМ!$A$39:$A$782,$A100,СВЦЭМ!$B$39:$B$782,L$83)+'СЕТ СН'!$H$9+СВЦЭМ!$D$10+'СЕТ СН'!$H$5-'СЕТ СН'!$H$17</f>
        <v>4815.8602910700001</v>
      </c>
      <c r="M100" s="36">
        <f>SUMIFS(СВЦЭМ!$C$39:$C$782,СВЦЭМ!$A$39:$A$782,$A100,СВЦЭМ!$B$39:$B$782,M$83)+'СЕТ СН'!$H$9+СВЦЭМ!$D$10+'СЕТ СН'!$H$5-'СЕТ СН'!$H$17</f>
        <v>4854.8727169900003</v>
      </c>
      <c r="N100" s="36">
        <f>SUMIFS(СВЦЭМ!$C$39:$C$782,СВЦЭМ!$A$39:$A$782,$A100,СВЦЭМ!$B$39:$B$782,N$83)+'СЕТ СН'!$H$9+СВЦЭМ!$D$10+'СЕТ СН'!$H$5-'СЕТ СН'!$H$17</f>
        <v>4850.8693515000004</v>
      </c>
      <c r="O100" s="36">
        <f>SUMIFS(СВЦЭМ!$C$39:$C$782,СВЦЭМ!$A$39:$A$782,$A100,СВЦЭМ!$B$39:$B$782,O$83)+'СЕТ СН'!$H$9+СВЦЭМ!$D$10+'СЕТ СН'!$H$5-'СЕТ СН'!$H$17</f>
        <v>4869.3461440000001</v>
      </c>
      <c r="P100" s="36">
        <f>SUMIFS(СВЦЭМ!$C$39:$C$782,СВЦЭМ!$A$39:$A$782,$A100,СВЦЭМ!$B$39:$B$782,P$83)+'СЕТ СН'!$H$9+СВЦЭМ!$D$10+'СЕТ СН'!$H$5-'СЕТ СН'!$H$17</f>
        <v>4880.3021511300003</v>
      </c>
      <c r="Q100" s="36">
        <f>SUMIFS(СВЦЭМ!$C$39:$C$782,СВЦЭМ!$A$39:$A$782,$A100,СВЦЭМ!$B$39:$B$782,Q$83)+'СЕТ СН'!$H$9+СВЦЭМ!$D$10+'СЕТ СН'!$H$5-'СЕТ СН'!$H$17</f>
        <v>4907.8303837500007</v>
      </c>
      <c r="R100" s="36">
        <f>SUMIFS(СВЦЭМ!$C$39:$C$782,СВЦЭМ!$A$39:$A$782,$A100,СВЦЭМ!$B$39:$B$782,R$83)+'СЕТ СН'!$H$9+СВЦЭМ!$D$10+'СЕТ СН'!$H$5-'СЕТ СН'!$H$17</f>
        <v>4912.0344458500003</v>
      </c>
      <c r="S100" s="36">
        <f>SUMIFS(СВЦЭМ!$C$39:$C$782,СВЦЭМ!$A$39:$A$782,$A100,СВЦЭМ!$B$39:$B$782,S$83)+'СЕТ СН'!$H$9+СВЦЭМ!$D$10+'СЕТ СН'!$H$5-'СЕТ СН'!$H$17</f>
        <v>4892.2094783400007</v>
      </c>
      <c r="T100" s="36">
        <f>SUMIFS(СВЦЭМ!$C$39:$C$782,СВЦЭМ!$A$39:$A$782,$A100,СВЦЭМ!$B$39:$B$782,T$83)+'СЕТ СН'!$H$9+СВЦЭМ!$D$10+'СЕТ СН'!$H$5-'СЕТ СН'!$H$17</f>
        <v>4848.1218332600001</v>
      </c>
      <c r="U100" s="36">
        <f>SUMIFS(СВЦЭМ!$C$39:$C$782,СВЦЭМ!$A$39:$A$782,$A100,СВЦЭМ!$B$39:$B$782,U$83)+'СЕТ СН'!$H$9+СВЦЭМ!$D$10+'СЕТ СН'!$H$5-'СЕТ СН'!$H$17</f>
        <v>4848.8634382600003</v>
      </c>
      <c r="V100" s="36">
        <f>SUMIFS(СВЦЭМ!$C$39:$C$782,СВЦЭМ!$A$39:$A$782,$A100,СВЦЭМ!$B$39:$B$782,V$83)+'СЕТ СН'!$H$9+СВЦЭМ!$D$10+'СЕТ СН'!$H$5-'СЕТ СН'!$H$17</f>
        <v>4835.7955257499998</v>
      </c>
      <c r="W100" s="36">
        <f>SUMIFS(СВЦЭМ!$C$39:$C$782,СВЦЭМ!$A$39:$A$782,$A100,СВЦЭМ!$B$39:$B$782,W$83)+'СЕТ СН'!$H$9+СВЦЭМ!$D$10+'СЕТ СН'!$H$5-'СЕТ СН'!$H$17</f>
        <v>4788.5838822100004</v>
      </c>
      <c r="X100" s="36">
        <f>SUMIFS(СВЦЭМ!$C$39:$C$782,СВЦЭМ!$A$39:$A$782,$A100,СВЦЭМ!$B$39:$B$782,X$83)+'СЕТ СН'!$H$9+СВЦЭМ!$D$10+'СЕТ СН'!$H$5-'СЕТ СН'!$H$17</f>
        <v>4828.3504632900003</v>
      </c>
      <c r="Y100" s="36">
        <f>SUMIFS(СВЦЭМ!$C$39:$C$782,СВЦЭМ!$A$39:$A$782,$A100,СВЦЭМ!$B$39:$B$782,Y$83)+'СЕТ СН'!$H$9+СВЦЭМ!$D$10+'СЕТ СН'!$H$5-'СЕТ СН'!$H$17</f>
        <v>4894.9836139600002</v>
      </c>
    </row>
    <row r="101" spans="1:25" ht="15.75" x14ac:dyDescent="0.2">
      <c r="A101" s="35">
        <f t="shared" si="2"/>
        <v>45430</v>
      </c>
      <c r="B101" s="36">
        <f>SUMIFS(СВЦЭМ!$C$39:$C$782,СВЦЭМ!$A$39:$A$782,$A101,СВЦЭМ!$B$39:$B$782,B$83)+'СЕТ СН'!$H$9+СВЦЭМ!$D$10+'СЕТ СН'!$H$5-'СЕТ СН'!$H$17</f>
        <v>4856.3545148399999</v>
      </c>
      <c r="C101" s="36">
        <f>SUMIFS(СВЦЭМ!$C$39:$C$782,СВЦЭМ!$A$39:$A$782,$A101,СВЦЭМ!$B$39:$B$782,C$83)+'СЕТ СН'!$H$9+СВЦЭМ!$D$10+'СЕТ СН'!$H$5-'СЕТ СН'!$H$17</f>
        <v>4923.6457415700006</v>
      </c>
      <c r="D101" s="36">
        <f>SUMIFS(СВЦЭМ!$C$39:$C$782,СВЦЭМ!$A$39:$A$782,$A101,СВЦЭМ!$B$39:$B$782,D$83)+'СЕТ СН'!$H$9+СВЦЭМ!$D$10+'СЕТ СН'!$H$5-'СЕТ СН'!$H$17</f>
        <v>4916.1845572000002</v>
      </c>
      <c r="E101" s="36">
        <f>SUMIFS(СВЦЭМ!$C$39:$C$782,СВЦЭМ!$A$39:$A$782,$A101,СВЦЭМ!$B$39:$B$782,E$83)+'СЕТ СН'!$H$9+СВЦЭМ!$D$10+'СЕТ СН'!$H$5-'СЕТ СН'!$H$17</f>
        <v>4936.1770106900003</v>
      </c>
      <c r="F101" s="36">
        <f>SUMIFS(СВЦЭМ!$C$39:$C$782,СВЦЭМ!$A$39:$A$782,$A101,СВЦЭМ!$B$39:$B$782,F$83)+'СЕТ СН'!$H$9+СВЦЭМ!$D$10+'СЕТ СН'!$H$5-'СЕТ СН'!$H$17</f>
        <v>4939.4799374499999</v>
      </c>
      <c r="G101" s="36">
        <f>SUMIFS(СВЦЭМ!$C$39:$C$782,СВЦЭМ!$A$39:$A$782,$A101,СВЦЭМ!$B$39:$B$782,G$83)+'СЕТ СН'!$H$9+СВЦЭМ!$D$10+'СЕТ СН'!$H$5-'СЕТ СН'!$H$17</f>
        <v>4942.88214849</v>
      </c>
      <c r="H101" s="36">
        <f>SUMIFS(СВЦЭМ!$C$39:$C$782,СВЦЭМ!$A$39:$A$782,$A101,СВЦЭМ!$B$39:$B$782,H$83)+'СЕТ СН'!$H$9+СВЦЭМ!$D$10+'СЕТ СН'!$H$5-'СЕТ СН'!$H$17</f>
        <v>4919.1570242100006</v>
      </c>
      <c r="I101" s="36">
        <f>SUMIFS(СВЦЭМ!$C$39:$C$782,СВЦЭМ!$A$39:$A$782,$A101,СВЦЭМ!$B$39:$B$782,I$83)+'СЕТ СН'!$H$9+СВЦЭМ!$D$10+'СЕТ СН'!$H$5-'СЕТ СН'!$H$17</f>
        <v>4891.7799279999999</v>
      </c>
      <c r="J101" s="36">
        <f>SUMIFS(СВЦЭМ!$C$39:$C$782,СВЦЭМ!$A$39:$A$782,$A101,СВЦЭМ!$B$39:$B$782,J$83)+'СЕТ СН'!$H$9+СВЦЭМ!$D$10+'СЕТ СН'!$H$5-'СЕТ СН'!$H$17</f>
        <v>4843.7985232299998</v>
      </c>
      <c r="K101" s="36">
        <f>SUMIFS(СВЦЭМ!$C$39:$C$782,СВЦЭМ!$A$39:$A$782,$A101,СВЦЭМ!$B$39:$B$782,K$83)+'СЕТ СН'!$H$9+СВЦЭМ!$D$10+'СЕТ СН'!$H$5-'СЕТ СН'!$H$17</f>
        <v>4820.0178089199999</v>
      </c>
      <c r="L101" s="36">
        <f>SUMIFS(СВЦЭМ!$C$39:$C$782,СВЦЭМ!$A$39:$A$782,$A101,СВЦЭМ!$B$39:$B$782,L$83)+'СЕТ СН'!$H$9+СВЦЭМ!$D$10+'СЕТ СН'!$H$5-'СЕТ СН'!$H$17</f>
        <v>4814.4804847599999</v>
      </c>
      <c r="M101" s="36">
        <f>SUMIFS(СВЦЭМ!$C$39:$C$782,СВЦЭМ!$A$39:$A$782,$A101,СВЦЭМ!$B$39:$B$782,M$83)+'СЕТ СН'!$H$9+СВЦЭМ!$D$10+'СЕТ СН'!$H$5-'СЕТ СН'!$H$17</f>
        <v>4843.88045969</v>
      </c>
      <c r="N101" s="36">
        <f>SUMIFS(СВЦЭМ!$C$39:$C$782,СВЦЭМ!$A$39:$A$782,$A101,СВЦЭМ!$B$39:$B$782,N$83)+'СЕТ СН'!$H$9+СВЦЭМ!$D$10+'СЕТ СН'!$H$5-'СЕТ СН'!$H$17</f>
        <v>4853.5503985000005</v>
      </c>
      <c r="O101" s="36">
        <f>SUMIFS(СВЦЭМ!$C$39:$C$782,СВЦЭМ!$A$39:$A$782,$A101,СВЦЭМ!$B$39:$B$782,O$83)+'СЕТ СН'!$H$9+СВЦЭМ!$D$10+'СЕТ СН'!$H$5-'СЕТ СН'!$H$17</f>
        <v>4857.1086444100001</v>
      </c>
      <c r="P101" s="36">
        <f>SUMIFS(СВЦЭМ!$C$39:$C$782,СВЦЭМ!$A$39:$A$782,$A101,СВЦЭМ!$B$39:$B$782,P$83)+'СЕТ СН'!$H$9+СВЦЭМ!$D$10+'СЕТ СН'!$H$5-'СЕТ СН'!$H$17</f>
        <v>4877.68960238</v>
      </c>
      <c r="Q101" s="36">
        <f>SUMIFS(СВЦЭМ!$C$39:$C$782,СВЦЭМ!$A$39:$A$782,$A101,СВЦЭМ!$B$39:$B$782,Q$83)+'СЕТ СН'!$H$9+СВЦЭМ!$D$10+'СЕТ СН'!$H$5-'СЕТ СН'!$H$17</f>
        <v>4898.8509926300003</v>
      </c>
      <c r="R101" s="36">
        <f>SUMIFS(СВЦЭМ!$C$39:$C$782,СВЦЭМ!$A$39:$A$782,$A101,СВЦЭМ!$B$39:$B$782,R$83)+'СЕТ СН'!$H$9+СВЦЭМ!$D$10+'СЕТ СН'!$H$5-'СЕТ СН'!$H$17</f>
        <v>4918.9063575999999</v>
      </c>
      <c r="S101" s="36">
        <f>SUMIFS(СВЦЭМ!$C$39:$C$782,СВЦЭМ!$A$39:$A$782,$A101,СВЦЭМ!$B$39:$B$782,S$83)+'СЕТ СН'!$H$9+СВЦЭМ!$D$10+'СЕТ СН'!$H$5-'СЕТ СН'!$H$17</f>
        <v>4922.4277046799998</v>
      </c>
      <c r="T101" s="36">
        <f>SUMIFS(СВЦЭМ!$C$39:$C$782,СВЦЭМ!$A$39:$A$782,$A101,СВЦЭМ!$B$39:$B$782,T$83)+'СЕТ СН'!$H$9+СВЦЭМ!$D$10+'СЕТ СН'!$H$5-'СЕТ СН'!$H$17</f>
        <v>4898.1703904599999</v>
      </c>
      <c r="U101" s="36">
        <f>SUMIFS(СВЦЭМ!$C$39:$C$782,СВЦЭМ!$A$39:$A$782,$A101,СВЦЭМ!$B$39:$B$782,U$83)+'СЕТ СН'!$H$9+СВЦЭМ!$D$10+'СЕТ СН'!$H$5-'СЕТ СН'!$H$17</f>
        <v>4866.2530146899999</v>
      </c>
      <c r="V101" s="36">
        <f>SUMIFS(СВЦЭМ!$C$39:$C$782,СВЦЭМ!$A$39:$A$782,$A101,СВЦЭМ!$B$39:$B$782,V$83)+'СЕТ СН'!$H$9+СВЦЭМ!$D$10+'СЕТ СН'!$H$5-'СЕТ СН'!$H$17</f>
        <v>4814.1390405900001</v>
      </c>
      <c r="W101" s="36">
        <f>SUMIFS(СВЦЭМ!$C$39:$C$782,СВЦЭМ!$A$39:$A$782,$A101,СВЦЭМ!$B$39:$B$782,W$83)+'СЕТ СН'!$H$9+СВЦЭМ!$D$10+'СЕТ СН'!$H$5-'СЕТ СН'!$H$17</f>
        <v>4780.8615866400005</v>
      </c>
      <c r="X101" s="36">
        <f>SUMIFS(СВЦЭМ!$C$39:$C$782,СВЦЭМ!$A$39:$A$782,$A101,СВЦЭМ!$B$39:$B$782,X$83)+'СЕТ СН'!$H$9+СВЦЭМ!$D$10+'СЕТ СН'!$H$5-'СЕТ СН'!$H$17</f>
        <v>4802.8298113399997</v>
      </c>
      <c r="Y101" s="36">
        <f>SUMIFS(СВЦЭМ!$C$39:$C$782,СВЦЭМ!$A$39:$A$782,$A101,СВЦЭМ!$B$39:$B$782,Y$83)+'СЕТ СН'!$H$9+СВЦЭМ!$D$10+'СЕТ СН'!$H$5-'СЕТ СН'!$H$17</f>
        <v>4877.7756201100001</v>
      </c>
    </row>
    <row r="102" spans="1:25" ht="15.75" x14ac:dyDescent="0.2">
      <c r="A102" s="35">
        <f t="shared" si="2"/>
        <v>45431</v>
      </c>
      <c r="B102" s="36">
        <f>SUMIFS(СВЦЭМ!$C$39:$C$782,СВЦЭМ!$A$39:$A$782,$A102,СВЦЭМ!$B$39:$B$782,B$83)+'СЕТ СН'!$H$9+СВЦЭМ!$D$10+'СЕТ СН'!$H$5-'СЕТ СН'!$H$17</f>
        <v>4927.07566365</v>
      </c>
      <c r="C102" s="36">
        <f>SUMIFS(СВЦЭМ!$C$39:$C$782,СВЦЭМ!$A$39:$A$782,$A102,СВЦЭМ!$B$39:$B$782,C$83)+'СЕТ СН'!$H$9+СВЦЭМ!$D$10+'СЕТ СН'!$H$5-'СЕТ СН'!$H$17</f>
        <v>4936.1913506800001</v>
      </c>
      <c r="D102" s="36">
        <f>SUMIFS(СВЦЭМ!$C$39:$C$782,СВЦЭМ!$A$39:$A$782,$A102,СВЦЭМ!$B$39:$B$782,D$83)+'СЕТ СН'!$H$9+СВЦЭМ!$D$10+'СЕТ СН'!$H$5-'СЕТ СН'!$H$17</f>
        <v>4975.3088411200006</v>
      </c>
      <c r="E102" s="36">
        <f>SUMIFS(СВЦЭМ!$C$39:$C$782,СВЦЭМ!$A$39:$A$782,$A102,СВЦЭМ!$B$39:$B$782,E$83)+'СЕТ СН'!$H$9+СВЦЭМ!$D$10+'СЕТ СН'!$H$5-'СЕТ СН'!$H$17</f>
        <v>4999.3424016099998</v>
      </c>
      <c r="F102" s="36">
        <f>SUMIFS(СВЦЭМ!$C$39:$C$782,СВЦЭМ!$A$39:$A$782,$A102,СВЦЭМ!$B$39:$B$782,F$83)+'СЕТ СН'!$H$9+СВЦЭМ!$D$10+'СЕТ СН'!$H$5-'СЕТ СН'!$H$17</f>
        <v>4995.4053745500005</v>
      </c>
      <c r="G102" s="36">
        <f>SUMIFS(СВЦЭМ!$C$39:$C$782,СВЦЭМ!$A$39:$A$782,$A102,СВЦЭМ!$B$39:$B$782,G$83)+'СЕТ СН'!$H$9+СВЦЭМ!$D$10+'СЕТ СН'!$H$5-'СЕТ СН'!$H$17</f>
        <v>4973.7965745800002</v>
      </c>
      <c r="H102" s="36">
        <f>SUMIFS(СВЦЭМ!$C$39:$C$782,СВЦЭМ!$A$39:$A$782,$A102,СВЦЭМ!$B$39:$B$782,H$83)+'СЕТ СН'!$H$9+СВЦЭМ!$D$10+'СЕТ СН'!$H$5-'СЕТ СН'!$H$17</f>
        <v>4990.3588115100001</v>
      </c>
      <c r="I102" s="36">
        <f>SUMIFS(СВЦЭМ!$C$39:$C$782,СВЦЭМ!$A$39:$A$782,$A102,СВЦЭМ!$B$39:$B$782,I$83)+'СЕТ СН'!$H$9+СВЦЭМ!$D$10+'СЕТ СН'!$H$5-'СЕТ СН'!$H$17</f>
        <v>4957.1255876900004</v>
      </c>
      <c r="J102" s="36">
        <f>SUMIFS(СВЦЭМ!$C$39:$C$782,СВЦЭМ!$A$39:$A$782,$A102,СВЦЭМ!$B$39:$B$782,J$83)+'СЕТ СН'!$H$9+СВЦЭМ!$D$10+'СЕТ СН'!$H$5-'СЕТ СН'!$H$17</f>
        <v>4855.8503602999999</v>
      </c>
      <c r="K102" s="36">
        <f>SUMIFS(СВЦЭМ!$C$39:$C$782,СВЦЭМ!$A$39:$A$782,$A102,СВЦЭМ!$B$39:$B$782,K$83)+'СЕТ СН'!$H$9+СВЦЭМ!$D$10+'СЕТ СН'!$H$5-'СЕТ СН'!$H$17</f>
        <v>4799.6099271500007</v>
      </c>
      <c r="L102" s="36">
        <f>SUMIFS(СВЦЭМ!$C$39:$C$782,СВЦЭМ!$A$39:$A$782,$A102,СВЦЭМ!$B$39:$B$782,L$83)+'СЕТ СН'!$H$9+СВЦЭМ!$D$10+'СЕТ СН'!$H$5-'СЕТ СН'!$H$17</f>
        <v>4783.1683968699999</v>
      </c>
      <c r="M102" s="36">
        <f>SUMIFS(СВЦЭМ!$C$39:$C$782,СВЦЭМ!$A$39:$A$782,$A102,СВЦЭМ!$B$39:$B$782,M$83)+'СЕТ СН'!$H$9+СВЦЭМ!$D$10+'СЕТ СН'!$H$5-'СЕТ СН'!$H$17</f>
        <v>4794.9289247300003</v>
      </c>
      <c r="N102" s="36">
        <f>SUMIFS(СВЦЭМ!$C$39:$C$782,СВЦЭМ!$A$39:$A$782,$A102,СВЦЭМ!$B$39:$B$782,N$83)+'СЕТ СН'!$H$9+СВЦЭМ!$D$10+'СЕТ СН'!$H$5-'СЕТ СН'!$H$17</f>
        <v>4793.0904055999999</v>
      </c>
      <c r="O102" s="36">
        <f>SUMIFS(СВЦЭМ!$C$39:$C$782,СВЦЭМ!$A$39:$A$782,$A102,СВЦЭМ!$B$39:$B$782,O$83)+'СЕТ СН'!$H$9+СВЦЭМ!$D$10+'СЕТ СН'!$H$5-'СЕТ СН'!$H$17</f>
        <v>4799.6584180099999</v>
      </c>
      <c r="P102" s="36">
        <f>SUMIFS(СВЦЭМ!$C$39:$C$782,СВЦЭМ!$A$39:$A$782,$A102,СВЦЭМ!$B$39:$B$782,P$83)+'СЕТ СН'!$H$9+СВЦЭМ!$D$10+'СЕТ СН'!$H$5-'СЕТ СН'!$H$17</f>
        <v>4808.6477827199997</v>
      </c>
      <c r="Q102" s="36">
        <f>SUMIFS(СВЦЭМ!$C$39:$C$782,СВЦЭМ!$A$39:$A$782,$A102,СВЦЭМ!$B$39:$B$782,Q$83)+'СЕТ СН'!$H$9+СВЦЭМ!$D$10+'СЕТ СН'!$H$5-'СЕТ СН'!$H$17</f>
        <v>4831.3580505600003</v>
      </c>
      <c r="R102" s="36">
        <f>SUMIFS(СВЦЭМ!$C$39:$C$782,СВЦЭМ!$A$39:$A$782,$A102,СВЦЭМ!$B$39:$B$782,R$83)+'СЕТ СН'!$H$9+СВЦЭМ!$D$10+'СЕТ СН'!$H$5-'СЕТ СН'!$H$17</f>
        <v>4836.7020298999996</v>
      </c>
      <c r="S102" s="36">
        <f>SUMIFS(СВЦЭМ!$C$39:$C$782,СВЦЭМ!$A$39:$A$782,$A102,СВЦЭМ!$B$39:$B$782,S$83)+'СЕТ СН'!$H$9+СВЦЭМ!$D$10+'СЕТ СН'!$H$5-'СЕТ СН'!$H$17</f>
        <v>4836.6293995899996</v>
      </c>
      <c r="T102" s="36">
        <f>SUMIFS(СВЦЭМ!$C$39:$C$782,СВЦЭМ!$A$39:$A$782,$A102,СВЦЭМ!$B$39:$B$782,T$83)+'СЕТ СН'!$H$9+СВЦЭМ!$D$10+'СЕТ СН'!$H$5-'СЕТ СН'!$H$17</f>
        <v>4810.2491599799996</v>
      </c>
      <c r="U102" s="36">
        <f>SUMIFS(СВЦЭМ!$C$39:$C$782,СВЦЭМ!$A$39:$A$782,$A102,СВЦЭМ!$B$39:$B$782,U$83)+'СЕТ СН'!$H$9+СВЦЭМ!$D$10+'СЕТ СН'!$H$5-'СЕТ СН'!$H$17</f>
        <v>4800.5101625699999</v>
      </c>
      <c r="V102" s="36">
        <f>SUMIFS(СВЦЭМ!$C$39:$C$782,СВЦЭМ!$A$39:$A$782,$A102,СВЦЭМ!$B$39:$B$782,V$83)+'СЕТ СН'!$H$9+СВЦЭМ!$D$10+'СЕТ СН'!$H$5-'СЕТ СН'!$H$17</f>
        <v>4799.3615482700006</v>
      </c>
      <c r="W102" s="36">
        <f>SUMIFS(СВЦЭМ!$C$39:$C$782,СВЦЭМ!$A$39:$A$782,$A102,СВЦЭМ!$B$39:$B$782,W$83)+'СЕТ СН'!$H$9+СВЦЭМ!$D$10+'СЕТ СН'!$H$5-'СЕТ СН'!$H$17</f>
        <v>4759.1690804099999</v>
      </c>
      <c r="X102" s="36">
        <f>SUMIFS(СВЦЭМ!$C$39:$C$782,СВЦЭМ!$A$39:$A$782,$A102,СВЦЭМ!$B$39:$B$782,X$83)+'СЕТ СН'!$H$9+СВЦЭМ!$D$10+'СЕТ СН'!$H$5-'СЕТ СН'!$H$17</f>
        <v>4799.0352556899998</v>
      </c>
      <c r="Y102" s="36">
        <f>SUMIFS(СВЦЭМ!$C$39:$C$782,СВЦЭМ!$A$39:$A$782,$A102,СВЦЭМ!$B$39:$B$782,Y$83)+'СЕТ СН'!$H$9+СВЦЭМ!$D$10+'СЕТ СН'!$H$5-'СЕТ СН'!$H$17</f>
        <v>4842.3908831799999</v>
      </c>
    </row>
    <row r="103" spans="1:25" ht="15.75" x14ac:dyDescent="0.2">
      <c r="A103" s="35">
        <f t="shared" si="2"/>
        <v>45432</v>
      </c>
      <c r="B103" s="36">
        <f>SUMIFS(СВЦЭМ!$C$39:$C$782,СВЦЭМ!$A$39:$A$782,$A103,СВЦЭМ!$B$39:$B$782,B$83)+'СЕТ СН'!$H$9+СВЦЭМ!$D$10+'СЕТ СН'!$H$5-'СЕТ СН'!$H$17</f>
        <v>4863.1199777700003</v>
      </c>
      <c r="C103" s="36">
        <f>SUMIFS(СВЦЭМ!$C$39:$C$782,СВЦЭМ!$A$39:$A$782,$A103,СВЦЭМ!$B$39:$B$782,C$83)+'СЕТ СН'!$H$9+СВЦЭМ!$D$10+'СЕТ СН'!$H$5-'СЕТ СН'!$H$17</f>
        <v>4965.3851712400001</v>
      </c>
      <c r="D103" s="36">
        <f>SUMIFS(СВЦЭМ!$C$39:$C$782,СВЦЭМ!$A$39:$A$782,$A103,СВЦЭМ!$B$39:$B$782,D$83)+'СЕТ СН'!$H$9+СВЦЭМ!$D$10+'СЕТ СН'!$H$5-'СЕТ СН'!$H$17</f>
        <v>4961.9130737699998</v>
      </c>
      <c r="E103" s="36">
        <f>SUMIFS(СВЦЭМ!$C$39:$C$782,СВЦЭМ!$A$39:$A$782,$A103,СВЦЭМ!$B$39:$B$782,E$83)+'СЕТ СН'!$H$9+СВЦЭМ!$D$10+'СЕТ СН'!$H$5-'СЕТ СН'!$H$17</f>
        <v>5026.5031548099996</v>
      </c>
      <c r="F103" s="36">
        <f>SUMIFS(СВЦЭМ!$C$39:$C$782,СВЦЭМ!$A$39:$A$782,$A103,СВЦЭМ!$B$39:$B$782,F$83)+'СЕТ СН'!$H$9+СВЦЭМ!$D$10+'СЕТ СН'!$H$5-'СЕТ СН'!$H$17</f>
        <v>5014.4947261800007</v>
      </c>
      <c r="G103" s="36">
        <f>SUMIFS(СВЦЭМ!$C$39:$C$782,СВЦЭМ!$A$39:$A$782,$A103,СВЦЭМ!$B$39:$B$782,G$83)+'СЕТ СН'!$H$9+СВЦЭМ!$D$10+'СЕТ СН'!$H$5-'СЕТ СН'!$H$17</f>
        <v>4969.1076940100002</v>
      </c>
      <c r="H103" s="36">
        <f>SUMIFS(СВЦЭМ!$C$39:$C$782,СВЦЭМ!$A$39:$A$782,$A103,СВЦЭМ!$B$39:$B$782,H$83)+'СЕТ СН'!$H$9+СВЦЭМ!$D$10+'СЕТ СН'!$H$5-'СЕТ СН'!$H$17</f>
        <v>4921.1427820999997</v>
      </c>
      <c r="I103" s="36">
        <f>SUMIFS(СВЦЭМ!$C$39:$C$782,СВЦЭМ!$A$39:$A$782,$A103,СВЦЭМ!$B$39:$B$782,I$83)+'СЕТ СН'!$H$9+СВЦЭМ!$D$10+'СЕТ СН'!$H$5-'СЕТ СН'!$H$17</f>
        <v>4898.5845405700002</v>
      </c>
      <c r="J103" s="36">
        <f>SUMIFS(СВЦЭМ!$C$39:$C$782,СВЦЭМ!$A$39:$A$782,$A103,СВЦЭМ!$B$39:$B$782,J$83)+'СЕТ СН'!$H$9+СВЦЭМ!$D$10+'СЕТ СН'!$H$5-'СЕТ СН'!$H$17</f>
        <v>4799.0271018900003</v>
      </c>
      <c r="K103" s="36">
        <f>SUMIFS(СВЦЭМ!$C$39:$C$782,СВЦЭМ!$A$39:$A$782,$A103,СВЦЭМ!$B$39:$B$782,K$83)+'СЕТ СН'!$H$9+СВЦЭМ!$D$10+'СЕТ СН'!$H$5-'СЕТ СН'!$H$17</f>
        <v>4794.4739582800003</v>
      </c>
      <c r="L103" s="36">
        <f>SUMIFS(СВЦЭМ!$C$39:$C$782,СВЦЭМ!$A$39:$A$782,$A103,СВЦЭМ!$B$39:$B$782,L$83)+'СЕТ СН'!$H$9+СВЦЭМ!$D$10+'СЕТ СН'!$H$5-'СЕТ СН'!$H$17</f>
        <v>4780.8028265800003</v>
      </c>
      <c r="M103" s="36">
        <f>SUMIFS(СВЦЭМ!$C$39:$C$782,СВЦЭМ!$A$39:$A$782,$A103,СВЦЭМ!$B$39:$B$782,M$83)+'СЕТ СН'!$H$9+СВЦЭМ!$D$10+'СЕТ СН'!$H$5-'СЕТ СН'!$H$17</f>
        <v>4793.7554588700004</v>
      </c>
      <c r="N103" s="36">
        <f>SUMIFS(СВЦЭМ!$C$39:$C$782,СВЦЭМ!$A$39:$A$782,$A103,СВЦЭМ!$B$39:$B$782,N$83)+'СЕТ СН'!$H$9+СВЦЭМ!$D$10+'СЕТ СН'!$H$5-'СЕТ СН'!$H$17</f>
        <v>4812.0792233400007</v>
      </c>
      <c r="O103" s="36">
        <f>SUMIFS(СВЦЭМ!$C$39:$C$782,СВЦЭМ!$A$39:$A$782,$A103,СВЦЭМ!$B$39:$B$782,O$83)+'СЕТ СН'!$H$9+СВЦЭМ!$D$10+'СЕТ СН'!$H$5-'СЕТ СН'!$H$17</f>
        <v>4805.1880253600002</v>
      </c>
      <c r="P103" s="36">
        <f>SUMIFS(СВЦЭМ!$C$39:$C$782,СВЦЭМ!$A$39:$A$782,$A103,СВЦЭМ!$B$39:$B$782,P$83)+'СЕТ СН'!$H$9+СВЦЭМ!$D$10+'СЕТ СН'!$H$5-'СЕТ СН'!$H$17</f>
        <v>4817.31637856</v>
      </c>
      <c r="Q103" s="36">
        <f>SUMIFS(СВЦЭМ!$C$39:$C$782,СВЦЭМ!$A$39:$A$782,$A103,СВЦЭМ!$B$39:$B$782,Q$83)+'СЕТ СН'!$H$9+СВЦЭМ!$D$10+'СЕТ СН'!$H$5-'СЕТ СН'!$H$17</f>
        <v>4824.0981579400004</v>
      </c>
      <c r="R103" s="36">
        <f>SUMIFS(СВЦЭМ!$C$39:$C$782,СВЦЭМ!$A$39:$A$782,$A103,СВЦЭМ!$B$39:$B$782,R$83)+'СЕТ СН'!$H$9+СВЦЭМ!$D$10+'СЕТ СН'!$H$5-'СЕТ СН'!$H$17</f>
        <v>4836.5014974400001</v>
      </c>
      <c r="S103" s="36">
        <f>SUMIFS(СВЦЭМ!$C$39:$C$782,СВЦЭМ!$A$39:$A$782,$A103,СВЦЭМ!$B$39:$B$782,S$83)+'СЕТ СН'!$H$9+СВЦЭМ!$D$10+'СЕТ СН'!$H$5-'СЕТ СН'!$H$17</f>
        <v>4824.6851093300002</v>
      </c>
      <c r="T103" s="36">
        <f>SUMIFS(СВЦЭМ!$C$39:$C$782,СВЦЭМ!$A$39:$A$782,$A103,СВЦЭМ!$B$39:$B$782,T$83)+'СЕТ СН'!$H$9+СВЦЭМ!$D$10+'СЕТ СН'!$H$5-'СЕТ СН'!$H$17</f>
        <v>4797.8037626300002</v>
      </c>
      <c r="U103" s="36">
        <f>SUMIFS(СВЦЭМ!$C$39:$C$782,СВЦЭМ!$A$39:$A$782,$A103,СВЦЭМ!$B$39:$B$782,U$83)+'СЕТ СН'!$H$9+СВЦЭМ!$D$10+'СЕТ СН'!$H$5-'СЕТ СН'!$H$17</f>
        <v>4813.4729520500005</v>
      </c>
      <c r="V103" s="36">
        <f>SUMIFS(СВЦЭМ!$C$39:$C$782,СВЦЭМ!$A$39:$A$782,$A103,СВЦЭМ!$B$39:$B$782,V$83)+'СЕТ СН'!$H$9+СВЦЭМ!$D$10+'СЕТ СН'!$H$5-'СЕТ СН'!$H$17</f>
        <v>4803.4343978400002</v>
      </c>
      <c r="W103" s="36">
        <f>SUMIFS(СВЦЭМ!$C$39:$C$782,СВЦЭМ!$A$39:$A$782,$A103,СВЦЭМ!$B$39:$B$782,W$83)+'СЕТ СН'!$H$9+СВЦЭМ!$D$10+'СЕТ СН'!$H$5-'СЕТ СН'!$H$17</f>
        <v>4767.27649251</v>
      </c>
      <c r="X103" s="36">
        <f>SUMIFS(СВЦЭМ!$C$39:$C$782,СВЦЭМ!$A$39:$A$782,$A103,СВЦЭМ!$B$39:$B$782,X$83)+'СЕТ СН'!$H$9+СВЦЭМ!$D$10+'СЕТ СН'!$H$5-'СЕТ СН'!$H$17</f>
        <v>4796.3185825199998</v>
      </c>
      <c r="Y103" s="36">
        <f>SUMIFS(СВЦЭМ!$C$39:$C$782,СВЦЭМ!$A$39:$A$782,$A103,СВЦЭМ!$B$39:$B$782,Y$83)+'СЕТ СН'!$H$9+СВЦЭМ!$D$10+'СЕТ СН'!$H$5-'СЕТ СН'!$H$17</f>
        <v>4839.1297592700002</v>
      </c>
    </row>
    <row r="104" spans="1:25" ht="15.75" x14ac:dyDescent="0.2">
      <c r="A104" s="35">
        <f t="shared" si="2"/>
        <v>45433</v>
      </c>
      <c r="B104" s="36">
        <f>SUMIFS(СВЦЭМ!$C$39:$C$782,СВЦЭМ!$A$39:$A$782,$A104,СВЦЭМ!$B$39:$B$782,B$83)+'СЕТ СН'!$H$9+СВЦЭМ!$D$10+'СЕТ СН'!$H$5-'СЕТ СН'!$H$17</f>
        <v>4810.4449995800005</v>
      </c>
      <c r="C104" s="36">
        <f>SUMIFS(СВЦЭМ!$C$39:$C$782,СВЦЭМ!$A$39:$A$782,$A104,СВЦЭМ!$B$39:$B$782,C$83)+'СЕТ СН'!$H$9+СВЦЭМ!$D$10+'СЕТ СН'!$H$5-'СЕТ СН'!$H$17</f>
        <v>4913.4492103800003</v>
      </c>
      <c r="D104" s="36">
        <f>SUMIFS(СВЦЭМ!$C$39:$C$782,СВЦЭМ!$A$39:$A$782,$A104,СВЦЭМ!$B$39:$B$782,D$83)+'СЕТ СН'!$H$9+СВЦЭМ!$D$10+'СЕТ СН'!$H$5-'СЕТ СН'!$H$17</f>
        <v>4926.2065167700002</v>
      </c>
      <c r="E104" s="36">
        <f>SUMIFS(СВЦЭМ!$C$39:$C$782,СВЦЭМ!$A$39:$A$782,$A104,СВЦЭМ!$B$39:$B$782,E$83)+'СЕТ СН'!$H$9+СВЦЭМ!$D$10+'СЕТ СН'!$H$5-'СЕТ СН'!$H$17</f>
        <v>4978.53502682</v>
      </c>
      <c r="F104" s="36">
        <f>SUMIFS(СВЦЭМ!$C$39:$C$782,СВЦЭМ!$A$39:$A$782,$A104,СВЦЭМ!$B$39:$B$782,F$83)+'СЕТ СН'!$H$9+СВЦЭМ!$D$10+'СЕТ СН'!$H$5-'СЕТ СН'!$H$17</f>
        <v>4978.5636326200001</v>
      </c>
      <c r="G104" s="36">
        <f>SUMIFS(СВЦЭМ!$C$39:$C$782,СВЦЭМ!$A$39:$A$782,$A104,СВЦЭМ!$B$39:$B$782,G$83)+'СЕТ СН'!$H$9+СВЦЭМ!$D$10+'СЕТ СН'!$H$5-'СЕТ СН'!$H$17</f>
        <v>4933.4639229499999</v>
      </c>
      <c r="H104" s="36">
        <f>SUMIFS(СВЦЭМ!$C$39:$C$782,СВЦЭМ!$A$39:$A$782,$A104,СВЦЭМ!$B$39:$B$782,H$83)+'СЕТ СН'!$H$9+СВЦЭМ!$D$10+'СЕТ СН'!$H$5-'СЕТ СН'!$H$17</f>
        <v>4846.8877232300001</v>
      </c>
      <c r="I104" s="36">
        <f>SUMIFS(СВЦЭМ!$C$39:$C$782,СВЦЭМ!$A$39:$A$782,$A104,СВЦЭМ!$B$39:$B$782,I$83)+'СЕТ СН'!$H$9+СВЦЭМ!$D$10+'СЕТ СН'!$H$5-'СЕТ СН'!$H$17</f>
        <v>4818.2745616700004</v>
      </c>
      <c r="J104" s="36">
        <f>SUMIFS(СВЦЭМ!$C$39:$C$782,СВЦЭМ!$A$39:$A$782,$A104,СВЦЭМ!$B$39:$B$782,J$83)+'СЕТ СН'!$H$9+СВЦЭМ!$D$10+'СЕТ СН'!$H$5-'СЕТ СН'!$H$17</f>
        <v>4802.3588754299999</v>
      </c>
      <c r="K104" s="36">
        <f>SUMIFS(СВЦЭМ!$C$39:$C$782,СВЦЭМ!$A$39:$A$782,$A104,СВЦЭМ!$B$39:$B$782,K$83)+'СЕТ СН'!$H$9+СВЦЭМ!$D$10+'СЕТ СН'!$H$5-'СЕТ СН'!$H$17</f>
        <v>4804.8459129700004</v>
      </c>
      <c r="L104" s="36">
        <f>SUMIFS(СВЦЭМ!$C$39:$C$782,СВЦЭМ!$A$39:$A$782,$A104,СВЦЭМ!$B$39:$B$782,L$83)+'СЕТ СН'!$H$9+СВЦЭМ!$D$10+'СЕТ СН'!$H$5-'СЕТ СН'!$H$17</f>
        <v>4781.1239328400006</v>
      </c>
      <c r="M104" s="36">
        <f>SUMIFS(СВЦЭМ!$C$39:$C$782,СВЦЭМ!$A$39:$A$782,$A104,СВЦЭМ!$B$39:$B$782,M$83)+'СЕТ СН'!$H$9+СВЦЭМ!$D$10+'СЕТ СН'!$H$5-'СЕТ СН'!$H$17</f>
        <v>4786.3033047099998</v>
      </c>
      <c r="N104" s="36">
        <f>SUMIFS(СВЦЭМ!$C$39:$C$782,СВЦЭМ!$A$39:$A$782,$A104,СВЦЭМ!$B$39:$B$782,N$83)+'СЕТ СН'!$H$9+СВЦЭМ!$D$10+'СЕТ СН'!$H$5-'СЕТ СН'!$H$17</f>
        <v>4756.2005544100002</v>
      </c>
      <c r="O104" s="36">
        <f>SUMIFS(СВЦЭМ!$C$39:$C$782,СВЦЭМ!$A$39:$A$782,$A104,СВЦЭМ!$B$39:$B$782,O$83)+'СЕТ СН'!$H$9+СВЦЭМ!$D$10+'СЕТ СН'!$H$5-'СЕТ СН'!$H$17</f>
        <v>4765.6582465499996</v>
      </c>
      <c r="P104" s="36">
        <f>SUMIFS(СВЦЭМ!$C$39:$C$782,СВЦЭМ!$A$39:$A$782,$A104,СВЦЭМ!$B$39:$B$782,P$83)+'СЕТ СН'!$H$9+СВЦЭМ!$D$10+'СЕТ СН'!$H$5-'СЕТ СН'!$H$17</f>
        <v>4762.6259951700004</v>
      </c>
      <c r="Q104" s="36">
        <f>SUMIFS(СВЦЭМ!$C$39:$C$782,СВЦЭМ!$A$39:$A$782,$A104,СВЦЭМ!$B$39:$B$782,Q$83)+'СЕТ СН'!$H$9+СВЦЭМ!$D$10+'СЕТ СН'!$H$5-'СЕТ СН'!$H$17</f>
        <v>4771.6374991299999</v>
      </c>
      <c r="R104" s="36">
        <f>SUMIFS(СВЦЭМ!$C$39:$C$782,СВЦЭМ!$A$39:$A$782,$A104,СВЦЭМ!$B$39:$B$782,R$83)+'СЕТ СН'!$H$9+СВЦЭМ!$D$10+'СЕТ СН'!$H$5-'СЕТ СН'!$H$17</f>
        <v>4761.65178784</v>
      </c>
      <c r="S104" s="36">
        <f>SUMIFS(СВЦЭМ!$C$39:$C$782,СВЦЭМ!$A$39:$A$782,$A104,СВЦЭМ!$B$39:$B$782,S$83)+'СЕТ СН'!$H$9+СВЦЭМ!$D$10+'СЕТ СН'!$H$5-'СЕТ СН'!$H$17</f>
        <v>4766.7562799900006</v>
      </c>
      <c r="T104" s="36">
        <f>SUMIFS(СВЦЭМ!$C$39:$C$782,СВЦЭМ!$A$39:$A$782,$A104,СВЦЭМ!$B$39:$B$782,T$83)+'СЕТ СН'!$H$9+СВЦЭМ!$D$10+'СЕТ СН'!$H$5-'СЕТ СН'!$H$17</f>
        <v>4764.5026507900002</v>
      </c>
      <c r="U104" s="36">
        <f>SUMIFS(СВЦЭМ!$C$39:$C$782,СВЦЭМ!$A$39:$A$782,$A104,СВЦЭМ!$B$39:$B$782,U$83)+'СЕТ СН'!$H$9+СВЦЭМ!$D$10+'СЕТ СН'!$H$5-'СЕТ СН'!$H$17</f>
        <v>4774.0421091200005</v>
      </c>
      <c r="V104" s="36">
        <f>SUMIFS(СВЦЭМ!$C$39:$C$782,СВЦЭМ!$A$39:$A$782,$A104,СВЦЭМ!$B$39:$B$782,V$83)+'СЕТ СН'!$H$9+СВЦЭМ!$D$10+'СЕТ СН'!$H$5-'СЕТ СН'!$H$17</f>
        <v>4748.9536707699999</v>
      </c>
      <c r="W104" s="36">
        <f>SUMIFS(СВЦЭМ!$C$39:$C$782,СВЦЭМ!$A$39:$A$782,$A104,СВЦЭМ!$B$39:$B$782,W$83)+'СЕТ СН'!$H$9+СВЦЭМ!$D$10+'СЕТ СН'!$H$5-'СЕТ СН'!$H$17</f>
        <v>4715.5355152700004</v>
      </c>
      <c r="X104" s="36">
        <f>SUMIFS(СВЦЭМ!$C$39:$C$782,СВЦЭМ!$A$39:$A$782,$A104,СВЦЭМ!$B$39:$B$782,X$83)+'СЕТ СН'!$H$9+СВЦЭМ!$D$10+'СЕТ СН'!$H$5-'СЕТ СН'!$H$17</f>
        <v>4758.4277484699996</v>
      </c>
      <c r="Y104" s="36">
        <f>SUMIFS(СВЦЭМ!$C$39:$C$782,СВЦЭМ!$A$39:$A$782,$A104,СВЦЭМ!$B$39:$B$782,Y$83)+'СЕТ СН'!$H$9+СВЦЭМ!$D$10+'СЕТ СН'!$H$5-'СЕТ СН'!$H$17</f>
        <v>4754.2936537400001</v>
      </c>
    </row>
    <row r="105" spans="1:25" ht="15.75" x14ac:dyDescent="0.2">
      <c r="A105" s="35">
        <f t="shared" si="2"/>
        <v>45434</v>
      </c>
      <c r="B105" s="36">
        <f>SUMIFS(СВЦЭМ!$C$39:$C$782,СВЦЭМ!$A$39:$A$782,$A105,СВЦЭМ!$B$39:$B$782,B$83)+'СЕТ СН'!$H$9+СВЦЭМ!$D$10+'СЕТ СН'!$H$5-'СЕТ СН'!$H$17</f>
        <v>4808.4607032399999</v>
      </c>
      <c r="C105" s="36">
        <f>SUMIFS(СВЦЭМ!$C$39:$C$782,СВЦЭМ!$A$39:$A$782,$A105,СВЦЭМ!$B$39:$B$782,C$83)+'СЕТ СН'!$H$9+СВЦЭМ!$D$10+'СЕТ СН'!$H$5-'СЕТ СН'!$H$17</f>
        <v>4884.0538388100003</v>
      </c>
      <c r="D105" s="36">
        <f>SUMIFS(СВЦЭМ!$C$39:$C$782,СВЦЭМ!$A$39:$A$782,$A105,СВЦЭМ!$B$39:$B$782,D$83)+'СЕТ СН'!$H$9+СВЦЭМ!$D$10+'СЕТ СН'!$H$5-'СЕТ СН'!$H$17</f>
        <v>4920.6852271900007</v>
      </c>
      <c r="E105" s="36">
        <f>SUMIFS(СВЦЭМ!$C$39:$C$782,СВЦЭМ!$A$39:$A$782,$A105,СВЦЭМ!$B$39:$B$782,E$83)+'СЕТ СН'!$H$9+СВЦЭМ!$D$10+'СЕТ СН'!$H$5-'СЕТ СН'!$H$17</f>
        <v>4939.0495483600007</v>
      </c>
      <c r="F105" s="36">
        <f>SUMIFS(СВЦЭМ!$C$39:$C$782,СВЦЭМ!$A$39:$A$782,$A105,СВЦЭМ!$B$39:$B$782,F$83)+'СЕТ СН'!$H$9+СВЦЭМ!$D$10+'СЕТ СН'!$H$5-'СЕТ СН'!$H$17</f>
        <v>4937.3760103200002</v>
      </c>
      <c r="G105" s="36">
        <f>SUMIFS(СВЦЭМ!$C$39:$C$782,СВЦЭМ!$A$39:$A$782,$A105,СВЦЭМ!$B$39:$B$782,G$83)+'СЕТ СН'!$H$9+СВЦЭМ!$D$10+'СЕТ СН'!$H$5-'СЕТ СН'!$H$17</f>
        <v>4948.0472899899996</v>
      </c>
      <c r="H105" s="36">
        <f>SUMIFS(СВЦЭМ!$C$39:$C$782,СВЦЭМ!$A$39:$A$782,$A105,СВЦЭМ!$B$39:$B$782,H$83)+'СЕТ СН'!$H$9+СВЦЭМ!$D$10+'СЕТ СН'!$H$5-'СЕТ СН'!$H$17</f>
        <v>4877.6452100400002</v>
      </c>
      <c r="I105" s="36">
        <f>SUMIFS(СВЦЭМ!$C$39:$C$782,СВЦЭМ!$A$39:$A$782,$A105,СВЦЭМ!$B$39:$B$782,I$83)+'СЕТ СН'!$H$9+СВЦЭМ!$D$10+'СЕТ СН'!$H$5-'СЕТ СН'!$H$17</f>
        <v>4823.6771330400006</v>
      </c>
      <c r="J105" s="36">
        <f>SUMIFS(СВЦЭМ!$C$39:$C$782,СВЦЭМ!$A$39:$A$782,$A105,СВЦЭМ!$B$39:$B$782,J$83)+'СЕТ СН'!$H$9+СВЦЭМ!$D$10+'СЕТ СН'!$H$5-'СЕТ СН'!$H$17</f>
        <v>4833.1919563800002</v>
      </c>
      <c r="K105" s="36">
        <f>SUMIFS(СВЦЭМ!$C$39:$C$782,СВЦЭМ!$A$39:$A$782,$A105,СВЦЭМ!$B$39:$B$782,K$83)+'СЕТ СН'!$H$9+СВЦЭМ!$D$10+'СЕТ СН'!$H$5-'СЕТ СН'!$H$17</f>
        <v>4800.88413932</v>
      </c>
      <c r="L105" s="36">
        <f>SUMIFS(СВЦЭМ!$C$39:$C$782,СВЦЭМ!$A$39:$A$782,$A105,СВЦЭМ!$B$39:$B$782,L$83)+'СЕТ СН'!$H$9+СВЦЭМ!$D$10+'СЕТ СН'!$H$5-'СЕТ СН'!$H$17</f>
        <v>4772.2612572100006</v>
      </c>
      <c r="M105" s="36">
        <f>SUMIFS(СВЦЭМ!$C$39:$C$782,СВЦЭМ!$A$39:$A$782,$A105,СВЦЭМ!$B$39:$B$782,M$83)+'СЕТ СН'!$H$9+СВЦЭМ!$D$10+'СЕТ СН'!$H$5-'СЕТ СН'!$H$17</f>
        <v>4797.4752017600003</v>
      </c>
      <c r="N105" s="36">
        <f>SUMIFS(СВЦЭМ!$C$39:$C$782,СВЦЭМ!$A$39:$A$782,$A105,СВЦЭМ!$B$39:$B$782,N$83)+'СЕТ СН'!$H$9+СВЦЭМ!$D$10+'СЕТ СН'!$H$5-'СЕТ СН'!$H$17</f>
        <v>4810.1452672900004</v>
      </c>
      <c r="O105" s="36">
        <f>SUMIFS(СВЦЭМ!$C$39:$C$782,СВЦЭМ!$A$39:$A$782,$A105,СВЦЭМ!$B$39:$B$782,O$83)+'СЕТ СН'!$H$9+СВЦЭМ!$D$10+'СЕТ СН'!$H$5-'СЕТ СН'!$H$17</f>
        <v>4821.9457398600007</v>
      </c>
      <c r="P105" s="36">
        <f>SUMIFS(СВЦЭМ!$C$39:$C$782,СВЦЭМ!$A$39:$A$782,$A105,СВЦЭМ!$B$39:$B$782,P$83)+'СЕТ СН'!$H$9+СВЦЭМ!$D$10+'СЕТ СН'!$H$5-'СЕТ СН'!$H$17</f>
        <v>4832.8530448300007</v>
      </c>
      <c r="Q105" s="36">
        <f>SUMIFS(СВЦЭМ!$C$39:$C$782,СВЦЭМ!$A$39:$A$782,$A105,СВЦЭМ!$B$39:$B$782,Q$83)+'СЕТ СН'!$H$9+СВЦЭМ!$D$10+'СЕТ СН'!$H$5-'СЕТ СН'!$H$17</f>
        <v>4848.9063110799998</v>
      </c>
      <c r="R105" s="36">
        <f>SUMIFS(СВЦЭМ!$C$39:$C$782,СВЦЭМ!$A$39:$A$782,$A105,СВЦЭМ!$B$39:$B$782,R$83)+'СЕТ СН'!$H$9+СВЦЭМ!$D$10+'СЕТ СН'!$H$5-'СЕТ СН'!$H$17</f>
        <v>4841.3876192999996</v>
      </c>
      <c r="S105" s="36">
        <f>SUMIFS(СВЦЭМ!$C$39:$C$782,СВЦЭМ!$A$39:$A$782,$A105,СВЦЭМ!$B$39:$B$782,S$83)+'СЕТ СН'!$H$9+СВЦЭМ!$D$10+'СЕТ СН'!$H$5-'СЕТ СН'!$H$17</f>
        <v>4845.9484636899997</v>
      </c>
      <c r="T105" s="36">
        <f>SUMIFS(СВЦЭМ!$C$39:$C$782,СВЦЭМ!$A$39:$A$782,$A105,СВЦЭМ!$B$39:$B$782,T$83)+'СЕТ СН'!$H$9+СВЦЭМ!$D$10+'СЕТ СН'!$H$5-'СЕТ СН'!$H$17</f>
        <v>4822.7551869199997</v>
      </c>
      <c r="U105" s="36">
        <f>SUMIFS(СВЦЭМ!$C$39:$C$782,СВЦЭМ!$A$39:$A$782,$A105,СВЦЭМ!$B$39:$B$782,U$83)+'СЕТ СН'!$H$9+СВЦЭМ!$D$10+'СЕТ СН'!$H$5-'СЕТ СН'!$H$17</f>
        <v>4814.5837278899999</v>
      </c>
      <c r="V105" s="36">
        <f>SUMIFS(СВЦЭМ!$C$39:$C$782,СВЦЭМ!$A$39:$A$782,$A105,СВЦЭМ!$B$39:$B$782,V$83)+'СЕТ СН'!$H$9+СВЦЭМ!$D$10+'СЕТ СН'!$H$5-'СЕТ СН'!$H$17</f>
        <v>4754.3756364600004</v>
      </c>
      <c r="W105" s="36">
        <f>SUMIFS(СВЦЭМ!$C$39:$C$782,СВЦЭМ!$A$39:$A$782,$A105,СВЦЭМ!$B$39:$B$782,W$83)+'СЕТ СН'!$H$9+СВЦЭМ!$D$10+'СЕТ СН'!$H$5-'СЕТ СН'!$H$17</f>
        <v>4717.2723760999997</v>
      </c>
      <c r="X105" s="36">
        <f>SUMIFS(СВЦЭМ!$C$39:$C$782,СВЦЭМ!$A$39:$A$782,$A105,СВЦЭМ!$B$39:$B$782,X$83)+'СЕТ СН'!$H$9+СВЦЭМ!$D$10+'СЕТ СН'!$H$5-'СЕТ СН'!$H$17</f>
        <v>4749.4373585499998</v>
      </c>
      <c r="Y105" s="36">
        <f>SUMIFS(СВЦЭМ!$C$39:$C$782,СВЦЭМ!$A$39:$A$782,$A105,СВЦЭМ!$B$39:$B$782,Y$83)+'СЕТ СН'!$H$9+СВЦЭМ!$D$10+'СЕТ СН'!$H$5-'СЕТ СН'!$H$17</f>
        <v>4754.8278980000005</v>
      </c>
    </row>
    <row r="106" spans="1:25" ht="15.75" x14ac:dyDescent="0.2">
      <c r="A106" s="35">
        <f t="shared" si="2"/>
        <v>45435</v>
      </c>
      <c r="B106" s="36">
        <f>SUMIFS(СВЦЭМ!$C$39:$C$782,СВЦЭМ!$A$39:$A$782,$A106,СВЦЭМ!$B$39:$B$782,B$83)+'СЕТ СН'!$H$9+СВЦЭМ!$D$10+'СЕТ СН'!$H$5-'СЕТ СН'!$H$17</f>
        <v>4784.8843347299999</v>
      </c>
      <c r="C106" s="36">
        <f>SUMIFS(СВЦЭМ!$C$39:$C$782,СВЦЭМ!$A$39:$A$782,$A106,СВЦЭМ!$B$39:$B$782,C$83)+'СЕТ СН'!$H$9+СВЦЭМ!$D$10+'СЕТ СН'!$H$5-'СЕТ СН'!$H$17</f>
        <v>4857.8223740499998</v>
      </c>
      <c r="D106" s="36">
        <f>SUMIFS(СВЦЭМ!$C$39:$C$782,СВЦЭМ!$A$39:$A$782,$A106,СВЦЭМ!$B$39:$B$782,D$83)+'СЕТ СН'!$H$9+СВЦЭМ!$D$10+'СЕТ СН'!$H$5-'СЕТ СН'!$H$17</f>
        <v>4876.53625749</v>
      </c>
      <c r="E106" s="36">
        <f>SUMIFS(СВЦЭМ!$C$39:$C$782,СВЦЭМ!$A$39:$A$782,$A106,СВЦЭМ!$B$39:$B$782,E$83)+'СЕТ СН'!$H$9+СВЦЭМ!$D$10+'СЕТ СН'!$H$5-'СЕТ СН'!$H$17</f>
        <v>4865.2701177500003</v>
      </c>
      <c r="F106" s="36">
        <f>SUMIFS(СВЦЭМ!$C$39:$C$782,СВЦЭМ!$A$39:$A$782,$A106,СВЦЭМ!$B$39:$B$782,F$83)+'СЕТ СН'!$H$9+СВЦЭМ!$D$10+'СЕТ СН'!$H$5-'СЕТ СН'!$H$17</f>
        <v>4872.2521911599997</v>
      </c>
      <c r="G106" s="36">
        <f>SUMIFS(СВЦЭМ!$C$39:$C$782,СВЦЭМ!$A$39:$A$782,$A106,СВЦЭМ!$B$39:$B$782,G$83)+'СЕТ СН'!$H$9+СВЦЭМ!$D$10+'СЕТ СН'!$H$5-'СЕТ СН'!$H$17</f>
        <v>4867.4327280500002</v>
      </c>
      <c r="H106" s="36">
        <f>SUMIFS(СВЦЭМ!$C$39:$C$782,СВЦЭМ!$A$39:$A$782,$A106,СВЦЭМ!$B$39:$B$782,H$83)+'СЕТ СН'!$H$9+СВЦЭМ!$D$10+'СЕТ СН'!$H$5-'СЕТ СН'!$H$17</f>
        <v>4870.0849301199996</v>
      </c>
      <c r="I106" s="36">
        <f>SUMIFS(СВЦЭМ!$C$39:$C$782,СВЦЭМ!$A$39:$A$782,$A106,СВЦЭМ!$B$39:$B$782,I$83)+'СЕТ СН'!$H$9+СВЦЭМ!$D$10+'СЕТ СН'!$H$5-'СЕТ СН'!$H$17</f>
        <v>4801.5796464699997</v>
      </c>
      <c r="J106" s="36">
        <f>SUMIFS(СВЦЭМ!$C$39:$C$782,СВЦЭМ!$A$39:$A$782,$A106,СВЦЭМ!$B$39:$B$782,J$83)+'СЕТ СН'!$H$9+СВЦЭМ!$D$10+'СЕТ СН'!$H$5-'СЕТ СН'!$H$17</f>
        <v>4781.2292809299997</v>
      </c>
      <c r="K106" s="36">
        <f>SUMIFS(СВЦЭМ!$C$39:$C$782,СВЦЭМ!$A$39:$A$782,$A106,СВЦЭМ!$B$39:$B$782,K$83)+'СЕТ СН'!$H$9+СВЦЭМ!$D$10+'СЕТ СН'!$H$5-'СЕТ СН'!$H$17</f>
        <v>4767.9220313900005</v>
      </c>
      <c r="L106" s="36">
        <f>SUMIFS(СВЦЭМ!$C$39:$C$782,СВЦЭМ!$A$39:$A$782,$A106,СВЦЭМ!$B$39:$B$782,L$83)+'СЕТ СН'!$H$9+СВЦЭМ!$D$10+'СЕТ СН'!$H$5-'СЕТ СН'!$H$17</f>
        <v>4784.5639975900003</v>
      </c>
      <c r="M106" s="36">
        <f>SUMIFS(СВЦЭМ!$C$39:$C$782,СВЦЭМ!$A$39:$A$782,$A106,СВЦЭМ!$B$39:$B$782,M$83)+'СЕТ СН'!$H$9+СВЦЭМ!$D$10+'СЕТ СН'!$H$5-'СЕТ СН'!$H$17</f>
        <v>4780.89829852</v>
      </c>
      <c r="N106" s="36">
        <f>SUMIFS(СВЦЭМ!$C$39:$C$782,СВЦЭМ!$A$39:$A$782,$A106,СВЦЭМ!$B$39:$B$782,N$83)+'СЕТ СН'!$H$9+СВЦЭМ!$D$10+'СЕТ СН'!$H$5-'СЕТ СН'!$H$17</f>
        <v>4761.4980776800003</v>
      </c>
      <c r="O106" s="36">
        <f>SUMIFS(СВЦЭМ!$C$39:$C$782,СВЦЭМ!$A$39:$A$782,$A106,СВЦЭМ!$B$39:$B$782,O$83)+'СЕТ СН'!$H$9+СВЦЭМ!$D$10+'СЕТ СН'!$H$5-'СЕТ СН'!$H$17</f>
        <v>4775.79975896</v>
      </c>
      <c r="P106" s="36">
        <f>SUMIFS(СВЦЭМ!$C$39:$C$782,СВЦЭМ!$A$39:$A$782,$A106,СВЦЭМ!$B$39:$B$782,P$83)+'СЕТ СН'!$H$9+СВЦЭМ!$D$10+'СЕТ СН'!$H$5-'СЕТ СН'!$H$17</f>
        <v>4792.3019090200005</v>
      </c>
      <c r="Q106" s="36">
        <f>SUMIFS(СВЦЭМ!$C$39:$C$782,СВЦЭМ!$A$39:$A$782,$A106,СВЦЭМ!$B$39:$B$782,Q$83)+'СЕТ СН'!$H$9+СВЦЭМ!$D$10+'СЕТ СН'!$H$5-'СЕТ СН'!$H$17</f>
        <v>4809.4300680100005</v>
      </c>
      <c r="R106" s="36">
        <f>SUMIFS(СВЦЭМ!$C$39:$C$782,СВЦЭМ!$A$39:$A$782,$A106,СВЦЭМ!$B$39:$B$782,R$83)+'СЕТ СН'!$H$9+СВЦЭМ!$D$10+'СЕТ СН'!$H$5-'СЕТ СН'!$H$17</f>
        <v>4802.9286644900003</v>
      </c>
      <c r="S106" s="36">
        <f>SUMIFS(СВЦЭМ!$C$39:$C$782,СВЦЭМ!$A$39:$A$782,$A106,СВЦЭМ!$B$39:$B$782,S$83)+'СЕТ СН'!$H$9+СВЦЭМ!$D$10+'СЕТ СН'!$H$5-'СЕТ СН'!$H$17</f>
        <v>4781.2995817700003</v>
      </c>
      <c r="T106" s="36">
        <f>SUMIFS(СВЦЭМ!$C$39:$C$782,СВЦЭМ!$A$39:$A$782,$A106,СВЦЭМ!$B$39:$B$782,T$83)+'СЕТ СН'!$H$9+СВЦЭМ!$D$10+'СЕТ СН'!$H$5-'СЕТ СН'!$H$17</f>
        <v>4789.0220631100001</v>
      </c>
      <c r="U106" s="36">
        <f>SUMIFS(СВЦЭМ!$C$39:$C$782,СВЦЭМ!$A$39:$A$782,$A106,СВЦЭМ!$B$39:$B$782,U$83)+'СЕТ СН'!$H$9+СВЦЭМ!$D$10+'СЕТ СН'!$H$5-'СЕТ СН'!$H$17</f>
        <v>4812.4387749400003</v>
      </c>
      <c r="V106" s="36">
        <f>SUMIFS(СВЦЭМ!$C$39:$C$782,СВЦЭМ!$A$39:$A$782,$A106,СВЦЭМ!$B$39:$B$782,V$83)+'СЕТ СН'!$H$9+СВЦЭМ!$D$10+'СЕТ СН'!$H$5-'СЕТ СН'!$H$17</f>
        <v>4793.3588834399998</v>
      </c>
      <c r="W106" s="36">
        <f>SUMIFS(СВЦЭМ!$C$39:$C$782,СВЦЭМ!$A$39:$A$782,$A106,СВЦЭМ!$B$39:$B$782,W$83)+'СЕТ СН'!$H$9+СВЦЭМ!$D$10+'СЕТ СН'!$H$5-'СЕТ СН'!$H$17</f>
        <v>4773.2444913400004</v>
      </c>
      <c r="X106" s="36">
        <f>SUMIFS(СВЦЭМ!$C$39:$C$782,СВЦЭМ!$A$39:$A$782,$A106,СВЦЭМ!$B$39:$B$782,X$83)+'СЕТ СН'!$H$9+СВЦЭМ!$D$10+'СЕТ СН'!$H$5-'СЕТ СН'!$H$17</f>
        <v>4807.5491628199998</v>
      </c>
      <c r="Y106" s="36">
        <f>SUMIFS(СВЦЭМ!$C$39:$C$782,СВЦЭМ!$A$39:$A$782,$A106,СВЦЭМ!$B$39:$B$782,Y$83)+'СЕТ СН'!$H$9+СВЦЭМ!$D$10+'СЕТ СН'!$H$5-'СЕТ СН'!$H$17</f>
        <v>4863.33478345</v>
      </c>
    </row>
    <row r="107" spans="1:25" ht="15.75" x14ac:dyDescent="0.2">
      <c r="A107" s="35">
        <f t="shared" si="2"/>
        <v>45436</v>
      </c>
      <c r="B107" s="36">
        <f>SUMIFS(СВЦЭМ!$C$39:$C$782,СВЦЭМ!$A$39:$A$782,$A107,СВЦЭМ!$B$39:$B$782,B$83)+'СЕТ СН'!$H$9+СВЦЭМ!$D$10+'СЕТ СН'!$H$5-'СЕТ СН'!$H$17</f>
        <v>4779.0452206200007</v>
      </c>
      <c r="C107" s="36">
        <f>SUMIFS(СВЦЭМ!$C$39:$C$782,СВЦЭМ!$A$39:$A$782,$A107,СВЦЭМ!$B$39:$B$782,C$83)+'СЕТ СН'!$H$9+СВЦЭМ!$D$10+'СЕТ СН'!$H$5-'СЕТ СН'!$H$17</f>
        <v>4875.5719679600006</v>
      </c>
      <c r="D107" s="36">
        <f>SUMIFS(СВЦЭМ!$C$39:$C$782,СВЦЭМ!$A$39:$A$782,$A107,СВЦЭМ!$B$39:$B$782,D$83)+'СЕТ СН'!$H$9+СВЦЭМ!$D$10+'СЕТ СН'!$H$5-'СЕТ СН'!$H$17</f>
        <v>4883.3956835600002</v>
      </c>
      <c r="E107" s="36">
        <f>SUMIFS(СВЦЭМ!$C$39:$C$782,СВЦЭМ!$A$39:$A$782,$A107,СВЦЭМ!$B$39:$B$782,E$83)+'СЕТ СН'!$H$9+СВЦЭМ!$D$10+'СЕТ СН'!$H$5-'СЕТ СН'!$H$17</f>
        <v>4950.1575675399999</v>
      </c>
      <c r="F107" s="36">
        <f>SUMIFS(СВЦЭМ!$C$39:$C$782,СВЦЭМ!$A$39:$A$782,$A107,СВЦЭМ!$B$39:$B$782,F$83)+'СЕТ СН'!$H$9+СВЦЭМ!$D$10+'СЕТ СН'!$H$5-'СЕТ СН'!$H$17</f>
        <v>4943.4987343800003</v>
      </c>
      <c r="G107" s="36">
        <f>SUMIFS(СВЦЭМ!$C$39:$C$782,СВЦЭМ!$A$39:$A$782,$A107,СВЦЭМ!$B$39:$B$782,G$83)+'СЕТ СН'!$H$9+СВЦЭМ!$D$10+'СЕТ СН'!$H$5-'СЕТ СН'!$H$17</f>
        <v>4894.2894029500003</v>
      </c>
      <c r="H107" s="36">
        <f>SUMIFS(СВЦЭМ!$C$39:$C$782,СВЦЭМ!$A$39:$A$782,$A107,СВЦЭМ!$B$39:$B$782,H$83)+'СЕТ СН'!$H$9+СВЦЭМ!$D$10+'СЕТ СН'!$H$5-'СЕТ СН'!$H$17</f>
        <v>4767.9767207700006</v>
      </c>
      <c r="I107" s="36">
        <f>SUMIFS(СВЦЭМ!$C$39:$C$782,СВЦЭМ!$A$39:$A$782,$A107,СВЦЭМ!$B$39:$B$782,I$83)+'СЕТ СН'!$H$9+СВЦЭМ!$D$10+'СЕТ СН'!$H$5-'СЕТ СН'!$H$17</f>
        <v>4680.37837545</v>
      </c>
      <c r="J107" s="36">
        <f>SUMIFS(СВЦЭМ!$C$39:$C$782,СВЦЭМ!$A$39:$A$782,$A107,СВЦЭМ!$B$39:$B$782,J$83)+'СЕТ СН'!$H$9+СВЦЭМ!$D$10+'СЕТ СН'!$H$5-'СЕТ СН'!$H$17</f>
        <v>4644.7403315400006</v>
      </c>
      <c r="K107" s="36">
        <f>SUMIFS(СВЦЭМ!$C$39:$C$782,СВЦЭМ!$A$39:$A$782,$A107,СВЦЭМ!$B$39:$B$782,K$83)+'СЕТ СН'!$H$9+СВЦЭМ!$D$10+'СЕТ СН'!$H$5-'СЕТ СН'!$H$17</f>
        <v>4620.25693615</v>
      </c>
      <c r="L107" s="36">
        <f>SUMIFS(СВЦЭМ!$C$39:$C$782,СВЦЭМ!$A$39:$A$782,$A107,СВЦЭМ!$B$39:$B$782,L$83)+'СЕТ СН'!$H$9+СВЦЭМ!$D$10+'СЕТ СН'!$H$5-'СЕТ СН'!$H$17</f>
        <v>4605.5610964200005</v>
      </c>
      <c r="M107" s="36">
        <f>SUMIFS(СВЦЭМ!$C$39:$C$782,СВЦЭМ!$A$39:$A$782,$A107,СВЦЭМ!$B$39:$B$782,M$83)+'СЕТ СН'!$H$9+СВЦЭМ!$D$10+'СЕТ СН'!$H$5-'СЕТ СН'!$H$17</f>
        <v>4607.8237702599999</v>
      </c>
      <c r="N107" s="36">
        <f>SUMIFS(СВЦЭМ!$C$39:$C$782,СВЦЭМ!$A$39:$A$782,$A107,СВЦЭМ!$B$39:$B$782,N$83)+'СЕТ СН'!$H$9+СВЦЭМ!$D$10+'СЕТ СН'!$H$5-'СЕТ СН'!$H$17</f>
        <v>4614.5632426299999</v>
      </c>
      <c r="O107" s="36">
        <f>SUMIFS(СВЦЭМ!$C$39:$C$782,СВЦЭМ!$A$39:$A$782,$A107,СВЦЭМ!$B$39:$B$782,O$83)+'СЕТ СН'!$H$9+СВЦЭМ!$D$10+'СЕТ СН'!$H$5-'СЕТ СН'!$H$17</f>
        <v>4625.7597014800003</v>
      </c>
      <c r="P107" s="36">
        <f>SUMIFS(СВЦЭМ!$C$39:$C$782,СВЦЭМ!$A$39:$A$782,$A107,СВЦЭМ!$B$39:$B$782,P$83)+'СЕТ СН'!$H$9+СВЦЭМ!$D$10+'СЕТ СН'!$H$5-'СЕТ СН'!$H$17</f>
        <v>4631.3519800000004</v>
      </c>
      <c r="Q107" s="36">
        <f>SUMIFS(СВЦЭМ!$C$39:$C$782,СВЦЭМ!$A$39:$A$782,$A107,СВЦЭМ!$B$39:$B$782,Q$83)+'СЕТ СН'!$H$9+СВЦЭМ!$D$10+'СЕТ СН'!$H$5-'СЕТ СН'!$H$17</f>
        <v>4648.5970886100004</v>
      </c>
      <c r="R107" s="36">
        <f>SUMIFS(СВЦЭМ!$C$39:$C$782,СВЦЭМ!$A$39:$A$782,$A107,СВЦЭМ!$B$39:$B$782,R$83)+'СЕТ СН'!$H$9+СВЦЭМ!$D$10+'СЕТ СН'!$H$5-'СЕТ СН'!$H$17</f>
        <v>4662.6619939000002</v>
      </c>
      <c r="S107" s="36">
        <f>SUMIFS(СВЦЭМ!$C$39:$C$782,СВЦЭМ!$A$39:$A$782,$A107,СВЦЭМ!$B$39:$B$782,S$83)+'СЕТ СН'!$H$9+СВЦЭМ!$D$10+'СЕТ СН'!$H$5-'СЕТ СН'!$H$17</f>
        <v>4654.7601379000007</v>
      </c>
      <c r="T107" s="36">
        <f>SUMIFS(СВЦЭМ!$C$39:$C$782,СВЦЭМ!$A$39:$A$782,$A107,СВЦЭМ!$B$39:$B$782,T$83)+'СЕТ СН'!$H$9+СВЦЭМ!$D$10+'СЕТ СН'!$H$5-'СЕТ СН'!$H$17</f>
        <v>4639.6526145600001</v>
      </c>
      <c r="U107" s="36">
        <f>SUMIFS(СВЦЭМ!$C$39:$C$782,СВЦЭМ!$A$39:$A$782,$A107,СВЦЭМ!$B$39:$B$782,U$83)+'СЕТ СН'!$H$9+СВЦЭМ!$D$10+'СЕТ СН'!$H$5-'СЕТ СН'!$H$17</f>
        <v>4623.39316719</v>
      </c>
      <c r="V107" s="36">
        <f>SUMIFS(СВЦЭМ!$C$39:$C$782,СВЦЭМ!$A$39:$A$782,$A107,СВЦЭМ!$B$39:$B$782,V$83)+'СЕТ СН'!$H$9+СВЦЭМ!$D$10+'СЕТ СН'!$H$5-'СЕТ СН'!$H$17</f>
        <v>4604.6940337699998</v>
      </c>
      <c r="W107" s="36">
        <f>SUMIFS(СВЦЭМ!$C$39:$C$782,СВЦЭМ!$A$39:$A$782,$A107,СВЦЭМ!$B$39:$B$782,W$83)+'СЕТ СН'!$H$9+СВЦЭМ!$D$10+'СЕТ СН'!$H$5-'СЕТ СН'!$H$17</f>
        <v>4581.5830145700002</v>
      </c>
      <c r="X107" s="36">
        <f>SUMIFS(СВЦЭМ!$C$39:$C$782,СВЦЭМ!$A$39:$A$782,$A107,СВЦЭМ!$B$39:$B$782,X$83)+'СЕТ СН'!$H$9+СВЦЭМ!$D$10+'СЕТ СН'!$H$5-'СЕТ СН'!$H$17</f>
        <v>4613.58020915</v>
      </c>
      <c r="Y107" s="36">
        <f>SUMIFS(СВЦЭМ!$C$39:$C$782,СВЦЭМ!$A$39:$A$782,$A107,СВЦЭМ!$B$39:$B$782,Y$83)+'СЕТ СН'!$H$9+СВЦЭМ!$D$10+'СЕТ СН'!$H$5-'СЕТ СН'!$H$17</f>
        <v>4700.8762284499999</v>
      </c>
    </row>
    <row r="108" spans="1:25" ht="15.75" x14ac:dyDescent="0.2">
      <c r="A108" s="35">
        <f t="shared" si="2"/>
        <v>45437</v>
      </c>
      <c r="B108" s="36">
        <f>SUMIFS(СВЦЭМ!$C$39:$C$782,СВЦЭМ!$A$39:$A$782,$A108,СВЦЭМ!$B$39:$B$782,B$83)+'СЕТ СН'!$H$9+СВЦЭМ!$D$10+'СЕТ СН'!$H$5-'СЕТ СН'!$H$17</f>
        <v>4683.3110905499998</v>
      </c>
      <c r="C108" s="36">
        <f>SUMIFS(СВЦЭМ!$C$39:$C$782,СВЦЭМ!$A$39:$A$782,$A108,СВЦЭМ!$B$39:$B$782,C$83)+'СЕТ СН'!$H$9+СВЦЭМ!$D$10+'СЕТ СН'!$H$5-'СЕТ СН'!$H$17</f>
        <v>4760.4621340100002</v>
      </c>
      <c r="D108" s="36">
        <f>SUMIFS(СВЦЭМ!$C$39:$C$782,СВЦЭМ!$A$39:$A$782,$A108,СВЦЭМ!$B$39:$B$782,D$83)+'СЕТ СН'!$H$9+СВЦЭМ!$D$10+'СЕТ СН'!$H$5-'СЕТ СН'!$H$17</f>
        <v>4878.6603598600004</v>
      </c>
      <c r="E108" s="36">
        <f>SUMIFS(СВЦЭМ!$C$39:$C$782,СВЦЭМ!$A$39:$A$782,$A108,СВЦЭМ!$B$39:$B$782,E$83)+'СЕТ СН'!$H$9+СВЦЭМ!$D$10+'СЕТ СН'!$H$5-'СЕТ СН'!$H$17</f>
        <v>4885.54251957</v>
      </c>
      <c r="F108" s="36">
        <f>SUMIFS(СВЦЭМ!$C$39:$C$782,СВЦЭМ!$A$39:$A$782,$A108,СВЦЭМ!$B$39:$B$782,F$83)+'СЕТ СН'!$H$9+СВЦЭМ!$D$10+'СЕТ СН'!$H$5-'СЕТ СН'!$H$17</f>
        <v>4878.0576602399997</v>
      </c>
      <c r="G108" s="36">
        <f>SUMIFS(СВЦЭМ!$C$39:$C$782,СВЦЭМ!$A$39:$A$782,$A108,СВЦЭМ!$B$39:$B$782,G$83)+'СЕТ СН'!$H$9+СВЦЭМ!$D$10+'СЕТ СН'!$H$5-'СЕТ СН'!$H$17</f>
        <v>4884.3300230599998</v>
      </c>
      <c r="H108" s="36">
        <f>SUMIFS(СВЦЭМ!$C$39:$C$782,СВЦЭМ!$A$39:$A$782,$A108,СВЦЭМ!$B$39:$B$782,H$83)+'СЕТ СН'!$H$9+СВЦЭМ!$D$10+'СЕТ СН'!$H$5-'СЕТ СН'!$H$17</f>
        <v>4829.0079428299996</v>
      </c>
      <c r="I108" s="36">
        <f>SUMIFS(СВЦЭМ!$C$39:$C$782,СВЦЭМ!$A$39:$A$782,$A108,СВЦЭМ!$B$39:$B$782,I$83)+'СЕТ СН'!$H$9+СВЦЭМ!$D$10+'СЕТ СН'!$H$5-'СЕТ СН'!$H$17</f>
        <v>4744.3239040099998</v>
      </c>
      <c r="J108" s="36">
        <f>SUMIFS(СВЦЭМ!$C$39:$C$782,СВЦЭМ!$A$39:$A$782,$A108,СВЦЭМ!$B$39:$B$782,J$83)+'СЕТ СН'!$H$9+СВЦЭМ!$D$10+'СЕТ СН'!$H$5-'СЕТ СН'!$H$17</f>
        <v>4645.3640260700004</v>
      </c>
      <c r="K108" s="36">
        <f>SUMIFS(СВЦЭМ!$C$39:$C$782,СВЦЭМ!$A$39:$A$782,$A108,СВЦЭМ!$B$39:$B$782,K$83)+'СЕТ СН'!$H$9+СВЦЭМ!$D$10+'СЕТ СН'!$H$5-'СЕТ СН'!$H$17</f>
        <v>4593.1820181599996</v>
      </c>
      <c r="L108" s="36">
        <f>SUMIFS(СВЦЭМ!$C$39:$C$782,СВЦЭМ!$A$39:$A$782,$A108,СВЦЭМ!$B$39:$B$782,L$83)+'СЕТ СН'!$H$9+СВЦЭМ!$D$10+'СЕТ СН'!$H$5-'СЕТ СН'!$H$17</f>
        <v>4591.4609137500001</v>
      </c>
      <c r="M108" s="36">
        <f>SUMIFS(СВЦЭМ!$C$39:$C$782,СВЦЭМ!$A$39:$A$782,$A108,СВЦЭМ!$B$39:$B$782,M$83)+'СЕТ СН'!$H$9+СВЦЭМ!$D$10+'СЕТ СН'!$H$5-'СЕТ СН'!$H$17</f>
        <v>4584.3144723400001</v>
      </c>
      <c r="N108" s="36">
        <f>SUMIFS(СВЦЭМ!$C$39:$C$782,СВЦЭМ!$A$39:$A$782,$A108,СВЦЭМ!$B$39:$B$782,N$83)+'СЕТ СН'!$H$9+СВЦЭМ!$D$10+'СЕТ СН'!$H$5-'СЕТ СН'!$H$17</f>
        <v>4573.7676937699998</v>
      </c>
      <c r="O108" s="36">
        <f>SUMIFS(СВЦЭМ!$C$39:$C$782,СВЦЭМ!$A$39:$A$782,$A108,СВЦЭМ!$B$39:$B$782,O$83)+'СЕТ СН'!$H$9+СВЦЭМ!$D$10+'СЕТ СН'!$H$5-'СЕТ СН'!$H$17</f>
        <v>4592.25599203</v>
      </c>
      <c r="P108" s="36">
        <f>SUMIFS(СВЦЭМ!$C$39:$C$782,СВЦЭМ!$A$39:$A$782,$A108,СВЦЭМ!$B$39:$B$782,P$83)+'СЕТ СН'!$H$9+СВЦЭМ!$D$10+'СЕТ СН'!$H$5-'СЕТ СН'!$H$17</f>
        <v>4604.3047427700003</v>
      </c>
      <c r="Q108" s="36">
        <f>SUMIFS(СВЦЭМ!$C$39:$C$782,СВЦЭМ!$A$39:$A$782,$A108,СВЦЭМ!$B$39:$B$782,Q$83)+'СЕТ СН'!$H$9+СВЦЭМ!$D$10+'СЕТ СН'!$H$5-'СЕТ СН'!$H$17</f>
        <v>4620.6060015900002</v>
      </c>
      <c r="R108" s="36">
        <f>SUMIFS(СВЦЭМ!$C$39:$C$782,СВЦЭМ!$A$39:$A$782,$A108,СВЦЭМ!$B$39:$B$782,R$83)+'СЕТ СН'!$H$9+СВЦЭМ!$D$10+'СЕТ СН'!$H$5-'СЕТ СН'!$H$17</f>
        <v>4639.1929525300002</v>
      </c>
      <c r="S108" s="36">
        <f>SUMIFS(СВЦЭМ!$C$39:$C$782,СВЦЭМ!$A$39:$A$782,$A108,СВЦЭМ!$B$39:$B$782,S$83)+'СЕТ СН'!$H$9+СВЦЭМ!$D$10+'СЕТ СН'!$H$5-'СЕТ СН'!$H$17</f>
        <v>4616.8503443600002</v>
      </c>
      <c r="T108" s="36">
        <f>SUMIFS(СВЦЭМ!$C$39:$C$782,СВЦЭМ!$A$39:$A$782,$A108,СВЦЭМ!$B$39:$B$782,T$83)+'СЕТ СН'!$H$9+СВЦЭМ!$D$10+'СЕТ СН'!$H$5-'СЕТ СН'!$H$17</f>
        <v>4599.1444915400007</v>
      </c>
      <c r="U108" s="36">
        <f>SUMIFS(СВЦЭМ!$C$39:$C$782,СВЦЭМ!$A$39:$A$782,$A108,СВЦЭМ!$B$39:$B$782,U$83)+'СЕТ СН'!$H$9+СВЦЭМ!$D$10+'СЕТ СН'!$H$5-'СЕТ СН'!$H$17</f>
        <v>4606.8024669500001</v>
      </c>
      <c r="V108" s="36">
        <f>SUMIFS(СВЦЭМ!$C$39:$C$782,СВЦЭМ!$A$39:$A$782,$A108,СВЦЭМ!$B$39:$B$782,V$83)+'СЕТ СН'!$H$9+СВЦЭМ!$D$10+'СЕТ СН'!$H$5-'СЕТ СН'!$H$17</f>
        <v>4621.9917812100002</v>
      </c>
      <c r="W108" s="36">
        <f>SUMIFS(СВЦЭМ!$C$39:$C$782,СВЦЭМ!$A$39:$A$782,$A108,СВЦЭМ!$B$39:$B$782,W$83)+'СЕТ СН'!$H$9+СВЦЭМ!$D$10+'СЕТ СН'!$H$5-'СЕТ СН'!$H$17</f>
        <v>4614.6956616200005</v>
      </c>
      <c r="X108" s="36">
        <f>SUMIFS(СВЦЭМ!$C$39:$C$782,СВЦЭМ!$A$39:$A$782,$A108,СВЦЭМ!$B$39:$B$782,X$83)+'СЕТ СН'!$H$9+СВЦЭМ!$D$10+'СЕТ СН'!$H$5-'СЕТ СН'!$H$17</f>
        <v>4610.3946301800006</v>
      </c>
      <c r="Y108" s="36">
        <f>SUMIFS(СВЦЭМ!$C$39:$C$782,СВЦЭМ!$A$39:$A$782,$A108,СВЦЭМ!$B$39:$B$782,Y$83)+'СЕТ СН'!$H$9+СВЦЭМ!$D$10+'СЕТ СН'!$H$5-'СЕТ СН'!$H$17</f>
        <v>4658.1011324800002</v>
      </c>
    </row>
    <row r="109" spans="1:25" ht="15.75" x14ac:dyDescent="0.2">
      <c r="A109" s="35">
        <f t="shared" si="2"/>
        <v>45438</v>
      </c>
      <c r="B109" s="36">
        <f>SUMIFS(СВЦЭМ!$C$39:$C$782,СВЦЭМ!$A$39:$A$782,$A109,СВЦЭМ!$B$39:$B$782,B$83)+'СЕТ СН'!$H$9+СВЦЭМ!$D$10+'СЕТ СН'!$H$5-'СЕТ СН'!$H$17</f>
        <v>4773.3837622600004</v>
      </c>
      <c r="C109" s="36">
        <f>SUMIFS(СВЦЭМ!$C$39:$C$782,СВЦЭМ!$A$39:$A$782,$A109,СВЦЭМ!$B$39:$B$782,C$83)+'СЕТ СН'!$H$9+СВЦЭМ!$D$10+'СЕТ СН'!$H$5-'СЕТ СН'!$H$17</f>
        <v>4834.2510552900003</v>
      </c>
      <c r="D109" s="36">
        <f>SUMIFS(СВЦЭМ!$C$39:$C$782,СВЦЭМ!$A$39:$A$782,$A109,СВЦЭМ!$B$39:$B$782,D$83)+'СЕТ СН'!$H$9+СВЦЭМ!$D$10+'СЕТ СН'!$H$5-'СЕТ СН'!$H$17</f>
        <v>4896.6332470400002</v>
      </c>
      <c r="E109" s="36">
        <f>SUMIFS(СВЦЭМ!$C$39:$C$782,СВЦЭМ!$A$39:$A$782,$A109,СВЦЭМ!$B$39:$B$782,E$83)+'СЕТ СН'!$H$9+СВЦЭМ!$D$10+'СЕТ СН'!$H$5-'СЕТ СН'!$H$17</f>
        <v>4882.5796339200006</v>
      </c>
      <c r="F109" s="36">
        <f>SUMIFS(СВЦЭМ!$C$39:$C$782,СВЦЭМ!$A$39:$A$782,$A109,СВЦЭМ!$B$39:$B$782,F$83)+'СЕТ СН'!$H$9+СВЦЭМ!$D$10+'СЕТ СН'!$H$5-'СЕТ СН'!$H$17</f>
        <v>4848.1346365299996</v>
      </c>
      <c r="G109" s="36">
        <f>SUMIFS(СВЦЭМ!$C$39:$C$782,СВЦЭМ!$A$39:$A$782,$A109,СВЦЭМ!$B$39:$B$782,G$83)+'СЕТ СН'!$H$9+СВЦЭМ!$D$10+'СЕТ СН'!$H$5-'СЕТ СН'!$H$17</f>
        <v>4863.45281359</v>
      </c>
      <c r="H109" s="36">
        <f>SUMIFS(СВЦЭМ!$C$39:$C$782,СВЦЭМ!$A$39:$A$782,$A109,СВЦЭМ!$B$39:$B$782,H$83)+'СЕТ СН'!$H$9+СВЦЭМ!$D$10+'СЕТ СН'!$H$5-'СЕТ СН'!$H$17</f>
        <v>4841.8373971399997</v>
      </c>
      <c r="I109" s="36">
        <f>SUMIFS(СВЦЭМ!$C$39:$C$782,СВЦЭМ!$A$39:$A$782,$A109,СВЦЭМ!$B$39:$B$782,I$83)+'СЕТ СН'!$H$9+СВЦЭМ!$D$10+'СЕТ СН'!$H$5-'СЕТ СН'!$H$17</f>
        <v>4820.8673817899999</v>
      </c>
      <c r="J109" s="36">
        <f>SUMIFS(СВЦЭМ!$C$39:$C$782,СВЦЭМ!$A$39:$A$782,$A109,СВЦЭМ!$B$39:$B$782,J$83)+'СЕТ СН'!$H$9+СВЦЭМ!$D$10+'СЕТ СН'!$H$5-'СЕТ СН'!$H$17</f>
        <v>4746.6067078599999</v>
      </c>
      <c r="K109" s="36">
        <f>SUMIFS(СВЦЭМ!$C$39:$C$782,СВЦЭМ!$A$39:$A$782,$A109,СВЦЭМ!$B$39:$B$782,K$83)+'СЕТ СН'!$H$9+СВЦЭМ!$D$10+'СЕТ СН'!$H$5-'СЕТ СН'!$H$17</f>
        <v>4675.5105933600007</v>
      </c>
      <c r="L109" s="36">
        <f>SUMIFS(СВЦЭМ!$C$39:$C$782,СВЦЭМ!$A$39:$A$782,$A109,СВЦЭМ!$B$39:$B$782,L$83)+'СЕТ СН'!$H$9+СВЦЭМ!$D$10+'СЕТ СН'!$H$5-'СЕТ СН'!$H$17</f>
        <v>4653.2969672500003</v>
      </c>
      <c r="M109" s="36">
        <f>SUMIFS(СВЦЭМ!$C$39:$C$782,СВЦЭМ!$A$39:$A$782,$A109,СВЦЭМ!$B$39:$B$782,M$83)+'СЕТ СН'!$H$9+СВЦЭМ!$D$10+'СЕТ СН'!$H$5-'СЕТ СН'!$H$17</f>
        <v>4646.4338705800001</v>
      </c>
      <c r="N109" s="36">
        <f>SUMIFS(СВЦЭМ!$C$39:$C$782,СВЦЭМ!$A$39:$A$782,$A109,СВЦЭМ!$B$39:$B$782,N$83)+'СЕТ СН'!$H$9+СВЦЭМ!$D$10+'СЕТ СН'!$H$5-'СЕТ СН'!$H$17</f>
        <v>4654.9530505399998</v>
      </c>
      <c r="O109" s="36">
        <f>SUMIFS(СВЦЭМ!$C$39:$C$782,СВЦЭМ!$A$39:$A$782,$A109,СВЦЭМ!$B$39:$B$782,O$83)+'СЕТ СН'!$H$9+СВЦЭМ!$D$10+'СЕТ СН'!$H$5-'СЕТ СН'!$H$17</f>
        <v>4674.9320545800001</v>
      </c>
      <c r="P109" s="36">
        <f>SUMIFS(СВЦЭМ!$C$39:$C$782,СВЦЭМ!$A$39:$A$782,$A109,СВЦЭМ!$B$39:$B$782,P$83)+'СЕТ СН'!$H$9+СВЦЭМ!$D$10+'СЕТ СН'!$H$5-'СЕТ СН'!$H$17</f>
        <v>4684.9928441499997</v>
      </c>
      <c r="Q109" s="36">
        <f>SUMIFS(СВЦЭМ!$C$39:$C$782,СВЦЭМ!$A$39:$A$782,$A109,СВЦЭМ!$B$39:$B$782,Q$83)+'СЕТ СН'!$H$9+СВЦЭМ!$D$10+'СЕТ СН'!$H$5-'СЕТ СН'!$H$17</f>
        <v>4691.1705821900005</v>
      </c>
      <c r="R109" s="36">
        <f>SUMIFS(СВЦЭМ!$C$39:$C$782,СВЦЭМ!$A$39:$A$782,$A109,СВЦЭМ!$B$39:$B$782,R$83)+'СЕТ СН'!$H$9+СВЦЭМ!$D$10+'СЕТ СН'!$H$5-'СЕТ СН'!$H$17</f>
        <v>4710.2362706399999</v>
      </c>
      <c r="S109" s="36">
        <f>SUMIFS(СВЦЭМ!$C$39:$C$782,СВЦЭМ!$A$39:$A$782,$A109,СВЦЭМ!$B$39:$B$782,S$83)+'СЕТ СН'!$H$9+СВЦЭМ!$D$10+'СЕТ СН'!$H$5-'СЕТ СН'!$H$17</f>
        <v>4697.6119463599998</v>
      </c>
      <c r="T109" s="36">
        <f>SUMIFS(СВЦЭМ!$C$39:$C$782,СВЦЭМ!$A$39:$A$782,$A109,СВЦЭМ!$B$39:$B$782,T$83)+'СЕТ СН'!$H$9+СВЦЭМ!$D$10+'СЕТ СН'!$H$5-'СЕТ СН'!$H$17</f>
        <v>4657.0501684299998</v>
      </c>
      <c r="U109" s="36">
        <f>SUMIFS(СВЦЭМ!$C$39:$C$782,СВЦЭМ!$A$39:$A$782,$A109,СВЦЭМ!$B$39:$B$782,U$83)+'СЕТ СН'!$H$9+СВЦЭМ!$D$10+'СЕТ СН'!$H$5-'СЕТ СН'!$H$17</f>
        <v>4647.0167235099998</v>
      </c>
      <c r="V109" s="36">
        <f>SUMIFS(СВЦЭМ!$C$39:$C$782,СВЦЭМ!$A$39:$A$782,$A109,СВЦЭМ!$B$39:$B$782,V$83)+'СЕТ СН'!$H$9+СВЦЭМ!$D$10+'СЕТ СН'!$H$5-'СЕТ СН'!$H$17</f>
        <v>4662.8872723300001</v>
      </c>
      <c r="W109" s="36">
        <f>SUMIFS(СВЦЭМ!$C$39:$C$782,СВЦЭМ!$A$39:$A$782,$A109,СВЦЭМ!$B$39:$B$782,W$83)+'СЕТ СН'!$H$9+СВЦЭМ!$D$10+'СЕТ СН'!$H$5-'СЕТ СН'!$H$17</f>
        <v>4642.5936154199999</v>
      </c>
      <c r="X109" s="36">
        <f>SUMIFS(СВЦЭМ!$C$39:$C$782,СВЦЭМ!$A$39:$A$782,$A109,СВЦЭМ!$B$39:$B$782,X$83)+'СЕТ СН'!$H$9+СВЦЭМ!$D$10+'СЕТ СН'!$H$5-'СЕТ СН'!$H$17</f>
        <v>4643.4429056700001</v>
      </c>
      <c r="Y109" s="36">
        <f>SUMIFS(СВЦЭМ!$C$39:$C$782,СВЦЭМ!$A$39:$A$782,$A109,СВЦЭМ!$B$39:$B$782,Y$83)+'СЕТ СН'!$H$9+СВЦЭМ!$D$10+'СЕТ СН'!$H$5-'СЕТ СН'!$H$17</f>
        <v>4673.2244700000001</v>
      </c>
    </row>
    <row r="110" spans="1:25" ht="15.75" x14ac:dyDescent="0.2">
      <c r="A110" s="35">
        <f t="shared" si="2"/>
        <v>45439</v>
      </c>
      <c r="B110" s="36">
        <f>SUMIFS(СВЦЭМ!$C$39:$C$782,СВЦЭМ!$A$39:$A$782,$A110,СВЦЭМ!$B$39:$B$782,B$83)+'СЕТ СН'!$H$9+СВЦЭМ!$D$10+'СЕТ СН'!$H$5-'СЕТ СН'!$H$17</f>
        <v>4769.4039969400001</v>
      </c>
      <c r="C110" s="36">
        <f>SUMIFS(СВЦЭМ!$C$39:$C$782,СВЦЭМ!$A$39:$A$782,$A110,СВЦЭМ!$B$39:$B$782,C$83)+'СЕТ СН'!$H$9+СВЦЭМ!$D$10+'СЕТ СН'!$H$5-'СЕТ СН'!$H$17</f>
        <v>4868.5300509500003</v>
      </c>
      <c r="D110" s="36">
        <f>SUMIFS(СВЦЭМ!$C$39:$C$782,СВЦЭМ!$A$39:$A$782,$A110,СВЦЭМ!$B$39:$B$782,D$83)+'СЕТ СН'!$H$9+СВЦЭМ!$D$10+'СЕТ СН'!$H$5-'СЕТ СН'!$H$17</f>
        <v>4933.0354516999996</v>
      </c>
      <c r="E110" s="36">
        <f>SUMIFS(СВЦЭМ!$C$39:$C$782,СВЦЭМ!$A$39:$A$782,$A110,СВЦЭМ!$B$39:$B$782,E$83)+'СЕТ СН'!$H$9+СВЦЭМ!$D$10+'СЕТ СН'!$H$5-'СЕТ СН'!$H$17</f>
        <v>4918.4840367100005</v>
      </c>
      <c r="F110" s="36">
        <f>SUMIFS(СВЦЭМ!$C$39:$C$782,СВЦЭМ!$A$39:$A$782,$A110,СВЦЭМ!$B$39:$B$782,F$83)+'СЕТ СН'!$H$9+СВЦЭМ!$D$10+'СЕТ СН'!$H$5-'СЕТ СН'!$H$17</f>
        <v>4924.5845950000003</v>
      </c>
      <c r="G110" s="36">
        <f>SUMIFS(СВЦЭМ!$C$39:$C$782,СВЦЭМ!$A$39:$A$782,$A110,СВЦЭМ!$B$39:$B$782,G$83)+'СЕТ СН'!$H$9+СВЦЭМ!$D$10+'СЕТ СН'!$H$5-'СЕТ СН'!$H$17</f>
        <v>4886.0647403200001</v>
      </c>
      <c r="H110" s="36">
        <f>SUMIFS(СВЦЭМ!$C$39:$C$782,СВЦЭМ!$A$39:$A$782,$A110,СВЦЭМ!$B$39:$B$782,H$83)+'СЕТ СН'!$H$9+СВЦЭМ!$D$10+'СЕТ СН'!$H$5-'СЕТ СН'!$H$17</f>
        <v>4838.6402445200001</v>
      </c>
      <c r="I110" s="36">
        <f>SUMIFS(СВЦЭМ!$C$39:$C$782,СВЦЭМ!$A$39:$A$782,$A110,СВЦЭМ!$B$39:$B$782,I$83)+'СЕТ СН'!$H$9+СВЦЭМ!$D$10+'СЕТ СН'!$H$5-'СЕТ СН'!$H$17</f>
        <v>4755.5613454600007</v>
      </c>
      <c r="J110" s="36">
        <f>SUMIFS(СВЦЭМ!$C$39:$C$782,СВЦЭМ!$A$39:$A$782,$A110,СВЦЭМ!$B$39:$B$782,J$83)+'СЕТ СН'!$H$9+СВЦЭМ!$D$10+'СЕТ СН'!$H$5-'СЕТ СН'!$H$17</f>
        <v>4705.4360472500002</v>
      </c>
      <c r="K110" s="36">
        <f>SUMIFS(СВЦЭМ!$C$39:$C$782,СВЦЭМ!$A$39:$A$782,$A110,СВЦЭМ!$B$39:$B$782,K$83)+'СЕТ СН'!$H$9+СВЦЭМ!$D$10+'СЕТ СН'!$H$5-'СЕТ СН'!$H$17</f>
        <v>4676.8397488700002</v>
      </c>
      <c r="L110" s="36">
        <f>SUMIFS(СВЦЭМ!$C$39:$C$782,СВЦЭМ!$A$39:$A$782,$A110,СВЦЭМ!$B$39:$B$782,L$83)+'СЕТ СН'!$H$9+СВЦЭМ!$D$10+'СЕТ СН'!$H$5-'СЕТ СН'!$H$17</f>
        <v>4612.0722369100004</v>
      </c>
      <c r="M110" s="36">
        <f>SUMIFS(СВЦЭМ!$C$39:$C$782,СВЦЭМ!$A$39:$A$782,$A110,СВЦЭМ!$B$39:$B$782,M$83)+'СЕТ СН'!$H$9+СВЦЭМ!$D$10+'СЕТ СН'!$H$5-'СЕТ СН'!$H$17</f>
        <v>4618.1081140599999</v>
      </c>
      <c r="N110" s="36">
        <f>SUMIFS(СВЦЭМ!$C$39:$C$782,СВЦЭМ!$A$39:$A$782,$A110,СВЦЭМ!$B$39:$B$782,N$83)+'СЕТ СН'!$H$9+СВЦЭМ!$D$10+'СЕТ СН'!$H$5-'СЕТ СН'!$H$17</f>
        <v>4673.8336262299999</v>
      </c>
      <c r="O110" s="36">
        <f>SUMIFS(СВЦЭМ!$C$39:$C$782,СВЦЭМ!$A$39:$A$782,$A110,СВЦЭМ!$B$39:$B$782,O$83)+'СЕТ СН'!$H$9+СВЦЭМ!$D$10+'СЕТ СН'!$H$5-'СЕТ СН'!$H$17</f>
        <v>4650.1623578100007</v>
      </c>
      <c r="P110" s="36">
        <f>SUMIFS(СВЦЭМ!$C$39:$C$782,СВЦЭМ!$A$39:$A$782,$A110,СВЦЭМ!$B$39:$B$782,P$83)+'СЕТ СН'!$H$9+СВЦЭМ!$D$10+'СЕТ СН'!$H$5-'СЕТ СН'!$H$17</f>
        <v>4657.7493892299999</v>
      </c>
      <c r="Q110" s="36">
        <f>SUMIFS(СВЦЭМ!$C$39:$C$782,СВЦЭМ!$A$39:$A$782,$A110,СВЦЭМ!$B$39:$B$782,Q$83)+'СЕТ СН'!$H$9+СВЦЭМ!$D$10+'СЕТ СН'!$H$5-'СЕТ СН'!$H$17</f>
        <v>4680.2470347899998</v>
      </c>
      <c r="R110" s="36">
        <f>SUMIFS(СВЦЭМ!$C$39:$C$782,СВЦЭМ!$A$39:$A$782,$A110,СВЦЭМ!$B$39:$B$782,R$83)+'СЕТ СН'!$H$9+СВЦЭМ!$D$10+'СЕТ СН'!$H$5-'СЕТ СН'!$H$17</f>
        <v>4688.8404521000002</v>
      </c>
      <c r="S110" s="36">
        <f>SUMIFS(СВЦЭМ!$C$39:$C$782,СВЦЭМ!$A$39:$A$782,$A110,СВЦЭМ!$B$39:$B$782,S$83)+'СЕТ СН'!$H$9+СВЦЭМ!$D$10+'СЕТ СН'!$H$5-'СЕТ СН'!$H$17</f>
        <v>4725.7900621799999</v>
      </c>
      <c r="T110" s="36">
        <f>SUMIFS(СВЦЭМ!$C$39:$C$782,СВЦЭМ!$A$39:$A$782,$A110,СВЦЭМ!$B$39:$B$782,T$83)+'СЕТ СН'!$H$9+СВЦЭМ!$D$10+'СЕТ СН'!$H$5-'СЕТ СН'!$H$17</f>
        <v>4717.0962296799999</v>
      </c>
      <c r="U110" s="36">
        <f>SUMIFS(СВЦЭМ!$C$39:$C$782,СВЦЭМ!$A$39:$A$782,$A110,СВЦЭМ!$B$39:$B$782,U$83)+'СЕТ СН'!$H$9+СВЦЭМ!$D$10+'СЕТ СН'!$H$5-'СЕТ СН'!$H$17</f>
        <v>4693.87671099</v>
      </c>
      <c r="V110" s="36">
        <f>SUMIFS(СВЦЭМ!$C$39:$C$782,СВЦЭМ!$A$39:$A$782,$A110,СВЦЭМ!$B$39:$B$782,V$83)+'СЕТ СН'!$H$9+СВЦЭМ!$D$10+'СЕТ СН'!$H$5-'СЕТ СН'!$H$17</f>
        <v>4662.2513779399997</v>
      </c>
      <c r="W110" s="36">
        <f>SUMIFS(СВЦЭМ!$C$39:$C$782,СВЦЭМ!$A$39:$A$782,$A110,СВЦЭМ!$B$39:$B$782,W$83)+'СЕТ СН'!$H$9+СВЦЭМ!$D$10+'СЕТ СН'!$H$5-'СЕТ СН'!$H$17</f>
        <v>4609.1638715099998</v>
      </c>
      <c r="X110" s="36">
        <f>SUMIFS(СВЦЭМ!$C$39:$C$782,СВЦЭМ!$A$39:$A$782,$A110,СВЦЭМ!$B$39:$B$782,X$83)+'СЕТ СН'!$H$9+СВЦЭМ!$D$10+'СЕТ СН'!$H$5-'СЕТ СН'!$H$17</f>
        <v>4673.1330261900002</v>
      </c>
      <c r="Y110" s="36">
        <f>SUMIFS(СВЦЭМ!$C$39:$C$782,СВЦЭМ!$A$39:$A$782,$A110,СВЦЭМ!$B$39:$B$782,Y$83)+'СЕТ СН'!$H$9+СВЦЭМ!$D$10+'СЕТ СН'!$H$5-'СЕТ СН'!$H$17</f>
        <v>4704.2361777799997</v>
      </c>
    </row>
    <row r="111" spans="1:25" ht="15.75" x14ac:dyDescent="0.2">
      <c r="A111" s="35">
        <f t="shared" si="2"/>
        <v>45440</v>
      </c>
      <c r="B111" s="36">
        <f>SUMIFS(СВЦЭМ!$C$39:$C$782,СВЦЭМ!$A$39:$A$782,$A111,СВЦЭМ!$B$39:$B$782,B$83)+'СЕТ СН'!$H$9+СВЦЭМ!$D$10+'СЕТ СН'!$H$5-'СЕТ СН'!$H$17</f>
        <v>4773.0909697300003</v>
      </c>
      <c r="C111" s="36">
        <f>SUMIFS(СВЦЭМ!$C$39:$C$782,СВЦЭМ!$A$39:$A$782,$A111,СВЦЭМ!$B$39:$B$782,C$83)+'СЕТ СН'!$H$9+СВЦЭМ!$D$10+'СЕТ СН'!$H$5-'СЕТ СН'!$H$17</f>
        <v>4850.0390026499999</v>
      </c>
      <c r="D111" s="36">
        <f>SUMIFS(СВЦЭМ!$C$39:$C$782,СВЦЭМ!$A$39:$A$782,$A111,СВЦЭМ!$B$39:$B$782,D$83)+'СЕТ СН'!$H$9+СВЦЭМ!$D$10+'СЕТ СН'!$H$5-'СЕТ СН'!$H$17</f>
        <v>4894.3163090199996</v>
      </c>
      <c r="E111" s="36">
        <f>SUMIFS(СВЦЭМ!$C$39:$C$782,СВЦЭМ!$A$39:$A$782,$A111,СВЦЭМ!$B$39:$B$782,E$83)+'СЕТ СН'!$H$9+СВЦЭМ!$D$10+'СЕТ СН'!$H$5-'СЕТ СН'!$H$17</f>
        <v>4884.6771252300005</v>
      </c>
      <c r="F111" s="36">
        <f>SUMIFS(СВЦЭМ!$C$39:$C$782,СВЦЭМ!$A$39:$A$782,$A111,СВЦЭМ!$B$39:$B$782,F$83)+'СЕТ СН'!$H$9+СВЦЭМ!$D$10+'СЕТ СН'!$H$5-'СЕТ СН'!$H$17</f>
        <v>4910.7327880900002</v>
      </c>
      <c r="G111" s="36">
        <f>SUMIFS(СВЦЭМ!$C$39:$C$782,СВЦЭМ!$A$39:$A$782,$A111,СВЦЭМ!$B$39:$B$782,G$83)+'СЕТ СН'!$H$9+СВЦЭМ!$D$10+'СЕТ СН'!$H$5-'СЕТ СН'!$H$17</f>
        <v>4895.4909361700002</v>
      </c>
      <c r="H111" s="36">
        <f>SUMIFS(СВЦЭМ!$C$39:$C$782,СВЦЭМ!$A$39:$A$782,$A111,СВЦЭМ!$B$39:$B$782,H$83)+'СЕТ СН'!$H$9+СВЦЭМ!$D$10+'СЕТ СН'!$H$5-'СЕТ СН'!$H$17</f>
        <v>4817.3936893400005</v>
      </c>
      <c r="I111" s="36">
        <f>SUMIFS(СВЦЭМ!$C$39:$C$782,СВЦЭМ!$A$39:$A$782,$A111,СВЦЭМ!$B$39:$B$782,I$83)+'СЕТ СН'!$H$9+СВЦЭМ!$D$10+'СЕТ СН'!$H$5-'СЕТ СН'!$H$17</f>
        <v>4710.8091419900002</v>
      </c>
      <c r="J111" s="36">
        <f>SUMIFS(СВЦЭМ!$C$39:$C$782,СВЦЭМ!$A$39:$A$782,$A111,СВЦЭМ!$B$39:$B$782,J$83)+'СЕТ СН'!$H$9+СВЦЭМ!$D$10+'СЕТ СН'!$H$5-'СЕТ СН'!$H$17</f>
        <v>4677.71166077</v>
      </c>
      <c r="K111" s="36">
        <f>SUMIFS(СВЦЭМ!$C$39:$C$782,СВЦЭМ!$A$39:$A$782,$A111,СВЦЭМ!$B$39:$B$782,K$83)+'СЕТ СН'!$H$9+СВЦЭМ!$D$10+'СЕТ СН'!$H$5-'СЕТ СН'!$H$17</f>
        <v>4669.6385536200005</v>
      </c>
      <c r="L111" s="36">
        <f>SUMIFS(СВЦЭМ!$C$39:$C$782,СВЦЭМ!$A$39:$A$782,$A111,СВЦЭМ!$B$39:$B$782,L$83)+'СЕТ СН'!$H$9+СВЦЭМ!$D$10+'СЕТ СН'!$H$5-'СЕТ СН'!$H$17</f>
        <v>4617.9316151200001</v>
      </c>
      <c r="M111" s="36">
        <f>SUMIFS(СВЦЭМ!$C$39:$C$782,СВЦЭМ!$A$39:$A$782,$A111,СВЦЭМ!$B$39:$B$782,M$83)+'СЕТ СН'!$H$9+СВЦЭМ!$D$10+'СЕТ СН'!$H$5-'СЕТ СН'!$H$17</f>
        <v>4633.7463671799997</v>
      </c>
      <c r="N111" s="36">
        <f>SUMIFS(СВЦЭМ!$C$39:$C$782,СВЦЭМ!$A$39:$A$782,$A111,СВЦЭМ!$B$39:$B$782,N$83)+'СЕТ СН'!$H$9+СВЦЭМ!$D$10+'СЕТ СН'!$H$5-'СЕТ СН'!$H$17</f>
        <v>4637.9655519999997</v>
      </c>
      <c r="O111" s="36">
        <f>SUMIFS(СВЦЭМ!$C$39:$C$782,СВЦЭМ!$A$39:$A$782,$A111,СВЦЭМ!$B$39:$B$782,O$83)+'СЕТ СН'!$H$9+СВЦЭМ!$D$10+'СЕТ СН'!$H$5-'СЕТ СН'!$H$17</f>
        <v>4644.18339707</v>
      </c>
      <c r="P111" s="36">
        <f>SUMIFS(СВЦЭМ!$C$39:$C$782,СВЦЭМ!$A$39:$A$782,$A111,СВЦЭМ!$B$39:$B$782,P$83)+'СЕТ СН'!$H$9+СВЦЭМ!$D$10+'СЕТ СН'!$H$5-'СЕТ СН'!$H$17</f>
        <v>4731.3954353400004</v>
      </c>
      <c r="Q111" s="36">
        <f>SUMIFS(СВЦЭМ!$C$39:$C$782,СВЦЭМ!$A$39:$A$782,$A111,СВЦЭМ!$B$39:$B$782,Q$83)+'СЕТ СН'!$H$9+СВЦЭМ!$D$10+'СЕТ СН'!$H$5-'СЕТ СН'!$H$17</f>
        <v>4739.8261774000002</v>
      </c>
      <c r="R111" s="36">
        <f>SUMIFS(СВЦЭМ!$C$39:$C$782,СВЦЭМ!$A$39:$A$782,$A111,СВЦЭМ!$B$39:$B$782,R$83)+'СЕТ СН'!$H$9+СВЦЭМ!$D$10+'СЕТ СН'!$H$5-'СЕТ СН'!$H$17</f>
        <v>4757.6384446100001</v>
      </c>
      <c r="S111" s="36">
        <f>SUMIFS(СВЦЭМ!$C$39:$C$782,СВЦЭМ!$A$39:$A$782,$A111,СВЦЭМ!$B$39:$B$782,S$83)+'СЕТ СН'!$H$9+СВЦЭМ!$D$10+'СЕТ СН'!$H$5-'СЕТ СН'!$H$17</f>
        <v>4736.8769529600004</v>
      </c>
      <c r="T111" s="36">
        <f>SUMIFS(СВЦЭМ!$C$39:$C$782,СВЦЭМ!$A$39:$A$782,$A111,СВЦЭМ!$B$39:$B$782,T$83)+'СЕТ СН'!$H$9+СВЦЭМ!$D$10+'СЕТ СН'!$H$5-'СЕТ СН'!$H$17</f>
        <v>4741.5508705400007</v>
      </c>
      <c r="U111" s="36">
        <f>SUMIFS(СВЦЭМ!$C$39:$C$782,СВЦЭМ!$A$39:$A$782,$A111,СВЦЭМ!$B$39:$B$782,U$83)+'СЕТ СН'!$H$9+СВЦЭМ!$D$10+'СЕТ СН'!$H$5-'СЕТ СН'!$H$17</f>
        <v>4683.6878842100004</v>
      </c>
      <c r="V111" s="36">
        <f>SUMIFS(СВЦЭМ!$C$39:$C$782,СВЦЭМ!$A$39:$A$782,$A111,СВЦЭМ!$B$39:$B$782,V$83)+'СЕТ СН'!$H$9+СВЦЭМ!$D$10+'СЕТ СН'!$H$5-'СЕТ СН'!$H$17</f>
        <v>4658.7630694199997</v>
      </c>
      <c r="W111" s="36">
        <f>SUMIFS(СВЦЭМ!$C$39:$C$782,СВЦЭМ!$A$39:$A$782,$A111,СВЦЭМ!$B$39:$B$782,W$83)+'СЕТ СН'!$H$9+СВЦЭМ!$D$10+'СЕТ СН'!$H$5-'СЕТ СН'!$H$17</f>
        <v>4621.2365026400003</v>
      </c>
      <c r="X111" s="36">
        <f>SUMIFS(СВЦЭМ!$C$39:$C$782,СВЦЭМ!$A$39:$A$782,$A111,СВЦЭМ!$B$39:$B$782,X$83)+'СЕТ СН'!$H$9+СВЦЭМ!$D$10+'СЕТ СН'!$H$5-'СЕТ СН'!$H$17</f>
        <v>4651.7223990000002</v>
      </c>
      <c r="Y111" s="36">
        <f>SUMIFS(СВЦЭМ!$C$39:$C$782,СВЦЭМ!$A$39:$A$782,$A111,СВЦЭМ!$B$39:$B$782,Y$83)+'СЕТ СН'!$H$9+СВЦЭМ!$D$10+'СЕТ СН'!$H$5-'СЕТ СН'!$H$17</f>
        <v>4660.5399984200003</v>
      </c>
    </row>
    <row r="112" spans="1:25" ht="15.75" x14ac:dyDescent="0.2">
      <c r="A112" s="35">
        <f t="shared" si="2"/>
        <v>45441</v>
      </c>
      <c r="B112" s="36">
        <f>SUMIFS(СВЦЭМ!$C$39:$C$782,СВЦЭМ!$A$39:$A$782,$A112,СВЦЭМ!$B$39:$B$782,B$83)+'СЕТ СН'!$H$9+СВЦЭМ!$D$10+'СЕТ СН'!$H$5-'СЕТ СН'!$H$17</f>
        <v>4839.2793323000005</v>
      </c>
      <c r="C112" s="36">
        <f>SUMIFS(СВЦЭМ!$C$39:$C$782,СВЦЭМ!$A$39:$A$782,$A112,СВЦЭМ!$B$39:$B$782,C$83)+'СЕТ СН'!$H$9+СВЦЭМ!$D$10+'СЕТ СН'!$H$5-'СЕТ СН'!$H$17</f>
        <v>4887.5541363600005</v>
      </c>
      <c r="D112" s="36">
        <f>SUMIFS(СВЦЭМ!$C$39:$C$782,СВЦЭМ!$A$39:$A$782,$A112,СВЦЭМ!$B$39:$B$782,D$83)+'СЕТ СН'!$H$9+СВЦЭМ!$D$10+'СЕТ СН'!$H$5-'СЕТ СН'!$H$17</f>
        <v>4962.2654848600005</v>
      </c>
      <c r="E112" s="36">
        <f>SUMIFS(СВЦЭМ!$C$39:$C$782,СВЦЭМ!$A$39:$A$782,$A112,СВЦЭМ!$B$39:$B$782,E$83)+'СЕТ СН'!$H$9+СВЦЭМ!$D$10+'СЕТ СН'!$H$5-'СЕТ СН'!$H$17</f>
        <v>4971.0329887999997</v>
      </c>
      <c r="F112" s="36">
        <f>SUMIFS(СВЦЭМ!$C$39:$C$782,СВЦЭМ!$A$39:$A$782,$A112,СВЦЭМ!$B$39:$B$782,F$83)+'СЕТ СН'!$H$9+СВЦЭМ!$D$10+'СЕТ СН'!$H$5-'СЕТ СН'!$H$17</f>
        <v>4979.9051598100004</v>
      </c>
      <c r="G112" s="36">
        <f>SUMIFS(СВЦЭМ!$C$39:$C$782,СВЦЭМ!$A$39:$A$782,$A112,СВЦЭМ!$B$39:$B$782,G$83)+'СЕТ СН'!$H$9+СВЦЭМ!$D$10+'СЕТ СН'!$H$5-'СЕТ СН'!$H$17</f>
        <v>4971.7920135100003</v>
      </c>
      <c r="H112" s="36">
        <f>SUMIFS(СВЦЭМ!$C$39:$C$782,СВЦЭМ!$A$39:$A$782,$A112,СВЦЭМ!$B$39:$B$782,H$83)+'СЕТ СН'!$H$9+СВЦЭМ!$D$10+'СЕТ СН'!$H$5-'СЕТ СН'!$H$17</f>
        <v>4897.6732050999999</v>
      </c>
      <c r="I112" s="36">
        <f>SUMIFS(СВЦЭМ!$C$39:$C$782,СВЦЭМ!$A$39:$A$782,$A112,СВЦЭМ!$B$39:$B$782,I$83)+'СЕТ СН'!$H$9+СВЦЭМ!$D$10+'СЕТ СН'!$H$5-'СЕТ СН'!$H$17</f>
        <v>4822.9872978100002</v>
      </c>
      <c r="J112" s="36">
        <f>SUMIFS(СВЦЭМ!$C$39:$C$782,СВЦЭМ!$A$39:$A$782,$A112,СВЦЭМ!$B$39:$B$782,J$83)+'СЕТ СН'!$H$9+СВЦЭМ!$D$10+'СЕТ СН'!$H$5-'СЕТ СН'!$H$17</f>
        <v>4718.5986523900001</v>
      </c>
      <c r="K112" s="36">
        <f>SUMIFS(СВЦЭМ!$C$39:$C$782,СВЦЭМ!$A$39:$A$782,$A112,СВЦЭМ!$B$39:$B$782,K$83)+'СЕТ СН'!$H$9+СВЦЭМ!$D$10+'СЕТ СН'!$H$5-'СЕТ СН'!$H$17</f>
        <v>4698.4694862899996</v>
      </c>
      <c r="L112" s="36">
        <f>SUMIFS(СВЦЭМ!$C$39:$C$782,СВЦЭМ!$A$39:$A$782,$A112,СВЦЭМ!$B$39:$B$782,L$83)+'СЕТ СН'!$H$9+СВЦЭМ!$D$10+'СЕТ СН'!$H$5-'СЕТ СН'!$H$17</f>
        <v>4658.1227240099997</v>
      </c>
      <c r="M112" s="36">
        <f>SUMIFS(СВЦЭМ!$C$39:$C$782,СВЦЭМ!$A$39:$A$782,$A112,СВЦЭМ!$B$39:$B$782,M$83)+'СЕТ СН'!$H$9+СВЦЭМ!$D$10+'СЕТ СН'!$H$5-'СЕТ СН'!$H$17</f>
        <v>4672.3998662600006</v>
      </c>
      <c r="N112" s="36">
        <f>SUMIFS(СВЦЭМ!$C$39:$C$782,СВЦЭМ!$A$39:$A$782,$A112,СВЦЭМ!$B$39:$B$782,N$83)+'СЕТ СН'!$H$9+СВЦЭМ!$D$10+'СЕТ СН'!$H$5-'СЕТ СН'!$H$17</f>
        <v>4694.2291088000002</v>
      </c>
      <c r="O112" s="36">
        <f>SUMIFS(СВЦЭМ!$C$39:$C$782,СВЦЭМ!$A$39:$A$782,$A112,СВЦЭМ!$B$39:$B$782,O$83)+'СЕТ СН'!$H$9+СВЦЭМ!$D$10+'СЕТ СН'!$H$5-'СЕТ СН'!$H$17</f>
        <v>4682.0433141700005</v>
      </c>
      <c r="P112" s="36">
        <f>SUMIFS(СВЦЭМ!$C$39:$C$782,СВЦЭМ!$A$39:$A$782,$A112,СВЦЭМ!$B$39:$B$782,P$83)+'СЕТ СН'!$H$9+СВЦЭМ!$D$10+'СЕТ СН'!$H$5-'СЕТ СН'!$H$17</f>
        <v>4691.0137441900006</v>
      </c>
      <c r="Q112" s="36">
        <f>SUMIFS(СВЦЭМ!$C$39:$C$782,СВЦЭМ!$A$39:$A$782,$A112,СВЦЭМ!$B$39:$B$782,Q$83)+'СЕТ СН'!$H$9+СВЦЭМ!$D$10+'СЕТ СН'!$H$5-'СЕТ СН'!$H$17</f>
        <v>4693.1449460100002</v>
      </c>
      <c r="R112" s="36">
        <f>SUMIFS(СВЦЭМ!$C$39:$C$782,СВЦЭМ!$A$39:$A$782,$A112,СВЦЭМ!$B$39:$B$782,R$83)+'СЕТ СН'!$H$9+СВЦЭМ!$D$10+'СЕТ СН'!$H$5-'СЕТ СН'!$H$17</f>
        <v>4687.4387184200004</v>
      </c>
      <c r="S112" s="36">
        <f>SUMIFS(СВЦЭМ!$C$39:$C$782,СВЦЭМ!$A$39:$A$782,$A112,СВЦЭМ!$B$39:$B$782,S$83)+'СЕТ СН'!$H$9+СВЦЭМ!$D$10+'СЕТ СН'!$H$5-'СЕТ СН'!$H$17</f>
        <v>4688.8920925800003</v>
      </c>
      <c r="T112" s="36">
        <f>SUMIFS(СВЦЭМ!$C$39:$C$782,СВЦЭМ!$A$39:$A$782,$A112,СВЦЭМ!$B$39:$B$782,T$83)+'СЕТ СН'!$H$9+СВЦЭМ!$D$10+'СЕТ СН'!$H$5-'СЕТ СН'!$H$17</f>
        <v>4680.6813390500001</v>
      </c>
      <c r="U112" s="36">
        <f>SUMIFS(СВЦЭМ!$C$39:$C$782,СВЦЭМ!$A$39:$A$782,$A112,СВЦЭМ!$B$39:$B$782,U$83)+'СЕТ СН'!$H$9+СВЦЭМ!$D$10+'СЕТ СН'!$H$5-'СЕТ СН'!$H$17</f>
        <v>4678.5028932700006</v>
      </c>
      <c r="V112" s="36">
        <f>SUMIFS(СВЦЭМ!$C$39:$C$782,СВЦЭМ!$A$39:$A$782,$A112,СВЦЭМ!$B$39:$B$782,V$83)+'СЕТ СН'!$H$9+СВЦЭМ!$D$10+'СЕТ СН'!$H$5-'СЕТ СН'!$H$17</f>
        <v>4677.6439237200002</v>
      </c>
      <c r="W112" s="36">
        <f>SUMIFS(СВЦЭМ!$C$39:$C$782,СВЦЭМ!$A$39:$A$782,$A112,СВЦЭМ!$B$39:$B$782,W$83)+'СЕТ СН'!$H$9+СВЦЭМ!$D$10+'СЕТ СН'!$H$5-'СЕТ СН'!$H$17</f>
        <v>4659.8725313000004</v>
      </c>
      <c r="X112" s="36">
        <f>SUMIFS(СВЦЭМ!$C$39:$C$782,СВЦЭМ!$A$39:$A$782,$A112,СВЦЭМ!$B$39:$B$782,X$83)+'СЕТ СН'!$H$9+СВЦЭМ!$D$10+'СЕТ СН'!$H$5-'СЕТ СН'!$H$17</f>
        <v>4692.1148823500007</v>
      </c>
      <c r="Y112" s="36">
        <f>SUMIFS(СВЦЭМ!$C$39:$C$782,СВЦЭМ!$A$39:$A$782,$A112,СВЦЭМ!$B$39:$B$782,Y$83)+'СЕТ СН'!$H$9+СВЦЭМ!$D$10+'СЕТ СН'!$H$5-'СЕТ СН'!$H$17</f>
        <v>4758.0903075900005</v>
      </c>
    </row>
    <row r="113" spans="1:27" ht="15.75" x14ac:dyDescent="0.2">
      <c r="A113" s="35">
        <f t="shared" si="2"/>
        <v>45442</v>
      </c>
      <c r="B113" s="36">
        <f>SUMIFS(СВЦЭМ!$C$39:$C$782,СВЦЭМ!$A$39:$A$782,$A113,СВЦЭМ!$B$39:$B$782,B$83)+'СЕТ СН'!$H$9+СВЦЭМ!$D$10+'СЕТ СН'!$H$5-'СЕТ СН'!$H$17</f>
        <v>4725.9005162700005</v>
      </c>
      <c r="C113" s="36">
        <f>SUMIFS(СВЦЭМ!$C$39:$C$782,СВЦЭМ!$A$39:$A$782,$A113,СВЦЭМ!$B$39:$B$782,C$83)+'СЕТ СН'!$H$9+СВЦЭМ!$D$10+'СЕТ СН'!$H$5-'СЕТ СН'!$H$17</f>
        <v>4809.8493027300001</v>
      </c>
      <c r="D113" s="36">
        <f>SUMIFS(СВЦЭМ!$C$39:$C$782,СВЦЭМ!$A$39:$A$782,$A113,СВЦЭМ!$B$39:$B$782,D$83)+'СЕТ СН'!$H$9+СВЦЭМ!$D$10+'СЕТ СН'!$H$5-'СЕТ СН'!$H$17</f>
        <v>4865.84733125</v>
      </c>
      <c r="E113" s="36">
        <f>SUMIFS(СВЦЭМ!$C$39:$C$782,СВЦЭМ!$A$39:$A$782,$A113,СВЦЭМ!$B$39:$B$782,E$83)+'СЕТ СН'!$H$9+СВЦЭМ!$D$10+'СЕТ СН'!$H$5-'СЕТ СН'!$H$17</f>
        <v>4868.85230864</v>
      </c>
      <c r="F113" s="36">
        <f>SUMIFS(СВЦЭМ!$C$39:$C$782,СВЦЭМ!$A$39:$A$782,$A113,СВЦЭМ!$B$39:$B$782,F$83)+'СЕТ СН'!$H$9+СВЦЭМ!$D$10+'СЕТ СН'!$H$5-'СЕТ СН'!$H$17</f>
        <v>4880.28410962</v>
      </c>
      <c r="G113" s="36">
        <f>SUMIFS(СВЦЭМ!$C$39:$C$782,СВЦЭМ!$A$39:$A$782,$A113,СВЦЭМ!$B$39:$B$782,G$83)+'СЕТ СН'!$H$9+СВЦЭМ!$D$10+'СЕТ СН'!$H$5-'СЕТ СН'!$H$17</f>
        <v>4881.7265754600003</v>
      </c>
      <c r="H113" s="36">
        <f>SUMIFS(СВЦЭМ!$C$39:$C$782,СВЦЭМ!$A$39:$A$782,$A113,СВЦЭМ!$B$39:$B$782,H$83)+'СЕТ СН'!$H$9+СВЦЭМ!$D$10+'СЕТ СН'!$H$5-'СЕТ СН'!$H$17</f>
        <v>4830.1414815799999</v>
      </c>
      <c r="I113" s="36">
        <f>SUMIFS(СВЦЭМ!$C$39:$C$782,СВЦЭМ!$A$39:$A$782,$A113,СВЦЭМ!$B$39:$B$782,I$83)+'СЕТ СН'!$H$9+СВЦЭМ!$D$10+'СЕТ СН'!$H$5-'СЕТ СН'!$H$17</f>
        <v>4770.1422332500006</v>
      </c>
      <c r="J113" s="36">
        <f>SUMIFS(СВЦЭМ!$C$39:$C$782,СВЦЭМ!$A$39:$A$782,$A113,СВЦЭМ!$B$39:$B$782,J$83)+'СЕТ СН'!$H$9+СВЦЭМ!$D$10+'СЕТ СН'!$H$5-'СЕТ СН'!$H$17</f>
        <v>4669.9982255300001</v>
      </c>
      <c r="K113" s="36">
        <f>SUMIFS(СВЦЭМ!$C$39:$C$782,СВЦЭМ!$A$39:$A$782,$A113,СВЦЭМ!$B$39:$B$782,K$83)+'СЕТ СН'!$H$9+СВЦЭМ!$D$10+'СЕТ СН'!$H$5-'СЕТ СН'!$H$17</f>
        <v>4635.46342465</v>
      </c>
      <c r="L113" s="36">
        <f>SUMIFS(СВЦЭМ!$C$39:$C$782,СВЦЭМ!$A$39:$A$782,$A113,СВЦЭМ!$B$39:$B$782,L$83)+'СЕТ СН'!$H$9+СВЦЭМ!$D$10+'СЕТ СН'!$H$5-'СЕТ СН'!$H$17</f>
        <v>4622.1946799400002</v>
      </c>
      <c r="M113" s="36">
        <f>SUMIFS(СВЦЭМ!$C$39:$C$782,СВЦЭМ!$A$39:$A$782,$A113,СВЦЭМ!$B$39:$B$782,M$83)+'СЕТ СН'!$H$9+СВЦЭМ!$D$10+'СЕТ СН'!$H$5-'СЕТ СН'!$H$17</f>
        <v>4622.92370931</v>
      </c>
      <c r="N113" s="36">
        <f>SUMIFS(СВЦЭМ!$C$39:$C$782,СВЦЭМ!$A$39:$A$782,$A113,СВЦЭМ!$B$39:$B$782,N$83)+'СЕТ СН'!$H$9+СВЦЭМ!$D$10+'СЕТ СН'!$H$5-'СЕТ СН'!$H$17</f>
        <v>4646.99300993</v>
      </c>
      <c r="O113" s="36">
        <f>SUMIFS(СВЦЭМ!$C$39:$C$782,СВЦЭМ!$A$39:$A$782,$A113,СВЦЭМ!$B$39:$B$782,O$83)+'СЕТ СН'!$H$9+СВЦЭМ!$D$10+'СЕТ СН'!$H$5-'СЕТ СН'!$H$17</f>
        <v>4659.7395115899999</v>
      </c>
      <c r="P113" s="36">
        <f>SUMIFS(СВЦЭМ!$C$39:$C$782,СВЦЭМ!$A$39:$A$782,$A113,СВЦЭМ!$B$39:$B$782,P$83)+'СЕТ СН'!$H$9+СВЦЭМ!$D$10+'СЕТ СН'!$H$5-'СЕТ СН'!$H$17</f>
        <v>4668.2797987499998</v>
      </c>
      <c r="Q113" s="36">
        <f>SUMIFS(СВЦЭМ!$C$39:$C$782,СВЦЭМ!$A$39:$A$782,$A113,СВЦЭМ!$B$39:$B$782,Q$83)+'СЕТ СН'!$H$9+СВЦЭМ!$D$10+'СЕТ СН'!$H$5-'СЕТ СН'!$H$17</f>
        <v>4681.6450677299999</v>
      </c>
      <c r="R113" s="36">
        <f>SUMIFS(СВЦЭМ!$C$39:$C$782,СВЦЭМ!$A$39:$A$782,$A113,СВЦЭМ!$B$39:$B$782,R$83)+'СЕТ СН'!$H$9+СВЦЭМ!$D$10+'СЕТ СН'!$H$5-'СЕТ СН'!$H$17</f>
        <v>4681.4093817399998</v>
      </c>
      <c r="S113" s="36">
        <f>SUMIFS(СВЦЭМ!$C$39:$C$782,СВЦЭМ!$A$39:$A$782,$A113,СВЦЭМ!$B$39:$B$782,S$83)+'СЕТ СН'!$H$9+СВЦЭМ!$D$10+'СЕТ СН'!$H$5-'СЕТ СН'!$H$17</f>
        <v>4668.2253612300001</v>
      </c>
      <c r="T113" s="36">
        <f>SUMIFS(СВЦЭМ!$C$39:$C$782,СВЦЭМ!$A$39:$A$782,$A113,СВЦЭМ!$B$39:$B$782,T$83)+'СЕТ СН'!$H$9+СВЦЭМ!$D$10+'СЕТ СН'!$H$5-'СЕТ СН'!$H$17</f>
        <v>4644.7246890000006</v>
      </c>
      <c r="U113" s="36">
        <f>SUMIFS(СВЦЭМ!$C$39:$C$782,СВЦЭМ!$A$39:$A$782,$A113,СВЦЭМ!$B$39:$B$782,U$83)+'СЕТ СН'!$H$9+СВЦЭМ!$D$10+'СЕТ СН'!$H$5-'СЕТ СН'!$H$17</f>
        <v>4643.1275461799996</v>
      </c>
      <c r="V113" s="36">
        <f>SUMIFS(СВЦЭМ!$C$39:$C$782,СВЦЭМ!$A$39:$A$782,$A113,СВЦЭМ!$B$39:$B$782,V$83)+'СЕТ СН'!$H$9+СВЦЭМ!$D$10+'СЕТ СН'!$H$5-'СЕТ СН'!$H$17</f>
        <v>4650.9028939600003</v>
      </c>
      <c r="W113" s="36">
        <f>SUMIFS(СВЦЭМ!$C$39:$C$782,СВЦЭМ!$A$39:$A$782,$A113,СВЦЭМ!$B$39:$B$782,W$83)+'СЕТ СН'!$H$9+СВЦЭМ!$D$10+'СЕТ СН'!$H$5-'СЕТ СН'!$H$17</f>
        <v>4622.8675918999998</v>
      </c>
      <c r="X113" s="36">
        <f>SUMIFS(СВЦЭМ!$C$39:$C$782,СВЦЭМ!$A$39:$A$782,$A113,СВЦЭМ!$B$39:$B$782,X$83)+'СЕТ СН'!$H$9+СВЦЭМ!$D$10+'СЕТ СН'!$H$5-'СЕТ СН'!$H$17</f>
        <v>4652.8499109700006</v>
      </c>
      <c r="Y113" s="36">
        <f>SUMIFS(СВЦЭМ!$C$39:$C$782,СВЦЭМ!$A$39:$A$782,$A113,СВЦЭМ!$B$39:$B$782,Y$83)+'СЕТ СН'!$H$9+СВЦЭМ!$D$10+'СЕТ СН'!$H$5-'СЕТ СН'!$H$17</f>
        <v>4731.89760905</v>
      </c>
      <c r="AA113" s="37"/>
    </row>
    <row r="114" spans="1:27" ht="15.75" x14ac:dyDescent="0.2">
      <c r="A114" s="35">
        <f t="shared" si="2"/>
        <v>45443</v>
      </c>
      <c r="B114" s="36">
        <f>SUMIFS(СВЦЭМ!$C$39:$C$782,СВЦЭМ!$A$39:$A$782,$A114,СВЦЭМ!$B$39:$B$782,B$83)+'СЕТ СН'!$H$9+СВЦЭМ!$D$10+'СЕТ СН'!$H$5-'СЕТ СН'!$H$17</f>
        <v>4721.3933747500005</v>
      </c>
      <c r="C114" s="36">
        <f>SUMIFS(СВЦЭМ!$C$39:$C$782,СВЦЭМ!$A$39:$A$782,$A114,СВЦЭМ!$B$39:$B$782,C$83)+'СЕТ СН'!$H$9+СВЦЭМ!$D$10+'СЕТ СН'!$H$5-'СЕТ СН'!$H$17</f>
        <v>4799.1936349699999</v>
      </c>
      <c r="D114" s="36">
        <f>SUMIFS(СВЦЭМ!$C$39:$C$782,СВЦЭМ!$A$39:$A$782,$A114,СВЦЭМ!$B$39:$B$782,D$83)+'СЕТ СН'!$H$9+СВЦЭМ!$D$10+'СЕТ СН'!$H$5-'СЕТ СН'!$H$17</f>
        <v>4836.5780701599997</v>
      </c>
      <c r="E114" s="36">
        <f>SUMIFS(СВЦЭМ!$C$39:$C$782,СВЦЭМ!$A$39:$A$782,$A114,СВЦЭМ!$B$39:$B$782,E$83)+'СЕТ СН'!$H$9+СВЦЭМ!$D$10+'СЕТ СН'!$H$5-'СЕТ СН'!$H$17</f>
        <v>4877.6580366600001</v>
      </c>
      <c r="F114" s="36">
        <f>SUMIFS(СВЦЭМ!$C$39:$C$782,СВЦЭМ!$A$39:$A$782,$A114,СВЦЭМ!$B$39:$B$782,F$83)+'СЕТ СН'!$H$9+СВЦЭМ!$D$10+'СЕТ СН'!$H$5-'СЕТ СН'!$H$17</f>
        <v>4899.5852015399996</v>
      </c>
      <c r="G114" s="36">
        <f>SUMIFS(СВЦЭМ!$C$39:$C$782,СВЦЭМ!$A$39:$A$782,$A114,СВЦЭМ!$B$39:$B$782,G$83)+'СЕТ СН'!$H$9+СВЦЭМ!$D$10+'СЕТ СН'!$H$5-'СЕТ СН'!$H$17</f>
        <v>4871.6871734699998</v>
      </c>
      <c r="H114" s="36">
        <f>SUMIFS(СВЦЭМ!$C$39:$C$782,СВЦЭМ!$A$39:$A$782,$A114,СВЦЭМ!$B$39:$B$782,H$83)+'СЕТ СН'!$H$9+СВЦЭМ!$D$10+'СЕТ СН'!$H$5-'СЕТ СН'!$H$17</f>
        <v>4796.0015826700001</v>
      </c>
      <c r="I114" s="36">
        <f>SUMIFS(СВЦЭМ!$C$39:$C$782,СВЦЭМ!$A$39:$A$782,$A114,СВЦЭМ!$B$39:$B$782,I$83)+'СЕТ СН'!$H$9+СВЦЭМ!$D$10+'СЕТ СН'!$H$5-'СЕТ СН'!$H$17</f>
        <v>4780.6098177200001</v>
      </c>
      <c r="J114" s="36">
        <f>SUMIFS(СВЦЭМ!$C$39:$C$782,СВЦЭМ!$A$39:$A$782,$A114,СВЦЭМ!$B$39:$B$782,J$83)+'СЕТ СН'!$H$9+СВЦЭМ!$D$10+'СЕТ СН'!$H$5-'СЕТ СН'!$H$17</f>
        <v>4714.3127323999997</v>
      </c>
      <c r="K114" s="36">
        <f>SUMIFS(СВЦЭМ!$C$39:$C$782,СВЦЭМ!$A$39:$A$782,$A114,СВЦЭМ!$B$39:$B$782,K$83)+'СЕТ СН'!$H$9+СВЦЭМ!$D$10+'СЕТ СН'!$H$5-'СЕТ СН'!$H$17</f>
        <v>4716.7137001700003</v>
      </c>
      <c r="L114" s="36">
        <f>SUMIFS(СВЦЭМ!$C$39:$C$782,СВЦЭМ!$A$39:$A$782,$A114,СВЦЭМ!$B$39:$B$782,L$83)+'СЕТ СН'!$H$9+СВЦЭМ!$D$10+'СЕТ СН'!$H$5-'СЕТ СН'!$H$17</f>
        <v>4688.9443999699997</v>
      </c>
      <c r="M114" s="36">
        <f>SUMIFS(СВЦЭМ!$C$39:$C$782,СВЦЭМ!$A$39:$A$782,$A114,СВЦЭМ!$B$39:$B$782,M$83)+'СЕТ СН'!$H$9+СВЦЭМ!$D$10+'СЕТ СН'!$H$5-'СЕТ СН'!$H$17</f>
        <v>4684.2099037600001</v>
      </c>
      <c r="N114" s="36">
        <f>SUMIFS(СВЦЭМ!$C$39:$C$782,СВЦЭМ!$A$39:$A$782,$A114,СВЦЭМ!$B$39:$B$782,N$83)+'СЕТ СН'!$H$9+СВЦЭМ!$D$10+'СЕТ СН'!$H$5-'СЕТ СН'!$H$17</f>
        <v>4704.4450181499997</v>
      </c>
      <c r="O114" s="36">
        <f>SUMIFS(СВЦЭМ!$C$39:$C$782,СВЦЭМ!$A$39:$A$782,$A114,СВЦЭМ!$B$39:$B$782,O$83)+'СЕТ СН'!$H$9+СВЦЭМ!$D$10+'СЕТ СН'!$H$5-'СЕТ СН'!$H$17</f>
        <v>4690.7706882900002</v>
      </c>
      <c r="P114" s="36">
        <f>SUMIFS(СВЦЭМ!$C$39:$C$782,СВЦЭМ!$A$39:$A$782,$A114,СВЦЭМ!$B$39:$B$782,P$83)+'СЕТ СН'!$H$9+СВЦЭМ!$D$10+'СЕТ СН'!$H$5-'СЕТ СН'!$H$17</f>
        <v>4694.1245874300002</v>
      </c>
      <c r="Q114" s="36">
        <f>SUMIFS(СВЦЭМ!$C$39:$C$782,СВЦЭМ!$A$39:$A$782,$A114,СВЦЭМ!$B$39:$B$782,Q$83)+'СЕТ СН'!$H$9+СВЦЭМ!$D$10+'СЕТ СН'!$H$5-'СЕТ СН'!$H$17</f>
        <v>4710.7429794999998</v>
      </c>
      <c r="R114" s="36">
        <f>SUMIFS(СВЦЭМ!$C$39:$C$782,СВЦЭМ!$A$39:$A$782,$A114,СВЦЭМ!$B$39:$B$782,R$83)+'СЕТ СН'!$H$9+СВЦЭМ!$D$10+'СЕТ СН'!$H$5-'СЕТ СН'!$H$17</f>
        <v>4713.76289714</v>
      </c>
      <c r="S114" s="36">
        <f>SUMIFS(СВЦЭМ!$C$39:$C$782,СВЦЭМ!$A$39:$A$782,$A114,СВЦЭМ!$B$39:$B$782,S$83)+'СЕТ СН'!$H$9+СВЦЭМ!$D$10+'СЕТ СН'!$H$5-'СЕТ СН'!$H$17</f>
        <v>4685.8981987999996</v>
      </c>
      <c r="T114" s="36">
        <f>SUMIFS(СВЦЭМ!$C$39:$C$782,СВЦЭМ!$A$39:$A$782,$A114,СВЦЭМ!$B$39:$B$782,T$83)+'СЕТ СН'!$H$9+СВЦЭМ!$D$10+'СЕТ СН'!$H$5-'СЕТ СН'!$H$17</f>
        <v>4642.0945866700004</v>
      </c>
      <c r="U114" s="36">
        <f>SUMIFS(СВЦЭМ!$C$39:$C$782,СВЦЭМ!$A$39:$A$782,$A114,СВЦЭМ!$B$39:$B$782,U$83)+'СЕТ СН'!$H$9+СВЦЭМ!$D$10+'СЕТ СН'!$H$5-'СЕТ СН'!$H$17</f>
        <v>4637.3611727500002</v>
      </c>
      <c r="V114" s="36">
        <f>SUMIFS(СВЦЭМ!$C$39:$C$782,СВЦЭМ!$A$39:$A$782,$A114,СВЦЭМ!$B$39:$B$782,V$83)+'СЕТ СН'!$H$9+СВЦЭМ!$D$10+'СЕТ СН'!$H$5-'СЕТ СН'!$H$17</f>
        <v>4654.8671714499997</v>
      </c>
      <c r="W114" s="36">
        <f>SUMIFS(СВЦЭМ!$C$39:$C$782,СВЦЭМ!$A$39:$A$782,$A114,СВЦЭМ!$B$39:$B$782,W$83)+'СЕТ СН'!$H$9+СВЦЭМ!$D$10+'СЕТ СН'!$H$5-'СЕТ СН'!$H$17</f>
        <v>4628.3944609500004</v>
      </c>
      <c r="X114" s="36">
        <f>SUMIFS(СВЦЭМ!$C$39:$C$782,СВЦЭМ!$A$39:$A$782,$A114,СВЦЭМ!$B$39:$B$782,X$83)+'СЕТ СН'!$H$9+СВЦЭМ!$D$10+'СЕТ СН'!$H$5-'СЕТ СН'!$H$17</f>
        <v>4662.3578169400007</v>
      </c>
      <c r="Y114" s="36">
        <f>SUMIFS(СВЦЭМ!$C$39:$C$782,СВЦЭМ!$A$39:$A$782,$A114,СВЦЭМ!$B$39:$B$782,Y$83)+'СЕТ СН'!$H$9+СВЦЭМ!$D$10+'СЕТ СН'!$H$5-'СЕТ СН'!$H$17</f>
        <v>4676.0801948300004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01.05.2024</v>
      </c>
      <c r="B120" s="36">
        <f>SUMIFS(СВЦЭМ!$C$39:$C$782,СВЦЭМ!$A$39:$A$782,$A120,СВЦЭМ!$B$39:$B$782,B$119)+'СЕТ СН'!$I$9+СВЦЭМ!$D$10+'СЕТ СН'!$I$5-'СЕТ СН'!$I$17</f>
        <v>5621.9325111100006</v>
      </c>
      <c r="C120" s="36">
        <f>SUMIFS(СВЦЭМ!$C$39:$C$782,СВЦЭМ!$A$39:$A$782,$A120,СВЦЭМ!$B$39:$B$782,C$119)+'СЕТ СН'!$I$9+СВЦЭМ!$D$10+'СЕТ СН'!$I$5-'СЕТ СН'!$I$17</f>
        <v>5673.3441573</v>
      </c>
      <c r="D120" s="36">
        <f>SUMIFS(СВЦЭМ!$C$39:$C$782,СВЦЭМ!$A$39:$A$782,$A120,СВЦЭМ!$B$39:$B$782,D$119)+'СЕТ СН'!$I$9+СВЦЭМ!$D$10+'СЕТ СН'!$I$5-'СЕТ СН'!$I$17</f>
        <v>5701.7951462999999</v>
      </c>
      <c r="E120" s="36">
        <f>SUMIFS(СВЦЭМ!$C$39:$C$782,СВЦЭМ!$A$39:$A$782,$A120,СВЦЭМ!$B$39:$B$782,E$119)+'СЕТ СН'!$I$9+СВЦЭМ!$D$10+'СЕТ СН'!$I$5-'СЕТ СН'!$I$17</f>
        <v>5689.0980162900005</v>
      </c>
      <c r="F120" s="36">
        <f>SUMIFS(СВЦЭМ!$C$39:$C$782,СВЦЭМ!$A$39:$A$782,$A120,СВЦЭМ!$B$39:$B$782,F$119)+'СЕТ СН'!$I$9+СВЦЭМ!$D$10+'СЕТ СН'!$I$5-'СЕТ СН'!$I$17</f>
        <v>5678.40832606</v>
      </c>
      <c r="G120" s="36">
        <f>SUMIFS(СВЦЭМ!$C$39:$C$782,СВЦЭМ!$A$39:$A$782,$A120,СВЦЭМ!$B$39:$B$782,G$119)+'СЕТ СН'!$I$9+СВЦЭМ!$D$10+'СЕТ СН'!$I$5-'СЕТ СН'!$I$17</f>
        <v>5696.5363600700002</v>
      </c>
      <c r="H120" s="36">
        <f>SUMIFS(СВЦЭМ!$C$39:$C$782,СВЦЭМ!$A$39:$A$782,$A120,СВЦЭМ!$B$39:$B$782,H$119)+'СЕТ СН'!$I$9+СВЦЭМ!$D$10+'СЕТ СН'!$I$5-'СЕТ СН'!$I$17</f>
        <v>5691.97708478</v>
      </c>
      <c r="I120" s="36">
        <f>SUMIFS(СВЦЭМ!$C$39:$C$782,СВЦЭМ!$A$39:$A$782,$A120,СВЦЭМ!$B$39:$B$782,I$119)+'СЕТ СН'!$I$9+СВЦЭМ!$D$10+'СЕТ СН'!$I$5-'СЕТ СН'!$I$17</f>
        <v>5652.7650397800007</v>
      </c>
      <c r="J120" s="36">
        <f>SUMIFS(СВЦЭМ!$C$39:$C$782,СВЦЭМ!$A$39:$A$782,$A120,СВЦЭМ!$B$39:$B$782,J$119)+'СЕТ СН'!$I$9+СВЦЭМ!$D$10+'СЕТ СН'!$I$5-'СЕТ СН'!$I$17</f>
        <v>5533.9705520900006</v>
      </c>
      <c r="K120" s="36">
        <f>SUMIFS(СВЦЭМ!$C$39:$C$782,СВЦЭМ!$A$39:$A$782,$A120,СВЦЭМ!$B$39:$B$782,K$119)+'СЕТ СН'!$I$9+СВЦЭМ!$D$10+'СЕТ СН'!$I$5-'СЕТ СН'!$I$17</f>
        <v>5452.71326228</v>
      </c>
      <c r="L120" s="36">
        <f>SUMIFS(СВЦЭМ!$C$39:$C$782,СВЦЭМ!$A$39:$A$782,$A120,СВЦЭМ!$B$39:$B$782,L$119)+'СЕТ СН'!$I$9+СВЦЭМ!$D$10+'СЕТ СН'!$I$5-'СЕТ СН'!$I$17</f>
        <v>5441.4974178600005</v>
      </c>
      <c r="M120" s="36">
        <f>SUMIFS(СВЦЭМ!$C$39:$C$782,СВЦЭМ!$A$39:$A$782,$A120,СВЦЭМ!$B$39:$B$782,M$119)+'СЕТ СН'!$I$9+СВЦЭМ!$D$10+'СЕТ СН'!$I$5-'СЕТ СН'!$I$17</f>
        <v>5446.3067364600001</v>
      </c>
      <c r="N120" s="36">
        <f>SUMIFS(СВЦЭМ!$C$39:$C$782,СВЦЭМ!$A$39:$A$782,$A120,СВЦЭМ!$B$39:$B$782,N$119)+'СЕТ СН'!$I$9+СВЦЭМ!$D$10+'СЕТ СН'!$I$5-'СЕТ СН'!$I$17</f>
        <v>5507.6318824</v>
      </c>
      <c r="O120" s="36">
        <f>SUMIFS(СВЦЭМ!$C$39:$C$782,СВЦЭМ!$A$39:$A$782,$A120,СВЦЭМ!$B$39:$B$782,O$119)+'СЕТ СН'!$I$9+СВЦЭМ!$D$10+'СЕТ СН'!$I$5-'СЕТ СН'!$I$17</f>
        <v>5519.99225097</v>
      </c>
      <c r="P120" s="36">
        <f>SUMIFS(СВЦЭМ!$C$39:$C$782,СВЦЭМ!$A$39:$A$782,$A120,СВЦЭМ!$B$39:$B$782,P$119)+'СЕТ СН'!$I$9+СВЦЭМ!$D$10+'СЕТ СН'!$I$5-'СЕТ СН'!$I$17</f>
        <v>5541.9067221000005</v>
      </c>
      <c r="Q120" s="36">
        <f>SUMIFS(СВЦЭМ!$C$39:$C$782,СВЦЭМ!$A$39:$A$782,$A120,СВЦЭМ!$B$39:$B$782,Q$119)+'СЕТ СН'!$I$9+СВЦЭМ!$D$10+'СЕТ СН'!$I$5-'СЕТ СН'!$I$17</f>
        <v>5563.6747853699999</v>
      </c>
      <c r="R120" s="36">
        <f>SUMIFS(СВЦЭМ!$C$39:$C$782,СВЦЭМ!$A$39:$A$782,$A120,СВЦЭМ!$B$39:$B$782,R$119)+'СЕТ СН'!$I$9+СВЦЭМ!$D$10+'СЕТ СН'!$I$5-'СЕТ СН'!$I$17</f>
        <v>5575.7774903300005</v>
      </c>
      <c r="S120" s="36">
        <f>SUMIFS(СВЦЭМ!$C$39:$C$782,СВЦЭМ!$A$39:$A$782,$A120,СВЦЭМ!$B$39:$B$782,S$119)+'СЕТ СН'!$I$9+СВЦЭМ!$D$10+'СЕТ СН'!$I$5-'СЕТ СН'!$I$17</f>
        <v>5578.41988588</v>
      </c>
      <c r="T120" s="36">
        <f>SUMIFS(СВЦЭМ!$C$39:$C$782,СВЦЭМ!$A$39:$A$782,$A120,СВЦЭМ!$B$39:$B$782,T$119)+'СЕТ СН'!$I$9+СВЦЭМ!$D$10+'СЕТ СН'!$I$5-'СЕТ СН'!$I$17</f>
        <v>5506.3515285200001</v>
      </c>
      <c r="U120" s="36">
        <f>SUMIFS(СВЦЭМ!$C$39:$C$782,СВЦЭМ!$A$39:$A$782,$A120,СВЦЭМ!$B$39:$B$782,U$119)+'СЕТ СН'!$I$9+СВЦЭМ!$D$10+'СЕТ СН'!$I$5-'СЕТ СН'!$I$17</f>
        <v>5467.8161686500007</v>
      </c>
      <c r="V120" s="36">
        <f>SUMIFS(СВЦЭМ!$C$39:$C$782,СВЦЭМ!$A$39:$A$782,$A120,СВЦЭМ!$B$39:$B$782,V$119)+'СЕТ СН'!$I$9+СВЦЭМ!$D$10+'СЕТ СН'!$I$5-'СЕТ СН'!$I$17</f>
        <v>5459.0562440499998</v>
      </c>
      <c r="W120" s="36">
        <f>SUMIFS(СВЦЭМ!$C$39:$C$782,СВЦЭМ!$A$39:$A$782,$A120,СВЦЭМ!$B$39:$B$782,W$119)+'СЕТ СН'!$I$9+СВЦЭМ!$D$10+'СЕТ СН'!$I$5-'СЕТ СН'!$I$17</f>
        <v>5447.3674970100001</v>
      </c>
      <c r="X120" s="36">
        <f>SUMIFS(СВЦЭМ!$C$39:$C$782,СВЦЭМ!$A$39:$A$782,$A120,СВЦЭМ!$B$39:$B$782,X$119)+'СЕТ СН'!$I$9+СВЦЭМ!$D$10+'СЕТ СН'!$I$5-'СЕТ СН'!$I$17</f>
        <v>5441.1337637699999</v>
      </c>
      <c r="Y120" s="36">
        <f>SUMIFS(СВЦЭМ!$C$39:$C$782,СВЦЭМ!$A$39:$A$782,$A120,СВЦЭМ!$B$39:$B$782,Y$119)+'СЕТ СН'!$I$9+СВЦЭМ!$D$10+'СЕТ СН'!$I$5-'СЕТ СН'!$I$17</f>
        <v>5429.9120581900006</v>
      </c>
    </row>
    <row r="121" spans="1:27" ht="15.75" x14ac:dyDescent="0.2">
      <c r="A121" s="35">
        <f>A120+1</f>
        <v>45414</v>
      </c>
      <c r="B121" s="36">
        <f>SUMIFS(СВЦЭМ!$C$39:$C$782,СВЦЭМ!$A$39:$A$782,$A121,СВЦЭМ!$B$39:$B$782,B$119)+'СЕТ СН'!$I$9+СВЦЭМ!$D$10+'СЕТ СН'!$I$5-'СЕТ СН'!$I$17</f>
        <v>5486.53841414</v>
      </c>
      <c r="C121" s="36">
        <f>SUMIFS(СВЦЭМ!$C$39:$C$782,СВЦЭМ!$A$39:$A$782,$A121,СВЦЭМ!$B$39:$B$782,C$119)+'СЕТ СН'!$I$9+СВЦЭМ!$D$10+'СЕТ СН'!$I$5-'СЕТ СН'!$I$17</f>
        <v>5526.40302677</v>
      </c>
      <c r="D121" s="36">
        <f>SUMIFS(СВЦЭМ!$C$39:$C$782,СВЦЭМ!$A$39:$A$782,$A121,СВЦЭМ!$B$39:$B$782,D$119)+'СЕТ СН'!$I$9+СВЦЭМ!$D$10+'СЕТ СН'!$I$5-'СЕТ СН'!$I$17</f>
        <v>5557.1098133699998</v>
      </c>
      <c r="E121" s="36">
        <f>SUMIFS(СВЦЭМ!$C$39:$C$782,СВЦЭМ!$A$39:$A$782,$A121,СВЦЭМ!$B$39:$B$782,E$119)+'СЕТ СН'!$I$9+СВЦЭМ!$D$10+'СЕТ СН'!$I$5-'СЕТ СН'!$I$17</f>
        <v>5566.3349993700003</v>
      </c>
      <c r="F121" s="36">
        <f>SUMIFS(СВЦЭМ!$C$39:$C$782,СВЦЭМ!$A$39:$A$782,$A121,СВЦЭМ!$B$39:$B$782,F$119)+'СЕТ СН'!$I$9+СВЦЭМ!$D$10+'СЕТ СН'!$I$5-'СЕТ СН'!$I$17</f>
        <v>5561.6104015199999</v>
      </c>
      <c r="G121" s="36">
        <f>SUMIFS(СВЦЭМ!$C$39:$C$782,СВЦЭМ!$A$39:$A$782,$A121,СВЦЭМ!$B$39:$B$782,G$119)+'СЕТ СН'!$I$9+СВЦЭМ!$D$10+'СЕТ СН'!$I$5-'СЕТ СН'!$I$17</f>
        <v>5548.3757844700003</v>
      </c>
      <c r="H121" s="36">
        <f>SUMIFS(СВЦЭМ!$C$39:$C$782,СВЦЭМ!$A$39:$A$782,$A121,СВЦЭМ!$B$39:$B$782,H$119)+'СЕТ СН'!$I$9+СВЦЭМ!$D$10+'СЕТ СН'!$I$5-'СЕТ СН'!$I$17</f>
        <v>5490.1014674800008</v>
      </c>
      <c r="I121" s="36">
        <f>SUMIFS(СВЦЭМ!$C$39:$C$782,СВЦЭМ!$A$39:$A$782,$A121,СВЦЭМ!$B$39:$B$782,I$119)+'СЕТ СН'!$I$9+СВЦЭМ!$D$10+'СЕТ СН'!$I$5-'СЕТ СН'!$I$17</f>
        <v>5419.1836475700002</v>
      </c>
      <c r="J121" s="36">
        <f>SUMIFS(СВЦЭМ!$C$39:$C$782,СВЦЭМ!$A$39:$A$782,$A121,СВЦЭМ!$B$39:$B$782,J$119)+'СЕТ СН'!$I$9+СВЦЭМ!$D$10+'СЕТ СН'!$I$5-'СЕТ СН'!$I$17</f>
        <v>5368.3196946500002</v>
      </c>
      <c r="K121" s="36">
        <f>SUMIFS(СВЦЭМ!$C$39:$C$782,СВЦЭМ!$A$39:$A$782,$A121,СВЦЭМ!$B$39:$B$782,K$119)+'СЕТ СН'!$I$9+СВЦЭМ!$D$10+'СЕТ СН'!$I$5-'СЕТ СН'!$I$17</f>
        <v>5339.0743840900004</v>
      </c>
      <c r="L121" s="36">
        <f>SUMIFS(СВЦЭМ!$C$39:$C$782,СВЦЭМ!$A$39:$A$782,$A121,СВЦЭМ!$B$39:$B$782,L$119)+'СЕТ СН'!$I$9+СВЦЭМ!$D$10+'СЕТ СН'!$I$5-'СЕТ СН'!$I$17</f>
        <v>5341.0837284900008</v>
      </c>
      <c r="M121" s="36">
        <f>SUMIFS(СВЦЭМ!$C$39:$C$782,СВЦЭМ!$A$39:$A$782,$A121,СВЦЭМ!$B$39:$B$782,M$119)+'СЕТ СН'!$I$9+СВЦЭМ!$D$10+'СЕТ СН'!$I$5-'СЕТ СН'!$I$17</f>
        <v>5359.9729428200008</v>
      </c>
      <c r="N121" s="36">
        <f>SUMIFS(СВЦЭМ!$C$39:$C$782,СВЦЭМ!$A$39:$A$782,$A121,СВЦЭМ!$B$39:$B$782,N$119)+'СЕТ СН'!$I$9+СВЦЭМ!$D$10+'СЕТ СН'!$I$5-'СЕТ СН'!$I$17</f>
        <v>5399.1117274500002</v>
      </c>
      <c r="O121" s="36">
        <f>SUMIFS(СВЦЭМ!$C$39:$C$782,СВЦЭМ!$A$39:$A$782,$A121,СВЦЭМ!$B$39:$B$782,O$119)+'СЕТ СН'!$I$9+СВЦЭМ!$D$10+'СЕТ СН'!$I$5-'СЕТ СН'!$I$17</f>
        <v>5386.1644727100002</v>
      </c>
      <c r="P121" s="36">
        <f>SUMIFS(СВЦЭМ!$C$39:$C$782,СВЦЭМ!$A$39:$A$782,$A121,СВЦЭМ!$B$39:$B$782,P$119)+'СЕТ СН'!$I$9+СВЦЭМ!$D$10+'СЕТ СН'!$I$5-'СЕТ СН'!$I$17</f>
        <v>5399.0998733200004</v>
      </c>
      <c r="Q121" s="36">
        <f>SUMIFS(СВЦЭМ!$C$39:$C$782,СВЦЭМ!$A$39:$A$782,$A121,СВЦЭМ!$B$39:$B$782,Q$119)+'СЕТ СН'!$I$9+СВЦЭМ!$D$10+'СЕТ СН'!$I$5-'СЕТ СН'!$I$17</f>
        <v>5418.4464213000001</v>
      </c>
      <c r="R121" s="36">
        <f>SUMIFS(СВЦЭМ!$C$39:$C$782,СВЦЭМ!$A$39:$A$782,$A121,СВЦЭМ!$B$39:$B$782,R$119)+'СЕТ СН'!$I$9+СВЦЭМ!$D$10+'СЕТ СН'!$I$5-'СЕТ СН'!$I$17</f>
        <v>5423.9833110400004</v>
      </c>
      <c r="S121" s="36">
        <f>SUMIFS(СВЦЭМ!$C$39:$C$782,СВЦЭМ!$A$39:$A$782,$A121,СВЦЭМ!$B$39:$B$782,S$119)+'СЕТ СН'!$I$9+СВЦЭМ!$D$10+'СЕТ СН'!$I$5-'СЕТ СН'!$I$17</f>
        <v>5445.6782194200005</v>
      </c>
      <c r="T121" s="36">
        <f>SUMIFS(СВЦЭМ!$C$39:$C$782,СВЦЭМ!$A$39:$A$782,$A121,СВЦЭМ!$B$39:$B$782,T$119)+'СЕТ СН'!$I$9+СВЦЭМ!$D$10+'СЕТ СН'!$I$5-'СЕТ СН'!$I$17</f>
        <v>5413.12747537</v>
      </c>
      <c r="U121" s="36">
        <f>SUMIFS(СВЦЭМ!$C$39:$C$782,СВЦЭМ!$A$39:$A$782,$A121,СВЦЭМ!$B$39:$B$782,U$119)+'СЕТ СН'!$I$9+СВЦЭМ!$D$10+'СЕТ СН'!$I$5-'СЕТ СН'!$I$17</f>
        <v>5385.3438932999998</v>
      </c>
      <c r="V121" s="36">
        <f>SUMIFS(СВЦЭМ!$C$39:$C$782,СВЦЭМ!$A$39:$A$782,$A121,СВЦЭМ!$B$39:$B$782,V$119)+'СЕТ СН'!$I$9+СВЦЭМ!$D$10+'СЕТ СН'!$I$5-'СЕТ СН'!$I$17</f>
        <v>5313.7126100700007</v>
      </c>
      <c r="W121" s="36">
        <f>SUMIFS(СВЦЭМ!$C$39:$C$782,СВЦЭМ!$A$39:$A$782,$A121,СВЦЭМ!$B$39:$B$782,W$119)+'СЕТ СН'!$I$9+СВЦЭМ!$D$10+'СЕТ СН'!$I$5-'СЕТ СН'!$I$17</f>
        <v>5293.5176199500002</v>
      </c>
      <c r="X121" s="36">
        <f>SUMIFS(СВЦЭМ!$C$39:$C$782,СВЦЭМ!$A$39:$A$782,$A121,СВЦЭМ!$B$39:$B$782,X$119)+'СЕТ СН'!$I$9+СВЦЭМ!$D$10+'СЕТ СН'!$I$5-'СЕТ СН'!$I$17</f>
        <v>5354.8980916300006</v>
      </c>
      <c r="Y121" s="36">
        <f>SUMIFS(СВЦЭМ!$C$39:$C$782,СВЦЭМ!$A$39:$A$782,$A121,СВЦЭМ!$B$39:$B$782,Y$119)+'СЕТ СН'!$I$9+СВЦЭМ!$D$10+'СЕТ СН'!$I$5-'СЕТ СН'!$I$17</f>
        <v>5495.6426077200003</v>
      </c>
    </row>
    <row r="122" spans="1:27" ht="15.75" x14ac:dyDescent="0.2">
      <c r="A122" s="35">
        <f t="shared" ref="A122:A150" si="3">A121+1</f>
        <v>45415</v>
      </c>
      <c r="B122" s="36">
        <f>SUMIFS(СВЦЭМ!$C$39:$C$782,СВЦЭМ!$A$39:$A$782,$A122,СВЦЭМ!$B$39:$B$782,B$119)+'СЕТ СН'!$I$9+СВЦЭМ!$D$10+'СЕТ СН'!$I$5-'СЕТ СН'!$I$17</f>
        <v>5609.6544659600004</v>
      </c>
      <c r="C122" s="36">
        <f>SUMIFS(СВЦЭМ!$C$39:$C$782,СВЦЭМ!$A$39:$A$782,$A122,СВЦЭМ!$B$39:$B$782,C$119)+'СЕТ СН'!$I$9+СВЦЭМ!$D$10+'СЕТ СН'!$I$5-'СЕТ СН'!$I$17</f>
        <v>5638.27857176</v>
      </c>
      <c r="D122" s="36">
        <f>SUMIFS(СВЦЭМ!$C$39:$C$782,СВЦЭМ!$A$39:$A$782,$A122,СВЦЭМ!$B$39:$B$782,D$119)+'СЕТ СН'!$I$9+СВЦЭМ!$D$10+'СЕТ СН'!$I$5-'СЕТ СН'!$I$17</f>
        <v>5674.7815148999998</v>
      </c>
      <c r="E122" s="36">
        <f>SUMIFS(СВЦЭМ!$C$39:$C$782,СВЦЭМ!$A$39:$A$782,$A122,СВЦЭМ!$B$39:$B$782,E$119)+'СЕТ СН'!$I$9+СВЦЭМ!$D$10+'СЕТ СН'!$I$5-'СЕТ СН'!$I$17</f>
        <v>5691.9059026600007</v>
      </c>
      <c r="F122" s="36">
        <f>SUMIFS(СВЦЭМ!$C$39:$C$782,СВЦЭМ!$A$39:$A$782,$A122,СВЦЭМ!$B$39:$B$782,F$119)+'СЕТ СН'!$I$9+СВЦЭМ!$D$10+'СЕТ СН'!$I$5-'СЕТ СН'!$I$17</f>
        <v>5683.4902635799999</v>
      </c>
      <c r="G122" s="36">
        <f>SUMIFS(СВЦЭМ!$C$39:$C$782,СВЦЭМ!$A$39:$A$782,$A122,СВЦЭМ!$B$39:$B$782,G$119)+'СЕТ СН'!$I$9+СВЦЭМ!$D$10+'СЕТ СН'!$I$5-'СЕТ СН'!$I$17</f>
        <v>5677.9456776699999</v>
      </c>
      <c r="H122" s="36">
        <f>SUMIFS(СВЦЭМ!$C$39:$C$782,СВЦЭМ!$A$39:$A$782,$A122,СВЦЭМ!$B$39:$B$782,H$119)+'СЕТ СН'!$I$9+СВЦЭМ!$D$10+'СЕТ СН'!$I$5-'СЕТ СН'!$I$17</f>
        <v>5599.59605586</v>
      </c>
      <c r="I122" s="36">
        <f>SUMIFS(СВЦЭМ!$C$39:$C$782,СВЦЭМ!$A$39:$A$782,$A122,СВЦЭМ!$B$39:$B$782,I$119)+'СЕТ СН'!$I$9+СВЦЭМ!$D$10+'СЕТ СН'!$I$5-'СЕТ СН'!$I$17</f>
        <v>5517.1072185000003</v>
      </c>
      <c r="J122" s="36">
        <f>SUMIFS(СВЦЭМ!$C$39:$C$782,СВЦЭМ!$A$39:$A$782,$A122,СВЦЭМ!$B$39:$B$782,J$119)+'СЕТ СН'!$I$9+СВЦЭМ!$D$10+'СЕТ СН'!$I$5-'СЕТ СН'!$I$17</f>
        <v>5465.8505051700004</v>
      </c>
      <c r="K122" s="36">
        <f>SUMIFS(СВЦЭМ!$C$39:$C$782,СВЦЭМ!$A$39:$A$782,$A122,СВЦЭМ!$B$39:$B$782,K$119)+'СЕТ СН'!$I$9+СВЦЭМ!$D$10+'СЕТ СН'!$I$5-'СЕТ СН'!$I$17</f>
        <v>5448.6774661700001</v>
      </c>
      <c r="L122" s="36">
        <f>SUMIFS(СВЦЭМ!$C$39:$C$782,СВЦЭМ!$A$39:$A$782,$A122,СВЦЭМ!$B$39:$B$782,L$119)+'СЕТ СН'!$I$9+СВЦЭМ!$D$10+'СЕТ СН'!$I$5-'СЕТ СН'!$I$17</f>
        <v>5435.3359539400008</v>
      </c>
      <c r="M122" s="36">
        <f>SUMIFS(СВЦЭМ!$C$39:$C$782,СВЦЭМ!$A$39:$A$782,$A122,СВЦЭМ!$B$39:$B$782,M$119)+'СЕТ СН'!$I$9+СВЦЭМ!$D$10+'СЕТ СН'!$I$5-'СЕТ СН'!$I$17</f>
        <v>5446.6561962200003</v>
      </c>
      <c r="N122" s="36">
        <f>SUMIFS(СВЦЭМ!$C$39:$C$782,СВЦЭМ!$A$39:$A$782,$A122,СВЦЭМ!$B$39:$B$782,N$119)+'СЕТ СН'!$I$9+СВЦЭМ!$D$10+'СЕТ СН'!$I$5-'СЕТ СН'!$I$17</f>
        <v>5418.1249742800001</v>
      </c>
      <c r="O122" s="36">
        <f>SUMIFS(СВЦЭМ!$C$39:$C$782,СВЦЭМ!$A$39:$A$782,$A122,СВЦЭМ!$B$39:$B$782,O$119)+'СЕТ СН'!$I$9+СВЦЭМ!$D$10+'СЕТ СН'!$I$5-'СЕТ СН'!$I$17</f>
        <v>5401.562156</v>
      </c>
      <c r="P122" s="36">
        <f>SUMIFS(СВЦЭМ!$C$39:$C$782,СВЦЭМ!$A$39:$A$782,$A122,СВЦЭМ!$B$39:$B$782,P$119)+'СЕТ СН'!$I$9+СВЦЭМ!$D$10+'СЕТ СН'!$I$5-'СЕТ СН'!$I$17</f>
        <v>5448.0667868999999</v>
      </c>
      <c r="Q122" s="36">
        <f>SUMIFS(СВЦЭМ!$C$39:$C$782,СВЦЭМ!$A$39:$A$782,$A122,СВЦЭМ!$B$39:$B$782,Q$119)+'СЕТ СН'!$I$9+СВЦЭМ!$D$10+'СЕТ СН'!$I$5-'СЕТ СН'!$I$17</f>
        <v>5467.0623034400005</v>
      </c>
      <c r="R122" s="36">
        <f>SUMIFS(СВЦЭМ!$C$39:$C$782,СВЦЭМ!$A$39:$A$782,$A122,СВЦЭМ!$B$39:$B$782,R$119)+'СЕТ СН'!$I$9+СВЦЭМ!$D$10+'СЕТ СН'!$I$5-'СЕТ СН'!$I$17</f>
        <v>5486.4707469300001</v>
      </c>
      <c r="S122" s="36">
        <f>SUMIFS(СВЦЭМ!$C$39:$C$782,СВЦЭМ!$A$39:$A$782,$A122,СВЦЭМ!$B$39:$B$782,S$119)+'СЕТ СН'!$I$9+СВЦЭМ!$D$10+'СЕТ СН'!$I$5-'СЕТ СН'!$I$17</f>
        <v>5472.5865919799999</v>
      </c>
      <c r="T122" s="36">
        <f>SUMIFS(СВЦЭМ!$C$39:$C$782,СВЦЭМ!$A$39:$A$782,$A122,СВЦЭМ!$B$39:$B$782,T$119)+'СЕТ СН'!$I$9+СВЦЭМ!$D$10+'СЕТ СН'!$I$5-'СЕТ СН'!$I$17</f>
        <v>5455.5343582700007</v>
      </c>
      <c r="U122" s="36">
        <f>SUMIFS(СВЦЭМ!$C$39:$C$782,СВЦЭМ!$A$39:$A$782,$A122,СВЦЭМ!$B$39:$B$782,U$119)+'СЕТ СН'!$I$9+СВЦЭМ!$D$10+'СЕТ СН'!$I$5-'СЕТ СН'!$I$17</f>
        <v>5440.30346887</v>
      </c>
      <c r="V122" s="36">
        <f>SUMIFS(СВЦЭМ!$C$39:$C$782,СВЦЭМ!$A$39:$A$782,$A122,СВЦЭМ!$B$39:$B$782,V$119)+'СЕТ СН'!$I$9+СВЦЭМ!$D$10+'СЕТ СН'!$I$5-'СЕТ СН'!$I$17</f>
        <v>5423.8848210300002</v>
      </c>
      <c r="W122" s="36">
        <f>SUMIFS(СВЦЭМ!$C$39:$C$782,СВЦЭМ!$A$39:$A$782,$A122,СВЦЭМ!$B$39:$B$782,W$119)+'СЕТ СН'!$I$9+СВЦЭМ!$D$10+'СЕТ СН'!$I$5-'СЕТ СН'!$I$17</f>
        <v>5400.6186763100004</v>
      </c>
      <c r="X122" s="36">
        <f>SUMIFS(СВЦЭМ!$C$39:$C$782,СВЦЭМ!$A$39:$A$782,$A122,СВЦЭМ!$B$39:$B$782,X$119)+'СЕТ СН'!$I$9+СВЦЭМ!$D$10+'СЕТ СН'!$I$5-'СЕТ СН'!$I$17</f>
        <v>5442.8947487100004</v>
      </c>
      <c r="Y122" s="36">
        <f>SUMIFS(СВЦЭМ!$C$39:$C$782,СВЦЭМ!$A$39:$A$782,$A122,СВЦЭМ!$B$39:$B$782,Y$119)+'СЕТ СН'!$I$9+СВЦЭМ!$D$10+'СЕТ СН'!$I$5-'СЕТ СН'!$I$17</f>
        <v>5529.4067316999999</v>
      </c>
    </row>
    <row r="123" spans="1:27" ht="15.75" x14ac:dyDescent="0.2">
      <c r="A123" s="35">
        <f t="shared" si="3"/>
        <v>45416</v>
      </c>
      <c r="B123" s="36">
        <f>SUMIFS(СВЦЭМ!$C$39:$C$782,СВЦЭМ!$A$39:$A$782,$A123,СВЦЭМ!$B$39:$B$782,B$119)+'СЕТ СН'!$I$9+СВЦЭМ!$D$10+'СЕТ СН'!$I$5-'СЕТ СН'!$I$17</f>
        <v>5524.2406781600002</v>
      </c>
      <c r="C123" s="36">
        <f>SUMIFS(СВЦЭМ!$C$39:$C$782,СВЦЭМ!$A$39:$A$782,$A123,СВЦЭМ!$B$39:$B$782,C$119)+'СЕТ СН'!$I$9+СВЦЭМ!$D$10+'СЕТ СН'!$I$5-'СЕТ СН'!$I$17</f>
        <v>5537.5388375000002</v>
      </c>
      <c r="D123" s="36">
        <f>SUMIFS(СВЦЭМ!$C$39:$C$782,СВЦЭМ!$A$39:$A$782,$A123,СВЦЭМ!$B$39:$B$782,D$119)+'СЕТ СН'!$I$9+СВЦЭМ!$D$10+'СЕТ СН'!$I$5-'СЕТ СН'!$I$17</f>
        <v>5575.3581594300003</v>
      </c>
      <c r="E123" s="36">
        <f>SUMIFS(СВЦЭМ!$C$39:$C$782,СВЦЭМ!$A$39:$A$782,$A123,СВЦЭМ!$B$39:$B$782,E$119)+'СЕТ СН'!$I$9+СВЦЭМ!$D$10+'СЕТ СН'!$I$5-'СЕТ СН'!$I$17</f>
        <v>5601.3089673499999</v>
      </c>
      <c r="F123" s="36">
        <f>SUMIFS(СВЦЭМ!$C$39:$C$782,СВЦЭМ!$A$39:$A$782,$A123,СВЦЭМ!$B$39:$B$782,F$119)+'СЕТ СН'!$I$9+СВЦЭМ!$D$10+'СЕТ СН'!$I$5-'СЕТ СН'!$I$17</f>
        <v>5619.3146734500006</v>
      </c>
      <c r="G123" s="36">
        <f>SUMIFS(СВЦЭМ!$C$39:$C$782,СВЦЭМ!$A$39:$A$782,$A123,СВЦЭМ!$B$39:$B$782,G$119)+'СЕТ СН'!$I$9+СВЦЭМ!$D$10+'СЕТ СН'!$I$5-'СЕТ СН'!$I$17</f>
        <v>5615.9110086300007</v>
      </c>
      <c r="H123" s="36">
        <f>SUMIFS(СВЦЭМ!$C$39:$C$782,СВЦЭМ!$A$39:$A$782,$A123,СВЦЭМ!$B$39:$B$782,H$119)+'СЕТ СН'!$I$9+СВЦЭМ!$D$10+'СЕТ СН'!$I$5-'СЕТ СН'!$I$17</f>
        <v>5495.8727630200001</v>
      </c>
      <c r="I123" s="36">
        <f>SUMIFS(СВЦЭМ!$C$39:$C$782,СВЦЭМ!$A$39:$A$782,$A123,СВЦЭМ!$B$39:$B$782,I$119)+'СЕТ СН'!$I$9+СВЦЭМ!$D$10+'СЕТ СН'!$I$5-'СЕТ СН'!$I$17</f>
        <v>5441.8000906400002</v>
      </c>
      <c r="J123" s="36">
        <f>SUMIFS(СВЦЭМ!$C$39:$C$782,СВЦЭМ!$A$39:$A$782,$A123,СВЦЭМ!$B$39:$B$782,J$119)+'СЕТ СН'!$I$9+СВЦЭМ!$D$10+'СЕТ СН'!$I$5-'СЕТ СН'!$I$17</f>
        <v>5369.4680837300002</v>
      </c>
      <c r="K123" s="36">
        <f>SUMIFS(СВЦЭМ!$C$39:$C$782,СВЦЭМ!$A$39:$A$782,$A123,СВЦЭМ!$B$39:$B$782,K$119)+'СЕТ СН'!$I$9+СВЦЭМ!$D$10+'СЕТ СН'!$I$5-'СЕТ СН'!$I$17</f>
        <v>5334.8034776599998</v>
      </c>
      <c r="L123" s="36">
        <f>SUMIFS(СВЦЭМ!$C$39:$C$782,СВЦЭМ!$A$39:$A$782,$A123,СВЦЭМ!$B$39:$B$782,L$119)+'СЕТ СН'!$I$9+СВЦЭМ!$D$10+'СЕТ СН'!$I$5-'СЕТ СН'!$I$17</f>
        <v>5288.6453859499998</v>
      </c>
      <c r="M123" s="36">
        <f>SUMIFS(СВЦЭМ!$C$39:$C$782,СВЦЭМ!$A$39:$A$782,$A123,СВЦЭМ!$B$39:$B$782,M$119)+'СЕТ СН'!$I$9+СВЦЭМ!$D$10+'СЕТ СН'!$I$5-'СЕТ СН'!$I$17</f>
        <v>5286.60419232</v>
      </c>
      <c r="N123" s="36">
        <f>SUMIFS(СВЦЭМ!$C$39:$C$782,СВЦЭМ!$A$39:$A$782,$A123,СВЦЭМ!$B$39:$B$782,N$119)+'СЕТ СН'!$I$9+СВЦЭМ!$D$10+'СЕТ СН'!$I$5-'СЕТ СН'!$I$17</f>
        <v>5302.1391900200006</v>
      </c>
      <c r="O123" s="36">
        <f>SUMIFS(СВЦЭМ!$C$39:$C$782,СВЦЭМ!$A$39:$A$782,$A123,СВЦЭМ!$B$39:$B$782,O$119)+'СЕТ СН'!$I$9+СВЦЭМ!$D$10+'СЕТ СН'!$I$5-'СЕТ СН'!$I$17</f>
        <v>5321.0704941900003</v>
      </c>
      <c r="P123" s="36">
        <f>SUMIFS(СВЦЭМ!$C$39:$C$782,СВЦЭМ!$A$39:$A$782,$A123,СВЦЭМ!$B$39:$B$782,P$119)+'СЕТ СН'!$I$9+СВЦЭМ!$D$10+'СЕТ СН'!$I$5-'СЕТ СН'!$I$17</f>
        <v>5335.4033940500003</v>
      </c>
      <c r="Q123" s="36">
        <f>SUMIFS(СВЦЭМ!$C$39:$C$782,СВЦЭМ!$A$39:$A$782,$A123,СВЦЭМ!$B$39:$B$782,Q$119)+'СЕТ СН'!$I$9+СВЦЭМ!$D$10+'СЕТ СН'!$I$5-'СЕТ СН'!$I$17</f>
        <v>5347.2250462100001</v>
      </c>
      <c r="R123" s="36">
        <f>SUMIFS(СВЦЭМ!$C$39:$C$782,СВЦЭМ!$A$39:$A$782,$A123,СВЦЭМ!$B$39:$B$782,R$119)+'СЕТ СН'!$I$9+СВЦЭМ!$D$10+'СЕТ СН'!$I$5-'СЕТ СН'!$I$17</f>
        <v>5353.0462566200003</v>
      </c>
      <c r="S123" s="36">
        <f>SUMIFS(СВЦЭМ!$C$39:$C$782,СВЦЭМ!$A$39:$A$782,$A123,СВЦЭМ!$B$39:$B$782,S$119)+'СЕТ СН'!$I$9+СВЦЭМ!$D$10+'СЕТ СН'!$I$5-'СЕТ СН'!$I$17</f>
        <v>5343.5694077900007</v>
      </c>
      <c r="T123" s="36">
        <f>SUMIFS(СВЦЭМ!$C$39:$C$782,СВЦЭМ!$A$39:$A$782,$A123,СВЦЭМ!$B$39:$B$782,T$119)+'СЕТ СН'!$I$9+СВЦЭМ!$D$10+'СЕТ СН'!$I$5-'СЕТ СН'!$I$17</f>
        <v>5319.4946489900003</v>
      </c>
      <c r="U123" s="36">
        <f>SUMIFS(СВЦЭМ!$C$39:$C$782,СВЦЭМ!$A$39:$A$782,$A123,СВЦЭМ!$B$39:$B$782,U$119)+'СЕТ СН'!$I$9+СВЦЭМ!$D$10+'СЕТ СН'!$I$5-'СЕТ СН'!$I$17</f>
        <v>5324.9811505899997</v>
      </c>
      <c r="V123" s="36">
        <f>SUMIFS(СВЦЭМ!$C$39:$C$782,СВЦЭМ!$A$39:$A$782,$A123,СВЦЭМ!$B$39:$B$782,V$119)+'СЕТ СН'!$I$9+СВЦЭМ!$D$10+'СЕТ СН'!$I$5-'СЕТ СН'!$I$17</f>
        <v>5346.07525068</v>
      </c>
      <c r="W123" s="36">
        <f>SUMIFS(СВЦЭМ!$C$39:$C$782,СВЦЭМ!$A$39:$A$782,$A123,СВЦЭМ!$B$39:$B$782,W$119)+'СЕТ СН'!$I$9+СВЦЭМ!$D$10+'СЕТ СН'!$I$5-'СЕТ СН'!$I$17</f>
        <v>5305.6055539999998</v>
      </c>
      <c r="X123" s="36">
        <f>SUMIFS(СВЦЭМ!$C$39:$C$782,СВЦЭМ!$A$39:$A$782,$A123,СВЦЭМ!$B$39:$B$782,X$119)+'СЕТ СН'!$I$9+СВЦЭМ!$D$10+'СЕТ СН'!$I$5-'СЕТ СН'!$I$17</f>
        <v>5354.4827113400006</v>
      </c>
      <c r="Y123" s="36">
        <f>SUMIFS(СВЦЭМ!$C$39:$C$782,СВЦЭМ!$A$39:$A$782,$A123,СВЦЭМ!$B$39:$B$782,Y$119)+'СЕТ СН'!$I$9+СВЦЭМ!$D$10+'СЕТ СН'!$I$5-'СЕТ СН'!$I$17</f>
        <v>5445.1273781800001</v>
      </c>
    </row>
    <row r="124" spans="1:27" ht="15.75" x14ac:dyDescent="0.2">
      <c r="A124" s="35">
        <f t="shared" si="3"/>
        <v>45417</v>
      </c>
      <c r="B124" s="36">
        <f>SUMIFS(СВЦЭМ!$C$39:$C$782,СВЦЭМ!$A$39:$A$782,$A124,СВЦЭМ!$B$39:$B$782,B$119)+'СЕТ СН'!$I$9+СВЦЭМ!$D$10+'СЕТ СН'!$I$5-'СЕТ СН'!$I$17</f>
        <v>5514.3351793800002</v>
      </c>
      <c r="C124" s="36">
        <f>SUMIFS(СВЦЭМ!$C$39:$C$782,СВЦЭМ!$A$39:$A$782,$A124,СВЦЭМ!$B$39:$B$782,C$119)+'СЕТ СН'!$I$9+СВЦЭМ!$D$10+'СЕТ СН'!$I$5-'СЕТ СН'!$I$17</f>
        <v>5561.3945229000001</v>
      </c>
      <c r="D124" s="36">
        <f>SUMIFS(СВЦЭМ!$C$39:$C$782,СВЦЭМ!$A$39:$A$782,$A124,СВЦЭМ!$B$39:$B$782,D$119)+'СЕТ СН'!$I$9+СВЦЭМ!$D$10+'СЕТ СН'!$I$5-'СЕТ СН'!$I$17</f>
        <v>5597.2909226800002</v>
      </c>
      <c r="E124" s="36">
        <f>SUMIFS(СВЦЭМ!$C$39:$C$782,СВЦЭМ!$A$39:$A$782,$A124,СВЦЭМ!$B$39:$B$782,E$119)+'СЕТ СН'!$I$9+СВЦЭМ!$D$10+'СЕТ СН'!$I$5-'СЕТ СН'!$I$17</f>
        <v>5646.1468558800007</v>
      </c>
      <c r="F124" s="36">
        <f>SUMIFS(СВЦЭМ!$C$39:$C$782,СВЦЭМ!$A$39:$A$782,$A124,СВЦЭМ!$B$39:$B$782,F$119)+'СЕТ СН'!$I$9+СВЦЭМ!$D$10+'СЕТ СН'!$I$5-'СЕТ СН'!$I$17</f>
        <v>5651.8775392300004</v>
      </c>
      <c r="G124" s="36">
        <f>SUMIFS(СВЦЭМ!$C$39:$C$782,СВЦЭМ!$A$39:$A$782,$A124,СВЦЭМ!$B$39:$B$782,G$119)+'СЕТ СН'!$I$9+СВЦЭМ!$D$10+'СЕТ СН'!$I$5-'СЕТ СН'!$I$17</f>
        <v>5607.6062675499998</v>
      </c>
      <c r="H124" s="36">
        <f>SUMIFS(СВЦЭМ!$C$39:$C$782,СВЦЭМ!$A$39:$A$782,$A124,СВЦЭМ!$B$39:$B$782,H$119)+'СЕТ СН'!$I$9+СВЦЭМ!$D$10+'СЕТ СН'!$I$5-'СЕТ СН'!$I$17</f>
        <v>5604.8758768500002</v>
      </c>
      <c r="I124" s="36">
        <f>SUMIFS(СВЦЭМ!$C$39:$C$782,СВЦЭМ!$A$39:$A$782,$A124,СВЦЭМ!$B$39:$B$782,I$119)+'СЕТ СН'!$I$9+СВЦЭМ!$D$10+'СЕТ СН'!$I$5-'СЕТ СН'!$I$17</f>
        <v>5572.3689540000005</v>
      </c>
      <c r="J124" s="36">
        <f>SUMIFS(СВЦЭМ!$C$39:$C$782,СВЦЭМ!$A$39:$A$782,$A124,СВЦЭМ!$B$39:$B$782,J$119)+'СЕТ СН'!$I$9+СВЦЭМ!$D$10+'СЕТ СН'!$I$5-'СЕТ СН'!$I$17</f>
        <v>5478.9275203100005</v>
      </c>
      <c r="K124" s="36">
        <f>SUMIFS(СВЦЭМ!$C$39:$C$782,СВЦЭМ!$A$39:$A$782,$A124,СВЦЭМ!$B$39:$B$782,K$119)+'СЕТ СН'!$I$9+СВЦЭМ!$D$10+'СЕТ СН'!$I$5-'СЕТ СН'!$I$17</f>
        <v>5421.3264635400001</v>
      </c>
      <c r="L124" s="36">
        <f>SUMIFS(СВЦЭМ!$C$39:$C$782,СВЦЭМ!$A$39:$A$782,$A124,СВЦЭМ!$B$39:$B$782,L$119)+'СЕТ СН'!$I$9+СВЦЭМ!$D$10+'СЕТ СН'!$I$5-'СЕТ СН'!$I$17</f>
        <v>5376.9403614000003</v>
      </c>
      <c r="M124" s="36">
        <f>SUMIFS(СВЦЭМ!$C$39:$C$782,СВЦЭМ!$A$39:$A$782,$A124,СВЦЭМ!$B$39:$B$782,M$119)+'СЕТ СН'!$I$9+СВЦЭМ!$D$10+'СЕТ СН'!$I$5-'СЕТ СН'!$I$17</f>
        <v>5367.63497525</v>
      </c>
      <c r="N124" s="36">
        <f>SUMIFS(СВЦЭМ!$C$39:$C$782,СВЦЭМ!$A$39:$A$782,$A124,СВЦЭМ!$B$39:$B$782,N$119)+'СЕТ СН'!$I$9+СВЦЭМ!$D$10+'СЕТ СН'!$I$5-'СЕТ СН'!$I$17</f>
        <v>5367.6705941600003</v>
      </c>
      <c r="O124" s="36">
        <f>SUMIFS(СВЦЭМ!$C$39:$C$782,СВЦЭМ!$A$39:$A$782,$A124,СВЦЭМ!$B$39:$B$782,O$119)+'СЕТ СН'!$I$9+СВЦЭМ!$D$10+'СЕТ СН'!$I$5-'СЕТ СН'!$I$17</f>
        <v>5398.13111768</v>
      </c>
      <c r="P124" s="36">
        <f>SUMIFS(СВЦЭМ!$C$39:$C$782,СВЦЭМ!$A$39:$A$782,$A124,СВЦЭМ!$B$39:$B$782,P$119)+'СЕТ СН'!$I$9+СВЦЭМ!$D$10+'СЕТ СН'!$I$5-'СЕТ СН'!$I$17</f>
        <v>5408.5220636499998</v>
      </c>
      <c r="Q124" s="36">
        <f>SUMIFS(СВЦЭМ!$C$39:$C$782,СВЦЭМ!$A$39:$A$782,$A124,СВЦЭМ!$B$39:$B$782,Q$119)+'СЕТ СН'!$I$9+СВЦЭМ!$D$10+'СЕТ СН'!$I$5-'СЕТ СН'!$I$17</f>
        <v>5436.8195575899999</v>
      </c>
      <c r="R124" s="36">
        <f>SUMIFS(СВЦЭМ!$C$39:$C$782,СВЦЭМ!$A$39:$A$782,$A124,СВЦЭМ!$B$39:$B$782,R$119)+'СЕТ СН'!$I$9+СВЦЭМ!$D$10+'СЕТ СН'!$I$5-'СЕТ СН'!$I$17</f>
        <v>5446.2255160100003</v>
      </c>
      <c r="S124" s="36">
        <f>SUMIFS(СВЦЭМ!$C$39:$C$782,СВЦЭМ!$A$39:$A$782,$A124,СВЦЭМ!$B$39:$B$782,S$119)+'СЕТ СН'!$I$9+СВЦЭМ!$D$10+'СЕТ СН'!$I$5-'СЕТ СН'!$I$17</f>
        <v>5429.1314607700006</v>
      </c>
      <c r="T124" s="36">
        <f>SUMIFS(СВЦЭМ!$C$39:$C$782,СВЦЭМ!$A$39:$A$782,$A124,СВЦЭМ!$B$39:$B$782,T$119)+'СЕТ СН'!$I$9+СВЦЭМ!$D$10+'СЕТ СН'!$I$5-'СЕТ СН'!$I$17</f>
        <v>5388.3494195000003</v>
      </c>
      <c r="U124" s="36">
        <f>SUMIFS(СВЦЭМ!$C$39:$C$782,СВЦЭМ!$A$39:$A$782,$A124,СВЦЭМ!$B$39:$B$782,U$119)+'СЕТ СН'!$I$9+СВЦЭМ!$D$10+'СЕТ СН'!$I$5-'СЕТ СН'!$I$17</f>
        <v>5381.9846516500002</v>
      </c>
      <c r="V124" s="36">
        <f>SUMIFS(СВЦЭМ!$C$39:$C$782,СВЦЭМ!$A$39:$A$782,$A124,СВЦЭМ!$B$39:$B$782,V$119)+'СЕТ СН'!$I$9+СВЦЭМ!$D$10+'СЕТ СН'!$I$5-'СЕТ СН'!$I$17</f>
        <v>5350.3500182500002</v>
      </c>
      <c r="W124" s="36">
        <f>SUMIFS(СВЦЭМ!$C$39:$C$782,СВЦЭМ!$A$39:$A$782,$A124,СВЦЭМ!$B$39:$B$782,W$119)+'СЕТ СН'!$I$9+СВЦЭМ!$D$10+'СЕТ СН'!$I$5-'СЕТ СН'!$I$17</f>
        <v>5309.9233631100005</v>
      </c>
      <c r="X124" s="36">
        <f>SUMIFS(СВЦЭМ!$C$39:$C$782,СВЦЭМ!$A$39:$A$782,$A124,СВЦЭМ!$B$39:$B$782,X$119)+'СЕТ СН'!$I$9+СВЦЭМ!$D$10+'СЕТ СН'!$I$5-'СЕТ СН'!$I$17</f>
        <v>5372.6701557699998</v>
      </c>
      <c r="Y124" s="36">
        <f>SUMIFS(СВЦЭМ!$C$39:$C$782,СВЦЭМ!$A$39:$A$782,$A124,СВЦЭМ!$B$39:$B$782,Y$119)+'СЕТ СН'!$I$9+СВЦЭМ!$D$10+'СЕТ СН'!$I$5-'СЕТ СН'!$I$17</f>
        <v>5445.4142115499999</v>
      </c>
    </row>
    <row r="125" spans="1:27" ht="15.75" x14ac:dyDescent="0.2">
      <c r="A125" s="35">
        <f t="shared" si="3"/>
        <v>45418</v>
      </c>
      <c r="B125" s="36">
        <f>SUMIFS(СВЦЭМ!$C$39:$C$782,СВЦЭМ!$A$39:$A$782,$A125,СВЦЭМ!$B$39:$B$782,B$119)+'СЕТ СН'!$I$9+СВЦЭМ!$D$10+'СЕТ СН'!$I$5-'СЕТ СН'!$I$17</f>
        <v>5463.5660047300007</v>
      </c>
      <c r="C125" s="36">
        <f>SUMIFS(СВЦЭМ!$C$39:$C$782,СВЦЭМ!$A$39:$A$782,$A125,СВЦЭМ!$B$39:$B$782,C$119)+'СЕТ СН'!$I$9+СВЦЭМ!$D$10+'СЕТ СН'!$I$5-'СЕТ СН'!$I$17</f>
        <v>5472.6967112700004</v>
      </c>
      <c r="D125" s="36">
        <f>SUMIFS(СВЦЭМ!$C$39:$C$782,СВЦЭМ!$A$39:$A$782,$A125,СВЦЭМ!$B$39:$B$782,D$119)+'СЕТ СН'!$I$9+СВЦЭМ!$D$10+'СЕТ СН'!$I$5-'СЕТ СН'!$I$17</f>
        <v>5537.2923108300001</v>
      </c>
      <c r="E125" s="36">
        <f>SUMIFS(СВЦЭМ!$C$39:$C$782,СВЦЭМ!$A$39:$A$782,$A125,СВЦЭМ!$B$39:$B$782,E$119)+'СЕТ СН'!$I$9+СВЦЭМ!$D$10+'СЕТ СН'!$I$5-'СЕТ СН'!$I$17</f>
        <v>5592.3135441499999</v>
      </c>
      <c r="F125" s="36">
        <f>SUMIFS(СВЦЭМ!$C$39:$C$782,СВЦЭМ!$A$39:$A$782,$A125,СВЦЭМ!$B$39:$B$782,F$119)+'СЕТ СН'!$I$9+СВЦЭМ!$D$10+'СЕТ СН'!$I$5-'СЕТ СН'!$I$17</f>
        <v>5583.6255022900004</v>
      </c>
      <c r="G125" s="36">
        <f>SUMIFS(СВЦЭМ!$C$39:$C$782,СВЦЭМ!$A$39:$A$782,$A125,СВЦЭМ!$B$39:$B$782,G$119)+'СЕТ СН'!$I$9+СВЦЭМ!$D$10+'СЕТ СН'!$I$5-'СЕТ СН'!$I$17</f>
        <v>5554.4289748000001</v>
      </c>
      <c r="H125" s="36">
        <f>SUMIFS(СВЦЭМ!$C$39:$C$782,СВЦЭМ!$A$39:$A$782,$A125,СВЦЭМ!$B$39:$B$782,H$119)+'СЕТ СН'!$I$9+СВЦЭМ!$D$10+'СЕТ СН'!$I$5-'СЕТ СН'!$I$17</f>
        <v>5525.0656359700006</v>
      </c>
      <c r="I125" s="36">
        <f>SUMIFS(СВЦЭМ!$C$39:$C$782,СВЦЭМ!$A$39:$A$782,$A125,СВЦЭМ!$B$39:$B$782,I$119)+'СЕТ СН'!$I$9+СВЦЭМ!$D$10+'СЕТ СН'!$I$5-'СЕТ СН'!$I$17</f>
        <v>5489.7721368600005</v>
      </c>
      <c r="J125" s="36">
        <f>SUMIFS(СВЦЭМ!$C$39:$C$782,СВЦЭМ!$A$39:$A$782,$A125,СВЦЭМ!$B$39:$B$782,J$119)+'СЕТ СН'!$I$9+СВЦЭМ!$D$10+'СЕТ СН'!$I$5-'СЕТ СН'!$I$17</f>
        <v>5459.4131046600005</v>
      </c>
      <c r="K125" s="36">
        <f>SUMIFS(СВЦЭМ!$C$39:$C$782,СВЦЭМ!$A$39:$A$782,$A125,СВЦЭМ!$B$39:$B$782,K$119)+'СЕТ СН'!$I$9+СВЦЭМ!$D$10+'СЕТ СН'!$I$5-'СЕТ СН'!$I$17</f>
        <v>5469.0570676000007</v>
      </c>
      <c r="L125" s="36">
        <f>SUMIFS(СВЦЭМ!$C$39:$C$782,СВЦЭМ!$A$39:$A$782,$A125,СВЦЭМ!$B$39:$B$782,L$119)+'СЕТ СН'!$I$9+СВЦЭМ!$D$10+'СЕТ СН'!$I$5-'СЕТ СН'!$I$17</f>
        <v>5433.5684993699997</v>
      </c>
      <c r="M125" s="36">
        <f>SUMIFS(СВЦЭМ!$C$39:$C$782,СВЦЭМ!$A$39:$A$782,$A125,СВЦЭМ!$B$39:$B$782,M$119)+'СЕТ СН'!$I$9+СВЦЭМ!$D$10+'СЕТ СН'!$I$5-'СЕТ СН'!$I$17</f>
        <v>5434.0982519400004</v>
      </c>
      <c r="N125" s="36">
        <f>SUMIFS(СВЦЭМ!$C$39:$C$782,СВЦЭМ!$A$39:$A$782,$A125,СВЦЭМ!$B$39:$B$782,N$119)+'СЕТ СН'!$I$9+СВЦЭМ!$D$10+'СЕТ СН'!$I$5-'СЕТ СН'!$I$17</f>
        <v>5438.7777461799997</v>
      </c>
      <c r="O125" s="36">
        <f>SUMIFS(СВЦЭМ!$C$39:$C$782,СВЦЭМ!$A$39:$A$782,$A125,СВЦЭМ!$B$39:$B$782,O$119)+'СЕТ СН'!$I$9+СВЦЭМ!$D$10+'СЕТ СН'!$I$5-'СЕТ СН'!$I$17</f>
        <v>5441.6587338500003</v>
      </c>
      <c r="P125" s="36">
        <f>SUMIFS(СВЦЭМ!$C$39:$C$782,СВЦЭМ!$A$39:$A$782,$A125,СВЦЭМ!$B$39:$B$782,P$119)+'СЕТ СН'!$I$9+СВЦЭМ!$D$10+'СЕТ СН'!$I$5-'СЕТ СН'!$I$17</f>
        <v>5445.17305476</v>
      </c>
      <c r="Q125" s="36">
        <f>SUMIFS(СВЦЭМ!$C$39:$C$782,СВЦЭМ!$A$39:$A$782,$A125,СВЦЭМ!$B$39:$B$782,Q$119)+'СЕТ СН'!$I$9+СВЦЭМ!$D$10+'СЕТ СН'!$I$5-'СЕТ СН'!$I$17</f>
        <v>5466.9914927899999</v>
      </c>
      <c r="R125" s="36">
        <f>SUMIFS(СВЦЭМ!$C$39:$C$782,СВЦЭМ!$A$39:$A$782,$A125,СВЦЭМ!$B$39:$B$782,R$119)+'СЕТ СН'!$I$9+СВЦЭМ!$D$10+'СЕТ СН'!$I$5-'СЕТ СН'!$I$17</f>
        <v>5466.3391957900003</v>
      </c>
      <c r="S125" s="36">
        <f>SUMIFS(СВЦЭМ!$C$39:$C$782,СВЦЭМ!$A$39:$A$782,$A125,СВЦЭМ!$B$39:$B$782,S$119)+'СЕТ СН'!$I$9+СВЦЭМ!$D$10+'СЕТ СН'!$I$5-'СЕТ СН'!$I$17</f>
        <v>5450.2647691900002</v>
      </c>
      <c r="T125" s="36">
        <f>SUMIFS(СВЦЭМ!$C$39:$C$782,СВЦЭМ!$A$39:$A$782,$A125,СВЦЭМ!$B$39:$B$782,T$119)+'СЕТ СН'!$I$9+СВЦЭМ!$D$10+'СЕТ СН'!$I$5-'СЕТ СН'!$I$17</f>
        <v>5436.8538215000008</v>
      </c>
      <c r="U125" s="36">
        <f>SUMIFS(СВЦЭМ!$C$39:$C$782,СВЦЭМ!$A$39:$A$782,$A125,СВЦЭМ!$B$39:$B$782,U$119)+'СЕТ СН'!$I$9+СВЦЭМ!$D$10+'СЕТ СН'!$I$5-'СЕТ СН'!$I$17</f>
        <v>5431.5813378500006</v>
      </c>
      <c r="V125" s="36">
        <f>SUMIFS(СВЦЭМ!$C$39:$C$782,СВЦЭМ!$A$39:$A$782,$A125,СВЦЭМ!$B$39:$B$782,V$119)+'СЕТ СН'!$I$9+СВЦЭМ!$D$10+'СЕТ СН'!$I$5-'СЕТ СН'!$I$17</f>
        <v>5416.2176798999999</v>
      </c>
      <c r="W125" s="36">
        <f>SUMIFS(СВЦЭМ!$C$39:$C$782,СВЦЭМ!$A$39:$A$782,$A125,СВЦЭМ!$B$39:$B$782,W$119)+'СЕТ СН'!$I$9+СВЦЭМ!$D$10+'СЕТ СН'!$I$5-'СЕТ СН'!$I$17</f>
        <v>5388.1171639800004</v>
      </c>
      <c r="X125" s="36">
        <f>SUMIFS(СВЦЭМ!$C$39:$C$782,СВЦЭМ!$A$39:$A$782,$A125,СВЦЭМ!$B$39:$B$782,X$119)+'СЕТ СН'!$I$9+СВЦЭМ!$D$10+'СЕТ СН'!$I$5-'СЕТ СН'!$I$17</f>
        <v>5435.3275239699997</v>
      </c>
      <c r="Y125" s="36">
        <f>SUMIFS(СВЦЭМ!$C$39:$C$782,СВЦЭМ!$A$39:$A$782,$A125,СВЦЭМ!$B$39:$B$782,Y$119)+'СЕТ СН'!$I$9+СВЦЭМ!$D$10+'СЕТ СН'!$I$5-'СЕТ СН'!$I$17</f>
        <v>5468.9035399900004</v>
      </c>
    </row>
    <row r="126" spans="1:27" ht="15.75" x14ac:dyDescent="0.2">
      <c r="A126" s="35">
        <f t="shared" si="3"/>
        <v>45419</v>
      </c>
      <c r="B126" s="36">
        <f>SUMIFS(СВЦЭМ!$C$39:$C$782,СВЦЭМ!$A$39:$A$782,$A126,СВЦЭМ!$B$39:$B$782,B$119)+'СЕТ СН'!$I$9+СВЦЭМ!$D$10+'СЕТ СН'!$I$5-'СЕТ СН'!$I$17</f>
        <v>5475.2319858800001</v>
      </c>
      <c r="C126" s="36">
        <f>SUMIFS(СВЦЭМ!$C$39:$C$782,СВЦЭМ!$A$39:$A$782,$A126,СВЦЭМ!$B$39:$B$782,C$119)+'СЕТ СН'!$I$9+СВЦЭМ!$D$10+'СЕТ СН'!$I$5-'СЕТ СН'!$I$17</f>
        <v>5560.0813291300001</v>
      </c>
      <c r="D126" s="36">
        <f>SUMIFS(СВЦЭМ!$C$39:$C$782,СВЦЭМ!$A$39:$A$782,$A126,СВЦЭМ!$B$39:$B$782,D$119)+'СЕТ СН'!$I$9+СВЦЭМ!$D$10+'СЕТ СН'!$I$5-'СЕТ СН'!$I$17</f>
        <v>5671.3320528800004</v>
      </c>
      <c r="E126" s="36">
        <f>SUMIFS(СВЦЭМ!$C$39:$C$782,СВЦЭМ!$A$39:$A$782,$A126,СВЦЭМ!$B$39:$B$782,E$119)+'СЕТ СН'!$I$9+СВЦЭМ!$D$10+'СЕТ СН'!$I$5-'СЕТ СН'!$I$17</f>
        <v>5692.1911717600005</v>
      </c>
      <c r="F126" s="36">
        <f>SUMIFS(СВЦЭМ!$C$39:$C$782,СВЦЭМ!$A$39:$A$782,$A126,СВЦЭМ!$B$39:$B$782,F$119)+'СЕТ СН'!$I$9+СВЦЭМ!$D$10+'СЕТ СН'!$I$5-'СЕТ СН'!$I$17</f>
        <v>5698.9310342000008</v>
      </c>
      <c r="G126" s="36">
        <f>SUMIFS(СВЦЭМ!$C$39:$C$782,СВЦЭМ!$A$39:$A$782,$A126,СВЦЭМ!$B$39:$B$782,G$119)+'СЕТ СН'!$I$9+СВЦЭМ!$D$10+'СЕТ СН'!$I$5-'СЕТ СН'!$I$17</f>
        <v>5659.0400590300005</v>
      </c>
      <c r="H126" s="36">
        <f>SUMIFS(СВЦЭМ!$C$39:$C$782,СВЦЭМ!$A$39:$A$782,$A126,СВЦЭМ!$B$39:$B$782,H$119)+'СЕТ СН'!$I$9+СВЦЭМ!$D$10+'СЕТ СН'!$I$5-'СЕТ СН'!$I$17</f>
        <v>5605.5425370100002</v>
      </c>
      <c r="I126" s="36">
        <f>SUMIFS(СВЦЭМ!$C$39:$C$782,СВЦЭМ!$A$39:$A$782,$A126,СВЦЭМ!$B$39:$B$782,I$119)+'СЕТ СН'!$I$9+СВЦЭМ!$D$10+'СЕТ СН'!$I$5-'СЕТ СН'!$I$17</f>
        <v>5521.0929441600001</v>
      </c>
      <c r="J126" s="36">
        <f>SUMIFS(СВЦЭМ!$C$39:$C$782,СВЦЭМ!$A$39:$A$782,$A126,СВЦЭМ!$B$39:$B$782,J$119)+'СЕТ СН'!$I$9+СВЦЭМ!$D$10+'СЕТ СН'!$I$5-'СЕТ СН'!$I$17</f>
        <v>5462.5797873800002</v>
      </c>
      <c r="K126" s="36">
        <f>SUMIFS(СВЦЭМ!$C$39:$C$782,СВЦЭМ!$A$39:$A$782,$A126,СВЦЭМ!$B$39:$B$782,K$119)+'СЕТ СН'!$I$9+СВЦЭМ!$D$10+'СЕТ СН'!$I$5-'СЕТ СН'!$I$17</f>
        <v>5447.7260010299997</v>
      </c>
      <c r="L126" s="36">
        <f>SUMIFS(СВЦЭМ!$C$39:$C$782,СВЦЭМ!$A$39:$A$782,$A126,СВЦЭМ!$B$39:$B$782,L$119)+'СЕТ СН'!$I$9+СВЦЭМ!$D$10+'СЕТ СН'!$I$5-'СЕТ СН'!$I$17</f>
        <v>5402.2637151100007</v>
      </c>
      <c r="M126" s="36">
        <f>SUMIFS(СВЦЭМ!$C$39:$C$782,СВЦЭМ!$A$39:$A$782,$A126,СВЦЭМ!$B$39:$B$782,M$119)+'СЕТ СН'!$I$9+СВЦЭМ!$D$10+'СЕТ СН'!$I$5-'СЕТ СН'!$I$17</f>
        <v>5416.4955399200007</v>
      </c>
      <c r="N126" s="36">
        <f>SUMIFS(СВЦЭМ!$C$39:$C$782,СВЦЭМ!$A$39:$A$782,$A126,СВЦЭМ!$B$39:$B$782,N$119)+'СЕТ СН'!$I$9+СВЦЭМ!$D$10+'СЕТ СН'!$I$5-'СЕТ СН'!$I$17</f>
        <v>5409.7152860700007</v>
      </c>
      <c r="O126" s="36">
        <f>SUMIFS(СВЦЭМ!$C$39:$C$782,СВЦЭМ!$A$39:$A$782,$A126,СВЦЭМ!$B$39:$B$782,O$119)+'СЕТ СН'!$I$9+СВЦЭМ!$D$10+'СЕТ СН'!$I$5-'СЕТ СН'!$I$17</f>
        <v>5425.0035141200005</v>
      </c>
      <c r="P126" s="36">
        <f>SUMIFS(СВЦЭМ!$C$39:$C$782,СВЦЭМ!$A$39:$A$782,$A126,СВЦЭМ!$B$39:$B$782,P$119)+'СЕТ СН'!$I$9+СВЦЭМ!$D$10+'СЕТ СН'!$I$5-'СЕТ СН'!$I$17</f>
        <v>5442.1987179900007</v>
      </c>
      <c r="Q126" s="36">
        <f>SUMIFS(СВЦЭМ!$C$39:$C$782,СВЦЭМ!$A$39:$A$782,$A126,СВЦЭМ!$B$39:$B$782,Q$119)+'СЕТ СН'!$I$9+СВЦЭМ!$D$10+'СЕТ СН'!$I$5-'СЕТ СН'!$I$17</f>
        <v>5474.7893307900003</v>
      </c>
      <c r="R126" s="36">
        <f>SUMIFS(СВЦЭМ!$C$39:$C$782,СВЦЭМ!$A$39:$A$782,$A126,СВЦЭМ!$B$39:$B$782,R$119)+'СЕТ СН'!$I$9+СВЦЭМ!$D$10+'СЕТ СН'!$I$5-'СЕТ СН'!$I$17</f>
        <v>5484.1625632600008</v>
      </c>
      <c r="S126" s="36">
        <f>SUMIFS(СВЦЭМ!$C$39:$C$782,СВЦЭМ!$A$39:$A$782,$A126,СВЦЭМ!$B$39:$B$782,S$119)+'СЕТ СН'!$I$9+СВЦЭМ!$D$10+'СЕТ СН'!$I$5-'СЕТ СН'!$I$17</f>
        <v>5457.2424691400001</v>
      </c>
      <c r="T126" s="36">
        <f>SUMIFS(СВЦЭМ!$C$39:$C$782,СВЦЭМ!$A$39:$A$782,$A126,СВЦЭМ!$B$39:$B$782,T$119)+'СЕТ СН'!$I$9+СВЦЭМ!$D$10+'СЕТ СН'!$I$5-'СЕТ СН'!$I$17</f>
        <v>5421.0056601300003</v>
      </c>
      <c r="U126" s="36">
        <f>SUMIFS(СВЦЭМ!$C$39:$C$782,СВЦЭМ!$A$39:$A$782,$A126,СВЦЭМ!$B$39:$B$782,U$119)+'СЕТ СН'!$I$9+СВЦЭМ!$D$10+'СЕТ СН'!$I$5-'СЕТ СН'!$I$17</f>
        <v>5421.8823436500006</v>
      </c>
      <c r="V126" s="36">
        <f>SUMIFS(СВЦЭМ!$C$39:$C$782,СВЦЭМ!$A$39:$A$782,$A126,СВЦЭМ!$B$39:$B$782,V$119)+'СЕТ СН'!$I$9+СВЦЭМ!$D$10+'СЕТ СН'!$I$5-'СЕТ СН'!$I$17</f>
        <v>5399.1296485100002</v>
      </c>
      <c r="W126" s="36">
        <f>SUMIFS(СВЦЭМ!$C$39:$C$782,СВЦЭМ!$A$39:$A$782,$A126,СВЦЭМ!$B$39:$B$782,W$119)+'СЕТ СН'!$I$9+СВЦЭМ!$D$10+'СЕТ СН'!$I$5-'СЕТ СН'!$I$17</f>
        <v>5377.0243249200003</v>
      </c>
      <c r="X126" s="36">
        <f>SUMIFS(СВЦЭМ!$C$39:$C$782,СВЦЭМ!$A$39:$A$782,$A126,СВЦЭМ!$B$39:$B$782,X$119)+'СЕТ СН'!$I$9+СВЦЭМ!$D$10+'СЕТ СН'!$I$5-'СЕТ СН'!$I$17</f>
        <v>5428.8280867800004</v>
      </c>
      <c r="Y126" s="36">
        <f>SUMIFS(СВЦЭМ!$C$39:$C$782,СВЦЭМ!$A$39:$A$782,$A126,СВЦЭМ!$B$39:$B$782,Y$119)+'СЕТ СН'!$I$9+СВЦЭМ!$D$10+'СЕТ СН'!$I$5-'СЕТ СН'!$I$17</f>
        <v>5466.3498049999998</v>
      </c>
    </row>
    <row r="127" spans="1:27" ht="15.75" x14ac:dyDescent="0.2">
      <c r="A127" s="35">
        <f t="shared" si="3"/>
        <v>45420</v>
      </c>
      <c r="B127" s="36">
        <f>SUMIFS(СВЦЭМ!$C$39:$C$782,СВЦЭМ!$A$39:$A$782,$A127,СВЦЭМ!$B$39:$B$782,B$119)+'СЕТ СН'!$I$9+СВЦЭМ!$D$10+'СЕТ СН'!$I$5-'СЕТ СН'!$I$17</f>
        <v>5442.1081295200001</v>
      </c>
      <c r="C127" s="36">
        <f>SUMIFS(СВЦЭМ!$C$39:$C$782,СВЦЭМ!$A$39:$A$782,$A127,СВЦЭМ!$B$39:$B$782,C$119)+'СЕТ СН'!$I$9+СВЦЭМ!$D$10+'СЕТ СН'!$I$5-'СЕТ СН'!$I$17</f>
        <v>5512.4101982700004</v>
      </c>
      <c r="D127" s="36">
        <f>SUMIFS(СВЦЭМ!$C$39:$C$782,СВЦЭМ!$A$39:$A$782,$A127,СВЦЭМ!$B$39:$B$782,D$119)+'СЕТ СН'!$I$9+СВЦЭМ!$D$10+'СЕТ СН'!$I$5-'СЕТ СН'!$I$17</f>
        <v>5554.9673339000001</v>
      </c>
      <c r="E127" s="36">
        <f>SUMIFS(СВЦЭМ!$C$39:$C$782,СВЦЭМ!$A$39:$A$782,$A127,СВЦЭМ!$B$39:$B$782,E$119)+'СЕТ СН'!$I$9+СВЦЭМ!$D$10+'СЕТ СН'!$I$5-'СЕТ СН'!$I$17</f>
        <v>5576.1843945099999</v>
      </c>
      <c r="F127" s="36">
        <f>SUMIFS(СВЦЭМ!$C$39:$C$782,СВЦЭМ!$A$39:$A$782,$A127,СВЦЭМ!$B$39:$B$782,F$119)+'СЕТ СН'!$I$9+СВЦЭМ!$D$10+'СЕТ СН'!$I$5-'СЕТ СН'!$I$17</f>
        <v>5592.0370376600004</v>
      </c>
      <c r="G127" s="36">
        <f>SUMIFS(СВЦЭМ!$C$39:$C$782,СВЦЭМ!$A$39:$A$782,$A127,СВЦЭМ!$B$39:$B$782,G$119)+'СЕТ СН'!$I$9+СВЦЭМ!$D$10+'СЕТ СН'!$I$5-'СЕТ СН'!$I$17</f>
        <v>5577.8775715400006</v>
      </c>
      <c r="H127" s="36">
        <f>SUMIFS(СВЦЭМ!$C$39:$C$782,СВЦЭМ!$A$39:$A$782,$A127,СВЦЭМ!$B$39:$B$782,H$119)+'СЕТ СН'!$I$9+СВЦЭМ!$D$10+'СЕТ СН'!$I$5-'СЕТ СН'!$I$17</f>
        <v>5511.7600444100008</v>
      </c>
      <c r="I127" s="36">
        <f>SUMIFS(СВЦЭМ!$C$39:$C$782,СВЦЭМ!$A$39:$A$782,$A127,СВЦЭМ!$B$39:$B$782,I$119)+'СЕТ СН'!$I$9+СВЦЭМ!$D$10+'СЕТ СН'!$I$5-'СЕТ СН'!$I$17</f>
        <v>5417.4097954300005</v>
      </c>
      <c r="J127" s="36">
        <f>SUMIFS(СВЦЭМ!$C$39:$C$782,СВЦЭМ!$A$39:$A$782,$A127,СВЦЭМ!$B$39:$B$782,J$119)+'СЕТ СН'!$I$9+СВЦЭМ!$D$10+'СЕТ СН'!$I$5-'СЕТ СН'!$I$17</f>
        <v>5348.3574581700004</v>
      </c>
      <c r="K127" s="36">
        <f>SUMIFS(СВЦЭМ!$C$39:$C$782,СВЦЭМ!$A$39:$A$782,$A127,СВЦЭМ!$B$39:$B$782,K$119)+'СЕТ СН'!$I$9+СВЦЭМ!$D$10+'СЕТ СН'!$I$5-'СЕТ СН'!$I$17</f>
        <v>5329.8023919400002</v>
      </c>
      <c r="L127" s="36">
        <f>SUMIFS(СВЦЭМ!$C$39:$C$782,СВЦЭМ!$A$39:$A$782,$A127,СВЦЭМ!$B$39:$B$782,L$119)+'СЕТ СН'!$I$9+СВЦЭМ!$D$10+'СЕТ СН'!$I$5-'СЕТ СН'!$I$17</f>
        <v>5309.0378287000003</v>
      </c>
      <c r="M127" s="36">
        <f>SUMIFS(СВЦЭМ!$C$39:$C$782,СВЦЭМ!$A$39:$A$782,$A127,СВЦЭМ!$B$39:$B$782,M$119)+'СЕТ СН'!$I$9+СВЦЭМ!$D$10+'СЕТ СН'!$I$5-'СЕТ СН'!$I$17</f>
        <v>5305.6688939600008</v>
      </c>
      <c r="N127" s="36">
        <f>SUMIFS(СВЦЭМ!$C$39:$C$782,СВЦЭМ!$A$39:$A$782,$A127,СВЦЭМ!$B$39:$B$782,N$119)+'СЕТ СН'!$I$9+СВЦЭМ!$D$10+'СЕТ СН'!$I$5-'СЕТ СН'!$I$17</f>
        <v>5310.18156679</v>
      </c>
      <c r="O127" s="36">
        <f>SUMIFS(СВЦЭМ!$C$39:$C$782,СВЦЭМ!$A$39:$A$782,$A127,СВЦЭМ!$B$39:$B$782,O$119)+'СЕТ СН'!$I$9+СВЦЭМ!$D$10+'СЕТ СН'!$I$5-'СЕТ СН'!$I$17</f>
        <v>5336.8067744800001</v>
      </c>
      <c r="P127" s="36">
        <f>SUMIFS(СВЦЭМ!$C$39:$C$782,СВЦЭМ!$A$39:$A$782,$A127,СВЦЭМ!$B$39:$B$782,P$119)+'СЕТ СН'!$I$9+СВЦЭМ!$D$10+'СЕТ СН'!$I$5-'СЕТ СН'!$I$17</f>
        <v>5365.60636712</v>
      </c>
      <c r="Q127" s="36">
        <f>SUMIFS(СВЦЭМ!$C$39:$C$782,СВЦЭМ!$A$39:$A$782,$A127,СВЦЭМ!$B$39:$B$782,Q$119)+'СЕТ СН'!$I$9+СВЦЭМ!$D$10+'СЕТ СН'!$I$5-'СЕТ СН'!$I$17</f>
        <v>5373.1253038300001</v>
      </c>
      <c r="R127" s="36">
        <f>SUMIFS(СВЦЭМ!$C$39:$C$782,СВЦЭМ!$A$39:$A$782,$A127,СВЦЭМ!$B$39:$B$782,R$119)+'СЕТ СН'!$I$9+СВЦЭМ!$D$10+'СЕТ СН'!$I$5-'СЕТ СН'!$I$17</f>
        <v>5378.2857636900007</v>
      </c>
      <c r="S127" s="36">
        <f>SUMIFS(СВЦЭМ!$C$39:$C$782,СВЦЭМ!$A$39:$A$782,$A127,СВЦЭМ!$B$39:$B$782,S$119)+'СЕТ СН'!$I$9+СВЦЭМ!$D$10+'СЕТ СН'!$I$5-'СЕТ СН'!$I$17</f>
        <v>5372.72211892</v>
      </c>
      <c r="T127" s="36">
        <f>SUMIFS(СВЦЭМ!$C$39:$C$782,СВЦЭМ!$A$39:$A$782,$A127,СВЦЭМ!$B$39:$B$782,T$119)+'СЕТ СН'!$I$9+СВЦЭМ!$D$10+'СЕТ СН'!$I$5-'СЕТ СН'!$I$17</f>
        <v>5372.0540642699998</v>
      </c>
      <c r="U127" s="36">
        <f>SUMIFS(СВЦЭМ!$C$39:$C$782,СВЦЭМ!$A$39:$A$782,$A127,СВЦЭМ!$B$39:$B$782,U$119)+'СЕТ СН'!$I$9+СВЦЭМ!$D$10+'СЕТ СН'!$I$5-'СЕТ СН'!$I$17</f>
        <v>5351.7384764300004</v>
      </c>
      <c r="V127" s="36">
        <f>SUMIFS(СВЦЭМ!$C$39:$C$782,СВЦЭМ!$A$39:$A$782,$A127,СВЦЭМ!$B$39:$B$782,V$119)+'СЕТ СН'!$I$9+СВЦЭМ!$D$10+'СЕТ СН'!$I$5-'СЕТ СН'!$I$17</f>
        <v>5331.1519669400004</v>
      </c>
      <c r="W127" s="36">
        <f>SUMIFS(СВЦЭМ!$C$39:$C$782,СВЦЭМ!$A$39:$A$782,$A127,СВЦЭМ!$B$39:$B$782,W$119)+'СЕТ СН'!$I$9+СВЦЭМ!$D$10+'СЕТ СН'!$I$5-'СЕТ СН'!$I$17</f>
        <v>5315.6775305600004</v>
      </c>
      <c r="X127" s="36">
        <f>SUMIFS(СВЦЭМ!$C$39:$C$782,СВЦЭМ!$A$39:$A$782,$A127,СВЦЭМ!$B$39:$B$782,X$119)+'СЕТ СН'!$I$9+СВЦЭМ!$D$10+'СЕТ СН'!$I$5-'СЕТ СН'!$I$17</f>
        <v>5306.1050349400002</v>
      </c>
      <c r="Y127" s="36">
        <f>SUMIFS(СВЦЭМ!$C$39:$C$782,СВЦЭМ!$A$39:$A$782,$A127,СВЦЭМ!$B$39:$B$782,Y$119)+'СЕТ СН'!$I$9+СВЦЭМ!$D$10+'СЕТ СН'!$I$5-'СЕТ СН'!$I$17</f>
        <v>5317.1191846800002</v>
      </c>
    </row>
    <row r="128" spans="1:27" ht="15.75" x14ac:dyDescent="0.2">
      <c r="A128" s="35">
        <f t="shared" si="3"/>
        <v>45421</v>
      </c>
      <c r="B128" s="36">
        <f>SUMIFS(СВЦЭМ!$C$39:$C$782,СВЦЭМ!$A$39:$A$782,$A128,СВЦЭМ!$B$39:$B$782,B$119)+'СЕТ СН'!$I$9+СВЦЭМ!$D$10+'СЕТ СН'!$I$5-'СЕТ СН'!$I$17</f>
        <v>5483.0275880700001</v>
      </c>
      <c r="C128" s="36">
        <f>SUMIFS(СВЦЭМ!$C$39:$C$782,СВЦЭМ!$A$39:$A$782,$A128,СВЦЭМ!$B$39:$B$782,C$119)+'СЕТ СН'!$I$9+СВЦЭМ!$D$10+'СЕТ СН'!$I$5-'СЕТ СН'!$I$17</f>
        <v>5539.6228649900004</v>
      </c>
      <c r="D128" s="36">
        <f>SUMIFS(СВЦЭМ!$C$39:$C$782,СВЦЭМ!$A$39:$A$782,$A128,СВЦЭМ!$B$39:$B$782,D$119)+'СЕТ СН'!$I$9+СВЦЭМ!$D$10+'СЕТ СН'!$I$5-'СЕТ СН'!$I$17</f>
        <v>5582.72185309</v>
      </c>
      <c r="E128" s="36">
        <f>SUMIFS(СВЦЭМ!$C$39:$C$782,СВЦЭМ!$A$39:$A$782,$A128,СВЦЭМ!$B$39:$B$782,E$119)+'СЕТ СН'!$I$9+СВЦЭМ!$D$10+'СЕТ СН'!$I$5-'СЕТ СН'!$I$17</f>
        <v>5609.7821688800004</v>
      </c>
      <c r="F128" s="36">
        <f>SUMIFS(СВЦЭМ!$C$39:$C$782,СВЦЭМ!$A$39:$A$782,$A128,СВЦЭМ!$B$39:$B$782,F$119)+'СЕТ СН'!$I$9+СВЦЭМ!$D$10+'СЕТ СН'!$I$5-'СЕТ СН'!$I$17</f>
        <v>5610.6481396199997</v>
      </c>
      <c r="G128" s="36">
        <f>SUMIFS(СВЦЭМ!$C$39:$C$782,СВЦЭМ!$A$39:$A$782,$A128,СВЦЭМ!$B$39:$B$782,G$119)+'СЕТ СН'!$I$9+СВЦЭМ!$D$10+'СЕТ СН'!$I$5-'СЕТ СН'!$I$17</f>
        <v>5600.7070241199999</v>
      </c>
      <c r="H128" s="36">
        <f>SUMIFS(СВЦЭМ!$C$39:$C$782,СВЦЭМ!$A$39:$A$782,$A128,СВЦЭМ!$B$39:$B$782,H$119)+'СЕТ СН'!$I$9+СВЦЭМ!$D$10+'СЕТ СН'!$I$5-'СЕТ СН'!$I$17</f>
        <v>5596.70131193</v>
      </c>
      <c r="I128" s="36">
        <f>SUMIFS(СВЦЭМ!$C$39:$C$782,СВЦЭМ!$A$39:$A$782,$A128,СВЦЭМ!$B$39:$B$782,I$119)+'СЕТ СН'!$I$9+СВЦЭМ!$D$10+'СЕТ СН'!$I$5-'СЕТ СН'!$I$17</f>
        <v>5546.1863869999997</v>
      </c>
      <c r="J128" s="36">
        <f>SUMIFS(СВЦЭМ!$C$39:$C$782,СВЦЭМ!$A$39:$A$782,$A128,СВЦЭМ!$B$39:$B$782,J$119)+'СЕТ СН'!$I$9+СВЦЭМ!$D$10+'СЕТ СН'!$I$5-'СЕТ СН'!$I$17</f>
        <v>5463.7356436800001</v>
      </c>
      <c r="K128" s="36">
        <f>SUMIFS(СВЦЭМ!$C$39:$C$782,СВЦЭМ!$A$39:$A$782,$A128,СВЦЭМ!$B$39:$B$782,K$119)+'СЕТ СН'!$I$9+СВЦЭМ!$D$10+'СЕТ СН'!$I$5-'СЕТ СН'!$I$17</f>
        <v>5404.5950667899997</v>
      </c>
      <c r="L128" s="36">
        <f>SUMIFS(СВЦЭМ!$C$39:$C$782,СВЦЭМ!$A$39:$A$782,$A128,СВЦЭМ!$B$39:$B$782,L$119)+'СЕТ СН'!$I$9+СВЦЭМ!$D$10+'СЕТ СН'!$I$5-'СЕТ СН'!$I$17</f>
        <v>5351.9398128900002</v>
      </c>
      <c r="M128" s="36">
        <f>SUMIFS(СВЦЭМ!$C$39:$C$782,СВЦЭМ!$A$39:$A$782,$A128,СВЦЭМ!$B$39:$B$782,M$119)+'СЕТ СН'!$I$9+СВЦЭМ!$D$10+'СЕТ СН'!$I$5-'СЕТ СН'!$I$17</f>
        <v>5350.1258967000003</v>
      </c>
      <c r="N128" s="36">
        <f>SUMIFS(СВЦЭМ!$C$39:$C$782,СВЦЭМ!$A$39:$A$782,$A128,СВЦЭМ!$B$39:$B$782,N$119)+'СЕТ СН'!$I$9+СВЦЭМ!$D$10+'СЕТ СН'!$I$5-'СЕТ СН'!$I$17</f>
        <v>5394.9607418900005</v>
      </c>
      <c r="O128" s="36">
        <f>SUMIFS(СВЦЭМ!$C$39:$C$782,СВЦЭМ!$A$39:$A$782,$A128,СВЦЭМ!$B$39:$B$782,O$119)+'СЕТ СН'!$I$9+СВЦЭМ!$D$10+'СЕТ СН'!$I$5-'СЕТ СН'!$I$17</f>
        <v>5421.2029991899999</v>
      </c>
      <c r="P128" s="36">
        <f>SUMIFS(СВЦЭМ!$C$39:$C$782,СВЦЭМ!$A$39:$A$782,$A128,СВЦЭМ!$B$39:$B$782,P$119)+'СЕТ СН'!$I$9+СВЦЭМ!$D$10+'СЕТ СН'!$I$5-'СЕТ СН'!$I$17</f>
        <v>5400.0020899500005</v>
      </c>
      <c r="Q128" s="36">
        <f>SUMIFS(СВЦЭМ!$C$39:$C$782,СВЦЭМ!$A$39:$A$782,$A128,СВЦЭМ!$B$39:$B$782,Q$119)+'СЕТ СН'!$I$9+СВЦЭМ!$D$10+'СЕТ СН'!$I$5-'СЕТ СН'!$I$17</f>
        <v>5431.7986912900005</v>
      </c>
      <c r="R128" s="36">
        <f>SUMIFS(СВЦЭМ!$C$39:$C$782,СВЦЭМ!$A$39:$A$782,$A128,СВЦЭМ!$B$39:$B$782,R$119)+'СЕТ СН'!$I$9+СВЦЭМ!$D$10+'СЕТ СН'!$I$5-'СЕТ СН'!$I$17</f>
        <v>5436.8895739500003</v>
      </c>
      <c r="S128" s="36">
        <f>SUMIFS(СВЦЭМ!$C$39:$C$782,СВЦЭМ!$A$39:$A$782,$A128,СВЦЭМ!$B$39:$B$782,S$119)+'СЕТ СН'!$I$9+СВЦЭМ!$D$10+'СЕТ СН'!$I$5-'СЕТ СН'!$I$17</f>
        <v>5428.3113143999999</v>
      </c>
      <c r="T128" s="36">
        <f>SUMIFS(СВЦЭМ!$C$39:$C$782,СВЦЭМ!$A$39:$A$782,$A128,СВЦЭМ!$B$39:$B$782,T$119)+'СЕТ СН'!$I$9+СВЦЭМ!$D$10+'СЕТ СН'!$I$5-'СЕТ СН'!$I$17</f>
        <v>5390.9881415300006</v>
      </c>
      <c r="U128" s="36">
        <f>SUMIFS(СВЦЭМ!$C$39:$C$782,СВЦЭМ!$A$39:$A$782,$A128,СВЦЭМ!$B$39:$B$782,U$119)+'СЕТ СН'!$I$9+СВЦЭМ!$D$10+'СЕТ СН'!$I$5-'СЕТ СН'!$I$17</f>
        <v>5386.1223397499998</v>
      </c>
      <c r="V128" s="36">
        <f>SUMIFS(СВЦЭМ!$C$39:$C$782,СВЦЭМ!$A$39:$A$782,$A128,СВЦЭМ!$B$39:$B$782,V$119)+'СЕТ СН'!$I$9+СВЦЭМ!$D$10+'СЕТ СН'!$I$5-'СЕТ СН'!$I$17</f>
        <v>5347.9499376800004</v>
      </c>
      <c r="W128" s="36">
        <f>SUMIFS(СВЦЭМ!$C$39:$C$782,СВЦЭМ!$A$39:$A$782,$A128,СВЦЭМ!$B$39:$B$782,W$119)+'СЕТ СН'!$I$9+СВЦЭМ!$D$10+'СЕТ СН'!$I$5-'СЕТ СН'!$I$17</f>
        <v>5313.2193380200006</v>
      </c>
      <c r="X128" s="36">
        <f>SUMIFS(СВЦЭМ!$C$39:$C$782,СВЦЭМ!$A$39:$A$782,$A128,СВЦЭМ!$B$39:$B$782,X$119)+'СЕТ СН'!$I$9+СВЦЭМ!$D$10+'СЕТ СН'!$I$5-'СЕТ СН'!$I$17</f>
        <v>5362.54536138</v>
      </c>
      <c r="Y128" s="36">
        <f>SUMIFS(СВЦЭМ!$C$39:$C$782,СВЦЭМ!$A$39:$A$782,$A128,СВЦЭМ!$B$39:$B$782,Y$119)+'СЕТ СН'!$I$9+СВЦЭМ!$D$10+'СЕТ СН'!$I$5-'СЕТ СН'!$I$17</f>
        <v>5421.3113111700004</v>
      </c>
    </row>
    <row r="129" spans="1:25" ht="15.75" x14ac:dyDescent="0.2">
      <c r="A129" s="35">
        <f t="shared" si="3"/>
        <v>45422</v>
      </c>
      <c r="B129" s="36">
        <f>SUMIFS(СВЦЭМ!$C$39:$C$782,СВЦЭМ!$A$39:$A$782,$A129,СВЦЭМ!$B$39:$B$782,B$119)+'СЕТ СН'!$I$9+СВЦЭМ!$D$10+'СЕТ СН'!$I$5-'СЕТ СН'!$I$17</f>
        <v>5529.0728596400004</v>
      </c>
      <c r="C129" s="36">
        <f>SUMIFS(СВЦЭМ!$C$39:$C$782,СВЦЭМ!$A$39:$A$782,$A129,СВЦЭМ!$B$39:$B$782,C$119)+'СЕТ СН'!$I$9+СВЦЭМ!$D$10+'СЕТ СН'!$I$5-'СЕТ СН'!$I$17</f>
        <v>5587.0327950800001</v>
      </c>
      <c r="D129" s="36">
        <f>SUMIFS(СВЦЭМ!$C$39:$C$782,СВЦЭМ!$A$39:$A$782,$A129,СВЦЭМ!$B$39:$B$782,D$119)+'СЕТ СН'!$I$9+СВЦЭМ!$D$10+'СЕТ СН'!$I$5-'СЕТ СН'!$I$17</f>
        <v>5604.0502964900006</v>
      </c>
      <c r="E129" s="36">
        <f>SUMIFS(СВЦЭМ!$C$39:$C$782,СВЦЭМ!$A$39:$A$782,$A129,СВЦЭМ!$B$39:$B$782,E$119)+'СЕТ СН'!$I$9+СВЦЭМ!$D$10+'СЕТ СН'!$I$5-'СЕТ СН'!$I$17</f>
        <v>5637.7181562599999</v>
      </c>
      <c r="F129" s="36">
        <f>SUMIFS(СВЦЭМ!$C$39:$C$782,СВЦЭМ!$A$39:$A$782,$A129,СВЦЭМ!$B$39:$B$782,F$119)+'СЕТ СН'!$I$9+СВЦЭМ!$D$10+'СЕТ СН'!$I$5-'СЕТ СН'!$I$17</f>
        <v>5636.0455857400002</v>
      </c>
      <c r="G129" s="36">
        <f>SUMIFS(СВЦЭМ!$C$39:$C$782,СВЦЭМ!$A$39:$A$782,$A129,СВЦЭМ!$B$39:$B$782,G$119)+'СЕТ СН'!$I$9+СВЦЭМ!$D$10+'СЕТ СН'!$I$5-'СЕТ СН'!$I$17</f>
        <v>5637.2572017399998</v>
      </c>
      <c r="H129" s="36">
        <f>SUMIFS(СВЦЭМ!$C$39:$C$782,СВЦЭМ!$A$39:$A$782,$A129,СВЦЭМ!$B$39:$B$782,H$119)+'СЕТ СН'!$I$9+СВЦЭМ!$D$10+'СЕТ СН'!$I$5-'СЕТ СН'!$I$17</f>
        <v>5607.4879398400008</v>
      </c>
      <c r="I129" s="36">
        <f>SUMIFS(СВЦЭМ!$C$39:$C$782,СВЦЭМ!$A$39:$A$782,$A129,СВЦЭМ!$B$39:$B$782,I$119)+'СЕТ СН'!$I$9+СВЦЭМ!$D$10+'СЕТ СН'!$I$5-'СЕТ СН'!$I$17</f>
        <v>5563.61255549</v>
      </c>
      <c r="J129" s="36">
        <f>SUMIFS(СВЦЭМ!$C$39:$C$782,СВЦЭМ!$A$39:$A$782,$A129,СВЦЭМ!$B$39:$B$782,J$119)+'СЕТ СН'!$I$9+СВЦЭМ!$D$10+'СЕТ СН'!$I$5-'СЕТ СН'!$I$17</f>
        <v>5474.7173567299997</v>
      </c>
      <c r="K129" s="36">
        <f>SUMIFS(СВЦЭМ!$C$39:$C$782,СВЦЭМ!$A$39:$A$782,$A129,СВЦЭМ!$B$39:$B$782,K$119)+'СЕТ СН'!$I$9+СВЦЭМ!$D$10+'СЕТ СН'!$I$5-'СЕТ СН'!$I$17</f>
        <v>5417.6341581800007</v>
      </c>
      <c r="L129" s="36">
        <f>SUMIFS(СВЦЭМ!$C$39:$C$782,СВЦЭМ!$A$39:$A$782,$A129,СВЦЭМ!$B$39:$B$782,L$119)+'СЕТ СН'!$I$9+СВЦЭМ!$D$10+'СЕТ СН'!$I$5-'СЕТ СН'!$I$17</f>
        <v>5377.4271661100001</v>
      </c>
      <c r="M129" s="36">
        <f>SUMIFS(СВЦЭМ!$C$39:$C$782,СВЦЭМ!$A$39:$A$782,$A129,СВЦЭМ!$B$39:$B$782,M$119)+'СЕТ СН'!$I$9+СВЦЭМ!$D$10+'СЕТ СН'!$I$5-'СЕТ СН'!$I$17</f>
        <v>5378.1546936900004</v>
      </c>
      <c r="N129" s="36">
        <f>SUMIFS(СВЦЭМ!$C$39:$C$782,СВЦЭМ!$A$39:$A$782,$A129,СВЦЭМ!$B$39:$B$782,N$119)+'СЕТ СН'!$I$9+СВЦЭМ!$D$10+'СЕТ СН'!$I$5-'СЕТ СН'!$I$17</f>
        <v>5385.7889443399999</v>
      </c>
      <c r="O129" s="36">
        <f>SUMIFS(СВЦЭМ!$C$39:$C$782,СВЦЭМ!$A$39:$A$782,$A129,СВЦЭМ!$B$39:$B$782,O$119)+'СЕТ СН'!$I$9+СВЦЭМ!$D$10+'СЕТ СН'!$I$5-'СЕТ СН'!$I$17</f>
        <v>5406.3445273899997</v>
      </c>
      <c r="P129" s="36">
        <f>SUMIFS(СВЦЭМ!$C$39:$C$782,СВЦЭМ!$A$39:$A$782,$A129,СВЦЭМ!$B$39:$B$782,P$119)+'СЕТ СН'!$I$9+СВЦЭМ!$D$10+'СЕТ СН'!$I$5-'СЕТ СН'!$I$17</f>
        <v>5421.8314982600004</v>
      </c>
      <c r="Q129" s="36">
        <f>SUMIFS(СВЦЭМ!$C$39:$C$782,СВЦЭМ!$A$39:$A$782,$A129,СВЦЭМ!$B$39:$B$782,Q$119)+'СЕТ СН'!$I$9+СВЦЭМ!$D$10+'СЕТ СН'!$I$5-'СЕТ СН'!$I$17</f>
        <v>5446.4085182700001</v>
      </c>
      <c r="R129" s="36">
        <f>SUMIFS(СВЦЭМ!$C$39:$C$782,СВЦЭМ!$A$39:$A$782,$A129,СВЦЭМ!$B$39:$B$782,R$119)+'СЕТ СН'!$I$9+СВЦЭМ!$D$10+'СЕТ СН'!$I$5-'СЕТ СН'!$I$17</f>
        <v>5470.2268578900002</v>
      </c>
      <c r="S129" s="36">
        <f>SUMIFS(СВЦЭМ!$C$39:$C$782,СВЦЭМ!$A$39:$A$782,$A129,СВЦЭМ!$B$39:$B$782,S$119)+'СЕТ СН'!$I$9+СВЦЭМ!$D$10+'СЕТ СН'!$I$5-'СЕТ СН'!$I$17</f>
        <v>5463.2623691200006</v>
      </c>
      <c r="T129" s="36">
        <f>SUMIFS(СВЦЭМ!$C$39:$C$782,СВЦЭМ!$A$39:$A$782,$A129,СВЦЭМ!$B$39:$B$782,T$119)+'СЕТ СН'!$I$9+СВЦЭМ!$D$10+'СЕТ СН'!$I$5-'СЕТ СН'!$I$17</f>
        <v>5431.5046713700003</v>
      </c>
      <c r="U129" s="36">
        <f>SUMIFS(СВЦЭМ!$C$39:$C$782,СВЦЭМ!$A$39:$A$782,$A129,СВЦЭМ!$B$39:$B$782,U$119)+'СЕТ СН'!$I$9+СВЦЭМ!$D$10+'СЕТ СН'!$I$5-'СЕТ СН'!$I$17</f>
        <v>5405.0657082400003</v>
      </c>
      <c r="V129" s="36">
        <f>SUMIFS(СВЦЭМ!$C$39:$C$782,СВЦЭМ!$A$39:$A$782,$A129,СВЦЭМ!$B$39:$B$782,V$119)+'СЕТ СН'!$I$9+СВЦЭМ!$D$10+'СЕТ СН'!$I$5-'СЕТ СН'!$I$17</f>
        <v>5371.1157256500001</v>
      </c>
      <c r="W129" s="36">
        <f>SUMIFS(СВЦЭМ!$C$39:$C$782,СВЦЭМ!$A$39:$A$782,$A129,СВЦЭМ!$B$39:$B$782,W$119)+'СЕТ СН'!$I$9+СВЦЭМ!$D$10+'СЕТ СН'!$I$5-'СЕТ СН'!$I$17</f>
        <v>5367.0944235500001</v>
      </c>
      <c r="X129" s="36">
        <f>SUMIFS(СВЦЭМ!$C$39:$C$782,СВЦЭМ!$A$39:$A$782,$A129,СВЦЭМ!$B$39:$B$782,X$119)+'СЕТ СН'!$I$9+СВЦЭМ!$D$10+'СЕТ СН'!$I$5-'СЕТ СН'!$I$17</f>
        <v>5396.2691342600001</v>
      </c>
      <c r="Y129" s="36">
        <f>SUMIFS(СВЦЭМ!$C$39:$C$782,СВЦЭМ!$A$39:$A$782,$A129,СВЦЭМ!$B$39:$B$782,Y$119)+'СЕТ СН'!$I$9+СВЦЭМ!$D$10+'СЕТ СН'!$I$5-'СЕТ СН'!$I$17</f>
        <v>5445.9421242300004</v>
      </c>
    </row>
    <row r="130" spans="1:25" ht="15.75" x14ac:dyDescent="0.2">
      <c r="A130" s="35">
        <f t="shared" si="3"/>
        <v>45423</v>
      </c>
      <c r="B130" s="36">
        <f>SUMIFS(СВЦЭМ!$C$39:$C$782,СВЦЭМ!$A$39:$A$782,$A130,СВЦЭМ!$B$39:$B$782,B$119)+'СЕТ СН'!$I$9+СВЦЭМ!$D$10+'СЕТ СН'!$I$5-'СЕТ СН'!$I$17</f>
        <v>5493.5130324300007</v>
      </c>
      <c r="C130" s="36">
        <f>SUMIFS(СВЦЭМ!$C$39:$C$782,СВЦЭМ!$A$39:$A$782,$A130,СВЦЭМ!$B$39:$B$782,C$119)+'СЕТ СН'!$I$9+СВЦЭМ!$D$10+'СЕТ СН'!$I$5-'СЕТ СН'!$I$17</f>
        <v>5621.8738622000001</v>
      </c>
      <c r="D130" s="36">
        <f>SUMIFS(СВЦЭМ!$C$39:$C$782,СВЦЭМ!$A$39:$A$782,$A130,СВЦЭМ!$B$39:$B$782,D$119)+'СЕТ СН'!$I$9+СВЦЭМ!$D$10+'СЕТ СН'!$I$5-'СЕТ СН'!$I$17</f>
        <v>5641.8827111600003</v>
      </c>
      <c r="E130" s="36">
        <f>SUMIFS(СВЦЭМ!$C$39:$C$782,СВЦЭМ!$A$39:$A$782,$A130,СВЦЭМ!$B$39:$B$782,E$119)+'СЕТ СН'!$I$9+СВЦЭМ!$D$10+'СЕТ СН'!$I$5-'СЕТ СН'!$I$17</f>
        <v>5652.36204516</v>
      </c>
      <c r="F130" s="36">
        <f>SUMIFS(СВЦЭМ!$C$39:$C$782,СВЦЭМ!$A$39:$A$782,$A130,СВЦЭМ!$B$39:$B$782,F$119)+'СЕТ СН'!$I$9+СВЦЭМ!$D$10+'СЕТ СН'!$I$5-'СЕТ СН'!$I$17</f>
        <v>5665.51307086</v>
      </c>
      <c r="G130" s="36">
        <f>SUMIFS(СВЦЭМ!$C$39:$C$782,СВЦЭМ!$A$39:$A$782,$A130,СВЦЭМ!$B$39:$B$782,G$119)+'СЕТ СН'!$I$9+СВЦЭМ!$D$10+'СЕТ СН'!$I$5-'СЕТ СН'!$I$17</f>
        <v>5656.3626492100002</v>
      </c>
      <c r="H130" s="36">
        <f>SUMIFS(СВЦЭМ!$C$39:$C$782,СВЦЭМ!$A$39:$A$782,$A130,СВЦЭМ!$B$39:$B$782,H$119)+'СЕТ СН'!$I$9+СВЦЭМ!$D$10+'СЕТ СН'!$I$5-'СЕТ СН'!$I$17</f>
        <v>5620.5280305599999</v>
      </c>
      <c r="I130" s="36">
        <f>SUMIFS(СВЦЭМ!$C$39:$C$782,СВЦЭМ!$A$39:$A$782,$A130,СВЦЭМ!$B$39:$B$782,I$119)+'СЕТ СН'!$I$9+СВЦЭМ!$D$10+'СЕТ СН'!$I$5-'СЕТ СН'!$I$17</f>
        <v>5576.8863570900003</v>
      </c>
      <c r="J130" s="36">
        <f>SUMIFS(СВЦЭМ!$C$39:$C$782,СВЦЭМ!$A$39:$A$782,$A130,СВЦЭМ!$B$39:$B$782,J$119)+'СЕТ СН'!$I$9+СВЦЭМ!$D$10+'СЕТ СН'!$I$5-'СЕТ СН'!$I$17</f>
        <v>5487.7274041199998</v>
      </c>
      <c r="K130" s="36">
        <f>SUMIFS(СВЦЭМ!$C$39:$C$782,СВЦЭМ!$A$39:$A$782,$A130,СВЦЭМ!$B$39:$B$782,K$119)+'СЕТ СН'!$I$9+СВЦЭМ!$D$10+'СЕТ СН'!$I$5-'СЕТ СН'!$I$17</f>
        <v>5447.74322983</v>
      </c>
      <c r="L130" s="36">
        <f>SUMIFS(СВЦЭМ!$C$39:$C$782,СВЦЭМ!$A$39:$A$782,$A130,СВЦЭМ!$B$39:$B$782,L$119)+'СЕТ СН'!$I$9+СВЦЭМ!$D$10+'СЕТ СН'!$I$5-'СЕТ СН'!$I$17</f>
        <v>5407.6496272700006</v>
      </c>
      <c r="M130" s="36">
        <f>SUMIFS(СВЦЭМ!$C$39:$C$782,СВЦЭМ!$A$39:$A$782,$A130,СВЦЭМ!$B$39:$B$782,M$119)+'СЕТ СН'!$I$9+СВЦЭМ!$D$10+'СЕТ СН'!$I$5-'СЕТ СН'!$I$17</f>
        <v>5408.7706919299999</v>
      </c>
      <c r="N130" s="36">
        <f>SUMIFS(СВЦЭМ!$C$39:$C$782,СВЦЭМ!$A$39:$A$782,$A130,СВЦЭМ!$B$39:$B$782,N$119)+'СЕТ СН'!$I$9+СВЦЭМ!$D$10+'СЕТ СН'!$I$5-'СЕТ СН'!$I$17</f>
        <v>5422.2116703199999</v>
      </c>
      <c r="O130" s="36">
        <f>SUMIFS(СВЦЭМ!$C$39:$C$782,СВЦЭМ!$A$39:$A$782,$A130,СВЦЭМ!$B$39:$B$782,O$119)+'СЕТ СН'!$I$9+СВЦЭМ!$D$10+'СЕТ СН'!$I$5-'СЕТ СН'!$I$17</f>
        <v>5442.5116059800002</v>
      </c>
      <c r="P130" s="36">
        <f>SUMIFS(СВЦЭМ!$C$39:$C$782,СВЦЭМ!$A$39:$A$782,$A130,СВЦЭМ!$B$39:$B$782,P$119)+'СЕТ СН'!$I$9+СВЦЭМ!$D$10+'СЕТ СН'!$I$5-'СЕТ СН'!$I$17</f>
        <v>5458.8893184200006</v>
      </c>
      <c r="Q130" s="36">
        <f>SUMIFS(СВЦЭМ!$C$39:$C$782,СВЦЭМ!$A$39:$A$782,$A130,СВЦЭМ!$B$39:$B$782,Q$119)+'СЕТ СН'!$I$9+СВЦЭМ!$D$10+'СЕТ СН'!$I$5-'СЕТ СН'!$I$17</f>
        <v>5474.3807817400002</v>
      </c>
      <c r="R130" s="36">
        <f>SUMIFS(СВЦЭМ!$C$39:$C$782,СВЦЭМ!$A$39:$A$782,$A130,СВЦЭМ!$B$39:$B$782,R$119)+'СЕТ СН'!$I$9+СВЦЭМ!$D$10+'СЕТ СН'!$I$5-'СЕТ СН'!$I$17</f>
        <v>5479.4557729099997</v>
      </c>
      <c r="S130" s="36">
        <f>SUMIFS(СВЦЭМ!$C$39:$C$782,СВЦЭМ!$A$39:$A$782,$A130,СВЦЭМ!$B$39:$B$782,S$119)+'СЕТ СН'!$I$9+СВЦЭМ!$D$10+'СЕТ СН'!$I$5-'СЕТ СН'!$I$17</f>
        <v>5465.1643443900002</v>
      </c>
      <c r="T130" s="36">
        <f>SUMIFS(СВЦЭМ!$C$39:$C$782,СВЦЭМ!$A$39:$A$782,$A130,СВЦЭМ!$B$39:$B$782,T$119)+'СЕТ СН'!$I$9+СВЦЭМ!$D$10+'СЕТ СН'!$I$5-'СЕТ СН'!$I$17</f>
        <v>5452.1157924199997</v>
      </c>
      <c r="U130" s="36">
        <f>SUMIFS(СВЦЭМ!$C$39:$C$782,СВЦЭМ!$A$39:$A$782,$A130,СВЦЭМ!$B$39:$B$782,U$119)+'СЕТ СН'!$I$9+СВЦЭМ!$D$10+'СЕТ СН'!$I$5-'СЕТ СН'!$I$17</f>
        <v>5442.0299279600004</v>
      </c>
      <c r="V130" s="36">
        <f>SUMIFS(СВЦЭМ!$C$39:$C$782,СВЦЭМ!$A$39:$A$782,$A130,СВЦЭМ!$B$39:$B$782,V$119)+'СЕТ СН'!$I$9+СВЦЭМ!$D$10+'СЕТ СН'!$I$5-'СЕТ СН'!$I$17</f>
        <v>5411.3049102800005</v>
      </c>
      <c r="W130" s="36">
        <f>SUMIFS(СВЦЭМ!$C$39:$C$782,СВЦЭМ!$A$39:$A$782,$A130,СВЦЭМ!$B$39:$B$782,W$119)+'СЕТ СН'!$I$9+СВЦЭМ!$D$10+'СЕТ СН'!$I$5-'СЕТ СН'!$I$17</f>
        <v>5393.2554116900001</v>
      </c>
      <c r="X130" s="36">
        <f>SUMIFS(СВЦЭМ!$C$39:$C$782,СВЦЭМ!$A$39:$A$782,$A130,СВЦЭМ!$B$39:$B$782,X$119)+'СЕТ СН'!$I$9+СВЦЭМ!$D$10+'СЕТ СН'!$I$5-'СЕТ СН'!$I$17</f>
        <v>5419.0144960200005</v>
      </c>
      <c r="Y130" s="36">
        <f>SUMIFS(СВЦЭМ!$C$39:$C$782,СВЦЭМ!$A$39:$A$782,$A130,СВЦЭМ!$B$39:$B$782,Y$119)+'СЕТ СН'!$I$9+СВЦЭМ!$D$10+'СЕТ СН'!$I$5-'СЕТ СН'!$I$17</f>
        <v>5474.5876122700001</v>
      </c>
    </row>
    <row r="131" spans="1:25" ht="15.75" x14ac:dyDescent="0.2">
      <c r="A131" s="35">
        <f t="shared" si="3"/>
        <v>45424</v>
      </c>
      <c r="B131" s="36">
        <f>SUMIFS(СВЦЭМ!$C$39:$C$782,СВЦЭМ!$A$39:$A$782,$A131,СВЦЭМ!$B$39:$B$782,B$119)+'СЕТ СН'!$I$9+СВЦЭМ!$D$10+'СЕТ СН'!$I$5-'СЕТ СН'!$I$17</f>
        <v>5562.4350831000002</v>
      </c>
      <c r="C131" s="36">
        <f>SUMIFS(СВЦЭМ!$C$39:$C$782,СВЦЭМ!$A$39:$A$782,$A131,СВЦЭМ!$B$39:$B$782,C$119)+'СЕТ СН'!$I$9+СВЦЭМ!$D$10+'СЕТ СН'!$I$5-'СЕТ СН'!$I$17</f>
        <v>5617.3888703700004</v>
      </c>
      <c r="D131" s="36">
        <f>SUMIFS(СВЦЭМ!$C$39:$C$782,СВЦЭМ!$A$39:$A$782,$A131,СВЦЭМ!$B$39:$B$782,D$119)+'СЕТ СН'!$I$9+СВЦЭМ!$D$10+'СЕТ СН'!$I$5-'СЕТ СН'!$I$17</f>
        <v>5639.5460050199999</v>
      </c>
      <c r="E131" s="36">
        <f>SUMIFS(СВЦЭМ!$C$39:$C$782,СВЦЭМ!$A$39:$A$782,$A131,СВЦЭМ!$B$39:$B$782,E$119)+'СЕТ СН'!$I$9+СВЦЭМ!$D$10+'СЕТ СН'!$I$5-'СЕТ СН'!$I$17</f>
        <v>5666.7163867300005</v>
      </c>
      <c r="F131" s="36">
        <f>SUMIFS(СВЦЭМ!$C$39:$C$782,СВЦЭМ!$A$39:$A$782,$A131,СВЦЭМ!$B$39:$B$782,F$119)+'СЕТ СН'!$I$9+СВЦЭМ!$D$10+'СЕТ СН'!$I$5-'СЕТ СН'!$I$17</f>
        <v>5675.3701673200003</v>
      </c>
      <c r="G131" s="36">
        <f>SUMIFS(СВЦЭМ!$C$39:$C$782,СВЦЭМ!$A$39:$A$782,$A131,СВЦЭМ!$B$39:$B$782,G$119)+'СЕТ СН'!$I$9+СВЦЭМ!$D$10+'СЕТ СН'!$I$5-'СЕТ СН'!$I$17</f>
        <v>5660.6646851900005</v>
      </c>
      <c r="H131" s="36">
        <f>SUMIFS(СВЦЭМ!$C$39:$C$782,СВЦЭМ!$A$39:$A$782,$A131,СВЦЭМ!$B$39:$B$782,H$119)+'СЕТ СН'!$I$9+СВЦЭМ!$D$10+'СЕТ СН'!$I$5-'СЕТ СН'!$I$17</f>
        <v>5632.8513342900005</v>
      </c>
      <c r="I131" s="36">
        <f>SUMIFS(СВЦЭМ!$C$39:$C$782,СВЦЭМ!$A$39:$A$782,$A131,СВЦЭМ!$B$39:$B$782,I$119)+'СЕТ СН'!$I$9+СВЦЭМ!$D$10+'СЕТ СН'!$I$5-'СЕТ СН'!$I$17</f>
        <v>5596.9306859900007</v>
      </c>
      <c r="J131" s="36">
        <f>SUMIFS(СВЦЭМ!$C$39:$C$782,СВЦЭМ!$A$39:$A$782,$A131,СВЦЭМ!$B$39:$B$782,J$119)+'СЕТ СН'!$I$9+СВЦЭМ!$D$10+'СЕТ СН'!$I$5-'СЕТ СН'!$I$17</f>
        <v>5510.7613512799999</v>
      </c>
      <c r="K131" s="36">
        <f>SUMIFS(СВЦЭМ!$C$39:$C$782,СВЦЭМ!$A$39:$A$782,$A131,СВЦЭМ!$B$39:$B$782,K$119)+'СЕТ СН'!$I$9+СВЦЭМ!$D$10+'СЕТ СН'!$I$5-'СЕТ СН'!$I$17</f>
        <v>5425.5766056800003</v>
      </c>
      <c r="L131" s="36">
        <f>SUMIFS(СВЦЭМ!$C$39:$C$782,СВЦЭМ!$A$39:$A$782,$A131,СВЦЭМ!$B$39:$B$782,L$119)+'СЕТ СН'!$I$9+СВЦЭМ!$D$10+'СЕТ СН'!$I$5-'СЕТ СН'!$I$17</f>
        <v>5404.3840862800007</v>
      </c>
      <c r="M131" s="36">
        <f>SUMIFS(СВЦЭМ!$C$39:$C$782,СВЦЭМ!$A$39:$A$782,$A131,СВЦЭМ!$B$39:$B$782,M$119)+'СЕТ СН'!$I$9+СВЦЭМ!$D$10+'СЕТ СН'!$I$5-'СЕТ СН'!$I$17</f>
        <v>5400.4564396700007</v>
      </c>
      <c r="N131" s="36">
        <f>SUMIFS(СВЦЭМ!$C$39:$C$782,СВЦЭМ!$A$39:$A$782,$A131,СВЦЭМ!$B$39:$B$782,N$119)+'СЕТ СН'!$I$9+СВЦЭМ!$D$10+'СЕТ СН'!$I$5-'СЕТ СН'!$I$17</f>
        <v>5417.0723166099997</v>
      </c>
      <c r="O131" s="36">
        <f>SUMIFS(СВЦЭМ!$C$39:$C$782,СВЦЭМ!$A$39:$A$782,$A131,СВЦЭМ!$B$39:$B$782,O$119)+'СЕТ СН'!$I$9+СВЦЭМ!$D$10+'СЕТ СН'!$I$5-'СЕТ СН'!$I$17</f>
        <v>5445.43943838</v>
      </c>
      <c r="P131" s="36">
        <f>SUMIFS(СВЦЭМ!$C$39:$C$782,СВЦЭМ!$A$39:$A$782,$A131,СВЦЭМ!$B$39:$B$782,P$119)+'СЕТ СН'!$I$9+СВЦЭМ!$D$10+'СЕТ СН'!$I$5-'СЕТ СН'!$I$17</f>
        <v>5456.0815391300002</v>
      </c>
      <c r="Q131" s="36">
        <f>SUMIFS(СВЦЭМ!$C$39:$C$782,СВЦЭМ!$A$39:$A$782,$A131,СВЦЭМ!$B$39:$B$782,Q$119)+'СЕТ СН'!$I$9+СВЦЭМ!$D$10+'СЕТ СН'!$I$5-'СЕТ СН'!$I$17</f>
        <v>5481.0477851200003</v>
      </c>
      <c r="R131" s="36">
        <f>SUMIFS(СВЦЭМ!$C$39:$C$782,СВЦЭМ!$A$39:$A$782,$A131,СВЦЭМ!$B$39:$B$782,R$119)+'СЕТ СН'!$I$9+СВЦЭМ!$D$10+'СЕТ СН'!$I$5-'СЕТ СН'!$I$17</f>
        <v>5498.5076599599997</v>
      </c>
      <c r="S131" s="36">
        <f>SUMIFS(СВЦЭМ!$C$39:$C$782,СВЦЭМ!$A$39:$A$782,$A131,СВЦЭМ!$B$39:$B$782,S$119)+'СЕТ СН'!$I$9+СВЦЭМ!$D$10+'СЕТ СН'!$I$5-'СЕТ СН'!$I$17</f>
        <v>5480.3751280699998</v>
      </c>
      <c r="T131" s="36">
        <f>SUMIFS(СВЦЭМ!$C$39:$C$782,СВЦЭМ!$A$39:$A$782,$A131,СВЦЭМ!$B$39:$B$782,T$119)+'СЕТ СН'!$I$9+СВЦЭМ!$D$10+'СЕТ СН'!$I$5-'СЕТ СН'!$I$17</f>
        <v>5443.5531746200004</v>
      </c>
      <c r="U131" s="36">
        <f>SUMIFS(СВЦЭМ!$C$39:$C$782,СВЦЭМ!$A$39:$A$782,$A131,СВЦЭМ!$B$39:$B$782,U$119)+'СЕТ СН'!$I$9+СВЦЭМ!$D$10+'СЕТ СН'!$I$5-'СЕТ СН'!$I$17</f>
        <v>5375.6580984700004</v>
      </c>
      <c r="V131" s="36">
        <f>SUMIFS(СВЦЭМ!$C$39:$C$782,СВЦЭМ!$A$39:$A$782,$A131,СВЦЭМ!$B$39:$B$782,V$119)+'СЕТ СН'!$I$9+СВЦЭМ!$D$10+'СЕТ СН'!$I$5-'СЕТ СН'!$I$17</f>
        <v>5336.8559103799998</v>
      </c>
      <c r="W131" s="36">
        <f>SUMIFS(СВЦЭМ!$C$39:$C$782,СВЦЭМ!$A$39:$A$782,$A131,СВЦЭМ!$B$39:$B$782,W$119)+'СЕТ СН'!$I$9+СВЦЭМ!$D$10+'СЕТ СН'!$I$5-'СЕТ СН'!$I$17</f>
        <v>5308.9896644800001</v>
      </c>
      <c r="X131" s="36">
        <f>SUMIFS(СВЦЭМ!$C$39:$C$782,СВЦЭМ!$A$39:$A$782,$A131,СВЦЭМ!$B$39:$B$782,X$119)+'СЕТ СН'!$I$9+СВЦЭМ!$D$10+'СЕТ СН'!$I$5-'СЕТ СН'!$I$17</f>
        <v>5351.9729018600001</v>
      </c>
      <c r="Y131" s="36">
        <f>SUMIFS(СВЦЭМ!$C$39:$C$782,СВЦЭМ!$A$39:$A$782,$A131,СВЦЭМ!$B$39:$B$782,Y$119)+'СЕТ СН'!$I$9+СВЦЭМ!$D$10+'СЕТ СН'!$I$5-'СЕТ СН'!$I$17</f>
        <v>5400.0195772699999</v>
      </c>
    </row>
    <row r="132" spans="1:25" ht="15.75" x14ac:dyDescent="0.2">
      <c r="A132" s="35">
        <f t="shared" si="3"/>
        <v>45425</v>
      </c>
      <c r="B132" s="36">
        <f>SUMIFS(СВЦЭМ!$C$39:$C$782,СВЦЭМ!$A$39:$A$782,$A132,СВЦЭМ!$B$39:$B$782,B$119)+'СЕТ СН'!$I$9+СВЦЭМ!$D$10+'СЕТ СН'!$I$5-'СЕТ СН'!$I$17</f>
        <v>5455.5651468000005</v>
      </c>
      <c r="C132" s="36">
        <f>SUMIFS(СВЦЭМ!$C$39:$C$782,СВЦЭМ!$A$39:$A$782,$A132,СВЦЭМ!$B$39:$B$782,C$119)+'СЕТ СН'!$I$9+СВЦЭМ!$D$10+'СЕТ СН'!$I$5-'СЕТ СН'!$I$17</f>
        <v>5563.2100490299999</v>
      </c>
      <c r="D132" s="36">
        <f>SUMIFS(СВЦЭМ!$C$39:$C$782,СВЦЭМ!$A$39:$A$782,$A132,СВЦЭМ!$B$39:$B$782,D$119)+'СЕТ СН'!$I$9+СВЦЭМ!$D$10+'СЕТ СН'!$I$5-'СЕТ СН'!$I$17</f>
        <v>5611.5734598199997</v>
      </c>
      <c r="E132" s="36">
        <f>SUMIFS(СВЦЭМ!$C$39:$C$782,СВЦЭМ!$A$39:$A$782,$A132,СВЦЭМ!$B$39:$B$782,E$119)+'СЕТ СН'!$I$9+СВЦЭМ!$D$10+'СЕТ СН'!$I$5-'СЕТ СН'!$I$17</f>
        <v>5679.6938000099999</v>
      </c>
      <c r="F132" s="36">
        <f>SUMIFS(СВЦЭМ!$C$39:$C$782,СВЦЭМ!$A$39:$A$782,$A132,СВЦЭМ!$B$39:$B$782,F$119)+'СЕТ СН'!$I$9+СВЦЭМ!$D$10+'СЕТ СН'!$I$5-'СЕТ СН'!$I$17</f>
        <v>5684.0082487</v>
      </c>
      <c r="G132" s="36">
        <f>SUMIFS(СВЦЭМ!$C$39:$C$782,СВЦЭМ!$A$39:$A$782,$A132,СВЦЭМ!$B$39:$B$782,G$119)+'СЕТ СН'!$I$9+СВЦЭМ!$D$10+'СЕТ СН'!$I$5-'СЕТ СН'!$I$17</f>
        <v>5660.9140729700002</v>
      </c>
      <c r="H132" s="36">
        <f>SUMIFS(СВЦЭМ!$C$39:$C$782,СВЦЭМ!$A$39:$A$782,$A132,СВЦЭМ!$B$39:$B$782,H$119)+'СЕТ СН'!$I$9+СВЦЭМ!$D$10+'СЕТ СН'!$I$5-'СЕТ СН'!$I$17</f>
        <v>5604.4605707800001</v>
      </c>
      <c r="I132" s="36">
        <f>SUMIFS(СВЦЭМ!$C$39:$C$782,СВЦЭМ!$A$39:$A$782,$A132,СВЦЭМ!$B$39:$B$782,I$119)+'СЕТ СН'!$I$9+СВЦЭМ!$D$10+'СЕТ СН'!$I$5-'СЕТ СН'!$I$17</f>
        <v>5505.4882050100005</v>
      </c>
      <c r="J132" s="36">
        <f>SUMIFS(СВЦЭМ!$C$39:$C$782,СВЦЭМ!$A$39:$A$782,$A132,СВЦЭМ!$B$39:$B$782,J$119)+'СЕТ СН'!$I$9+СВЦЭМ!$D$10+'СЕТ СН'!$I$5-'СЕТ СН'!$I$17</f>
        <v>5457.0317654800001</v>
      </c>
      <c r="K132" s="36">
        <f>SUMIFS(СВЦЭМ!$C$39:$C$782,СВЦЭМ!$A$39:$A$782,$A132,СВЦЭМ!$B$39:$B$782,K$119)+'СЕТ СН'!$I$9+СВЦЭМ!$D$10+'СЕТ СН'!$I$5-'СЕТ СН'!$I$17</f>
        <v>5435.5015787600005</v>
      </c>
      <c r="L132" s="36">
        <f>SUMIFS(СВЦЭМ!$C$39:$C$782,СВЦЭМ!$A$39:$A$782,$A132,СВЦЭМ!$B$39:$B$782,L$119)+'СЕТ СН'!$I$9+СВЦЭМ!$D$10+'СЕТ СН'!$I$5-'СЕТ СН'!$I$17</f>
        <v>5409.5971109800003</v>
      </c>
      <c r="M132" s="36">
        <f>SUMIFS(СВЦЭМ!$C$39:$C$782,СВЦЭМ!$A$39:$A$782,$A132,СВЦЭМ!$B$39:$B$782,M$119)+'СЕТ СН'!$I$9+СВЦЭМ!$D$10+'СЕТ СН'!$I$5-'СЕТ СН'!$I$17</f>
        <v>5423.0095060100002</v>
      </c>
      <c r="N132" s="36">
        <f>SUMIFS(СВЦЭМ!$C$39:$C$782,СВЦЭМ!$A$39:$A$782,$A132,СВЦЭМ!$B$39:$B$782,N$119)+'СЕТ СН'!$I$9+СВЦЭМ!$D$10+'СЕТ СН'!$I$5-'СЕТ СН'!$I$17</f>
        <v>5449.4286783799998</v>
      </c>
      <c r="O132" s="36">
        <f>SUMIFS(СВЦЭМ!$C$39:$C$782,СВЦЭМ!$A$39:$A$782,$A132,СВЦЭМ!$B$39:$B$782,O$119)+'СЕТ СН'!$I$9+СВЦЭМ!$D$10+'СЕТ СН'!$I$5-'СЕТ СН'!$I$17</f>
        <v>5457.3723011500006</v>
      </c>
      <c r="P132" s="36">
        <f>SUMIFS(СВЦЭМ!$C$39:$C$782,СВЦЭМ!$A$39:$A$782,$A132,СВЦЭМ!$B$39:$B$782,P$119)+'СЕТ СН'!$I$9+СВЦЭМ!$D$10+'СЕТ СН'!$I$5-'СЕТ СН'!$I$17</f>
        <v>5462.8222568900001</v>
      </c>
      <c r="Q132" s="36">
        <f>SUMIFS(СВЦЭМ!$C$39:$C$782,СВЦЭМ!$A$39:$A$782,$A132,СВЦЭМ!$B$39:$B$782,Q$119)+'СЕТ СН'!$I$9+СВЦЭМ!$D$10+'СЕТ СН'!$I$5-'СЕТ СН'!$I$17</f>
        <v>5497.3442434000008</v>
      </c>
      <c r="R132" s="36">
        <f>SUMIFS(СВЦЭМ!$C$39:$C$782,СВЦЭМ!$A$39:$A$782,$A132,СВЦЭМ!$B$39:$B$782,R$119)+'СЕТ СН'!$I$9+СВЦЭМ!$D$10+'СЕТ СН'!$I$5-'СЕТ СН'!$I$17</f>
        <v>5512.4082579900005</v>
      </c>
      <c r="S132" s="36">
        <f>SUMIFS(СВЦЭМ!$C$39:$C$782,СВЦЭМ!$A$39:$A$782,$A132,СВЦЭМ!$B$39:$B$782,S$119)+'СЕТ СН'!$I$9+СВЦЭМ!$D$10+'СЕТ СН'!$I$5-'СЕТ СН'!$I$17</f>
        <v>5496.2143612199998</v>
      </c>
      <c r="T132" s="36">
        <f>SUMIFS(СВЦЭМ!$C$39:$C$782,СВЦЭМ!$A$39:$A$782,$A132,СВЦЭМ!$B$39:$B$782,T$119)+'СЕТ СН'!$I$9+СВЦЭМ!$D$10+'СЕТ СН'!$I$5-'СЕТ СН'!$I$17</f>
        <v>5470.6246365900006</v>
      </c>
      <c r="U132" s="36">
        <f>SUMIFS(СВЦЭМ!$C$39:$C$782,СВЦЭМ!$A$39:$A$782,$A132,СВЦЭМ!$B$39:$B$782,U$119)+'СЕТ СН'!$I$9+СВЦЭМ!$D$10+'СЕТ СН'!$I$5-'СЕТ СН'!$I$17</f>
        <v>5445.0782615099997</v>
      </c>
      <c r="V132" s="36">
        <f>SUMIFS(СВЦЭМ!$C$39:$C$782,СВЦЭМ!$A$39:$A$782,$A132,СВЦЭМ!$B$39:$B$782,V$119)+'СЕТ СН'!$I$9+СВЦЭМ!$D$10+'СЕТ СН'!$I$5-'СЕТ СН'!$I$17</f>
        <v>5424.4224928500007</v>
      </c>
      <c r="W132" s="36">
        <f>SUMIFS(СВЦЭМ!$C$39:$C$782,СВЦЭМ!$A$39:$A$782,$A132,СВЦЭМ!$B$39:$B$782,W$119)+'СЕТ СН'!$I$9+СВЦЭМ!$D$10+'СЕТ СН'!$I$5-'СЕТ СН'!$I$17</f>
        <v>5386.2005962900002</v>
      </c>
      <c r="X132" s="36">
        <f>SUMIFS(СВЦЭМ!$C$39:$C$782,СВЦЭМ!$A$39:$A$782,$A132,СВЦЭМ!$B$39:$B$782,X$119)+'СЕТ СН'!$I$9+СВЦЭМ!$D$10+'СЕТ СН'!$I$5-'СЕТ СН'!$I$17</f>
        <v>5430.3619566800007</v>
      </c>
      <c r="Y132" s="36">
        <f>SUMIFS(СВЦЭМ!$C$39:$C$782,СВЦЭМ!$A$39:$A$782,$A132,СВЦЭМ!$B$39:$B$782,Y$119)+'СЕТ СН'!$I$9+СВЦЭМ!$D$10+'СЕТ СН'!$I$5-'СЕТ СН'!$I$17</f>
        <v>5457.8698659000001</v>
      </c>
    </row>
    <row r="133" spans="1:25" ht="15.75" x14ac:dyDescent="0.2">
      <c r="A133" s="35">
        <f t="shared" si="3"/>
        <v>45426</v>
      </c>
      <c r="B133" s="36">
        <f>SUMIFS(СВЦЭМ!$C$39:$C$782,СВЦЭМ!$A$39:$A$782,$A133,СВЦЭМ!$B$39:$B$782,B$119)+'СЕТ СН'!$I$9+СВЦЭМ!$D$10+'СЕТ СН'!$I$5-'СЕТ СН'!$I$17</f>
        <v>5559.0249967400005</v>
      </c>
      <c r="C133" s="36">
        <f>SUMIFS(СВЦЭМ!$C$39:$C$782,СВЦЭМ!$A$39:$A$782,$A133,СВЦЭМ!$B$39:$B$782,C$119)+'СЕТ СН'!$I$9+СВЦЭМ!$D$10+'СЕТ СН'!$I$5-'СЕТ СН'!$I$17</f>
        <v>5637.5221898199998</v>
      </c>
      <c r="D133" s="36">
        <f>SUMIFS(СВЦЭМ!$C$39:$C$782,СВЦЭМ!$A$39:$A$782,$A133,СВЦЭМ!$B$39:$B$782,D$119)+'СЕТ СН'!$I$9+СВЦЭМ!$D$10+'СЕТ СН'!$I$5-'СЕТ СН'!$I$17</f>
        <v>5638.2033404000003</v>
      </c>
      <c r="E133" s="36">
        <f>SUMIFS(СВЦЭМ!$C$39:$C$782,СВЦЭМ!$A$39:$A$782,$A133,СВЦЭМ!$B$39:$B$782,E$119)+'СЕТ СН'!$I$9+СВЦЭМ!$D$10+'СЕТ СН'!$I$5-'СЕТ СН'!$I$17</f>
        <v>5689.5158105700002</v>
      </c>
      <c r="F133" s="36">
        <f>SUMIFS(СВЦЭМ!$C$39:$C$782,СВЦЭМ!$A$39:$A$782,$A133,СВЦЭМ!$B$39:$B$782,F$119)+'СЕТ СН'!$I$9+СВЦЭМ!$D$10+'СЕТ СН'!$I$5-'СЕТ СН'!$I$17</f>
        <v>5693.3194700900003</v>
      </c>
      <c r="G133" s="36">
        <f>SUMIFS(СВЦЭМ!$C$39:$C$782,СВЦЭМ!$A$39:$A$782,$A133,СВЦЭМ!$B$39:$B$782,G$119)+'СЕТ СН'!$I$9+СВЦЭМ!$D$10+'СЕТ СН'!$I$5-'СЕТ СН'!$I$17</f>
        <v>5660.5535948900006</v>
      </c>
      <c r="H133" s="36">
        <f>SUMIFS(СВЦЭМ!$C$39:$C$782,СВЦЭМ!$A$39:$A$782,$A133,СВЦЭМ!$B$39:$B$782,H$119)+'СЕТ СН'!$I$9+СВЦЭМ!$D$10+'СЕТ СН'!$I$5-'СЕТ СН'!$I$17</f>
        <v>5615.1797778400005</v>
      </c>
      <c r="I133" s="36">
        <f>SUMIFS(СВЦЭМ!$C$39:$C$782,СВЦЭМ!$A$39:$A$782,$A133,СВЦЭМ!$B$39:$B$782,I$119)+'СЕТ СН'!$I$9+СВЦЭМ!$D$10+'СЕТ СН'!$I$5-'СЕТ СН'!$I$17</f>
        <v>5543.8049318600006</v>
      </c>
      <c r="J133" s="36">
        <f>SUMIFS(СВЦЭМ!$C$39:$C$782,СВЦЭМ!$A$39:$A$782,$A133,СВЦЭМ!$B$39:$B$782,J$119)+'СЕТ СН'!$I$9+СВЦЭМ!$D$10+'СЕТ СН'!$I$5-'СЕТ СН'!$I$17</f>
        <v>5461.8903137400002</v>
      </c>
      <c r="K133" s="36">
        <f>SUMIFS(СВЦЭМ!$C$39:$C$782,СВЦЭМ!$A$39:$A$782,$A133,СВЦЭМ!$B$39:$B$782,K$119)+'СЕТ СН'!$I$9+СВЦЭМ!$D$10+'СЕТ СН'!$I$5-'СЕТ СН'!$I$17</f>
        <v>5455.8835908300007</v>
      </c>
      <c r="L133" s="36">
        <f>SUMIFS(СВЦЭМ!$C$39:$C$782,СВЦЭМ!$A$39:$A$782,$A133,СВЦЭМ!$B$39:$B$782,L$119)+'СЕТ СН'!$I$9+СВЦЭМ!$D$10+'СЕТ СН'!$I$5-'СЕТ СН'!$I$17</f>
        <v>5462.3985956100005</v>
      </c>
      <c r="M133" s="36">
        <f>SUMIFS(СВЦЭМ!$C$39:$C$782,СВЦЭМ!$A$39:$A$782,$A133,СВЦЭМ!$B$39:$B$782,M$119)+'СЕТ СН'!$I$9+СВЦЭМ!$D$10+'СЕТ СН'!$I$5-'СЕТ СН'!$I$17</f>
        <v>5466.1108460400001</v>
      </c>
      <c r="N133" s="36">
        <f>SUMIFS(СВЦЭМ!$C$39:$C$782,СВЦЭМ!$A$39:$A$782,$A133,СВЦЭМ!$B$39:$B$782,N$119)+'СЕТ СН'!$I$9+СВЦЭМ!$D$10+'СЕТ СН'!$I$5-'СЕТ СН'!$I$17</f>
        <v>5462.9798890500006</v>
      </c>
      <c r="O133" s="36">
        <f>SUMIFS(СВЦЭМ!$C$39:$C$782,СВЦЭМ!$A$39:$A$782,$A133,СВЦЭМ!$B$39:$B$782,O$119)+'СЕТ СН'!$I$9+СВЦЭМ!$D$10+'СЕТ СН'!$I$5-'СЕТ СН'!$I$17</f>
        <v>5480.8086146100004</v>
      </c>
      <c r="P133" s="36">
        <f>SUMIFS(СВЦЭМ!$C$39:$C$782,СВЦЭМ!$A$39:$A$782,$A133,СВЦЭМ!$B$39:$B$782,P$119)+'СЕТ СН'!$I$9+СВЦЭМ!$D$10+'СЕТ СН'!$I$5-'СЕТ СН'!$I$17</f>
        <v>5478.0670676099999</v>
      </c>
      <c r="Q133" s="36">
        <f>SUMIFS(СВЦЭМ!$C$39:$C$782,СВЦЭМ!$A$39:$A$782,$A133,СВЦЭМ!$B$39:$B$782,Q$119)+'СЕТ СН'!$I$9+СВЦЭМ!$D$10+'СЕТ СН'!$I$5-'СЕТ СН'!$I$17</f>
        <v>5508.1993841500007</v>
      </c>
      <c r="R133" s="36">
        <f>SUMIFS(СВЦЭМ!$C$39:$C$782,СВЦЭМ!$A$39:$A$782,$A133,СВЦЭМ!$B$39:$B$782,R$119)+'СЕТ СН'!$I$9+СВЦЭМ!$D$10+'СЕТ СН'!$I$5-'СЕТ СН'!$I$17</f>
        <v>5529.7289325199999</v>
      </c>
      <c r="S133" s="36">
        <f>SUMIFS(СВЦЭМ!$C$39:$C$782,СВЦЭМ!$A$39:$A$782,$A133,СВЦЭМ!$B$39:$B$782,S$119)+'СЕТ СН'!$I$9+СВЦЭМ!$D$10+'СЕТ СН'!$I$5-'СЕТ СН'!$I$17</f>
        <v>5500.0066322399998</v>
      </c>
      <c r="T133" s="36">
        <f>SUMIFS(СВЦЭМ!$C$39:$C$782,СВЦЭМ!$A$39:$A$782,$A133,СВЦЭМ!$B$39:$B$782,T$119)+'СЕТ СН'!$I$9+СВЦЭМ!$D$10+'СЕТ СН'!$I$5-'СЕТ СН'!$I$17</f>
        <v>5475.5153841800002</v>
      </c>
      <c r="U133" s="36">
        <f>SUMIFS(СВЦЭМ!$C$39:$C$782,СВЦЭМ!$A$39:$A$782,$A133,СВЦЭМ!$B$39:$B$782,U$119)+'СЕТ СН'!$I$9+СВЦЭМ!$D$10+'СЕТ СН'!$I$5-'СЕТ СН'!$I$17</f>
        <v>5458.1621863500004</v>
      </c>
      <c r="V133" s="36">
        <f>SUMIFS(СВЦЭМ!$C$39:$C$782,СВЦЭМ!$A$39:$A$782,$A133,СВЦЭМ!$B$39:$B$782,V$119)+'СЕТ СН'!$I$9+СВЦЭМ!$D$10+'СЕТ СН'!$I$5-'СЕТ СН'!$I$17</f>
        <v>5434.7788845100004</v>
      </c>
      <c r="W133" s="36">
        <f>SUMIFS(СВЦЭМ!$C$39:$C$782,СВЦЭМ!$A$39:$A$782,$A133,СВЦЭМ!$B$39:$B$782,W$119)+'СЕТ СН'!$I$9+СВЦЭМ!$D$10+'СЕТ СН'!$I$5-'СЕТ СН'!$I$17</f>
        <v>5399.0641258100004</v>
      </c>
      <c r="X133" s="36">
        <f>SUMIFS(СВЦЭМ!$C$39:$C$782,СВЦЭМ!$A$39:$A$782,$A133,СВЦЭМ!$B$39:$B$782,X$119)+'СЕТ СН'!$I$9+СВЦЭМ!$D$10+'СЕТ СН'!$I$5-'СЕТ СН'!$I$17</f>
        <v>5431.5961557200008</v>
      </c>
      <c r="Y133" s="36">
        <f>SUMIFS(СВЦЭМ!$C$39:$C$782,СВЦЭМ!$A$39:$A$782,$A133,СВЦЭМ!$B$39:$B$782,Y$119)+'СЕТ СН'!$I$9+СВЦЭМ!$D$10+'СЕТ СН'!$I$5-'СЕТ СН'!$I$17</f>
        <v>5491.56276428</v>
      </c>
    </row>
    <row r="134" spans="1:25" ht="15.75" x14ac:dyDescent="0.2">
      <c r="A134" s="35">
        <f t="shared" si="3"/>
        <v>45427</v>
      </c>
      <c r="B134" s="36">
        <f>SUMIFS(СВЦЭМ!$C$39:$C$782,СВЦЭМ!$A$39:$A$782,$A134,СВЦЭМ!$B$39:$B$782,B$119)+'СЕТ СН'!$I$9+СВЦЭМ!$D$10+'СЕТ СН'!$I$5-'СЕТ СН'!$I$17</f>
        <v>5546.8715156200005</v>
      </c>
      <c r="C134" s="36">
        <f>SUMIFS(СВЦЭМ!$C$39:$C$782,СВЦЭМ!$A$39:$A$782,$A134,СВЦЭМ!$B$39:$B$782,C$119)+'СЕТ СН'!$I$9+СВЦЭМ!$D$10+'СЕТ СН'!$I$5-'СЕТ СН'!$I$17</f>
        <v>5621.7896127200002</v>
      </c>
      <c r="D134" s="36">
        <f>SUMIFS(СВЦЭМ!$C$39:$C$782,СВЦЭМ!$A$39:$A$782,$A134,СВЦЭМ!$B$39:$B$782,D$119)+'СЕТ СН'!$I$9+СВЦЭМ!$D$10+'СЕТ СН'!$I$5-'СЕТ СН'!$I$17</f>
        <v>5646.01679358</v>
      </c>
      <c r="E134" s="36">
        <f>SUMIFS(СВЦЭМ!$C$39:$C$782,СВЦЭМ!$A$39:$A$782,$A134,СВЦЭМ!$B$39:$B$782,E$119)+'СЕТ СН'!$I$9+СВЦЭМ!$D$10+'СЕТ СН'!$I$5-'СЕТ СН'!$I$17</f>
        <v>5699.9966676599997</v>
      </c>
      <c r="F134" s="36">
        <f>SUMIFS(СВЦЭМ!$C$39:$C$782,СВЦЭМ!$A$39:$A$782,$A134,СВЦЭМ!$B$39:$B$782,F$119)+'СЕТ СН'!$I$9+СВЦЭМ!$D$10+'СЕТ СН'!$I$5-'СЕТ СН'!$I$17</f>
        <v>5735.1394396800006</v>
      </c>
      <c r="G134" s="36">
        <f>SUMIFS(СВЦЭМ!$C$39:$C$782,СВЦЭМ!$A$39:$A$782,$A134,СВЦЭМ!$B$39:$B$782,G$119)+'СЕТ СН'!$I$9+СВЦЭМ!$D$10+'СЕТ СН'!$I$5-'СЕТ СН'!$I$17</f>
        <v>5697.5730997800001</v>
      </c>
      <c r="H134" s="36">
        <f>SUMIFS(СВЦЭМ!$C$39:$C$782,СВЦЭМ!$A$39:$A$782,$A134,СВЦЭМ!$B$39:$B$782,H$119)+'СЕТ СН'!$I$9+СВЦЭМ!$D$10+'СЕТ СН'!$I$5-'СЕТ СН'!$I$17</f>
        <v>5647.39095344</v>
      </c>
      <c r="I134" s="36">
        <f>SUMIFS(СВЦЭМ!$C$39:$C$782,СВЦЭМ!$A$39:$A$782,$A134,СВЦЭМ!$B$39:$B$782,I$119)+'СЕТ СН'!$I$9+СВЦЭМ!$D$10+'СЕТ СН'!$I$5-'СЕТ СН'!$I$17</f>
        <v>5534.8379225999997</v>
      </c>
      <c r="J134" s="36">
        <f>SUMIFS(СВЦЭМ!$C$39:$C$782,СВЦЭМ!$A$39:$A$782,$A134,СВЦЭМ!$B$39:$B$782,J$119)+'СЕТ СН'!$I$9+СВЦЭМ!$D$10+'СЕТ СН'!$I$5-'СЕТ СН'!$I$17</f>
        <v>5491.1274792900003</v>
      </c>
      <c r="K134" s="36">
        <f>SUMIFS(СВЦЭМ!$C$39:$C$782,СВЦЭМ!$A$39:$A$782,$A134,СВЦЭМ!$B$39:$B$782,K$119)+'СЕТ СН'!$I$9+СВЦЭМ!$D$10+'СЕТ СН'!$I$5-'СЕТ СН'!$I$17</f>
        <v>5469.3416968000001</v>
      </c>
      <c r="L134" s="36">
        <f>SUMIFS(СВЦЭМ!$C$39:$C$782,СВЦЭМ!$A$39:$A$782,$A134,СВЦЭМ!$B$39:$B$782,L$119)+'СЕТ СН'!$I$9+СВЦЭМ!$D$10+'СЕТ СН'!$I$5-'СЕТ СН'!$I$17</f>
        <v>5444.0908464900003</v>
      </c>
      <c r="M134" s="36">
        <f>SUMIFS(СВЦЭМ!$C$39:$C$782,СВЦЭМ!$A$39:$A$782,$A134,СВЦЭМ!$B$39:$B$782,M$119)+'СЕТ СН'!$I$9+СВЦЭМ!$D$10+'СЕТ СН'!$I$5-'СЕТ СН'!$I$17</f>
        <v>5465.8114218000001</v>
      </c>
      <c r="N134" s="36">
        <f>SUMIFS(СВЦЭМ!$C$39:$C$782,СВЦЭМ!$A$39:$A$782,$A134,СВЦЭМ!$B$39:$B$782,N$119)+'СЕТ СН'!$I$9+СВЦЭМ!$D$10+'СЕТ СН'!$I$5-'СЕТ СН'!$I$17</f>
        <v>5463.4555341499999</v>
      </c>
      <c r="O134" s="36">
        <f>SUMIFS(СВЦЭМ!$C$39:$C$782,СВЦЭМ!$A$39:$A$782,$A134,СВЦЭМ!$B$39:$B$782,O$119)+'СЕТ СН'!$I$9+СВЦЭМ!$D$10+'СЕТ СН'!$I$5-'СЕТ СН'!$I$17</f>
        <v>5490.1336263000003</v>
      </c>
      <c r="P134" s="36">
        <f>SUMIFS(СВЦЭМ!$C$39:$C$782,СВЦЭМ!$A$39:$A$782,$A134,СВЦЭМ!$B$39:$B$782,P$119)+'СЕТ СН'!$I$9+СВЦЭМ!$D$10+'СЕТ СН'!$I$5-'СЕТ СН'!$I$17</f>
        <v>5501.0482239400008</v>
      </c>
      <c r="Q134" s="36">
        <f>SUMIFS(СВЦЭМ!$C$39:$C$782,СВЦЭМ!$A$39:$A$782,$A134,СВЦЭМ!$B$39:$B$782,Q$119)+'СЕТ СН'!$I$9+СВЦЭМ!$D$10+'СЕТ СН'!$I$5-'СЕТ СН'!$I$17</f>
        <v>5534.4351304299998</v>
      </c>
      <c r="R134" s="36">
        <f>SUMIFS(СВЦЭМ!$C$39:$C$782,СВЦЭМ!$A$39:$A$782,$A134,СВЦЭМ!$B$39:$B$782,R$119)+'СЕТ СН'!$I$9+СВЦЭМ!$D$10+'СЕТ СН'!$I$5-'СЕТ СН'!$I$17</f>
        <v>5531.0282593299999</v>
      </c>
      <c r="S134" s="36">
        <f>SUMIFS(СВЦЭМ!$C$39:$C$782,СВЦЭМ!$A$39:$A$782,$A134,СВЦЭМ!$B$39:$B$782,S$119)+'СЕТ СН'!$I$9+СВЦЭМ!$D$10+'СЕТ СН'!$I$5-'СЕТ СН'!$I$17</f>
        <v>5507.3382858200002</v>
      </c>
      <c r="T134" s="36">
        <f>SUMIFS(СВЦЭМ!$C$39:$C$782,СВЦЭМ!$A$39:$A$782,$A134,СВЦЭМ!$B$39:$B$782,T$119)+'СЕТ СН'!$I$9+СВЦЭМ!$D$10+'СЕТ СН'!$I$5-'СЕТ СН'!$I$17</f>
        <v>5475.6268001799999</v>
      </c>
      <c r="U134" s="36">
        <f>SUMIFS(СВЦЭМ!$C$39:$C$782,СВЦЭМ!$A$39:$A$782,$A134,СВЦЭМ!$B$39:$B$782,U$119)+'СЕТ СН'!$I$9+СВЦЭМ!$D$10+'СЕТ СН'!$I$5-'СЕТ СН'!$I$17</f>
        <v>5464.0769129099999</v>
      </c>
      <c r="V134" s="36">
        <f>SUMIFS(СВЦЭМ!$C$39:$C$782,СВЦЭМ!$A$39:$A$782,$A134,СВЦЭМ!$B$39:$B$782,V$119)+'СЕТ СН'!$I$9+СВЦЭМ!$D$10+'СЕТ СН'!$I$5-'СЕТ СН'!$I$17</f>
        <v>5428.2757170700006</v>
      </c>
      <c r="W134" s="36">
        <f>SUMIFS(СВЦЭМ!$C$39:$C$782,СВЦЭМ!$A$39:$A$782,$A134,СВЦЭМ!$B$39:$B$782,W$119)+'СЕТ СН'!$I$9+СВЦЭМ!$D$10+'СЕТ СН'!$I$5-'СЕТ СН'!$I$17</f>
        <v>5375.2510601100003</v>
      </c>
      <c r="X134" s="36">
        <f>SUMIFS(СВЦЭМ!$C$39:$C$782,СВЦЭМ!$A$39:$A$782,$A134,СВЦЭМ!$B$39:$B$782,X$119)+'СЕТ СН'!$I$9+СВЦЭМ!$D$10+'СЕТ СН'!$I$5-'СЕТ СН'!$I$17</f>
        <v>5413.6993109800005</v>
      </c>
      <c r="Y134" s="36">
        <f>SUMIFS(СВЦЭМ!$C$39:$C$782,СВЦЭМ!$A$39:$A$782,$A134,СВЦЭМ!$B$39:$B$782,Y$119)+'СЕТ СН'!$I$9+СВЦЭМ!$D$10+'СЕТ СН'!$I$5-'СЕТ СН'!$I$17</f>
        <v>5467.4173232200001</v>
      </c>
    </row>
    <row r="135" spans="1:25" ht="15.75" x14ac:dyDescent="0.2">
      <c r="A135" s="35">
        <f t="shared" si="3"/>
        <v>45428</v>
      </c>
      <c r="B135" s="36">
        <f>SUMIFS(СВЦЭМ!$C$39:$C$782,СВЦЭМ!$A$39:$A$782,$A135,СВЦЭМ!$B$39:$B$782,B$119)+'СЕТ СН'!$I$9+СВЦЭМ!$D$10+'СЕТ СН'!$I$5-'СЕТ СН'!$I$17</f>
        <v>5551.2533792200002</v>
      </c>
      <c r="C135" s="36">
        <f>SUMIFS(СВЦЭМ!$C$39:$C$782,СВЦЭМ!$A$39:$A$782,$A135,СВЦЭМ!$B$39:$B$782,C$119)+'СЕТ СН'!$I$9+СВЦЭМ!$D$10+'СЕТ СН'!$I$5-'СЕТ СН'!$I$17</f>
        <v>5642.70364789</v>
      </c>
      <c r="D135" s="36">
        <f>SUMIFS(СВЦЭМ!$C$39:$C$782,СВЦЭМ!$A$39:$A$782,$A135,СВЦЭМ!$B$39:$B$782,D$119)+'СЕТ СН'!$I$9+СВЦЭМ!$D$10+'СЕТ СН'!$I$5-'СЕТ СН'!$I$17</f>
        <v>5657.7908947699998</v>
      </c>
      <c r="E135" s="36">
        <f>SUMIFS(СВЦЭМ!$C$39:$C$782,СВЦЭМ!$A$39:$A$782,$A135,СВЦЭМ!$B$39:$B$782,E$119)+'СЕТ СН'!$I$9+СВЦЭМ!$D$10+'СЕТ СН'!$I$5-'СЕТ СН'!$I$17</f>
        <v>5710.3212363900002</v>
      </c>
      <c r="F135" s="36">
        <f>SUMIFS(СВЦЭМ!$C$39:$C$782,СВЦЭМ!$A$39:$A$782,$A135,СВЦЭМ!$B$39:$B$782,F$119)+'СЕТ СН'!$I$9+СВЦЭМ!$D$10+'СЕТ СН'!$I$5-'СЕТ СН'!$I$17</f>
        <v>5692.8284897100002</v>
      </c>
      <c r="G135" s="36">
        <f>SUMIFS(СВЦЭМ!$C$39:$C$782,СВЦЭМ!$A$39:$A$782,$A135,СВЦЭМ!$B$39:$B$782,G$119)+'СЕТ СН'!$I$9+СВЦЭМ!$D$10+'СЕТ СН'!$I$5-'СЕТ СН'!$I$17</f>
        <v>5655.2181040400001</v>
      </c>
      <c r="H135" s="36">
        <f>SUMIFS(СВЦЭМ!$C$39:$C$782,СВЦЭМ!$A$39:$A$782,$A135,СВЦЭМ!$B$39:$B$782,H$119)+'СЕТ СН'!$I$9+СВЦЭМ!$D$10+'СЕТ СН'!$I$5-'СЕТ СН'!$I$17</f>
        <v>5572.7673826</v>
      </c>
      <c r="I135" s="36">
        <f>SUMIFS(СВЦЭМ!$C$39:$C$782,СВЦЭМ!$A$39:$A$782,$A135,СВЦЭМ!$B$39:$B$782,I$119)+'СЕТ СН'!$I$9+СВЦЭМ!$D$10+'СЕТ СН'!$I$5-'СЕТ СН'!$I$17</f>
        <v>5476.35241804</v>
      </c>
      <c r="J135" s="36">
        <f>SUMIFS(СВЦЭМ!$C$39:$C$782,СВЦЭМ!$A$39:$A$782,$A135,СВЦЭМ!$B$39:$B$782,J$119)+'СЕТ СН'!$I$9+СВЦЭМ!$D$10+'СЕТ СН'!$I$5-'СЕТ СН'!$I$17</f>
        <v>5432.42403904</v>
      </c>
      <c r="K135" s="36">
        <f>SUMIFS(СВЦЭМ!$C$39:$C$782,СВЦЭМ!$A$39:$A$782,$A135,СВЦЭМ!$B$39:$B$782,K$119)+'СЕТ СН'!$I$9+СВЦЭМ!$D$10+'СЕТ СН'!$I$5-'СЕТ СН'!$I$17</f>
        <v>5418.0100198</v>
      </c>
      <c r="L135" s="36">
        <f>SUMIFS(СВЦЭМ!$C$39:$C$782,СВЦЭМ!$A$39:$A$782,$A135,СВЦЭМ!$B$39:$B$782,L$119)+'СЕТ СН'!$I$9+СВЦЭМ!$D$10+'СЕТ СН'!$I$5-'СЕТ СН'!$I$17</f>
        <v>5394.9088812299997</v>
      </c>
      <c r="M135" s="36">
        <f>SUMIFS(СВЦЭМ!$C$39:$C$782,СВЦЭМ!$A$39:$A$782,$A135,СВЦЭМ!$B$39:$B$782,M$119)+'СЕТ СН'!$I$9+СВЦЭМ!$D$10+'СЕТ СН'!$I$5-'СЕТ СН'!$I$17</f>
        <v>5417.1939983800003</v>
      </c>
      <c r="N135" s="36">
        <f>SUMIFS(СВЦЭМ!$C$39:$C$782,СВЦЭМ!$A$39:$A$782,$A135,СВЦЭМ!$B$39:$B$782,N$119)+'СЕТ СН'!$I$9+СВЦЭМ!$D$10+'СЕТ СН'!$I$5-'СЕТ СН'!$I$17</f>
        <v>5428.9163510300004</v>
      </c>
      <c r="O135" s="36">
        <f>SUMIFS(СВЦЭМ!$C$39:$C$782,СВЦЭМ!$A$39:$A$782,$A135,СВЦЭМ!$B$39:$B$782,O$119)+'СЕТ СН'!$I$9+СВЦЭМ!$D$10+'СЕТ СН'!$I$5-'СЕТ СН'!$I$17</f>
        <v>5443.0678044300003</v>
      </c>
      <c r="P135" s="36">
        <f>SUMIFS(СВЦЭМ!$C$39:$C$782,СВЦЭМ!$A$39:$A$782,$A135,СВЦЭМ!$B$39:$B$782,P$119)+'СЕТ СН'!$I$9+СВЦЭМ!$D$10+'СЕТ СН'!$I$5-'СЕТ СН'!$I$17</f>
        <v>5452.4089436499999</v>
      </c>
      <c r="Q135" s="36">
        <f>SUMIFS(СВЦЭМ!$C$39:$C$782,СВЦЭМ!$A$39:$A$782,$A135,СВЦЭМ!$B$39:$B$782,Q$119)+'СЕТ СН'!$I$9+СВЦЭМ!$D$10+'СЕТ СН'!$I$5-'СЕТ СН'!$I$17</f>
        <v>5474.49788764</v>
      </c>
      <c r="R135" s="36">
        <f>SUMIFS(СВЦЭМ!$C$39:$C$782,СВЦЭМ!$A$39:$A$782,$A135,СВЦЭМ!$B$39:$B$782,R$119)+'СЕТ СН'!$I$9+СВЦЭМ!$D$10+'СЕТ СН'!$I$5-'СЕТ СН'!$I$17</f>
        <v>5470.2950865299999</v>
      </c>
      <c r="S135" s="36">
        <f>SUMIFS(СВЦЭМ!$C$39:$C$782,СВЦЭМ!$A$39:$A$782,$A135,СВЦЭМ!$B$39:$B$782,S$119)+'СЕТ СН'!$I$9+СВЦЭМ!$D$10+'СЕТ СН'!$I$5-'СЕТ СН'!$I$17</f>
        <v>5467.5828593100005</v>
      </c>
      <c r="T135" s="36">
        <f>SUMIFS(СВЦЭМ!$C$39:$C$782,СВЦЭМ!$A$39:$A$782,$A135,СВЦЭМ!$B$39:$B$782,T$119)+'СЕТ СН'!$I$9+СВЦЭМ!$D$10+'СЕТ СН'!$I$5-'СЕТ СН'!$I$17</f>
        <v>5451.6360365400005</v>
      </c>
      <c r="U135" s="36">
        <f>SUMIFS(СВЦЭМ!$C$39:$C$782,СВЦЭМ!$A$39:$A$782,$A135,СВЦЭМ!$B$39:$B$782,U$119)+'СЕТ СН'!$I$9+СВЦЭМ!$D$10+'СЕТ СН'!$I$5-'СЕТ СН'!$I$17</f>
        <v>5433.7862379799999</v>
      </c>
      <c r="V135" s="36">
        <f>SUMIFS(СВЦЭМ!$C$39:$C$782,СВЦЭМ!$A$39:$A$782,$A135,СВЦЭМ!$B$39:$B$782,V$119)+'СЕТ СН'!$I$9+СВЦЭМ!$D$10+'СЕТ СН'!$I$5-'СЕТ СН'!$I$17</f>
        <v>5413.8192322600007</v>
      </c>
      <c r="W135" s="36">
        <f>SUMIFS(СВЦЭМ!$C$39:$C$782,СВЦЭМ!$A$39:$A$782,$A135,СВЦЭМ!$B$39:$B$782,W$119)+'СЕТ СН'!$I$9+СВЦЭМ!$D$10+'СЕТ СН'!$I$5-'СЕТ СН'!$I$17</f>
        <v>5384.72566465</v>
      </c>
      <c r="X135" s="36">
        <f>SUMIFS(СВЦЭМ!$C$39:$C$782,СВЦЭМ!$A$39:$A$782,$A135,СВЦЭМ!$B$39:$B$782,X$119)+'СЕТ СН'!$I$9+СВЦЭМ!$D$10+'СЕТ СН'!$I$5-'СЕТ СН'!$I$17</f>
        <v>5424.1197971399997</v>
      </c>
      <c r="Y135" s="36">
        <f>SUMIFS(СВЦЭМ!$C$39:$C$782,СВЦЭМ!$A$39:$A$782,$A135,СВЦЭМ!$B$39:$B$782,Y$119)+'СЕТ СН'!$I$9+СВЦЭМ!$D$10+'СЕТ СН'!$I$5-'СЕТ СН'!$I$17</f>
        <v>5484.7961420900001</v>
      </c>
    </row>
    <row r="136" spans="1:25" ht="15.75" x14ac:dyDescent="0.2">
      <c r="A136" s="35">
        <f t="shared" si="3"/>
        <v>45429</v>
      </c>
      <c r="B136" s="36">
        <f>SUMIFS(СВЦЭМ!$C$39:$C$782,СВЦЭМ!$A$39:$A$782,$A136,СВЦЭМ!$B$39:$B$782,B$119)+'СЕТ СН'!$I$9+СВЦЭМ!$D$10+'СЕТ СН'!$I$5-'СЕТ СН'!$I$17</f>
        <v>5464.9259468500004</v>
      </c>
      <c r="C136" s="36">
        <f>SUMIFS(СВЦЭМ!$C$39:$C$782,СВЦЭМ!$A$39:$A$782,$A136,СВЦЭМ!$B$39:$B$782,C$119)+'СЕТ СН'!$I$9+СВЦЭМ!$D$10+'СЕТ СН'!$I$5-'СЕТ СН'!$I$17</f>
        <v>5484.18722454</v>
      </c>
      <c r="D136" s="36">
        <f>SUMIFS(СВЦЭМ!$C$39:$C$782,СВЦЭМ!$A$39:$A$782,$A136,СВЦЭМ!$B$39:$B$782,D$119)+'СЕТ СН'!$I$9+СВЦЭМ!$D$10+'СЕТ СН'!$I$5-'СЕТ СН'!$I$17</f>
        <v>5496.2385281300003</v>
      </c>
      <c r="E136" s="36">
        <f>SUMIFS(СВЦЭМ!$C$39:$C$782,СВЦЭМ!$A$39:$A$782,$A136,СВЦЭМ!$B$39:$B$782,E$119)+'СЕТ СН'!$I$9+СВЦЭМ!$D$10+'СЕТ СН'!$I$5-'СЕТ СН'!$I$17</f>
        <v>5577.7538369000004</v>
      </c>
      <c r="F136" s="36">
        <f>SUMIFS(СВЦЭМ!$C$39:$C$782,СВЦЭМ!$A$39:$A$782,$A136,СВЦЭМ!$B$39:$B$782,F$119)+'СЕТ СН'!$I$9+СВЦЭМ!$D$10+'СЕТ СН'!$I$5-'СЕТ СН'!$I$17</f>
        <v>5597.7458301500001</v>
      </c>
      <c r="G136" s="36">
        <f>SUMIFS(СВЦЭМ!$C$39:$C$782,СВЦЭМ!$A$39:$A$782,$A136,СВЦЭМ!$B$39:$B$782,G$119)+'СЕТ СН'!$I$9+СВЦЭМ!$D$10+'СЕТ СН'!$I$5-'СЕТ СН'!$I$17</f>
        <v>5564.53007144</v>
      </c>
      <c r="H136" s="36">
        <f>SUMIFS(СВЦЭМ!$C$39:$C$782,СВЦЭМ!$A$39:$A$782,$A136,СВЦЭМ!$B$39:$B$782,H$119)+'СЕТ СН'!$I$9+СВЦЭМ!$D$10+'СЕТ СН'!$I$5-'СЕТ СН'!$I$17</f>
        <v>5544.7033375500005</v>
      </c>
      <c r="I136" s="36">
        <f>SUMIFS(СВЦЭМ!$C$39:$C$782,СВЦЭМ!$A$39:$A$782,$A136,СВЦЭМ!$B$39:$B$782,I$119)+'СЕТ СН'!$I$9+СВЦЭМ!$D$10+'СЕТ СН'!$I$5-'СЕТ СН'!$I$17</f>
        <v>5556.6738752399997</v>
      </c>
      <c r="J136" s="36">
        <f>SUMIFS(СВЦЭМ!$C$39:$C$782,СВЦЭМ!$A$39:$A$782,$A136,СВЦЭМ!$B$39:$B$782,J$119)+'СЕТ СН'!$I$9+СВЦЭМ!$D$10+'СЕТ СН'!$I$5-'СЕТ СН'!$I$17</f>
        <v>5497.5081548600001</v>
      </c>
      <c r="K136" s="36">
        <f>SUMIFS(СВЦЭМ!$C$39:$C$782,СВЦЭМ!$A$39:$A$782,$A136,СВЦЭМ!$B$39:$B$782,K$119)+'СЕТ СН'!$I$9+СВЦЭМ!$D$10+'СЕТ СН'!$I$5-'СЕТ СН'!$I$17</f>
        <v>5492.5801632900002</v>
      </c>
      <c r="L136" s="36">
        <f>SUMIFS(СВЦЭМ!$C$39:$C$782,СВЦЭМ!$A$39:$A$782,$A136,СВЦЭМ!$B$39:$B$782,L$119)+'СЕТ СН'!$I$9+СВЦЭМ!$D$10+'СЕТ СН'!$I$5-'СЕТ СН'!$I$17</f>
        <v>5473.7802910700002</v>
      </c>
      <c r="M136" s="36">
        <f>SUMIFS(СВЦЭМ!$C$39:$C$782,СВЦЭМ!$A$39:$A$782,$A136,СВЦЭМ!$B$39:$B$782,M$119)+'СЕТ СН'!$I$9+СВЦЭМ!$D$10+'СЕТ СН'!$I$5-'СЕТ СН'!$I$17</f>
        <v>5512.7927169900004</v>
      </c>
      <c r="N136" s="36">
        <f>SUMIFS(СВЦЭМ!$C$39:$C$782,СВЦЭМ!$A$39:$A$782,$A136,СВЦЭМ!$B$39:$B$782,N$119)+'СЕТ СН'!$I$9+СВЦЭМ!$D$10+'СЕТ СН'!$I$5-'СЕТ СН'!$I$17</f>
        <v>5508.7893515000005</v>
      </c>
      <c r="O136" s="36">
        <f>SUMIFS(СВЦЭМ!$C$39:$C$782,СВЦЭМ!$A$39:$A$782,$A136,СВЦЭМ!$B$39:$B$782,O$119)+'СЕТ СН'!$I$9+СВЦЭМ!$D$10+'СЕТ СН'!$I$5-'СЕТ СН'!$I$17</f>
        <v>5527.2661440000002</v>
      </c>
      <c r="P136" s="36">
        <f>SUMIFS(СВЦЭМ!$C$39:$C$782,СВЦЭМ!$A$39:$A$782,$A136,СВЦЭМ!$B$39:$B$782,P$119)+'СЕТ СН'!$I$9+СВЦЭМ!$D$10+'СЕТ СН'!$I$5-'СЕТ СН'!$I$17</f>
        <v>5538.2221511300004</v>
      </c>
      <c r="Q136" s="36">
        <f>SUMIFS(СВЦЭМ!$C$39:$C$782,СВЦЭМ!$A$39:$A$782,$A136,СВЦЭМ!$B$39:$B$782,Q$119)+'СЕТ СН'!$I$9+СВЦЭМ!$D$10+'СЕТ СН'!$I$5-'СЕТ СН'!$I$17</f>
        <v>5565.7503837500008</v>
      </c>
      <c r="R136" s="36">
        <f>SUMIFS(СВЦЭМ!$C$39:$C$782,СВЦЭМ!$A$39:$A$782,$A136,СВЦЭМ!$B$39:$B$782,R$119)+'СЕТ СН'!$I$9+СВЦЭМ!$D$10+'СЕТ СН'!$I$5-'СЕТ СН'!$I$17</f>
        <v>5569.9544458500004</v>
      </c>
      <c r="S136" s="36">
        <f>SUMIFS(СВЦЭМ!$C$39:$C$782,СВЦЭМ!$A$39:$A$782,$A136,СВЦЭМ!$B$39:$B$782,S$119)+'СЕТ СН'!$I$9+СВЦЭМ!$D$10+'СЕТ СН'!$I$5-'СЕТ СН'!$I$17</f>
        <v>5550.1294783400008</v>
      </c>
      <c r="T136" s="36">
        <f>SUMIFS(СВЦЭМ!$C$39:$C$782,СВЦЭМ!$A$39:$A$782,$A136,СВЦЭМ!$B$39:$B$782,T$119)+'СЕТ СН'!$I$9+СВЦЭМ!$D$10+'СЕТ СН'!$I$5-'СЕТ СН'!$I$17</f>
        <v>5506.0418332600002</v>
      </c>
      <c r="U136" s="36">
        <f>SUMIFS(СВЦЭМ!$C$39:$C$782,СВЦЭМ!$A$39:$A$782,$A136,СВЦЭМ!$B$39:$B$782,U$119)+'СЕТ СН'!$I$9+СВЦЭМ!$D$10+'СЕТ СН'!$I$5-'СЕТ СН'!$I$17</f>
        <v>5506.7834382600004</v>
      </c>
      <c r="V136" s="36">
        <f>SUMIFS(СВЦЭМ!$C$39:$C$782,СВЦЭМ!$A$39:$A$782,$A136,СВЦЭМ!$B$39:$B$782,V$119)+'СЕТ СН'!$I$9+СВЦЭМ!$D$10+'СЕТ СН'!$I$5-'СЕТ СН'!$I$17</f>
        <v>5493.7155257499999</v>
      </c>
      <c r="W136" s="36">
        <f>SUMIFS(СВЦЭМ!$C$39:$C$782,СВЦЭМ!$A$39:$A$782,$A136,СВЦЭМ!$B$39:$B$782,W$119)+'СЕТ СН'!$I$9+СВЦЭМ!$D$10+'СЕТ СН'!$I$5-'СЕТ СН'!$I$17</f>
        <v>5446.5038822100005</v>
      </c>
      <c r="X136" s="36">
        <f>SUMIFS(СВЦЭМ!$C$39:$C$782,СВЦЭМ!$A$39:$A$782,$A136,СВЦЭМ!$B$39:$B$782,X$119)+'СЕТ СН'!$I$9+СВЦЭМ!$D$10+'СЕТ СН'!$I$5-'СЕТ СН'!$I$17</f>
        <v>5486.2704632900004</v>
      </c>
      <c r="Y136" s="36">
        <f>SUMIFS(СВЦЭМ!$C$39:$C$782,СВЦЭМ!$A$39:$A$782,$A136,СВЦЭМ!$B$39:$B$782,Y$119)+'СЕТ СН'!$I$9+СВЦЭМ!$D$10+'СЕТ СН'!$I$5-'СЕТ СН'!$I$17</f>
        <v>5552.9036139600003</v>
      </c>
    </row>
    <row r="137" spans="1:25" ht="15.75" x14ac:dyDescent="0.2">
      <c r="A137" s="35">
        <f t="shared" si="3"/>
        <v>45430</v>
      </c>
      <c r="B137" s="36">
        <f>SUMIFS(СВЦЭМ!$C$39:$C$782,СВЦЭМ!$A$39:$A$782,$A137,СВЦЭМ!$B$39:$B$782,B$119)+'СЕТ СН'!$I$9+СВЦЭМ!$D$10+'СЕТ СН'!$I$5-'СЕТ СН'!$I$17</f>
        <v>5514.2745148399999</v>
      </c>
      <c r="C137" s="36">
        <f>SUMIFS(СВЦЭМ!$C$39:$C$782,СВЦЭМ!$A$39:$A$782,$A137,СВЦЭМ!$B$39:$B$782,C$119)+'СЕТ СН'!$I$9+СВЦЭМ!$D$10+'СЕТ СН'!$I$5-'СЕТ СН'!$I$17</f>
        <v>5581.5657415700007</v>
      </c>
      <c r="D137" s="36">
        <f>SUMIFS(СВЦЭМ!$C$39:$C$782,СВЦЭМ!$A$39:$A$782,$A137,СВЦЭМ!$B$39:$B$782,D$119)+'СЕТ СН'!$I$9+СВЦЭМ!$D$10+'СЕТ СН'!$I$5-'СЕТ СН'!$I$17</f>
        <v>5574.1045572000003</v>
      </c>
      <c r="E137" s="36">
        <f>SUMIFS(СВЦЭМ!$C$39:$C$782,СВЦЭМ!$A$39:$A$782,$A137,СВЦЭМ!$B$39:$B$782,E$119)+'СЕТ СН'!$I$9+СВЦЭМ!$D$10+'СЕТ СН'!$I$5-'СЕТ СН'!$I$17</f>
        <v>5594.0970106900004</v>
      </c>
      <c r="F137" s="36">
        <f>SUMIFS(СВЦЭМ!$C$39:$C$782,СВЦЭМ!$A$39:$A$782,$A137,СВЦЭМ!$B$39:$B$782,F$119)+'СЕТ СН'!$I$9+СВЦЭМ!$D$10+'СЕТ СН'!$I$5-'СЕТ СН'!$I$17</f>
        <v>5597.3999374499999</v>
      </c>
      <c r="G137" s="36">
        <f>SUMIFS(СВЦЭМ!$C$39:$C$782,СВЦЭМ!$A$39:$A$782,$A137,СВЦЭМ!$B$39:$B$782,G$119)+'СЕТ СН'!$I$9+СВЦЭМ!$D$10+'СЕТ СН'!$I$5-'СЕТ СН'!$I$17</f>
        <v>5600.80214849</v>
      </c>
      <c r="H137" s="36">
        <f>SUMIFS(СВЦЭМ!$C$39:$C$782,СВЦЭМ!$A$39:$A$782,$A137,СВЦЭМ!$B$39:$B$782,H$119)+'СЕТ СН'!$I$9+СВЦЭМ!$D$10+'СЕТ СН'!$I$5-'СЕТ СН'!$I$17</f>
        <v>5577.0770242100007</v>
      </c>
      <c r="I137" s="36">
        <f>SUMIFS(СВЦЭМ!$C$39:$C$782,СВЦЭМ!$A$39:$A$782,$A137,СВЦЭМ!$B$39:$B$782,I$119)+'СЕТ СН'!$I$9+СВЦЭМ!$D$10+'СЕТ СН'!$I$5-'СЕТ СН'!$I$17</f>
        <v>5549.699928</v>
      </c>
      <c r="J137" s="36">
        <f>SUMIFS(СВЦЭМ!$C$39:$C$782,СВЦЭМ!$A$39:$A$782,$A137,СВЦЭМ!$B$39:$B$782,J$119)+'СЕТ СН'!$I$9+СВЦЭМ!$D$10+'СЕТ СН'!$I$5-'СЕТ СН'!$I$17</f>
        <v>5501.7185232299998</v>
      </c>
      <c r="K137" s="36">
        <f>SUMIFS(СВЦЭМ!$C$39:$C$782,СВЦЭМ!$A$39:$A$782,$A137,СВЦЭМ!$B$39:$B$782,K$119)+'СЕТ СН'!$I$9+СВЦЭМ!$D$10+'СЕТ СН'!$I$5-'СЕТ СН'!$I$17</f>
        <v>5477.93780892</v>
      </c>
      <c r="L137" s="36">
        <f>SUMIFS(СВЦЭМ!$C$39:$C$782,СВЦЭМ!$A$39:$A$782,$A137,СВЦЭМ!$B$39:$B$782,L$119)+'СЕТ СН'!$I$9+СВЦЭМ!$D$10+'СЕТ СН'!$I$5-'СЕТ СН'!$I$17</f>
        <v>5472.4004847599999</v>
      </c>
      <c r="M137" s="36">
        <f>SUMIFS(СВЦЭМ!$C$39:$C$782,СВЦЭМ!$A$39:$A$782,$A137,СВЦЭМ!$B$39:$B$782,M$119)+'СЕТ СН'!$I$9+СВЦЭМ!$D$10+'СЕТ СН'!$I$5-'СЕТ СН'!$I$17</f>
        <v>5501.80045969</v>
      </c>
      <c r="N137" s="36">
        <f>SUMIFS(СВЦЭМ!$C$39:$C$782,СВЦЭМ!$A$39:$A$782,$A137,СВЦЭМ!$B$39:$B$782,N$119)+'СЕТ СН'!$I$9+СВЦЭМ!$D$10+'СЕТ СН'!$I$5-'СЕТ СН'!$I$17</f>
        <v>5511.4703985000006</v>
      </c>
      <c r="O137" s="36">
        <f>SUMIFS(СВЦЭМ!$C$39:$C$782,СВЦЭМ!$A$39:$A$782,$A137,СВЦЭМ!$B$39:$B$782,O$119)+'СЕТ СН'!$I$9+СВЦЭМ!$D$10+'СЕТ СН'!$I$5-'СЕТ СН'!$I$17</f>
        <v>5515.0286444100002</v>
      </c>
      <c r="P137" s="36">
        <f>SUMIFS(СВЦЭМ!$C$39:$C$782,СВЦЭМ!$A$39:$A$782,$A137,СВЦЭМ!$B$39:$B$782,P$119)+'СЕТ СН'!$I$9+СВЦЭМ!$D$10+'СЕТ СН'!$I$5-'СЕТ СН'!$I$17</f>
        <v>5535.6096023800001</v>
      </c>
      <c r="Q137" s="36">
        <f>SUMIFS(СВЦЭМ!$C$39:$C$782,СВЦЭМ!$A$39:$A$782,$A137,СВЦЭМ!$B$39:$B$782,Q$119)+'СЕТ СН'!$I$9+СВЦЭМ!$D$10+'СЕТ СН'!$I$5-'СЕТ СН'!$I$17</f>
        <v>5556.7709926300004</v>
      </c>
      <c r="R137" s="36">
        <f>SUMIFS(СВЦЭМ!$C$39:$C$782,СВЦЭМ!$A$39:$A$782,$A137,СВЦЭМ!$B$39:$B$782,R$119)+'СЕТ СН'!$I$9+СВЦЭМ!$D$10+'СЕТ СН'!$I$5-'СЕТ СН'!$I$17</f>
        <v>5576.8263575999999</v>
      </c>
      <c r="S137" s="36">
        <f>SUMIFS(СВЦЭМ!$C$39:$C$782,СВЦЭМ!$A$39:$A$782,$A137,СВЦЭМ!$B$39:$B$782,S$119)+'СЕТ СН'!$I$9+СВЦЭМ!$D$10+'СЕТ СН'!$I$5-'СЕТ СН'!$I$17</f>
        <v>5580.3477046799999</v>
      </c>
      <c r="T137" s="36">
        <f>SUMIFS(СВЦЭМ!$C$39:$C$782,СВЦЭМ!$A$39:$A$782,$A137,СВЦЭМ!$B$39:$B$782,T$119)+'СЕТ СН'!$I$9+СВЦЭМ!$D$10+'СЕТ СН'!$I$5-'СЕТ СН'!$I$17</f>
        <v>5556.09039046</v>
      </c>
      <c r="U137" s="36">
        <f>SUMIFS(СВЦЭМ!$C$39:$C$782,СВЦЭМ!$A$39:$A$782,$A137,СВЦЭМ!$B$39:$B$782,U$119)+'СЕТ СН'!$I$9+СВЦЭМ!$D$10+'СЕТ СН'!$I$5-'СЕТ СН'!$I$17</f>
        <v>5524.1730146899999</v>
      </c>
      <c r="V137" s="36">
        <f>SUMIFS(СВЦЭМ!$C$39:$C$782,СВЦЭМ!$A$39:$A$782,$A137,СВЦЭМ!$B$39:$B$782,V$119)+'СЕТ СН'!$I$9+СВЦЭМ!$D$10+'СЕТ СН'!$I$5-'СЕТ СН'!$I$17</f>
        <v>5472.0590405900002</v>
      </c>
      <c r="W137" s="36">
        <f>SUMIFS(СВЦЭМ!$C$39:$C$782,СВЦЭМ!$A$39:$A$782,$A137,СВЦЭМ!$B$39:$B$782,W$119)+'СЕТ СН'!$I$9+СВЦЭМ!$D$10+'СЕТ СН'!$I$5-'СЕТ СН'!$I$17</f>
        <v>5438.7815866400006</v>
      </c>
      <c r="X137" s="36">
        <f>SUMIFS(СВЦЭМ!$C$39:$C$782,СВЦЭМ!$A$39:$A$782,$A137,СВЦЭМ!$B$39:$B$782,X$119)+'СЕТ СН'!$I$9+СВЦЭМ!$D$10+'СЕТ СН'!$I$5-'СЕТ СН'!$I$17</f>
        <v>5460.7498113399997</v>
      </c>
      <c r="Y137" s="36">
        <f>SUMIFS(СВЦЭМ!$C$39:$C$782,СВЦЭМ!$A$39:$A$782,$A137,СВЦЭМ!$B$39:$B$782,Y$119)+'СЕТ СН'!$I$9+СВЦЭМ!$D$10+'СЕТ СН'!$I$5-'СЕТ СН'!$I$17</f>
        <v>5535.6956201100002</v>
      </c>
    </row>
    <row r="138" spans="1:25" ht="15.75" x14ac:dyDescent="0.2">
      <c r="A138" s="35">
        <f t="shared" si="3"/>
        <v>45431</v>
      </c>
      <c r="B138" s="36">
        <f>SUMIFS(СВЦЭМ!$C$39:$C$782,СВЦЭМ!$A$39:$A$782,$A138,СВЦЭМ!$B$39:$B$782,B$119)+'СЕТ СН'!$I$9+СВЦЭМ!$D$10+'СЕТ СН'!$I$5-'СЕТ СН'!$I$17</f>
        <v>5584.9956636500001</v>
      </c>
      <c r="C138" s="36">
        <f>SUMIFS(СВЦЭМ!$C$39:$C$782,СВЦЭМ!$A$39:$A$782,$A138,СВЦЭМ!$B$39:$B$782,C$119)+'СЕТ СН'!$I$9+СВЦЭМ!$D$10+'СЕТ СН'!$I$5-'СЕТ СН'!$I$17</f>
        <v>5594.1113506800002</v>
      </c>
      <c r="D138" s="36">
        <f>SUMIFS(СВЦЭМ!$C$39:$C$782,СВЦЭМ!$A$39:$A$782,$A138,СВЦЭМ!$B$39:$B$782,D$119)+'СЕТ СН'!$I$9+СВЦЭМ!$D$10+'СЕТ СН'!$I$5-'СЕТ СН'!$I$17</f>
        <v>5633.2288411200007</v>
      </c>
      <c r="E138" s="36">
        <f>SUMIFS(СВЦЭМ!$C$39:$C$782,СВЦЭМ!$A$39:$A$782,$A138,СВЦЭМ!$B$39:$B$782,E$119)+'СЕТ СН'!$I$9+СВЦЭМ!$D$10+'СЕТ СН'!$I$5-'СЕТ СН'!$I$17</f>
        <v>5657.2624016099999</v>
      </c>
      <c r="F138" s="36">
        <f>SUMIFS(СВЦЭМ!$C$39:$C$782,СВЦЭМ!$A$39:$A$782,$A138,СВЦЭМ!$B$39:$B$782,F$119)+'СЕТ СН'!$I$9+СВЦЭМ!$D$10+'СЕТ СН'!$I$5-'СЕТ СН'!$I$17</f>
        <v>5653.3253745500006</v>
      </c>
      <c r="G138" s="36">
        <f>SUMIFS(СВЦЭМ!$C$39:$C$782,СВЦЭМ!$A$39:$A$782,$A138,СВЦЭМ!$B$39:$B$782,G$119)+'СЕТ СН'!$I$9+СВЦЭМ!$D$10+'СЕТ СН'!$I$5-'СЕТ СН'!$I$17</f>
        <v>5631.7165745800003</v>
      </c>
      <c r="H138" s="36">
        <f>SUMIFS(СВЦЭМ!$C$39:$C$782,СВЦЭМ!$A$39:$A$782,$A138,СВЦЭМ!$B$39:$B$782,H$119)+'СЕТ СН'!$I$9+СВЦЭМ!$D$10+'СЕТ СН'!$I$5-'СЕТ СН'!$I$17</f>
        <v>5648.2788115100002</v>
      </c>
      <c r="I138" s="36">
        <f>SUMIFS(СВЦЭМ!$C$39:$C$782,СВЦЭМ!$A$39:$A$782,$A138,СВЦЭМ!$B$39:$B$782,I$119)+'СЕТ СН'!$I$9+СВЦЭМ!$D$10+'СЕТ СН'!$I$5-'СЕТ СН'!$I$17</f>
        <v>5615.0455876900005</v>
      </c>
      <c r="J138" s="36">
        <f>SUMIFS(СВЦЭМ!$C$39:$C$782,СВЦЭМ!$A$39:$A$782,$A138,СВЦЭМ!$B$39:$B$782,J$119)+'СЕТ СН'!$I$9+СВЦЭМ!$D$10+'СЕТ СН'!$I$5-'СЕТ СН'!$I$17</f>
        <v>5513.7703603</v>
      </c>
      <c r="K138" s="36">
        <f>SUMIFS(СВЦЭМ!$C$39:$C$782,СВЦЭМ!$A$39:$A$782,$A138,СВЦЭМ!$B$39:$B$782,K$119)+'СЕТ СН'!$I$9+СВЦЭМ!$D$10+'СЕТ СН'!$I$5-'СЕТ СН'!$I$17</f>
        <v>5457.5299271500007</v>
      </c>
      <c r="L138" s="36">
        <f>SUMIFS(СВЦЭМ!$C$39:$C$782,СВЦЭМ!$A$39:$A$782,$A138,СВЦЭМ!$B$39:$B$782,L$119)+'СЕТ СН'!$I$9+СВЦЭМ!$D$10+'СЕТ СН'!$I$5-'СЕТ СН'!$I$17</f>
        <v>5441.08839687</v>
      </c>
      <c r="M138" s="36">
        <f>SUMIFS(СВЦЭМ!$C$39:$C$782,СВЦЭМ!$A$39:$A$782,$A138,СВЦЭМ!$B$39:$B$782,M$119)+'СЕТ СН'!$I$9+СВЦЭМ!$D$10+'СЕТ СН'!$I$5-'СЕТ СН'!$I$17</f>
        <v>5452.8489247300004</v>
      </c>
      <c r="N138" s="36">
        <f>SUMIFS(СВЦЭМ!$C$39:$C$782,СВЦЭМ!$A$39:$A$782,$A138,СВЦЭМ!$B$39:$B$782,N$119)+'СЕТ СН'!$I$9+СВЦЭМ!$D$10+'СЕТ СН'!$I$5-'СЕТ СН'!$I$17</f>
        <v>5451.0104056</v>
      </c>
      <c r="O138" s="36">
        <f>SUMIFS(СВЦЭМ!$C$39:$C$782,СВЦЭМ!$A$39:$A$782,$A138,СВЦЭМ!$B$39:$B$782,O$119)+'СЕТ СН'!$I$9+СВЦЭМ!$D$10+'СЕТ СН'!$I$5-'СЕТ СН'!$I$17</f>
        <v>5457.57841801</v>
      </c>
      <c r="P138" s="36">
        <f>SUMIFS(СВЦЭМ!$C$39:$C$782,СВЦЭМ!$A$39:$A$782,$A138,СВЦЭМ!$B$39:$B$782,P$119)+'СЕТ СН'!$I$9+СВЦЭМ!$D$10+'СЕТ СН'!$I$5-'СЕТ СН'!$I$17</f>
        <v>5466.5677827199997</v>
      </c>
      <c r="Q138" s="36">
        <f>SUMIFS(СВЦЭМ!$C$39:$C$782,СВЦЭМ!$A$39:$A$782,$A138,СВЦЭМ!$B$39:$B$782,Q$119)+'СЕТ СН'!$I$9+СВЦЭМ!$D$10+'СЕТ СН'!$I$5-'СЕТ СН'!$I$17</f>
        <v>5489.2780505600003</v>
      </c>
      <c r="R138" s="36">
        <f>SUMIFS(СВЦЭМ!$C$39:$C$782,СВЦЭМ!$A$39:$A$782,$A138,СВЦЭМ!$B$39:$B$782,R$119)+'СЕТ СН'!$I$9+СВЦЭМ!$D$10+'СЕТ СН'!$I$5-'СЕТ СН'!$I$17</f>
        <v>5494.6220298999997</v>
      </c>
      <c r="S138" s="36">
        <f>SUMIFS(СВЦЭМ!$C$39:$C$782,СВЦЭМ!$A$39:$A$782,$A138,СВЦЭМ!$B$39:$B$782,S$119)+'СЕТ СН'!$I$9+СВЦЭМ!$D$10+'СЕТ СН'!$I$5-'СЕТ СН'!$I$17</f>
        <v>5494.5493995899997</v>
      </c>
      <c r="T138" s="36">
        <f>SUMIFS(СВЦЭМ!$C$39:$C$782,СВЦЭМ!$A$39:$A$782,$A138,СВЦЭМ!$B$39:$B$782,T$119)+'СЕТ СН'!$I$9+СВЦЭМ!$D$10+'СЕТ СН'!$I$5-'СЕТ СН'!$I$17</f>
        <v>5468.1691599799997</v>
      </c>
      <c r="U138" s="36">
        <f>SUMIFS(СВЦЭМ!$C$39:$C$782,СВЦЭМ!$A$39:$A$782,$A138,СВЦЭМ!$B$39:$B$782,U$119)+'СЕТ СН'!$I$9+СВЦЭМ!$D$10+'СЕТ СН'!$I$5-'СЕТ СН'!$I$17</f>
        <v>5458.43016257</v>
      </c>
      <c r="V138" s="36">
        <f>SUMIFS(СВЦЭМ!$C$39:$C$782,СВЦЭМ!$A$39:$A$782,$A138,СВЦЭМ!$B$39:$B$782,V$119)+'СЕТ СН'!$I$9+СВЦЭМ!$D$10+'СЕТ СН'!$I$5-'СЕТ СН'!$I$17</f>
        <v>5457.2815482700007</v>
      </c>
      <c r="W138" s="36">
        <f>SUMIFS(СВЦЭМ!$C$39:$C$782,СВЦЭМ!$A$39:$A$782,$A138,СВЦЭМ!$B$39:$B$782,W$119)+'СЕТ СН'!$I$9+СВЦЭМ!$D$10+'СЕТ СН'!$I$5-'СЕТ СН'!$I$17</f>
        <v>5417.08908041</v>
      </c>
      <c r="X138" s="36">
        <f>SUMIFS(СВЦЭМ!$C$39:$C$782,СВЦЭМ!$A$39:$A$782,$A138,СВЦЭМ!$B$39:$B$782,X$119)+'СЕТ СН'!$I$9+СВЦЭМ!$D$10+'СЕТ СН'!$I$5-'СЕТ СН'!$I$17</f>
        <v>5456.9552556899998</v>
      </c>
      <c r="Y138" s="36">
        <f>SUMIFS(СВЦЭМ!$C$39:$C$782,СВЦЭМ!$A$39:$A$782,$A138,СВЦЭМ!$B$39:$B$782,Y$119)+'СЕТ СН'!$I$9+СВЦЭМ!$D$10+'СЕТ СН'!$I$5-'СЕТ СН'!$I$17</f>
        <v>5500.31088318</v>
      </c>
    </row>
    <row r="139" spans="1:25" ht="15.75" x14ac:dyDescent="0.2">
      <c r="A139" s="35">
        <f t="shared" si="3"/>
        <v>45432</v>
      </c>
      <c r="B139" s="36">
        <f>SUMIFS(СВЦЭМ!$C$39:$C$782,СВЦЭМ!$A$39:$A$782,$A139,СВЦЭМ!$B$39:$B$782,B$119)+'СЕТ СН'!$I$9+СВЦЭМ!$D$10+'СЕТ СН'!$I$5-'СЕТ СН'!$I$17</f>
        <v>5521.0399777700004</v>
      </c>
      <c r="C139" s="36">
        <f>SUMIFS(СВЦЭМ!$C$39:$C$782,СВЦЭМ!$A$39:$A$782,$A139,СВЦЭМ!$B$39:$B$782,C$119)+'СЕТ СН'!$I$9+СВЦЭМ!$D$10+'СЕТ СН'!$I$5-'СЕТ СН'!$I$17</f>
        <v>5623.3051712400002</v>
      </c>
      <c r="D139" s="36">
        <f>SUMIFS(СВЦЭМ!$C$39:$C$782,СВЦЭМ!$A$39:$A$782,$A139,СВЦЭМ!$B$39:$B$782,D$119)+'СЕТ СН'!$I$9+СВЦЭМ!$D$10+'СЕТ СН'!$I$5-'СЕТ СН'!$I$17</f>
        <v>5619.8330737699998</v>
      </c>
      <c r="E139" s="36">
        <f>SUMIFS(СВЦЭМ!$C$39:$C$782,СВЦЭМ!$A$39:$A$782,$A139,СВЦЭМ!$B$39:$B$782,E$119)+'СЕТ СН'!$I$9+СВЦЭМ!$D$10+'СЕТ СН'!$I$5-'СЕТ СН'!$I$17</f>
        <v>5684.4231548099997</v>
      </c>
      <c r="F139" s="36">
        <f>SUMIFS(СВЦЭМ!$C$39:$C$782,СВЦЭМ!$A$39:$A$782,$A139,СВЦЭМ!$B$39:$B$782,F$119)+'СЕТ СН'!$I$9+СВЦЭМ!$D$10+'СЕТ СН'!$I$5-'СЕТ СН'!$I$17</f>
        <v>5672.4147261800008</v>
      </c>
      <c r="G139" s="36">
        <f>SUMIFS(СВЦЭМ!$C$39:$C$782,СВЦЭМ!$A$39:$A$782,$A139,СВЦЭМ!$B$39:$B$782,G$119)+'СЕТ СН'!$I$9+СВЦЭМ!$D$10+'СЕТ СН'!$I$5-'СЕТ СН'!$I$17</f>
        <v>5627.0276940100002</v>
      </c>
      <c r="H139" s="36">
        <f>SUMIFS(СВЦЭМ!$C$39:$C$782,СВЦЭМ!$A$39:$A$782,$A139,СВЦЭМ!$B$39:$B$782,H$119)+'СЕТ СН'!$I$9+СВЦЭМ!$D$10+'СЕТ СН'!$I$5-'СЕТ СН'!$I$17</f>
        <v>5579.0627820999998</v>
      </c>
      <c r="I139" s="36">
        <f>SUMIFS(СВЦЭМ!$C$39:$C$782,СВЦЭМ!$A$39:$A$782,$A139,СВЦЭМ!$B$39:$B$782,I$119)+'СЕТ СН'!$I$9+СВЦЭМ!$D$10+'СЕТ СН'!$I$5-'СЕТ СН'!$I$17</f>
        <v>5556.5045405700002</v>
      </c>
      <c r="J139" s="36">
        <f>SUMIFS(СВЦЭМ!$C$39:$C$782,СВЦЭМ!$A$39:$A$782,$A139,СВЦЭМ!$B$39:$B$782,J$119)+'СЕТ СН'!$I$9+СВЦЭМ!$D$10+'СЕТ СН'!$I$5-'СЕТ СН'!$I$17</f>
        <v>5456.9471018900003</v>
      </c>
      <c r="K139" s="36">
        <f>SUMIFS(СВЦЭМ!$C$39:$C$782,СВЦЭМ!$A$39:$A$782,$A139,СВЦЭМ!$B$39:$B$782,K$119)+'СЕТ СН'!$I$9+СВЦЭМ!$D$10+'СЕТ СН'!$I$5-'СЕТ СН'!$I$17</f>
        <v>5452.3939582800003</v>
      </c>
      <c r="L139" s="36">
        <f>SUMIFS(СВЦЭМ!$C$39:$C$782,СВЦЭМ!$A$39:$A$782,$A139,СВЦЭМ!$B$39:$B$782,L$119)+'СЕТ СН'!$I$9+СВЦЭМ!$D$10+'СЕТ СН'!$I$5-'СЕТ СН'!$I$17</f>
        <v>5438.7228265800004</v>
      </c>
      <c r="M139" s="36">
        <f>SUMIFS(СВЦЭМ!$C$39:$C$782,СВЦЭМ!$A$39:$A$782,$A139,СВЦЭМ!$B$39:$B$782,M$119)+'СЕТ СН'!$I$9+СВЦЭМ!$D$10+'СЕТ СН'!$I$5-'СЕТ СН'!$I$17</f>
        <v>5451.6754588700005</v>
      </c>
      <c r="N139" s="36">
        <f>SUMIFS(СВЦЭМ!$C$39:$C$782,СВЦЭМ!$A$39:$A$782,$A139,СВЦЭМ!$B$39:$B$782,N$119)+'СЕТ СН'!$I$9+СВЦЭМ!$D$10+'СЕТ СН'!$I$5-'СЕТ СН'!$I$17</f>
        <v>5469.9992233400008</v>
      </c>
      <c r="O139" s="36">
        <f>SUMIFS(СВЦЭМ!$C$39:$C$782,СВЦЭМ!$A$39:$A$782,$A139,СВЦЭМ!$B$39:$B$782,O$119)+'СЕТ СН'!$I$9+СВЦЭМ!$D$10+'СЕТ СН'!$I$5-'СЕТ СН'!$I$17</f>
        <v>5463.1080253600003</v>
      </c>
      <c r="P139" s="36">
        <f>SUMIFS(СВЦЭМ!$C$39:$C$782,СВЦЭМ!$A$39:$A$782,$A139,СВЦЭМ!$B$39:$B$782,P$119)+'СЕТ СН'!$I$9+СВЦЭМ!$D$10+'СЕТ СН'!$I$5-'СЕТ СН'!$I$17</f>
        <v>5475.23637856</v>
      </c>
      <c r="Q139" s="36">
        <f>SUMIFS(СВЦЭМ!$C$39:$C$782,СВЦЭМ!$A$39:$A$782,$A139,СВЦЭМ!$B$39:$B$782,Q$119)+'СЕТ СН'!$I$9+СВЦЭМ!$D$10+'СЕТ СН'!$I$5-'СЕТ СН'!$I$17</f>
        <v>5482.0181579400005</v>
      </c>
      <c r="R139" s="36">
        <f>SUMIFS(СВЦЭМ!$C$39:$C$782,СВЦЭМ!$A$39:$A$782,$A139,СВЦЭМ!$B$39:$B$782,R$119)+'СЕТ СН'!$I$9+СВЦЭМ!$D$10+'СЕТ СН'!$I$5-'СЕТ СН'!$I$17</f>
        <v>5494.4214974400002</v>
      </c>
      <c r="S139" s="36">
        <f>SUMIFS(СВЦЭМ!$C$39:$C$782,СВЦЭМ!$A$39:$A$782,$A139,СВЦЭМ!$B$39:$B$782,S$119)+'СЕТ СН'!$I$9+СВЦЭМ!$D$10+'СЕТ СН'!$I$5-'СЕТ СН'!$I$17</f>
        <v>5482.6051093300002</v>
      </c>
      <c r="T139" s="36">
        <f>SUMIFS(СВЦЭМ!$C$39:$C$782,СВЦЭМ!$A$39:$A$782,$A139,СВЦЭМ!$B$39:$B$782,T$119)+'СЕТ СН'!$I$9+СВЦЭМ!$D$10+'СЕТ СН'!$I$5-'СЕТ СН'!$I$17</f>
        <v>5455.7237626300002</v>
      </c>
      <c r="U139" s="36">
        <f>SUMIFS(СВЦЭМ!$C$39:$C$782,СВЦЭМ!$A$39:$A$782,$A139,СВЦЭМ!$B$39:$B$782,U$119)+'СЕТ СН'!$I$9+СВЦЭМ!$D$10+'СЕТ СН'!$I$5-'СЕТ СН'!$I$17</f>
        <v>5471.3929520500005</v>
      </c>
      <c r="V139" s="36">
        <f>SUMIFS(СВЦЭМ!$C$39:$C$782,СВЦЭМ!$A$39:$A$782,$A139,СВЦЭМ!$B$39:$B$782,V$119)+'СЕТ СН'!$I$9+СВЦЭМ!$D$10+'СЕТ СН'!$I$5-'СЕТ СН'!$I$17</f>
        <v>5461.3543978400003</v>
      </c>
      <c r="W139" s="36">
        <f>SUMIFS(СВЦЭМ!$C$39:$C$782,СВЦЭМ!$A$39:$A$782,$A139,СВЦЭМ!$B$39:$B$782,W$119)+'СЕТ СН'!$I$9+СВЦЭМ!$D$10+'СЕТ СН'!$I$5-'СЕТ СН'!$I$17</f>
        <v>5425.1964925100001</v>
      </c>
      <c r="X139" s="36">
        <f>SUMIFS(СВЦЭМ!$C$39:$C$782,СВЦЭМ!$A$39:$A$782,$A139,СВЦЭМ!$B$39:$B$782,X$119)+'СЕТ СН'!$I$9+СВЦЭМ!$D$10+'СЕТ СН'!$I$5-'СЕТ СН'!$I$17</f>
        <v>5454.2385825199999</v>
      </c>
      <c r="Y139" s="36">
        <f>SUMIFS(СВЦЭМ!$C$39:$C$782,СВЦЭМ!$A$39:$A$782,$A139,СВЦЭМ!$B$39:$B$782,Y$119)+'СЕТ СН'!$I$9+СВЦЭМ!$D$10+'СЕТ СН'!$I$5-'СЕТ СН'!$I$17</f>
        <v>5497.0497592700003</v>
      </c>
    </row>
    <row r="140" spans="1:25" ht="15.75" x14ac:dyDescent="0.2">
      <c r="A140" s="35">
        <f t="shared" si="3"/>
        <v>45433</v>
      </c>
      <c r="B140" s="36">
        <f>SUMIFS(СВЦЭМ!$C$39:$C$782,СВЦЭМ!$A$39:$A$782,$A140,СВЦЭМ!$B$39:$B$782,B$119)+'СЕТ СН'!$I$9+СВЦЭМ!$D$10+'СЕТ СН'!$I$5-'СЕТ СН'!$I$17</f>
        <v>5468.3649995800006</v>
      </c>
      <c r="C140" s="36">
        <f>SUMIFS(СВЦЭМ!$C$39:$C$782,СВЦЭМ!$A$39:$A$782,$A140,СВЦЭМ!$B$39:$B$782,C$119)+'СЕТ СН'!$I$9+СВЦЭМ!$D$10+'СЕТ СН'!$I$5-'СЕТ СН'!$I$17</f>
        <v>5571.3692103800004</v>
      </c>
      <c r="D140" s="36">
        <f>SUMIFS(СВЦЭМ!$C$39:$C$782,СВЦЭМ!$A$39:$A$782,$A140,СВЦЭМ!$B$39:$B$782,D$119)+'СЕТ СН'!$I$9+СВЦЭМ!$D$10+'СЕТ СН'!$I$5-'СЕТ СН'!$I$17</f>
        <v>5584.1265167700003</v>
      </c>
      <c r="E140" s="36">
        <f>SUMIFS(СВЦЭМ!$C$39:$C$782,СВЦЭМ!$A$39:$A$782,$A140,СВЦЭМ!$B$39:$B$782,E$119)+'СЕТ СН'!$I$9+СВЦЭМ!$D$10+'СЕТ СН'!$I$5-'СЕТ СН'!$I$17</f>
        <v>5636.4550268200001</v>
      </c>
      <c r="F140" s="36">
        <f>SUMIFS(СВЦЭМ!$C$39:$C$782,СВЦЭМ!$A$39:$A$782,$A140,СВЦЭМ!$B$39:$B$782,F$119)+'СЕТ СН'!$I$9+СВЦЭМ!$D$10+'СЕТ СН'!$I$5-'СЕТ СН'!$I$17</f>
        <v>5636.4836326200002</v>
      </c>
      <c r="G140" s="36">
        <f>SUMIFS(СВЦЭМ!$C$39:$C$782,СВЦЭМ!$A$39:$A$782,$A140,СВЦЭМ!$B$39:$B$782,G$119)+'СЕТ СН'!$I$9+СВЦЭМ!$D$10+'СЕТ СН'!$I$5-'СЕТ СН'!$I$17</f>
        <v>5591.3839229499999</v>
      </c>
      <c r="H140" s="36">
        <f>SUMIFS(СВЦЭМ!$C$39:$C$782,СВЦЭМ!$A$39:$A$782,$A140,СВЦЭМ!$B$39:$B$782,H$119)+'СЕТ СН'!$I$9+СВЦЭМ!$D$10+'СЕТ СН'!$I$5-'СЕТ СН'!$I$17</f>
        <v>5504.8077232300002</v>
      </c>
      <c r="I140" s="36">
        <f>SUMIFS(СВЦЭМ!$C$39:$C$782,СВЦЭМ!$A$39:$A$782,$A140,СВЦЭМ!$B$39:$B$782,I$119)+'СЕТ СН'!$I$9+СВЦЭМ!$D$10+'СЕТ СН'!$I$5-'СЕТ СН'!$I$17</f>
        <v>5476.1945616700004</v>
      </c>
      <c r="J140" s="36">
        <f>SUMIFS(СВЦЭМ!$C$39:$C$782,СВЦЭМ!$A$39:$A$782,$A140,СВЦЭМ!$B$39:$B$782,J$119)+'СЕТ СН'!$I$9+СВЦЭМ!$D$10+'СЕТ СН'!$I$5-'СЕТ СН'!$I$17</f>
        <v>5460.27887543</v>
      </c>
      <c r="K140" s="36">
        <f>SUMIFS(СВЦЭМ!$C$39:$C$782,СВЦЭМ!$A$39:$A$782,$A140,СВЦЭМ!$B$39:$B$782,K$119)+'СЕТ СН'!$I$9+СВЦЭМ!$D$10+'СЕТ СН'!$I$5-'СЕТ СН'!$I$17</f>
        <v>5462.7659129700005</v>
      </c>
      <c r="L140" s="36">
        <f>SUMIFS(СВЦЭМ!$C$39:$C$782,СВЦЭМ!$A$39:$A$782,$A140,СВЦЭМ!$B$39:$B$782,L$119)+'СЕТ СН'!$I$9+СВЦЭМ!$D$10+'СЕТ СН'!$I$5-'СЕТ СН'!$I$17</f>
        <v>5439.0439328400007</v>
      </c>
      <c r="M140" s="36">
        <f>SUMIFS(СВЦЭМ!$C$39:$C$782,СВЦЭМ!$A$39:$A$782,$A140,СВЦЭМ!$B$39:$B$782,M$119)+'СЕТ СН'!$I$9+СВЦЭМ!$D$10+'СЕТ СН'!$I$5-'СЕТ СН'!$I$17</f>
        <v>5444.2233047099999</v>
      </c>
      <c r="N140" s="36">
        <f>SUMIFS(СВЦЭМ!$C$39:$C$782,СВЦЭМ!$A$39:$A$782,$A140,СВЦЭМ!$B$39:$B$782,N$119)+'СЕТ СН'!$I$9+СВЦЭМ!$D$10+'СЕТ СН'!$I$5-'СЕТ СН'!$I$17</f>
        <v>5414.1205544100003</v>
      </c>
      <c r="O140" s="36">
        <f>SUMIFS(СВЦЭМ!$C$39:$C$782,СВЦЭМ!$A$39:$A$782,$A140,СВЦЭМ!$B$39:$B$782,O$119)+'СЕТ СН'!$I$9+СВЦЭМ!$D$10+'СЕТ СН'!$I$5-'СЕТ СН'!$I$17</f>
        <v>5423.5782465499997</v>
      </c>
      <c r="P140" s="36">
        <f>SUMIFS(СВЦЭМ!$C$39:$C$782,СВЦЭМ!$A$39:$A$782,$A140,СВЦЭМ!$B$39:$B$782,P$119)+'СЕТ СН'!$I$9+СВЦЭМ!$D$10+'СЕТ СН'!$I$5-'СЕТ СН'!$I$17</f>
        <v>5420.5459951700004</v>
      </c>
      <c r="Q140" s="36">
        <f>SUMIFS(СВЦЭМ!$C$39:$C$782,СВЦЭМ!$A$39:$A$782,$A140,СВЦЭМ!$B$39:$B$782,Q$119)+'СЕТ СН'!$I$9+СВЦЭМ!$D$10+'СЕТ СН'!$I$5-'СЕТ СН'!$I$17</f>
        <v>5429.55749913</v>
      </c>
      <c r="R140" s="36">
        <f>SUMIFS(СВЦЭМ!$C$39:$C$782,СВЦЭМ!$A$39:$A$782,$A140,СВЦЭМ!$B$39:$B$782,R$119)+'СЕТ СН'!$I$9+СВЦЭМ!$D$10+'СЕТ СН'!$I$5-'СЕТ СН'!$I$17</f>
        <v>5419.5717878400001</v>
      </c>
      <c r="S140" s="36">
        <f>SUMIFS(СВЦЭМ!$C$39:$C$782,СВЦЭМ!$A$39:$A$782,$A140,СВЦЭМ!$B$39:$B$782,S$119)+'СЕТ СН'!$I$9+СВЦЭМ!$D$10+'СЕТ СН'!$I$5-'СЕТ СН'!$I$17</f>
        <v>5424.6762799900007</v>
      </c>
      <c r="T140" s="36">
        <f>SUMIFS(СВЦЭМ!$C$39:$C$782,СВЦЭМ!$A$39:$A$782,$A140,СВЦЭМ!$B$39:$B$782,T$119)+'СЕТ СН'!$I$9+СВЦЭМ!$D$10+'СЕТ СН'!$I$5-'СЕТ СН'!$I$17</f>
        <v>5422.4226507900003</v>
      </c>
      <c r="U140" s="36">
        <f>SUMIFS(СВЦЭМ!$C$39:$C$782,СВЦЭМ!$A$39:$A$782,$A140,СВЦЭМ!$B$39:$B$782,U$119)+'СЕТ СН'!$I$9+СВЦЭМ!$D$10+'СЕТ СН'!$I$5-'СЕТ СН'!$I$17</f>
        <v>5431.9621091200006</v>
      </c>
      <c r="V140" s="36">
        <f>SUMIFS(СВЦЭМ!$C$39:$C$782,СВЦЭМ!$A$39:$A$782,$A140,СВЦЭМ!$B$39:$B$782,V$119)+'СЕТ СН'!$I$9+СВЦЭМ!$D$10+'СЕТ СН'!$I$5-'СЕТ СН'!$I$17</f>
        <v>5406.87367077</v>
      </c>
      <c r="W140" s="36">
        <f>SUMIFS(СВЦЭМ!$C$39:$C$782,СВЦЭМ!$A$39:$A$782,$A140,СВЦЭМ!$B$39:$B$782,W$119)+'СЕТ СН'!$I$9+СВЦЭМ!$D$10+'СЕТ СН'!$I$5-'СЕТ СН'!$I$17</f>
        <v>5373.4555152700004</v>
      </c>
      <c r="X140" s="36">
        <f>SUMIFS(СВЦЭМ!$C$39:$C$782,СВЦЭМ!$A$39:$A$782,$A140,СВЦЭМ!$B$39:$B$782,X$119)+'СЕТ СН'!$I$9+СВЦЭМ!$D$10+'СЕТ СН'!$I$5-'СЕТ СН'!$I$17</f>
        <v>5416.3477484699997</v>
      </c>
      <c r="Y140" s="36">
        <f>SUMIFS(СВЦЭМ!$C$39:$C$782,СВЦЭМ!$A$39:$A$782,$A140,СВЦЭМ!$B$39:$B$782,Y$119)+'СЕТ СН'!$I$9+СВЦЭМ!$D$10+'СЕТ СН'!$I$5-'СЕТ СН'!$I$17</f>
        <v>5412.2136537400002</v>
      </c>
    </row>
    <row r="141" spans="1:25" ht="15.75" x14ac:dyDescent="0.2">
      <c r="A141" s="35">
        <f t="shared" si="3"/>
        <v>45434</v>
      </c>
      <c r="B141" s="36">
        <f>SUMIFS(СВЦЭМ!$C$39:$C$782,СВЦЭМ!$A$39:$A$782,$A141,СВЦЭМ!$B$39:$B$782,B$119)+'СЕТ СН'!$I$9+СВЦЭМ!$D$10+'СЕТ СН'!$I$5-'СЕТ СН'!$I$17</f>
        <v>5466.38070324</v>
      </c>
      <c r="C141" s="36">
        <f>SUMIFS(СВЦЭМ!$C$39:$C$782,СВЦЭМ!$A$39:$A$782,$A141,СВЦЭМ!$B$39:$B$782,C$119)+'СЕТ СН'!$I$9+СВЦЭМ!$D$10+'СЕТ СН'!$I$5-'СЕТ СН'!$I$17</f>
        <v>5541.9738388100004</v>
      </c>
      <c r="D141" s="36">
        <f>SUMIFS(СВЦЭМ!$C$39:$C$782,СВЦЭМ!$A$39:$A$782,$A141,СВЦЭМ!$B$39:$B$782,D$119)+'СЕТ СН'!$I$9+СВЦЭМ!$D$10+'СЕТ СН'!$I$5-'СЕТ СН'!$I$17</f>
        <v>5578.6052271900007</v>
      </c>
      <c r="E141" s="36">
        <f>SUMIFS(СВЦЭМ!$C$39:$C$782,СВЦЭМ!$A$39:$A$782,$A141,СВЦЭМ!$B$39:$B$782,E$119)+'СЕТ СН'!$I$9+СВЦЭМ!$D$10+'СЕТ СН'!$I$5-'СЕТ СН'!$I$17</f>
        <v>5596.9695483600008</v>
      </c>
      <c r="F141" s="36">
        <f>SUMIFS(СВЦЭМ!$C$39:$C$782,СВЦЭМ!$A$39:$A$782,$A141,СВЦЭМ!$B$39:$B$782,F$119)+'СЕТ СН'!$I$9+СВЦЭМ!$D$10+'СЕТ СН'!$I$5-'СЕТ СН'!$I$17</f>
        <v>5595.2960103200003</v>
      </c>
      <c r="G141" s="36">
        <f>SUMIFS(СВЦЭМ!$C$39:$C$782,СВЦЭМ!$A$39:$A$782,$A141,СВЦЭМ!$B$39:$B$782,G$119)+'СЕТ СН'!$I$9+СВЦЭМ!$D$10+'СЕТ СН'!$I$5-'СЕТ СН'!$I$17</f>
        <v>5605.9672899899997</v>
      </c>
      <c r="H141" s="36">
        <f>SUMIFS(СВЦЭМ!$C$39:$C$782,СВЦЭМ!$A$39:$A$782,$A141,СВЦЭМ!$B$39:$B$782,H$119)+'СЕТ СН'!$I$9+СВЦЭМ!$D$10+'СЕТ СН'!$I$5-'СЕТ СН'!$I$17</f>
        <v>5535.5652100400002</v>
      </c>
      <c r="I141" s="36">
        <f>SUMIFS(СВЦЭМ!$C$39:$C$782,СВЦЭМ!$A$39:$A$782,$A141,СВЦЭМ!$B$39:$B$782,I$119)+'СЕТ СН'!$I$9+СВЦЭМ!$D$10+'СЕТ СН'!$I$5-'СЕТ СН'!$I$17</f>
        <v>5481.5971330400007</v>
      </c>
      <c r="J141" s="36">
        <f>SUMIFS(СВЦЭМ!$C$39:$C$782,СВЦЭМ!$A$39:$A$782,$A141,СВЦЭМ!$B$39:$B$782,J$119)+'СЕТ СН'!$I$9+СВЦЭМ!$D$10+'СЕТ СН'!$I$5-'СЕТ СН'!$I$17</f>
        <v>5491.1119563800003</v>
      </c>
      <c r="K141" s="36">
        <f>SUMIFS(СВЦЭМ!$C$39:$C$782,СВЦЭМ!$A$39:$A$782,$A141,СВЦЭМ!$B$39:$B$782,K$119)+'СЕТ СН'!$I$9+СВЦЭМ!$D$10+'СЕТ СН'!$I$5-'СЕТ СН'!$I$17</f>
        <v>5458.8041393200001</v>
      </c>
      <c r="L141" s="36">
        <f>SUMIFS(СВЦЭМ!$C$39:$C$782,СВЦЭМ!$A$39:$A$782,$A141,СВЦЭМ!$B$39:$B$782,L$119)+'СЕТ СН'!$I$9+СВЦЭМ!$D$10+'СЕТ СН'!$I$5-'СЕТ СН'!$I$17</f>
        <v>5430.1812572100007</v>
      </c>
      <c r="M141" s="36">
        <f>SUMIFS(СВЦЭМ!$C$39:$C$782,СВЦЭМ!$A$39:$A$782,$A141,СВЦЭМ!$B$39:$B$782,M$119)+'СЕТ СН'!$I$9+СВЦЭМ!$D$10+'СЕТ СН'!$I$5-'СЕТ СН'!$I$17</f>
        <v>5455.3952017600004</v>
      </c>
      <c r="N141" s="36">
        <f>SUMIFS(СВЦЭМ!$C$39:$C$782,СВЦЭМ!$A$39:$A$782,$A141,СВЦЭМ!$B$39:$B$782,N$119)+'СЕТ СН'!$I$9+СВЦЭМ!$D$10+'СЕТ СН'!$I$5-'СЕТ СН'!$I$17</f>
        <v>5468.0652672900005</v>
      </c>
      <c r="O141" s="36">
        <f>SUMIFS(СВЦЭМ!$C$39:$C$782,СВЦЭМ!$A$39:$A$782,$A141,СВЦЭМ!$B$39:$B$782,O$119)+'СЕТ СН'!$I$9+СВЦЭМ!$D$10+'СЕТ СН'!$I$5-'СЕТ СН'!$I$17</f>
        <v>5479.8657398600008</v>
      </c>
      <c r="P141" s="36">
        <f>SUMIFS(СВЦЭМ!$C$39:$C$782,СВЦЭМ!$A$39:$A$782,$A141,СВЦЭМ!$B$39:$B$782,P$119)+'СЕТ СН'!$I$9+СВЦЭМ!$D$10+'СЕТ СН'!$I$5-'СЕТ СН'!$I$17</f>
        <v>5490.7730448300008</v>
      </c>
      <c r="Q141" s="36">
        <f>SUMIFS(СВЦЭМ!$C$39:$C$782,СВЦЭМ!$A$39:$A$782,$A141,СВЦЭМ!$B$39:$B$782,Q$119)+'СЕТ СН'!$I$9+СВЦЭМ!$D$10+'СЕТ СН'!$I$5-'СЕТ СН'!$I$17</f>
        <v>5506.8263110799999</v>
      </c>
      <c r="R141" s="36">
        <f>SUMIFS(СВЦЭМ!$C$39:$C$782,СВЦЭМ!$A$39:$A$782,$A141,СВЦЭМ!$B$39:$B$782,R$119)+'СЕТ СН'!$I$9+СВЦЭМ!$D$10+'СЕТ СН'!$I$5-'СЕТ СН'!$I$17</f>
        <v>5499.3076192999997</v>
      </c>
      <c r="S141" s="36">
        <f>SUMIFS(СВЦЭМ!$C$39:$C$782,СВЦЭМ!$A$39:$A$782,$A141,СВЦЭМ!$B$39:$B$782,S$119)+'СЕТ СН'!$I$9+СВЦЭМ!$D$10+'СЕТ СН'!$I$5-'СЕТ СН'!$I$17</f>
        <v>5503.8684636899998</v>
      </c>
      <c r="T141" s="36">
        <f>SUMIFS(СВЦЭМ!$C$39:$C$782,СВЦЭМ!$A$39:$A$782,$A141,СВЦЭМ!$B$39:$B$782,T$119)+'СЕТ СН'!$I$9+СВЦЭМ!$D$10+'СЕТ СН'!$I$5-'СЕТ СН'!$I$17</f>
        <v>5480.6751869199998</v>
      </c>
      <c r="U141" s="36">
        <f>SUMIFS(СВЦЭМ!$C$39:$C$782,СВЦЭМ!$A$39:$A$782,$A141,СВЦЭМ!$B$39:$B$782,U$119)+'СЕТ СН'!$I$9+СВЦЭМ!$D$10+'СЕТ СН'!$I$5-'СЕТ СН'!$I$17</f>
        <v>5472.5037278899999</v>
      </c>
      <c r="V141" s="36">
        <f>SUMIFS(СВЦЭМ!$C$39:$C$782,СВЦЭМ!$A$39:$A$782,$A141,СВЦЭМ!$B$39:$B$782,V$119)+'СЕТ СН'!$I$9+СВЦЭМ!$D$10+'СЕТ СН'!$I$5-'СЕТ СН'!$I$17</f>
        <v>5412.2956364600004</v>
      </c>
      <c r="W141" s="36">
        <f>SUMIFS(СВЦЭМ!$C$39:$C$782,СВЦЭМ!$A$39:$A$782,$A141,СВЦЭМ!$B$39:$B$782,W$119)+'СЕТ СН'!$I$9+СВЦЭМ!$D$10+'СЕТ СН'!$I$5-'СЕТ СН'!$I$17</f>
        <v>5375.1923760999998</v>
      </c>
      <c r="X141" s="36">
        <f>SUMIFS(СВЦЭМ!$C$39:$C$782,СВЦЭМ!$A$39:$A$782,$A141,СВЦЭМ!$B$39:$B$782,X$119)+'СЕТ СН'!$I$9+СВЦЭМ!$D$10+'СЕТ СН'!$I$5-'СЕТ СН'!$I$17</f>
        <v>5407.3573585499998</v>
      </c>
      <c r="Y141" s="36">
        <f>SUMIFS(СВЦЭМ!$C$39:$C$782,СВЦЭМ!$A$39:$A$782,$A141,СВЦЭМ!$B$39:$B$782,Y$119)+'СЕТ СН'!$I$9+СВЦЭМ!$D$10+'СЕТ СН'!$I$5-'СЕТ СН'!$I$17</f>
        <v>5412.7478980000005</v>
      </c>
    </row>
    <row r="142" spans="1:25" ht="15.75" x14ac:dyDescent="0.2">
      <c r="A142" s="35">
        <f t="shared" si="3"/>
        <v>45435</v>
      </c>
      <c r="B142" s="36">
        <f>SUMIFS(СВЦЭМ!$C$39:$C$782,СВЦЭМ!$A$39:$A$782,$A142,СВЦЭМ!$B$39:$B$782,B$119)+'СЕТ СН'!$I$9+СВЦЭМ!$D$10+'СЕТ СН'!$I$5-'СЕТ СН'!$I$17</f>
        <v>5442.8043347299999</v>
      </c>
      <c r="C142" s="36">
        <f>SUMIFS(СВЦЭМ!$C$39:$C$782,СВЦЭМ!$A$39:$A$782,$A142,СВЦЭМ!$B$39:$B$782,C$119)+'СЕТ СН'!$I$9+СВЦЭМ!$D$10+'СЕТ СН'!$I$5-'СЕТ СН'!$I$17</f>
        <v>5515.7423740499999</v>
      </c>
      <c r="D142" s="36">
        <f>SUMIFS(СВЦЭМ!$C$39:$C$782,СВЦЭМ!$A$39:$A$782,$A142,СВЦЭМ!$B$39:$B$782,D$119)+'СЕТ СН'!$I$9+СВЦЭМ!$D$10+'СЕТ СН'!$I$5-'СЕТ СН'!$I$17</f>
        <v>5534.4562574900001</v>
      </c>
      <c r="E142" s="36">
        <f>SUMIFS(СВЦЭМ!$C$39:$C$782,СВЦЭМ!$A$39:$A$782,$A142,СВЦЭМ!$B$39:$B$782,E$119)+'СЕТ СН'!$I$9+СВЦЭМ!$D$10+'СЕТ СН'!$I$5-'СЕТ СН'!$I$17</f>
        <v>5523.1901177500004</v>
      </c>
      <c r="F142" s="36">
        <f>SUMIFS(СВЦЭМ!$C$39:$C$782,СВЦЭМ!$A$39:$A$782,$A142,СВЦЭМ!$B$39:$B$782,F$119)+'СЕТ СН'!$I$9+СВЦЭМ!$D$10+'СЕТ СН'!$I$5-'СЕТ СН'!$I$17</f>
        <v>5530.1721911599998</v>
      </c>
      <c r="G142" s="36">
        <f>SUMIFS(СВЦЭМ!$C$39:$C$782,СВЦЭМ!$A$39:$A$782,$A142,СВЦЭМ!$B$39:$B$782,G$119)+'СЕТ СН'!$I$9+СВЦЭМ!$D$10+'СЕТ СН'!$I$5-'СЕТ СН'!$I$17</f>
        <v>5525.3527280500002</v>
      </c>
      <c r="H142" s="36">
        <f>SUMIFS(СВЦЭМ!$C$39:$C$782,СВЦЭМ!$A$39:$A$782,$A142,СВЦЭМ!$B$39:$B$782,H$119)+'СЕТ СН'!$I$9+СВЦЭМ!$D$10+'СЕТ СН'!$I$5-'СЕТ СН'!$I$17</f>
        <v>5528.0049301199997</v>
      </c>
      <c r="I142" s="36">
        <f>SUMIFS(СВЦЭМ!$C$39:$C$782,СВЦЭМ!$A$39:$A$782,$A142,СВЦЭМ!$B$39:$B$782,I$119)+'СЕТ СН'!$I$9+СВЦЭМ!$D$10+'СЕТ СН'!$I$5-'СЕТ СН'!$I$17</f>
        <v>5459.4996464699998</v>
      </c>
      <c r="J142" s="36">
        <f>SUMIFS(СВЦЭМ!$C$39:$C$782,СВЦЭМ!$A$39:$A$782,$A142,СВЦЭМ!$B$39:$B$782,J$119)+'СЕТ СН'!$I$9+СВЦЭМ!$D$10+'СЕТ СН'!$I$5-'СЕТ СН'!$I$17</f>
        <v>5439.1492809299998</v>
      </c>
      <c r="K142" s="36">
        <f>SUMIFS(СВЦЭМ!$C$39:$C$782,СВЦЭМ!$A$39:$A$782,$A142,СВЦЭМ!$B$39:$B$782,K$119)+'СЕТ СН'!$I$9+СВЦЭМ!$D$10+'СЕТ СН'!$I$5-'СЕТ СН'!$I$17</f>
        <v>5425.8420313900006</v>
      </c>
      <c r="L142" s="36">
        <f>SUMIFS(СВЦЭМ!$C$39:$C$782,СВЦЭМ!$A$39:$A$782,$A142,СВЦЭМ!$B$39:$B$782,L$119)+'СЕТ СН'!$I$9+СВЦЭМ!$D$10+'СЕТ СН'!$I$5-'СЕТ СН'!$I$17</f>
        <v>5442.4839975900004</v>
      </c>
      <c r="M142" s="36">
        <f>SUMIFS(СВЦЭМ!$C$39:$C$782,СВЦЭМ!$A$39:$A$782,$A142,СВЦЭМ!$B$39:$B$782,M$119)+'СЕТ СН'!$I$9+СВЦЭМ!$D$10+'СЕТ СН'!$I$5-'СЕТ СН'!$I$17</f>
        <v>5438.8182985200001</v>
      </c>
      <c r="N142" s="36">
        <f>SUMIFS(СВЦЭМ!$C$39:$C$782,СВЦЭМ!$A$39:$A$782,$A142,СВЦЭМ!$B$39:$B$782,N$119)+'СЕТ СН'!$I$9+СВЦЭМ!$D$10+'СЕТ СН'!$I$5-'СЕТ СН'!$I$17</f>
        <v>5419.4180776800004</v>
      </c>
      <c r="O142" s="36">
        <f>SUMIFS(СВЦЭМ!$C$39:$C$782,СВЦЭМ!$A$39:$A$782,$A142,СВЦЭМ!$B$39:$B$782,O$119)+'СЕТ СН'!$I$9+СВЦЭМ!$D$10+'СЕТ СН'!$I$5-'СЕТ СН'!$I$17</f>
        <v>5433.71975896</v>
      </c>
      <c r="P142" s="36">
        <f>SUMIFS(СВЦЭМ!$C$39:$C$782,СВЦЭМ!$A$39:$A$782,$A142,СВЦЭМ!$B$39:$B$782,P$119)+'СЕТ СН'!$I$9+СВЦЭМ!$D$10+'СЕТ СН'!$I$5-'СЕТ СН'!$I$17</f>
        <v>5450.2219090200006</v>
      </c>
      <c r="Q142" s="36">
        <f>SUMIFS(СВЦЭМ!$C$39:$C$782,СВЦЭМ!$A$39:$A$782,$A142,СВЦЭМ!$B$39:$B$782,Q$119)+'СЕТ СН'!$I$9+СВЦЭМ!$D$10+'СЕТ СН'!$I$5-'СЕТ СН'!$I$17</f>
        <v>5467.3500680100005</v>
      </c>
      <c r="R142" s="36">
        <f>SUMIFS(СВЦЭМ!$C$39:$C$782,СВЦЭМ!$A$39:$A$782,$A142,СВЦЭМ!$B$39:$B$782,R$119)+'СЕТ СН'!$I$9+СВЦЭМ!$D$10+'СЕТ СН'!$I$5-'СЕТ СН'!$I$17</f>
        <v>5460.8486644900004</v>
      </c>
      <c r="S142" s="36">
        <f>SUMIFS(СВЦЭМ!$C$39:$C$782,СВЦЭМ!$A$39:$A$782,$A142,СВЦЭМ!$B$39:$B$782,S$119)+'СЕТ СН'!$I$9+СВЦЭМ!$D$10+'СЕТ СН'!$I$5-'СЕТ СН'!$I$17</f>
        <v>5439.2195817700003</v>
      </c>
      <c r="T142" s="36">
        <f>SUMIFS(СВЦЭМ!$C$39:$C$782,СВЦЭМ!$A$39:$A$782,$A142,СВЦЭМ!$B$39:$B$782,T$119)+'СЕТ СН'!$I$9+СВЦЭМ!$D$10+'СЕТ СН'!$I$5-'СЕТ СН'!$I$17</f>
        <v>5446.9420631100002</v>
      </c>
      <c r="U142" s="36">
        <f>SUMIFS(СВЦЭМ!$C$39:$C$782,СВЦЭМ!$A$39:$A$782,$A142,СВЦЭМ!$B$39:$B$782,U$119)+'СЕТ СН'!$I$9+СВЦЭМ!$D$10+'СЕТ СН'!$I$5-'СЕТ СН'!$I$17</f>
        <v>5470.3587749400003</v>
      </c>
      <c r="V142" s="36">
        <f>SUMIFS(СВЦЭМ!$C$39:$C$782,СВЦЭМ!$A$39:$A$782,$A142,СВЦЭМ!$B$39:$B$782,V$119)+'СЕТ СН'!$I$9+СВЦЭМ!$D$10+'СЕТ СН'!$I$5-'СЕТ СН'!$I$17</f>
        <v>5451.2788834399998</v>
      </c>
      <c r="W142" s="36">
        <f>SUMIFS(СВЦЭМ!$C$39:$C$782,СВЦЭМ!$A$39:$A$782,$A142,СВЦЭМ!$B$39:$B$782,W$119)+'СЕТ СН'!$I$9+СВЦЭМ!$D$10+'СЕТ СН'!$I$5-'СЕТ СН'!$I$17</f>
        <v>5431.1644913400005</v>
      </c>
      <c r="X142" s="36">
        <f>SUMIFS(СВЦЭМ!$C$39:$C$782,СВЦЭМ!$A$39:$A$782,$A142,СВЦЭМ!$B$39:$B$782,X$119)+'СЕТ СН'!$I$9+СВЦЭМ!$D$10+'СЕТ СН'!$I$5-'СЕТ СН'!$I$17</f>
        <v>5465.4691628199998</v>
      </c>
      <c r="Y142" s="36">
        <f>SUMIFS(СВЦЭМ!$C$39:$C$782,СВЦЭМ!$A$39:$A$782,$A142,СВЦЭМ!$B$39:$B$782,Y$119)+'СЕТ СН'!$I$9+СВЦЭМ!$D$10+'СЕТ СН'!$I$5-'СЕТ СН'!$I$17</f>
        <v>5521.2547834500001</v>
      </c>
    </row>
    <row r="143" spans="1:25" ht="15.75" x14ac:dyDescent="0.2">
      <c r="A143" s="35">
        <f t="shared" si="3"/>
        <v>45436</v>
      </c>
      <c r="B143" s="36">
        <f>SUMIFS(СВЦЭМ!$C$39:$C$782,СВЦЭМ!$A$39:$A$782,$A143,СВЦЭМ!$B$39:$B$782,B$119)+'СЕТ СН'!$I$9+СВЦЭМ!$D$10+'СЕТ СН'!$I$5-'СЕТ СН'!$I$17</f>
        <v>5436.9652206200008</v>
      </c>
      <c r="C143" s="36">
        <f>SUMIFS(СВЦЭМ!$C$39:$C$782,СВЦЭМ!$A$39:$A$782,$A143,СВЦЭМ!$B$39:$B$782,C$119)+'СЕТ СН'!$I$9+СВЦЭМ!$D$10+'СЕТ СН'!$I$5-'СЕТ СН'!$I$17</f>
        <v>5533.4919679600007</v>
      </c>
      <c r="D143" s="36">
        <f>SUMIFS(СВЦЭМ!$C$39:$C$782,СВЦЭМ!$A$39:$A$782,$A143,СВЦЭМ!$B$39:$B$782,D$119)+'СЕТ СН'!$I$9+СВЦЭМ!$D$10+'СЕТ СН'!$I$5-'СЕТ СН'!$I$17</f>
        <v>5541.3156835600003</v>
      </c>
      <c r="E143" s="36">
        <f>SUMIFS(СВЦЭМ!$C$39:$C$782,СВЦЭМ!$A$39:$A$782,$A143,СВЦЭМ!$B$39:$B$782,E$119)+'СЕТ СН'!$I$9+СВЦЭМ!$D$10+'СЕТ СН'!$I$5-'СЕТ СН'!$I$17</f>
        <v>5608.07756754</v>
      </c>
      <c r="F143" s="36">
        <f>SUMIFS(СВЦЭМ!$C$39:$C$782,СВЦЭМ!$A$39:$A$782,$A143,СВЦЭМ!$B$39:$B$782,F$119)+'СЕТ СН'!$I$9+СВЦЭМ!$D$10+'СЕТ СН'!$I$5-'СЕТ СН'!$I$17</f>
        <v>5601.4187343800004</v>
      </c>
      <c r="G143" s="36">
        <f>SUMIFS(СВЦЭМ!$C$39:$C$782,СВЦЭМ!$A$39:$A$782,$A143,СВЦЭМ!$B$39:$B$782,G$119)+'СЕТ СН'!$I$9+СВЦЭМ!$D$10+'СЕТ СН'!$I$5-'СЕТ СН'!$I$17</f>
        <v>5552.2094029500004</v>
      </c>
      <c r="H143" s="36">
        <f>SUMIFS(СВЦЭМ!$C$39:$C$782,СВЦЭМ!$A$39:$A$782,$A143,СВЦЭМ!$B$39:$B$782,H$119)+'СЕТ СН'!$I$9+СВЦЭМ!$D$10+'СЕТ СН'!$I$5-'СЕТ СН'!$I$17</f>
        <v>5425.8967207700007</v>
      </c>
      <c r="I143" s="36">
        <f>SUMIFS(СВЦЭМ!$C$39:$C$782,СВЦЭМ!$A$39:$A$782,$A143,СВЦЭМ!$B$39:$B$782,I$119)+'СЕТ СН'!$I$9+СВЦЭМ!$D$10+'СЕТ СН'!$I$5-'СЕТ СН'!$I$17</f>
        <v>5338.2983754500001</v>
      </c>
      <c r="J143" s="36">
        <f>SUMIFS(СВЦЭМ!$C$39:$C$782,СВЦЭМ!$A$39:$A$782,$A143,СВЦЭМ!$B$39:$B$782,J$119)+'СЕТ СН'!$I$9+СВЦЭМ!$D$10+'СЕТ СН'!$I$5-'СЕТ СН'!$I$17</f>
        <v>5302.6603315400007</v>
      </c>
      <c r="K143" s="36">
        <f>SUMIFS(СВЦЭМ!$C$39:$C$782,СВЦЭМ!$A$39:$A$782,$A143,СВЦЭМ!$B$39:$B$782,K$119)+'СЕТ СН'!$I$9+СВЦЭМ!$D$10+'СЕТ СН'!$I$5-'СЕТ СН'!$I$17</f>
        <v>5278.1769361500001</v>
      </c>
      <c r="L143" s="36">
        <f>SUMIFS(СВЦЭМ!$C$39:$C$782,СВЦЭМ!$A$39:$A$782,$A143,СВЦЭМ!$B$39:$B$782,L$119)+'СЕТ СН'!$I$9+СВЦЭМ!$D$10+'СЕТ СН'!$I$5-'СЕТ СН'!$I$17</f>
        <v>5263.4810964200005</v>
      </c>
      <c r="M143" s="36">
        <f>SUMIFS(СВЦЭМ!$C$39:$C$782,СВЦЭМ!$A$39:$A$782,$A143,СВЦЭМ!$B$39:$B$782,M$119)+'СЕТ СН'!$I$9+СВЦЭМ!$D$10+'СЕТ СН'!$I$5-'СЕТ СН'!$I$17</f>
        <v>5265.74377026</v>
      </c>
      <c r="N143" s="36">
        <f>SUMIFS(СВЦЭМ!$C$39:$C$782,СВЦЭМ!$A$39:$A$782,$A143,СВЦЭМ!$B$39:$B$782,N$119)+'СЕТ СН'!$I$9+СВЦЭМ!$D$10+'СЕТ СН'!$I$5-'СЕТ СН'!$I$17</f>
        <v>5272.4832426299999</v>
      </c>
      <c r="O143" s="36">
        <f>SUMIFS(СВЦЭМ!$C$39:$C$782,СВЦЭМ!$A$39:$A$782,$A143,СВЦЭМ!$B$39:$B$782,O$119)+'СЕТ СН'!$I$9+СВЦЭМ!$D$10+'СЕТ СН'!$I$5-'СЕТ СН'!$I$17</f>
        <v>5283.6797014800004</v>
      </c>
      <c r="P143" s="36">
        <f>SUMIFS(СВЦЭМ!$C$39:$C$782,СВЦЭМ!$A$39:$A$782,$A143,СВЦЭМ!$B$39:$B$782,P$119)+'СЕТ СН'!$I$9+СВЦЭМ!$D$10+'СЕТ СН'!$I$5-'СЕТ СН'!$I$17</f>
        <v>5289.2719800000004</v>
      </c>
      <c r="Q143" s="36">
        <f>SUMIFS(СВЦЭМ!$C$39:$C$782,СВЦЭМ!$A$39:$A$782,$A143,СВЦЭМ!$B$39:$B$782,Q$119)+'СЕТ СН'!$I$9+СВЦЭМ!$D$10+'СЕТ СН'!$I$5-'СЕТ СН'!$I$17</f>
        <v>5306.5170886100004</v>
      </c>
      <c r="R143" s="36">
        <f>SUMIFS(СВЦЭМ!$C$39:$C$782,СВЦЭМ!$A$39:$A$782,$A143,СВЦЭМ!$B$39:$B$782,R$119)+'СЕТ СН'!$I$9+СВЦЭМ!$D$10+'СЕТ СН'!$I$5-'СЕТ СН'!$I$17</f>
        <v>5320.5819939000003</v>
      </c>
      <c r="S143" s="36">
        <f>SUMIFS(СВЦЭМ!$C$39:$C$782,СВЦЭМ!$A$39:$A$782,$A143,СВЦЭМ!$B$39:$B$782,S$119)+'СЕТ СН'!$I$9+СВЦЭМ!$D$10+'СЕТ СН'!$I$5-'СЕТ СН'!$I$17</f>
        <v>5312.6801379000008</v>
      </c>
      <c r="T143" s="36">
        <f>SUMIFS(СВЦЭМ!$C$39:$C$782,СВЦЭМ!$A$39:$A$782,$A143,СВЦЭМ!$B$39:$B$782,T$119)+'СЕТ СН'!$I$9+СВЦЭМ!$D$10+'СЕТ СН'!$I$5-'СЕТ СН'!$I$17</f>
        <v>5297.5726145600001</v>
      </c>
      <c r="U143" s="36">
        <f>SUMIFS(СВЦЭМ!$C$39:$C$782,СВЦЭМ!$A$39:$A$782,$A143,СВЦЭМ!$B$39:$B$782,U$119)+'СЕТ СН'!$I$9+СВЦЭМ!$D$10+'СЕТ СН'!$I$5-'СЕТ СН'!$I$17</f>
        <v>5281.3131671900001</v>
      </c>
      <c r="V143" s="36">
        <f>SUMIFS(СВЦЭМ!$C$39:$C$782,СВЦЭМ!$A$39:$A$782,$A143,СВЦЭМ!$B$39:$B$782,V$119)+'СЕТ СН'!$I$9+СВЦЭМ!$D$10+'СЕТ СН'!$I$5-'СЕТ СН'!$I$17</f>
        <v>5262.6140337699999</v>
      </c>
      <c r="W143" s="36">
        <f>SUMIFS(СВЦЭМ!$C$39:$C$782,СВЦЭМ!$A$39:$A$782,$A143,СВЦЭМ!$B$39:$B$782,W$119)+'СЕТ СН'!$I$9+СВЦЭМ!$D$10+'СЕТ СН'!$I$5-'СЕТ СН'!$I$17</f>
        <v>5239.5030145700002</v>
      </c>
      <c r="X143" s="36">
        <f>SUMIFS(СВЦЭМ!$C$39:$C$782,СВЦЭМ!$A$39:$A$782,$A143,СВЦЭМ!$B$39:$B$782,X$119)+'СЕТ СН'!$I$9+СВЦЭМ!$D$10+'СЕТ СН'!$I$5-'СЕТ СН'!$I$17</f>
        <v>5271.50020915</v>
      </c>
      <c r="Y143" s="36">
        <f>SUMIFS(СВЦЭМ!$C$39:$C$782,СВЦЭМ!$A$39:$A$782,$A143,СВЦЭМ!$B$39:$B$782,Y$119)+'СЕТ СН'!$I$9+СВЦЭМ!$D$10+'СЕТ СН'!$I$5-'СЕТ СН'!$I$17</f>
        <v>5358.7962284499999</v>
      </c>
    </row>
    <row r="144" spans="1:25" ht="15.75" x14ac:dyDescent="0.2">
      <c r="A144" s="35">
        <f t="shared" si="3"/>
        <v>45437</v>
      </c>
      <c r="B144" s="36">
        <f>SUMIFS(СВЦЭМ!$C$39:$C$782,СВЦЭМ!$A$39:$A$782,$A144,СВЦЭМ!$B$39:$B$782,B$119)+'СЕТ СН'!$I$9+СВЦЭМ!$D$10+'СЕТ СН'!$I$5-'СЕТ СН'!$I$17</f>
        <v>5341.2310905499999</v>
      </c>
      <c r="C144" s="36">
        <f>SUMIFS(СВЦЭМ!$C$39:$C$782,СВЦЭМ!$A$39:$A$782,$A144,СВЦЭМ!$B$39:$B$782,C$119)+'СЕТ СН'!$I$9+СВЦЭМ!$D$10+'СЕТ СН'!$I$5-'СЕТ СН'!$I$17</f>
        <v>5418.3821340100003</v>
      </c>
      <c r="D144" s="36">
        <f>SUMIFS(СВЦЭМ!$C$39:$C$782,СВЦЭМ!$A$39:$A$782,$A144,СВЦЭМ!$B$39:$B$782,D$119)+'СЕТ СН'!$I$9+СВЦЭМ!$D$10+'СЕТ СН'!$I$5-'СЕТ СН'!$I$17</f>
        <v>5536.5803598600005</v>
      </c>
      <c r="E144" s="36">
        <f>SUMIFS(СВЦЭМ!$C$39:$C$782,СВЦЭМ!$A$39:$A$782,$A144,СВЦЭМ!$B$39:$B$782,E$119)+'СЕТ СН'!$I$9+СВЦЭМ!$D$10+'СЕТ СН'!$I$5-'СЕТ СН'!$I$17</f>
        <v>5543.46251957</v>
      </c>
      <c r="F144" s="36">
        <f>SUMIFS(СВЦЭМ!$C$39:$C$782,СВЦЭМ!$A$39:$A$782,$A144,СВЦЭМ!$B$39:$B$782,F$119)+'СЕТ СН'!$I$9+СВЦЭМ!$D$10+'СЕТ СН'!$I$5-'СЕТ СН'!$I$17</f>
        <v>5535.9776602399998</v>
      </c>
      <c r="G144" s="36">
        <f>SUMIFS(СВЦЭМ!$C$39:$C$782,СВЦЭМ!$A$39:$A$782,$A144,СВЦЭМ!$B$39:$B$782,G$119)+'СЕТ СН'!$I$9+СВЦЭМ!$D$10+'СЕТ СН'!$I$5-'СЕТ СН'!$I$17</f>
        <v>5542.2500230599999</v>
      </c>
      <c r="H144" s="36">
        <f>SUMIFS(СВЦЭМ!$C$39:$C$782,СВЦЭМ!$A$39:$A$782,$A144,СВЦЭМ!$B$39:$B$782,H$119)+'СЕТ СН'!$I$9+СВЦЭМ!$D$10+'СЕТ СН'!$I$5-'СЕТ СН'!$I$17</f>
        <v>5486.9279428299997</v>
      </c>
      <c r="I144" s="36">
        <f>SUMIFS(СВЦЭМ!$C$39:$C$782,СВЦЭМ!$A$39:$A$782,$A144,СВЦЭМ!$B$39:$B$782,I$119)+'СЕТ СН'!$I$9+СВЦЭМ!$D$10+'СЕТ СН'!$I$5-'СЕТ СН'!$I$17</f>
        <v>5402.2439040099998</v>
      </c>
      <c r="J144" s="36">
        <f>SUMIFS(СВЦЭМ!$C$39:$C$782,СВЦЭМ!$A$39:$A$782,$A144,СВЦЭМ!$B$39:$B$782,J$119)+'СЕТ СН'!$I$9+СВЦЭМ!$D$10+'СЕТ СН'!$I$5-'СЕТ СН'!$I$17</f>
        <v>5303.2840260700004</v>
      </c>
      <c r="K144" s="36">
        <f>SUMIFS(СВЦЭМ!$C$39:$C$782,СВЦЭМ!$A$39:$A$782,$A144,СВЦЭМ!$B$39:$B$782,K$119)+'СЕТ СН'!$I$9+СВЦЭМ!$D$10+'СЕТ СН'!$I$5-'СЕТ СН'!$I$17</f>
        <v>5251.1020181599997</v>
      </c>
      <c r="L144" s="36">
        <f>SUMIFS(СВЦЭМ!$C$39:$C$782,СВЦЭМ!$A$39:$A$782,$A144,СВЦЭМ!$B$39:$B$782,L$119)+'СЕТ СН'!$I$9+СВЦЭМ!$D$10+'СЕТ СН'!$I$5-'СЕТ СН'!$I$17</f>
        <v>5249.3809137500002</v>
      </c>
      <c r="M144" s="36">
        <f>SUMIFS(СВЦЭМ!$C$39:$C$782,СВЦЭМ!$A$39:$A$782,$A144,СВЦЭМ!$B$39:$B$782,M$119)+'СЕТ СН'!$I$9+СВЦЭМ!$D$10+'СЕТ СН'!$I$5-'СЕТ СН'!$I$17</f>
        <v>5242.2344723400001</v>
      </c>
      <c r="N144" s="36">
        <f>SUMIFS(СВЦЭМ!$C$39:$C$782,СВЦЭМ!$A$39:$A$782,$A144,СВЦЭМ!$B$39:$B$782,N$119)+'СЕТ СН'!$I$9+СВЦЭМ!$D$10+'СЕТ СН'!$I$5-'СЕТ СН'!$I$17</f>
        <v>5231.6876937699999</v>
      </c>
      <c r="O144" s="36">
        <f>SUMIFS(СВЦЭМ!$C$39:$C$782,СВЦЭМ!$A$39:$A$782,$A144,СВЦЭМ!$B$39:$B$782,O$119)+'СЕТ СН'!$I$9+СВЦЭМ!$D$10+'СЕТ СН'!$I$5-'СЕТ СН'!$I$17</f>
        <v>5250.1759920300001</v>
      </c>
      <c r="P144" s="36">
        <f>SUMIFS(СВЦЭМ!$C$39:$C$782,СВЦЭМ!$A$39:$A$782,$A144,СВЦЭМ!$B$39:$B$782,P$119)+'СЕТ СН'!$I$9+СВЦЭМ!$D$10+'СЕТ СН'!$I$5-'СЕТ СН'!$I$17</f>
        <v>5262.2247427700004</v>
      </c>
      <c r="Q144" s="36">
        <f>SUMIFS(СВЦЭМ!$C$39:$C$782,СВЦЭМ!$A$39:$A$782,$A144,СВЦЭМ!$B$39:$B$782,Q$119)+'СЕТ СН'!$I$9+СВЦЭМ!$D$10+'СЕТ СН'!$I$5-'СЕТ СН'!$I$17</f>
        <v>5278.5260015900003</v>
      </c>
      <c r="R144" s="36">
        <f>SUMIFS(СВЦЭМ!$C$39:$C$782,СВЦЭМ!$A$39:$A$782,$A144,СВЦЭМ!$B$39:$B$782,R$119)+'СЕТ СН'!$I$9+СВЦЭМ!$D$10+'СЕТ СН'!$I$5-'СЕТ СН'!$I$17</f>
        <v>5297.1129525300003</v>
      </c>
      <c r="S144" s="36">
        <f>SUMIFS(СВЦЭМ!$C$39:$C$782,СВЦЭМ!$A$39:$A$782,$A144,СВЦЭМ!$B$39:$B$782,S$119)+'СЕТ СН'!$I$9+СВЦЭМ!$D$10+'СЕТ СН'!$I$5-'СЕТ СН'!$I$17</f>
        <v>5274.7703443600003</v>
      </c>
      <c r="T144" s="36">
        <f>SUMIFS(СВЦЭМ!$C$39:$C$782,СВЦЭМ!$A$39:$A$782,$A144,СВЦЭМ!$B$39:$B$782,T$119)+'СЕТ СН'!$I$9+СВЦЭМ!$D$10+'СЕТ СН'!$I$5-'СЕТ СН'!$I$17</f>
        <v>5257.0644915400007</v>
      </c>
      <c r="U144" s="36">
        <f>SUMIFS(СВЦЭМ!$C$39:$C$782,СВЦЭМ!$A$39:$A$782,$A144,СВЦЭМ!$B$39:$B$782,U$119)+'СЕТ СН'!$I$9+СВЦЭМ!$D$10+'СЕТ СН'!$I$5-'СЕТ СН'!$I$17</f>
        <v>5264.7224669500001</v>
      </c>
      <c r="V144" s="36">
        <f>SUMIFS(СВЦЭМ!$C$39:$C$782,СВЦЭМ!$A$39:$A$782,$A144,СВЦЭМ!$B$39:$B$782,V$119)+'СЕТ СН'!$I$9+СВЦЭМ!$D$10+'СЕТ СН'!$I$5-'СЕТ СН'!$I$17</f>
        <v>5279.9117812100003</v>
      </c>
      <c r="W144" s="36">
        <f>SUMIFS(СВЦЭМ!$C$39:$C$782,СВЦЭМ!$A$39:$A$782,$A144,СВЦЭМ!$B$39:$B$782,W$119)+'СЕТ СН'!$I$9+СВЦЭМ!$D$10+'СЕТ СН'!$I$5-'СЕТ СН'!$I$17</f>
        <v>5272.6156616200005</v>
      </c>
      <c r="X144" s="36">
        <f>SUMIFS(СВЦЭМ!$C$39:$C$782,СВЦЭМ!$A$39:$A$782,$A144,СВЦЭМ!$B$39:$B$782,X$119)+'СЕТ СН'!$I$9+СВЦЭМ!$D$10+'СЕТ СН'!$I$5-'СЕТ СН'!$I$17</f>
        <v>5268.3146301800007</v>
      </c>
      <c r="Y144" s="36">
        <f>SUMIFS(СВЦЭМ!$C$39:$C$782,СВЦЭМ!$A$39:$A$782,$A144,СВЦЭМ!$B$39:$B$782,Y$119)+'СЕТ СН'!$I$9+СВЦЭМ!$D$10+'СЕТ СН'!$I$5-'СЕТ СН'!$I$17</f>
        <v>5316.0211324800002</v>
      </c>
    </row>
    <row r="145" spans="1:26" ht="15.75" x14ac:dyDescent="0.2">
      <c r="A145" s="35">
        <f t="shared" si="3"/>
        <v>45438</v>
      </c>
      <c r="B145" s="36">
        <f>SUMIFS(СВЦЭМ!$C$39:$C$782,СВЦЭМ!$A$39:$A$782,$A145,СВЦЭМ!$B$39:$B$782,B$119)+'СЕТ СН'!$I$9+СВЦЭМ!$D$10+'СЕТ СН'!$I$5-'СЕТ СН'!$I$17</f>
        <v>5431.3037622600004</v>
      </c>
      <c r="C145" s="36">
        <f>SUMIFS(СВЦЭМ!$C$39:$C$782,СВЦЭМ!$A$39:$A$782,$A145,СВЦЭМ!$B$39:$B$782,C$119)+'СЕТ СН'!$I$9+СВЦЭМ!$D$10+'СЕТ СН'!$I$5-'СЕТ СН'!$I$17</f>
        <v>5492.1710552900004</v>
      </c>
      <c r="D145" s="36">
        <f>SUMIFS(СВЦЭМ!$C$39:$C$782,СВЦЭМ!$A$39:$A$782,$A145,СВЦЭМ!$B$39:$B$782,D$119)+'СЕТ СН'!$I$9+СВЦЭМ!$D$10+'СЕТ СН'!$I$5-'СЕТ СН'!$I$17</f>
        <v>5554.5532470400003</v>
      </c>
      <c r="E145" s="36">
        <f>SUMIFS(СВЦЭМ!$C$39:$C$782,СВЦЭМ!$A$39:$A$782,$A145,СВЦЭМ!$B$39:$B$782,E$119)+'СЕТ СН'!$I$9+СВЦЭМ!$D$10+'СЕТ СН'!$I$5-'СЕТ СН'!$I$17</f>
        <v>5540.4996339200006</v>
      </c>
      <c r="F145" s="36">
        <f>SUMIFS(СВЦЭМ!$C$39:$C$782,СВЦЭМ!$A$39:$A$782,$A145,СВЦЭМ!$B$39:$B$782,F$119)+'СЕТ СН'!$I$9+СВЦЭМ!$D$10+'СЕТ СН'!$I$5-'СЕТ СН'!$I$17</f>
        <v>5506.0546365299997</v>
      </c>
      <c r="G145" s="36">
        <f>SUMIFS(СВЦЭМ!$C$39:$C$782,СВЦЭМ!$A$39:$A$782,$A145,СВЦЭМ!$B$39:$B$782,G$119)+'СЕТ СН'!$I$9+СВЦЭМ!$D$10+'СЕТ СН'!$I$5-'СЕТ СН'!$I$17</f>
        <v>5521.3728135900001</v>
      </c>
      <c r="H145" s="36">
        <f>SUMIFS(СВЦЭМ!$C$39:$C$782,СВЦЭМ!$A$39:$A$782,$A145,СВЦЭМ!$B$39:$B$782,H$119)+'СЕТ СН'!$I$9+СВЦЭМ!$D$10+'СЕТ СН'!$I$5-'СЕТ СН'!$I$17</f>
        <v>5499.7573971399997</v>
      </c>
      <c r="I145" s="36">
        <f>SUMIFS(СВЦЭМ!$C$39:$C$782,СВЦЭМ!$A$39:$A$782,$A145,СВЦЭМ!$B$39:$B$782,I$119)+'СЕТ СН'!$I$9+СВЦЭМ!$D$10+'СЕТ СН'!$I$5-'СЕТ СН'!$I$17</f>
        <v>5478.7873817899999</v>
      </c>
      <c r="J145" s="36">
        <f>SUMIFS(СВЦЭМ!$C$39:$C$782,СВЦЭМ!$A$39:$A$782,$A145,СВЦЭМ!$B$39:$B$782,J$119)+'СЕТ СН'!$I$9+СВЦЭМ!$D$10+'СЕТ СН'!$I$5-'СЕТ СН'!$I$17</f>
        <v>5404.52670786</v>
      </c>
      <c r="K145" s="36">
        <f>SUMIFS(СВЦЭМ!$C$39:$C$782,СВЦЭМ!$A$39:$A$782,$A145,СВЦЭМ!$B$39:$B$782,K$119)+'СЕТ СН'!$I$9+СВЦЭМ!$D$10+'СЕТ СН'!$I$5-'СЕТ СН'!$I$17</f>
        <v>5333.4305933600008</v>
      </c>
      <c r="L145" s="36">
        <f>SUMIFS(СВЦЭМ!$C$39:$C$782,СВЦЭМ!$A$39:$A$782,$A145,СВЦЭМ!$B$39:$B$782,L$119)+'СЕТ СН'!$I$9+СВЦЭМ!$D$10+'СЕТ СН'!$I$5-'СЕТ СН'!$I$17</f>
        <v>5311.2169672500004</v>
      </c>
      <c r="M145" s="36">
        <f>SUMIFS(СВЦЭМ!$C$39:$C$782,СВЦЭМ!$A$39:$A$782,$A145,СВЦЭМ!$B$39:$B$782,M$119)+'СЕТ СН'!$I$9+СВЦЭМ!$D$10+'СЕТ СН'!$I$5-'СЕТ СН'!$I$17</f>
        <v>5304.3538705800001</v>
      </c>
      <c r="N145" s="36">
        <f>SUMIFS(СВЦЭМ!$C$39:$C$782,СВЦЭМ!$A$39:$A$782,$A145,СВЦЭМ!$B$39:$B$782,N$119)+'СЕТ СН'!$I$9+СВЦЭМ!$D$10+'СЕТ СН'!$I$5-'СЕТ СН'!$I$17</f>
        <v>5312.8730505399999</v>
      </c>
      <c r="O145" s="36">
        <f>SUMIFS(СВЦЭМ!$C$39:$C$782,СВЦЭМ!$A$39:$A$782,$A145,СВЦЭМ!$B$39:$B$782,O$119)+'СЕТ СН'!$I$9+СВЦЭМ!$D$10+'СЕТ СН'!$I$5-'СЕТ СН'!$I$17</f>
        <v>5332.8520545800002</v>
      </c>
      <c r="P145" s="36">
        <f>SUMIFS(СВЦЭМ!$C$39:$C$782,СВЦЭМ!$A$39:$A$782,$A145,СВЦЭМ!$B$39:$B$782,P$119)+'СЕТ СН'!$I$9+СВЦЭМ!$D$10+'СЕТ СН'!$I$5-'СЕТ СН'!$I$17</f>
        <v>5342.9128441499997</v>
      </c>
      <c r="Q145" s="36">
        <f>SUMIFS(СВЦЭМ!$C$39:$C$782,СВЦЭМ!$A$39:$A$782,$A145,СВЦЭМ!$B$39:$B$782,Q$119)+'СЕТ СН'!$I$9+СВЦЭМ!$D$10+'СЕТ СН'!$I$5-'СЕТ СН'!$I$17</f>
        <v>5349.0905821900005</v>
      </c>
      <c r="R145" s="36">
        <f>SUMIFS(СВЦЭМ!$C$39:$C$782,СВЦЭМ!$A$39:$A$782,$A145,СВЦЭМ!$B$39:$B$782,R$119)+'СЕТ СН'!$I$9+СВЦЭМ!$D$10+'СЕТ СН'!$I$5-'СЕТ СН'!$I$17</f>
        <v>5368.15627064</v>
      </c>
      <c r="S145" s="36">
        <f>SUMIFS(СВЦЭМ!$C$39:$C$782,СВЦЭМ!$A$39:$A$782,$A145,СВЦЭМ!$B$39:$B$782,S$119)+'СЕТ СН'!$I$9+СВЦЭМ!$D$10+'СЕТ СН'!$I$5-'СЕТ СН'!$I$17</f>
        <v>5355.5319463599999</v>
      </c>
      <c r="T145" s="36">
        <f>SUMIFS(СВЦЭМ!$C$39:$C$782,СВЦЭМ!$A$39:$A$782,$A145,СВЦЭМ!$B$39:$B$782,T$119)+'СЕТ СН'!$I$9+СВЦЭМ!$D$10+'СЕТ СН'!$I$5-'СЕТ СН'!$I$17</f>
        <v>5314.9701684299998</v>
      </c>
      <c r="U145" s="36">
        <f>SUMIFS(СВЦЭМ!$C$39:$C$782,СВЦЭМ!$A$39:$A$782,$A145,СВЦЭМ!$B$39:$B$782,U$119)+'СЕТ СН'!$I$9+СВЦЭМ!$D$10+'СЕТ СН'!$I$5-'СЕТ СН'!$I$17</f>
        <v>5304.9367235099999</v>
      </c>
      <c r="V145" s="36">
        <f>SUMIFS(СВЦЭМ!$C$39:$C$782,СВЦЭМ!$A$39:$A$782,$A145,СВЦЭМ!$B$39:$B$782,V$119)+'СЕТ СН'!$I$9+СВЦЭМ!$D$10+'СЕТ СН'!$I$5-'СЕТ СН'!$I$17</f>
        <v>5320.8072723300002</v>
      </c>
      <c r="W145" s="36">
        <f>SUMIFS(СВЦЭМ!$C$39:$C$782,СВЦЭМ!$A$39:$A$782,$A145,СВЦЭМ!$B$39:$B$782,W$119)+'СЕТ СН'!$I$9+СВЦЭМ!$D$10+'СЕТ СН'!$I$5-'СЕТ СН'!$I$17</f>
        <v>5300.51361542</v>
      </c>
      <c r="X145" s="36">
        <f>SUMIFS(СВЦЭМ!$C$39:$C$782,СВЦЭМ!$A$39:$A$782,$A145,СВЦЭМ!$B$39:$B$782,X$119)+'СЕТ СН'!$I$9+СВЦЭМ!$D$10+'СЕТ СН'!$I$5-'СЕТ СН'!$I$17</f>
        <v>5301.3629056700001</v>
      </c>
      <c r="Y145" s="36">
        <f>SUMIFS(СВЦЭМ!$C$39:$C$782,СВЦЭМ!$A$39:$A$782,$A145,СВЦЭМ!$B$39:$B$782,Y$119)+'СЕТ СН'!$I$9+СВЦЭМ!$D$10+'СЕТ СН'!$I$5-'СЕТ СН'!$I$17</f>
        <v>5331.1444700000002</v>
      </c>
    </row>
    <row r="146" spans="1:26" ht="15.75" x14ac:dyDescent="0.2">
      <c r="A146" s="35">
        <f t="shared" si="3"/>
        <v>45439</v>
      </c>
      <c r="B146" s="36">
        <f>SUMIFS(СВЦЭМ!$C$39:$C$782,СВЦЭМ!$A$39:$A$782,$A146,СВЦЭМ!$B$39:$B$782,B$119)+'СЕТ СН'!$I$9+СВЦЭМ!$D$10+'СЕТ СН'!$I$5-'СЕТ СН'!$I$17</f>
        <v>5427.3239969400001</v>
      </c>
      <c r="C146" s="36">
        <f>SUMIFS(СВЦЭМ!$C$39:$C$782,СВЦЭМ!$A$39:$A$782,$A146,СВЦЭМ!$B$39:$B$782,C$119)+'СЕТ СН'!$I$9+СВЦЭМ!$D$10+'СЕТ СН'!$I$5-'СЕТ СН'!$I$17</f>
        <v>5526.4500509500003</v>
      </c>
      <c r="D146" s="36">
        <f>SUMIFS(СВЦЭМ!$C$39:$C$782,СВЦЭМ!$A$39:$A$782,$A146,СВЦЭМ!$B$39:$B$782,D$119)+'СЕТ СН'!$I$9+СВЦЭМ!$D$10+'СЕТ СН'!$I$5-'СЕТ СН'!$I$17</f>
        <v>5590.9554516999997</v>
      </c>
      <c r="E146" s="36">
        <f>SUMIFS(СВЦЭМ!$C$39:$C$782,СВЦЭМ!$A$39:$A$782,$A146,СВЦЭМ!$B$39:$B$782,E$119)+'СЕТ СН'!$I$9+СВЦЭМ!$D$10+'СЕТ СН'!$I$5-'СЕТ СН'!$I$17</f>
        <v>5576.4040367100006</v>
      </c>
      <c r="F146" s="36">
        <f>SUMIFS(СВЦЭМ!$C$39:$C$782,СВЦЭМ!$A$39:$A$782,$A146,СВЦЭМ!$B$39:$B$782,F$119)+'СЕТ СН'!$I$9+СВЦЭМ!$D$10+'СЕТ СН'!$I$5-'СЕТ СН'!$I$17</f>
        <v>5582.5045950000003</v>
      </c>
      <c r="G146" s="36">
        <f>SUMIFS(СВЦЭМ!$C$39:$C$782,СВЦЭМ!$A$39:$A$782,$A146,СВЦЭМ!$B$39:$B$782,G$119)+'СЕТ СН'!$I$9+СВЦЭМ!$D$10+'СЕТ СН'!$I$5-'СЕТ СН'!$I$17</f>
        <v>5543.9847403200001</v>
      </c>
      <c r="H146" s="36">
        <f>SUMIFS(СВЦЭМ!$C$39:$C$782,СВЦЭМ!$A$39:$A$782,$A146,СВЦЭМ!$B$39:$B$782,H$119)+'СЕТ СН'!$I$9+СВЦЭМ!$D$10+'СЕТ СН'!$I$5-'СЕТ СН'!$I$17</f>
        <v>5496.5602445200002</v>
      </c>
      <c r="I146" s="36">
        <f>SUMIFS(СВЦЭМ!$C$39:$C$782,СВЦЭМ!$A$39:$A$782,$A146,СВЦЭМ!$B$39:$B$782,I$119)+'СЕТ СН'!$I$9+СВЦЭМ!$D$10+'СЕТ СН'!$I$5-'СЕТ СН'!$I$17</f>
        <v>5413.4813454600007</v>
      </c>
      <c r="J146" s="36">
        <f>SUMIFS(СВЦЭМ!$C$39:$C$782,СВЦЭМ!$A$39:$A$782,$A146,СВЦЭМ!$B$39:$B$782,J$119)+'СЕТ СН'!$I$9+СВЦЭМ!$D$10+'СЕТ СН'!$I$5-'СЕТ СН'!$I$17</f>
        <v>5363.3560472500003</v>
      </c>
      <c r="K146" s="36">
        <f>SUMIFS(СВЦЭМ!$C$39:$C$782,СВЦЭМ!$A$39:$A$782,$A146,СВЦЭМ!$B$39:$B$782,K$119)+'СЕТ СН'!$I$9+СВЦЭМ!$D$10+'СЕТ СН'!$I$5-'СЕТ СН'!$I$17</f>
        <v>5334.7597488700003</v>
      </c>
      <c r="L146" s="36">
        <f>SUMIFS(СВЦЭМ!$C$39:$C$782,СВЦЭМ!$A$39:$A$782,$A146,СВЦЭМ!$B$39:$B$782,L$119)+'СЕТ СН'!$I$9+СВЦЭМ!$D$10+'СЕТ СН'!$I$5-'СЕТ СН'!$I$17</f>
        <v>5269.9922369100004</v>
      </c>
      <c r="M146" s="36">
        <f>SUMIFS(СВЦЭМ!$C$39:$C$782,СВЦЭМ!$A$39:$A$782,$A146,СВЦЭМ!$B$39:$B$782,M$119)+'СЕТ СН'!$I$9+СВЦЭМ!$D$10+'СЕТ СН'!$I$5-'СЕТ СН'!$I$17</f>
        <v>5276.02811406</v>
      </c>
      <c r="N146" s="36">
        <f>SUMIFS(СВЦЭМ!$C$39:$C$782,СВЦЭМ!$A$39:$A$782,$A146,СВЦЭМ!$B$39:$B$782,N$119)+'СЕТ СН'!$I$9+СВЦЭМ!$D$10+'СЕТ СН'!$I$5-'СЕТ СН'!$I$17</f>
        <v>5331.75362623</v>
      </c>
      <c r="O146" s="36">
        <f>SUMIFS(СВЦЭМ!$C$39:$C$782,СВЦЭМ!$A$39:$A$782,$A146,СВЦЭМ!$B$39:$B$782,O$119)+'СЕТ СН'!$I$9+СВЦЭМ!$D$10+'СЕТ СН'!$I$5-'СЕТ СН'!$I$17</f>
        <v>5308.0823578100008</v>
      </c>
      <c r="P146" s="36">
        <f>SUMIFS(СВЦЭМ!$C$39:$C$782,СВЦЭМ!$A$39:$A$782,$A146,СВЦЭМ!$B$39:$B$782,P$119)+'СЕТ СН'!$I$9+СВЦЭМ!$D$10+'СЕТ СН'!$I$5-'СЕТ СН'!$I$17</f>
        <v>5315.66938923</v>
      </c>
      <c r="Q146" s="36">
        <f>SUMIFS(СВЦЭМ!$C$39:$C$782,СВЦЭМ!$A$39:$A$782,$A146,СВЦЭМ!$B$39:$B$782,Q$119)+'СЕТ СН'!$I$9+СВЦЭМ!$D$10+'СЕТ СН'!$I$5-'СЕТ СН'!$I$17</f>
        <v>5338.1670347899999</v>
      </c>
      <c r="R146" s="36">
        <f>SUMIFS(СВЦЭМ!$C$39:$C$782,СВЦЭМ!$A$39:$A$782,$A146,СВЦЭМ!$B$39:$B$782,R$119)+'СЕТ СН'!$I$9+СВЦЭМ!$D$10+'СЕТ СН'!$I$5-'СЕТ СН'!$I$17</f>
        <v>5346.7604521000003</v>
      </c>
      <c r="S146" s="36">
        <f>SUMIFS(СВЦЭМ!$C$39:$C$782,СВЦЭМ!$A$39:$A$782,$A146,СВЦЭМ!$B$39:$B$782,S$119)+'СЕТ СН'!$I$9+СВЦЭМ!$D$10+'СЕТ СН'!$I$5-'СЕТ СН'!$I$17</f>
        <v>5383.71006218</v>
      </c>
      <c r="T146" s="36">
        <f>SUMIFS(СВЦЭМ!$C$39:$C$782,СВЦЭМ!$A$39:$A$782,$A146,СВЦЭМ!$B$39:$B$782,T$119)+'СЕТ СН'!$I$9+СВЦЭМ!$D$10+'СЕТ СН'!$I$5-'СЕТ СН'!$I$17</f>
        <v>5375.0162296799999</v>
      </c>
      <c r="U146" s="36">
        <f>SUMIFS(СВЦЭМ!$C$39:$C$782,СВЦЭМ!$A$39:$A$782,$A146,СВЦЭМ!$B$39:$B$782,U$119)+'СЕТ СН'!$I$9+СВЦЭМ!$D$10+'СЕТ СН'!$I$5-'СЕТ СН'!$I$17</f>
        <v>5351.7967109900001</v>
      </c>
      <c r="V146" s="36">
        <f>SUMIFS(СВЦЭМ!$C$39:$C$782,СВЦЭМ!$A$39:$A$782,$A146,СВЦЭМ!$B$39:$B$782,V$119)+'СЕТ СН'!$I$9+СВЦЭМ!$D$10+'СЕТ СН'!$I$5-'СЕТ СН'!$I$17</f>
        <v>5320.1713779399997</v>
      </c>
      <c r="W146" s="36">
        <f>SUMIFS(СВЦЭМ!$C$39:$C$782,СВЦЭМ!$A$39:$A$782,$A146,СВЦЭМ!$B$39:$B$782,W$119)+'СЕТ СН'!$I$9+СВЦЭМ!$D$10+'СЕТ СН'!$I$5-'СЕТ СН'!$I$17</f>
        <v>5267.0838715099999</v>
      </c>
      <c r="X146" s="36">
        <f>SUMIFS(СВЦЭМ!$C$39:$C$782,СВЦЭМ!$A$39:$A$782,$A146,СВЦЭМ!$B$39:$B$782,X$119)+'СЕТ СН'!$I$9+СВЦЭМ!$D$10+'СЕТ СН'!$I$5-'СЕТ СН'!$I$17</f>
        <v>5331.0530261900003</v>
      </c>
      <c r="Y146" s="36">
        <f>SUMIFS(СВЦЭМ!$C$39:$C$782,СВЦЭМ!$A$39:$A$782,$A146,СВЦЭМ!$B$39:$B$782,Y$119)+'СЕТ СН'!$I$9+СВЦЭМ!$D$10+'СЕТ СН'!$I$5-'СЕТ СН'!$I$17</f>
        <v>5362.1561777799998</v>
      </c>
    </row>
    <row r="147" spans="1:26" ht="15.75" x14ac:dyDescent="0.2">
      <c r="A147" s="35">
        <f t="shared" si="3"/>
        <v>45440</v>
      </c>
      <c r="B147" s="36">
        <f>SUMIFS(СВЦЭМ!$C$39:$C$782,СВЦЭМ!$A$39:$A$782,$A147,СВЦЭМ!$B$39:$B$782,B$119)+'СЕТ СН'!$I$9+СВЦЭМ!$D$10+'СЕТ СН'!$I$5-'СЕТ СН'!$I$17</f>
        <v>5431.0109697300004</v>
      </c>
      <c r="C147" s="36">
        <f>SUMIFS(СВЦЭМ!$C$39:$C$782,СВЦЭМ!$A$39:$A$782,$A147,СВЦЭМ!$B$39:$B$782,C$119)+'СЕТ СН'!$I$9+СВЦЭМ!$D$10+'СЕТ СН'!$I$5-'СЕТ СН'!$I$17</f>
        <v>5507.95900265</v>
      </c>
      <c r="D147" s="36">
        <f>SUMIFS(СВЦЭМ!$C$39:$C$782,СВЦЭМ!$A$39:$A$782,$A147,СВЦЭМ!$B$39:$B$782,D$119)+'СЕТ СН'!$I$9+СВЦЭМ!$D$10+'СЕТ СН'!$I$5-'СЕТ СН'!$I$17</f>
        <v>5552.2363090199997</v>
      </c>
      <c r="E147" s="36">
        <f>SUMIFS(СВЦЭМ!$C$39:$C$782,СВЦЭМ!$A$39:$A$782,$A147,СВЦЭМ!$B$39:$B$782,E$119)+'СЕТ СН'!$I$9+СВЦЭМ!$D$10+'СЕТ СН'!$I$5-'СЕТ СН'!$I$17</f>
        <v>5542.5971252300005</v>
      </c>
      <c r="F147" s="36">
        <f>SUMIFS(СВЦЭМ!$C$39:$C$782,СВЦЭМ!$A$39:$A$782,$A147,СВЦЭМ!$B$39:$B$782,F$119)+'СЕТ СН'!$I$9+СВЦЭМ!$D$10+'СЕТ СН'!$I$5-'СЕТ СН'!$I$17</f>
        <v>5568.6527880900003</v>
      </c>
      <c r="G147" s="36">
        <f>SUMIFS(СВЦЭМ!$C$39:$C$782,СВЦЭМ!$A$39:$A$782,$A147,СВЦЭМ!$B$39:$B$782,G$119)+'СЕТ СН'!$I$9+СВЦЭМ!$D$10+'СЕТ СН'!$I$5-'СЕТ СН'!$I$17</f>
        <v>5553.4109361700002</v>
      </c>
      <c r="H147" s="36">
        <f>SUMIFS(СВЦЭМ!$C$39:$C$782,СВЦЭМ!$A$39:$A$782,$A147,СВЦЭМ!$B$39:$B$782,H$119)+'СЕТ СН'!$I$9+СВЦЭМ!$D$10+'СЕТ СН'!$I$5-'СЕТ СН'!$I$17</f>
        <v>5475.3136893400006</v>
      </c>
      <c r="I147" s="36">
        <f>SUMIFS(СВЦЭМ!$C$39:$C$782,СВЦЭМ!$A$39:$A$782,$A147,СВЦЭМ!$B$39:$B$782,I$119)+'СЕТ СН'!$I$9+СВЦЭМ!$D$10+'СЕТ СН'!$I$5-'СЕТ СН'!$I$17</f>
        <v>5368.7291419900002</v>
      </c>
      <c r="J147" s="36">
        <f>SUMIFS(СВЦЭМ!$C$39:$C$782,СВЦЭМ!$A$39:$A$782,$A147,СВЦЭМ!$B$39:$B$782,J$119)+'СЕТ СН'!$I$9+СВЦЭМ!$D$10+'СЕТ СН'!$I$5-'СЕТ СН'!$I$17</f>
        <v>5335.6316607700001</v>
      </c>
      <c r="K147" s="36">
        <f>SUMIFS(СВЦЭМ!$C$39:$C$782,СВЦЭМ!$A$39:$A$782,$A147,СВЦЭМ!$B$39:$B$782,K$119)+'СЕТ СН'!$I$9+СВЦЭМ!$D$10+'СЕТ СН'!$I$5-'СЕТ СН'!$I$17</f>
        <v>5327.5585536200006</v>
      </c>
      <c r="L147" s="36">
        <f>SUMIFS(СВЦЭМ!$C$39:$C$782,СВЦЭМ!$A$39:$A$782,$A147,СВЦЭМ!$B$39:$B$782,L$119)+'СЕТ СН'!$I$9+СВЦЭМ!$D$10+'СЕТ СН'!$I$5-'СЕТ СН'!$I$17</f>
        <v>5275.8516151200001</v>
      </c>
      <c r="M147" s="36">
        <f>SUMIFS(СВЦЭМ!$C$39:$C$782,СВЦЭМ!$A$39:$A$782,$A147,СВЦЭМ!$B$39:$B$782,M$119)+'СЕТ СН'!$I$9+СВЦЭМ!$D$10+'СЕТ СН'!$I$5-'СЕТ СН'!$I$17</f>
        <v>5291.6663671799997</v>
      </c>
      <c r="N147" s="36">
        <f>SUMIFS(СВЦЭМ!$C$39:$C$782,СВЦЭМ!$A$39:$A$782,$A147,СВЦЭМ!$B$39:$B$782,N$119)+'СЕТ СН'!$I$9+СВЦЭМ!$D$10+'СЕТ СН'!$I$5-'СЕТ СН'!$I$17</f>
        <v>5295.8855519999997</v>
      </c>
      <c r="O147" s="36">
        <f>SUMIFS(СВЦЭМ!$C$39:$C$782,СВЦЭМ!$A$39:$A$782,$A147,СВЦЭМ!$B$39:$B$782,O$119)+'СЕТ СН'!$I$9+СВЦЭМ!$D$10+'СЕТ СН'!$I$5-'СЕТ СН'!$I$17</f>
        <v>5302.10339707</v>
      </c>
      <c r="P147" s="36">
        <f>SUMIFS(СВЦЭМ!$C$39:$C$782,СВЦЭМ!$A$39:$A$782,$A147,СВЦЭМ!$B$39:$B$782,P$119)+'СЕТ СН'!$I$9+СВЦЭМ!$D$10+'СЕТ СН'!$I$5-'СЕТ СН'!$I$17</f>
        <v>5389.3154353400005</v>
      </c>
      <c r="Q147" s="36">
        <f>SUMIFS(СВЦЭМ!$C$39:$C$782,СВЦЭМ!$A$39:$A$782,$A147,СВЦЭМ!$B$39:$B$782,Q$119)+'СЕТ СН'!$I$9+СВЦЭМ!$D$10+'СЕТ СН'!$I$5-'СЕТ СН'!$I$17</f>
        <v>5397.7461774000003</v>
      </c>
      <c r="R147" s="36">
        <f>SUMIFS(СВЦЭМ!$C$39:$C$782,СВЦЭМ!$A$39:$A$782,$A147,СВЦЭМ!$B$39:$B$782,R$119)+'СЕТ СН'!$I$9+СВЦЭМ!$D$10+'СЕТ СН'!$I$5-'СЕТ СН'!$I$17</f>
        <v>5415.5584446100002</v>
      </c>
      <c r="S147" s="36">
        <f>SUMIFS(СВЦЭМ!$C$39:$C$782,СВЦЭМ!$A$39:$A$782,$A147,СВЦЭМ!$B$39:$B$782,S$119)+'СЕТ СН'!$I$9+СВЦЭМ!$D$10+'СЕТ СН'!$I$5-'СЕТ СН'!$I$17</f>
        <v>5394.7969529600005</v>
      </c>
      <c r="T147" s="36">
        <f>SUMIFS(СВЦЭМ!$C$39:$C$782,СВЦЭМ!$A$39:$A$782,$A147,СВЦЭМ!$B$39:$B$782,T$119)+'СЕТ СН'!$I$9+СВЦЭМ!$D$10+'СЕТ СН'!$I$5-'СЕТ СН'!$I$17</f>
        <v>5399.4708705400008</v>
      </c>
      <c r="U147" s="36">
        <f>SUMIFS(СВЦЭМ!$C$39:$C$782,СВЦЭМ!$A$39:$A$782,$A147,СВЦЭМ!$B$39:$B$782,U$119)+'СЕТ СН'!$I$9+СВЦЭМ!$D$10+'СЕТ СН'!$I$5-'СЕТ СН'!$I$17</f>
        <v>5341.6078842100005</v>
      </c>
      <c r="V147" s="36">
        <f>SUMIFS(СВЦЭМ!$C$39:$C$782,СВЦЭМ!$A$39:$A$782,$A147,СВЦЭМ!$B$39:$B$782,V$119)+'СЕТ СН'!$I$9+СВЦЭМ!$D$10+'СЕТ СН'!$I$5-'СЕТ СН'!$I$17</f>
        <v>5316.6830694199998</v>
      </c>
      <c r="W147" s="36">
        <f>SUMIFS(СВЦЭМ!$C$39:$C$782,СВЦЭМ!$A$39:$A$782,$A147,СВЦЭМ!$B$39:$B$782,W$119)+'СЕТ СН'!$I$9+СВЦЭМ!$D$10+'СЕТ СН'!$I$5-'СЕТ СН'!$I$17</f>
        <v>5279.1565026400003</v>
      </c>
      <c r="X147" s="36">
        <f>SUMIFS(СВЦЭМ!$C$39:$C$782,СВЦЭМ!$A$39:$A$782,$A147,СВЦЭМ!$B$39:$B$782,X$119)+'СЕТ СН'!$I$9+СВЦЭМ!$D$10+'СЕТ СН'!$I$5-'СЕТ СН'!$I$17</f>
        <v>5309.6423990000003</v>
      </c>
      <c r="Y147" s="36">
        <f>SUMIFS(СВЦЭМ!$C$39:$C$782,СВЦЭМ!$A$39:$A$782,$A147,СВЦЭМ!$B$39:$B$782,Y$119)+'СЕТ СН'!$I$9+СВЦЭМ!$D$10+'СЕТ СН'!$I$5-'СЕТ СН'!$I$17</f>
        <v>5318.4599984200004</v>
      </c>
    </row>
    <row r="148" spans="1:26" ht="15.75" x14ac:dyDescent="0.2">
      <c r="A148" s="35">
        <f t="shared" si="3"/>
        <v>45441</v>
      </c>
      <c r="B148" s="36">
        <f>SUMIFS(СВЦЭМ!$C$39:$C$782,СВЦЭМ!$A$39:$A$782,$A148,СВЦЭМ!$B$39:$B$782,B$119)+'СЕТ СН'!$I$9+СВЦЭМ!$D$10+'СЕТ СН'!$I$5-'СЕТ СН'!$I$17</f>
        <v>5497.1993323000006</v>
      </c>
      <c r="C148" s="36">
        <f>SUMIFS(СВЦЭМ!$C$39:$C$782,СВЦЭМ!$A$39:$A$782,$A148,СВЦЭМ!$B$39:$B$782,C$119)+'СЕТ СН'!$I$9+СВЦЭМ!$D$10+'СЕТ СН'!$I$5-'СЕТ СН'!$I$17</f>
        <v>5545.4741363600006</v>
      </c>
      <c r="D148" s="36">
        <f>SUMIFS(СВЦЭМ!$C$39:$C$782,СВЦЭМ!$A$39:$A$782,$A148,СВЦЭМ!$B$39:$B$782,D$119)+'СЕТ СН'!$I$9+СВЦЭМ!$D$10+'СЕТ СН'!$I$5-'СЕТ СН'!$I$17</f>
        <v>5620.1854848600005</v>
      </c>
      <c r="E148" s="36">
        <f>SUMIFS(СВЦЭМ!$C$39:$C$782,СВЦЭМ!$A$39:$A$782,$A148,СВЦЭМ!$B$39:$B$782,E$119)+'СЕТ СН'!$I$9+СВЦЭМ!$D$10+'СЕТ СН'!$I$5-'СЕТ СН'!$I$17</f>
        <v>5628.9529887999997</v>
      </c>
      <c r="F148" s="36">
        <f>SUMIFS(СВЦЭМ!$C$39:$C$782,СВЦЭМ!$A$39:$A$782,$A148,СВЦЭМ!$B$39:$B$782,F$119)+'СЕТ СН'!$I$9+СВЦЭМ!$D$10+'СЕТ СН'!$I$5-'СЕТ СН'!$I$17</f>
        <v>5637.8251598100005</v>
      </c>
      <c r="G148" s="36">
        <f>SUMIFS(СВЦЭМ!$C$39:$C$782,СВЦЭМ!$A$39:$A$782,$A148,СВЦЭМ!$B$39:$B$782,G$119)+'СЕТ СН'!$I$9+СВЦЭМ!$D$10+'СЕТ СН'!$I$5-'СЕТ СН'!$I$17</f>
        <v>5629.7120135100004</v>
      </c>
      <c r="H148" s="36">
        <f>SUMIFS(СВЦЭМ!$C$39:$C$782,СВЦЭМ!$A$39:$A$782,$A148,СВЦЭМ!$B$39:$B$782,H$119)+'СЕТ СН'!$I$9+СВЦЭМ!$D$10+'СЕТ СН'!$I$5-'СЕТ СН'!$I$17</f>
        <v>5555.5932051</v>
      </c>
      <c r="I148" s="36">
        <f>SUMIFS(СВЦЭМ!$C$39:$C$782,СВЦЭМ!$A$39:$A$782,$A148,СВЦЭМ!$B$39:$B$782,I$119)+'СЕТ СН'!$I$9+СВЦЭМ!$D$10+'СЕТ СН'!$I$5-'СЕТ СН'!$I$17</f>
        <v>5480.9072978100003</v>
      </c>
      <c r="J148" s="36">
        <f>SUMIFS(СВЦЭМ!$C$39:$C$782,СВЦЭМ!$A$39:$A$782,$A148,СВЦЭМ!$B$39:$B$782,J$119)+'СЕТ СН'!$I$9+СВЦЭМ!$D$10+'СЕТ СН'!$I$5-'СЕТ СН'!$I$17</f>
        <v>5376.5186523900002</v>
      </c>
      <c r="K148" s="36">
        <f>SUMIFS(СВЦЭМ!$C$39:$C$782,СВЦЭМ!$A$39:$A$782,$A148,СВЦЭМ!$B$39:$B$782,K$119)+'СЕТ СН'!$I$9+СВЦЭМ!$D$10+'СЕТ СН'!$I$5-'СЕТ СН'!$I$17</f>
        <v>5356.3894862899997</v>
      </c>
      <c r="L148" s="36">
        <f>SUMIFS(СВЦЭМ!$C$39:$C$782,СВЦЭМ!$A$39:$A$782,$A148,СВЦЭМ!$B$39:$B$782,L$119)+'СЕТ СН'!$I$9+СВЦЭМ!$D$10+'СЕТ СН'!$I$5-'СЕТ СН'!$I$17</f>
        <v>5316.0427240099998</v>
      </c>
      <c r="M148" s="36">
        <f>SUMIFS(СВЦЭМ!$C$39:$C$782,СВЦЭМ!$A$39:$A$782,$A148,СВЦЭМ!$B$39:$B$782,M$119)+'СЕТ СН'!$I$9+СВЦЭМ!$D$10+'СЕТ СН'!$I$5-'СЕТ СН'!$I$17</f>
        <v>5330.3198662600007</v>
      </c>
      <c r="N148" s="36">
        <f>SUMIFS(СВЦЭМ!$C$39:$C$782,СВЦЭМ!$A$39:$A$782,$A148,СВЦЭМ!$B$39:$B$782,N$119)+'СЕТ СН'!$I$9+СВЦЭМ!$D$10+'СЕТ СН'!$I$5-'СЕТ СН'!$I$17</f>
        <v>5352.1491088000002</v>
      </c>
      <c r="O148" s="36">
        <f>SUMIFS(СВЦЭМ!$C$39:$C$782,СВЦЭМ!$A$39:$A$782,$A148,СВЦЭМ!$B$39:$B$782,O$119)+'СЕТ СН'!$I$9+СВЦЭМ!$D$10+'СЕТ СН'!$I$5-'СЕТ СН'!$I$17</f>
        <v>5339.9633141700006</v>
      </c>
      <c r="P148" s="36">
        <f>SUMIFS(СВЦЭМ!$C$39:$C$782,СВЦЭМ!$A$39:$A$782,$A148,СВЦЭМ!$B$39:$B$782,P$119)+'СЕТ СН'!$I$9+СВЦЭМ!$D$10+'СЕТ СН'!$I$5-'СЕТ СН'!$I$17</f>
        <v>5348.9337441900007</v>
      </c>
      <c r="Q148" s="36">
        <f>SUMIFS(СВЦЭМ!$C$39:$C$782,СВЦЭМ!$A$39:$A$782,$A148,СВЦЭМ!$B$39:$B$782,Q$119)+'СЕТ СН'!$I$9+СВЦЭМ!$D$10+'СЕТ СН'!$I$5-'СЕТ СН'!$I$17</f>
        <v>5351.0649460100003</v>
      </c>
      <c r="R148" s="36">
        <f>SUMIFS(СВЦЭМ!$C$39:$C$782,СВЦЭМ!$A$39:$A$782,$A148,СВЦЭМ!$B$39:$B$782,R$119)+'СЕТ СН'!$I$9+СВЦЭМ!$D$10+'СЕТ СН'!$I$5-'СЕТ СН'!$I$17</f>
        <v>5345.3587184200005</v>
      </c>
      <c r="S148" s="36">
        <f>SUMIFS(СВЦЭМ!$C$39:$C$782,СВЦЭМ!$A$39:$A$782,$A148,СВЦЭМ!$B$39:$B$782,S$119)+'СЕТ СН'!$I$9+СВЦЭМ!$D$10+'СЕТ СН'!$I$5-'СЕТ СН'!$I$17</f>
        <v>5346.8120925800004</v>
      </c>
      <c r="T148" s="36">
        <f>SUMIFS(СВЦЭМ!$C$39:$C$782,СВЦЭМ!$A$39:$A$782,$A148,СВЦЭМ!$B$39:$B$782,T$119)+'СЕТ СН'!$I$9+СВЦЭМ!$D$10+'СЕТ СН'!$I$5-'СЕТ СН'!$I$17</f>
        <v>5338.6013390500002</v>
      </c>
      <c r="U148" s="36">
        <f>SUMIFS(СВЦЭМ!$C$39:$C$782,СВЦЭМ!$A$39:$A$782,$A148,СВЦЭМ!$B$39:$B$782,U$119)+'СЕТ СН'!$I$9+СВЦЭМ!$D$10+'СЕТ СН'!$I$5-'СЕТ СН'!$I$17</f>
        <v>5336.4228932700007</v>
      </c>
      <c r="V148" s="36">
        <f>SUMIFS(СВЦЭМ!$C$39:$C$782,СВЦЭМ!$A$39:$A$782,$A148,СВЦЭМ!$B$39:$B$782,V$119)+'СЕТ СН'!$I$9+СВЦЭМ!$D$10+'СЕТ СН'!$I$5-'СЕТ СН'!$I$17</f>
        <v>5335.5639237200003</v>
      </c>
      <c r="W148" s="36">
        <f>SUMIFS(СВЦЭМ!$C$39:$C$782,СВЦЭМ!$A$39:$A$782,$A148,СВЦЭМ!$B$39:$B$782,W$119)+'СЕТ СН'!$I$9+СВЦЭМ!$D$10+'СЕТ СН'!$I$5-'СЕТ СН'!$I$17</f>
        <v>5317.7925313000005</v>
      </c>
      <c r="X148" s="36">
        <f>SUMIFS(СВЦЭМ!$C$39:$C$782,СВЦЭМ!$A$39:$A$782,$A148,СВЦЭМ!$B$39:$B$782,X$119)+'СЕТ СН'!$I$9+СВЦЭМ!$D$10+'СЕТ СН'!$I$5-'СЕТ СН'!$I$17</f>
        <v>5350.0348823500008</v>
      </c>
      <c r="Y148" s="36">
        <f>SUMIFS(СВЦЭМ!$C$39:$C$782,СВЦЭМ!$A$39:$A$782,$A148,СВЦЭМ!$B$39:$B$782,Y$119)+'СЕТ СН'!$I$9+СВЦЭМ!$D$10+'СЕТ СН'!$I$5-'СЕТ СН'!$I$17</f>
        <v>5416.0103075900006</v>
      </c>
    </row>
    <row r="149" spans="1:26" ht="15.75" x14ac:dyDescent="0.2">
      <c r="A149" s="35">
        <f t="shared" si="3"/>
        <v>45442</v>
      </c>
      <c r="B149" s="36">
        <f>SUMIFS(СВЦЭМ!$C$39:$C$782,СВЦЭМ!$A$39:$A$782,$A149,СВЦЭМ!$B$39:$B$782,B$119)+'СЕТ СН'!$I$9+СВЦЭМ!$D$10+'СЕТ СН'!$I$5-'СЕТ СН'!$I$17</f>
        <v>5383.8205162700006</v>
      </c>
      <c r="C149" s="36">
        <f>SUMIFS(СВЦЭМ!$C$39:$C$782,СВЦЭМ!$A$39:$A$782,$A149,СВЦЭМ!$B$39:$B$782,C$119)+'СЕТ СН'!$I$9+СВЦЭМ!$D$10+'СЕТ СН'!$I$5-'СЕТ СН'!$I$17</f>
        <v>5467.7693027300002</v>
      </c>
      <c r="D149" s="36">
        <f>SUMIFS(СВЦЭМ!$C$39:$C$782,СВЦЭМ!$A$39:$A$782,$A149,СВЦЭМ!$B$39:$B$782,D$119)+'СЕТ СН'!$I$9+СВЦЭМ!$D$10+'СЕТ СН'!$I$5-'СЕТ СН'!$I$17</f>
        <v>5523.7673312500001</v>
      </c>
      <c r="E149" s="36">
        <f>SUMIFS(СВЦЭМ!$C$39:$C$782,СВЦЭМ!$A$39:$A$782,$A149,СВЦЭМ!$B$39:$B$782,E$119)+'СЕТ СН'!$I$9+СВЦЭМ!$D$10+'СЕТ СН'!$I$5-'СЕТ СН'!$I$17</f>
        <v>5526.7723086400001</v>
      </c>
      <c r="F149" s="36">
        <f>SUMIFS(СВЦЭМ!$C$39:$C$782,СВЦЭМ!$A$39:$A$782,$A149,СВЦЭМ!$B$39:$B$782,F$119)+'СЕТ СН'!$I$9+СВЦЭМ!$D$10+'СЕТ СН'!$I$5-'СЕТ СН'!$I$17</f>
        <v>5538.2041096200001</v>
      </c>
      <c r="G149" s="36">
        <f>SUMIFS(СВЦЭМ!$C$39:$C$782,СВЦЭМ!$A$39:$A$782,$A149,СВЦЭМ!$B$39:$B$782,G$119)+'СЕТ СН'!$I$9+СВЦЭМ!$D$10+'СЕТ СН'!$I$5-'СЕТ СН'!$I$17</f>
        <v>5539.6465754600003</v>
      </c>
      <c r="H149" s="36">
        <f>SUMIFS(СВЦЭМ!$C$39:$C$782,СВЦЭМ!$A$39:$A$782,$A149,СВЦЭМ!$B$39:$B$782,H$119)+'СЕТ СН'!$I$9+СВЦЭМ!$D$10+'СЕТ СН'!$I$5-'СЕТ СН'!$I$17</f>
        <v>5488.06148158</v>
      </c>
      <c r="I149" s="36">
        <f>SUMIFS(СВЦЭМ!$C$39:$C$782,СВЦЭМ!$A$39:$A$782,$A149,СВЦЭМ!$B$39:$B$782,I$119)+'СЕТ СН'!$I$9+СВЦЭМ!$D$10+'СЕТ СН'!$I$5-'СЕТ СН'!$I$17</f>
        <v>5428.0622332500006</v>
      </c>
      <c r="J149" s="36">
        <f>SUMIFS(СВЦЭМ!$C$39:$C$782,СВЦЭМ!$A$39:$A$782,$A149,СВЦЭМ!$B$39:$B$782,J$119)+'СЕТ СН'!$I$9+СВЦЭМ!$D$10+'СЕТ СН'!$I$5-'СЕТ СН'!$I$17</f>
        <v>5327.9182255300002</v>
      </c>
      <c r="K149" s="36">
        <f>SUMIFS(СВЦЭМ!$C$39:$C$782,СВЦЭМ!$A$39:$A$782,$A149,СВЦЭМ!$B$39:$B$782,K$119)+'СЕТ СН'!$I$9+СВЦЭМ!$D$10+'СЕТ СН'!$I$5-'СЕТ СН'!$I$17</f>
        <v>5293.3834246500001</v>
      </c>
      <c r="L149" s="36">
        <f>SUMIFS(СВЦЭМ!$C$39:$C$782,СВЦЭМ!$A$39:$A$782,$A149,СВЦЭМ!$B$39:$B$782,L$119)+'СЕТ СН'!$I$9+СВЦЭМ!$D$10+'СЕТ СН'!$I$5-'СЕТ СН'!$I$17</f>
        <v>5280.1146799400003</v>
      </c>
      <c r="M149" s="36">
        <f>SUMIFS(СВЦЭМ!$C$39:$C$782,СВЦЭМ!$A$39:$A$782,$A149,СВЦЭМ!$B$39:$B$782,M$119)+'СЕТ СН'!$I$9+СВЦЭМ!$D$10+'СЕТ СН'!$I$5-'СЕТ СН'!$I$17</f>
        <v>5280.8437093100001</v>
      </c>
      <c r="N149" s="36">
        <f>SUMIFS(СВЦЭМ!$C$39:$C$782,СВЦЭМ!$A$39:$A$782,$A149,СВЦЭМ!$B$39:$B$782,N$119)+'СЕТ СН'!$I$9+СВЦЭМ!$D$10+'СЕТ СН'!$I$5-'СЕТ СН'!$I$17</f>
        <v>5304.91300993</v>
      </c>
      <c r="O149" s="36">
        <f>SUMIFS(СВЦЭМ!$C$39:$C$782,СВЦЭМ!$A$39:$A$782,$A149,СВЦЭМ!$B$39:$B$782,O$119)+'СЕТ СН'!$I$9+СВЦЭМ!$D$10+'СЕТ СН'!$I$5-'СЕТ СН'!$I$17</f>
        <v>5317.65951159</v>
      </c>
      <c r="P149" s="36">
        <f>SUMIFS(СВЦЭМ!$C$39:$C$782,СВЦЭМ!$A$39:$A$782,$A149,СВЦЭМ!$B$39:$B$782,P$119)+'СЕТ СН'!$I$9+СВЦЭМ!$D$10+'СЕТ СН'!$I$5-'СЕТ СН'!$I$17</f>
        <v>5326.1997987499999</v>
      </c>
      <c r="Q149" s="36">
        <f>SUMIFS(СВЦЭМ!$C$39:$C$782,СВЦЭМ!$A$39:$A$782,$A149,СВЦЭМ!$B$39:$B$782,Q$119)+'СЕТ СН'!$I$9+СВЦЭМ!$D$10+'СЕТ СН'!$I$5-'СЕТ СН'!$I$17</f>
        <v>5339.56506773</v>
      </c>
      <c r="R149" s="36">
        <f>SUMIFS(СВЦЭМ!$C$39:$C$782,СВЦЭМ!$A$39:$A$782,$A149,СВЦЭМ!$B$39:$B$782,R$119)+'СЕТ СН'!$I$9+СВЦЭМ!$D$10+'СЕТ СН'!$I$5-'СЕТ СН'!$I$17</f>
        <v>5339.3293817399999</v>
      </c>
      <c r="S149" s="36">
        <f>SUMIFS(СВЦЭМ!$C$39:$C$782,СВЦЭМ!$A$39:$A$782,$A149,СВЦЭМ!$B$39:$B$782,S$119)+'СЕТ СН'!$I$9+СВЦЭМ!$D$10+'СЕТ СН'!$I$5-'СЕТ СН'!$I$17</f>
        <v>5326.1453612300002</v>
      </c>
      <c r="T149" s="36">
        <f>SUMIFS(СВЦЭМ!$C$39:$C$782,СВЦЭМ!$A$39:$A$782,$A149,СВЦЭМ!$B$39:$B$782,T$119)+'СЕТ СН'!$I$9+СВЦЭМ!$D$10+'СЕТ СН'!$I$5-'СЕТ СН'!$I$17</f>
        <v>5302.6446890000007</v>
      </c>
      <c r="U149" s="36">
        <f>SUMIFS(СВЦЭМ!$C$39:$C$782,СВЦЭМ!$A$39:$A$782,$A149,СВЦЭМ!$B$39:$B$782,U$119)+'СЕТ СН'!$I$9+СВЦЭМ!$D$10+'СЕТ СН'!$I$5-'СЕТ СН'!$I$17</f>
        <v>5301.0475461799997</v>
      </c>
      <c r="V149" s="36">
        <f>SUMIFS(СВЦЭМ!$C$39:$C$782,СВЦЭМ!$A$39:$A$782,$A149,СВЦЭМ!$B$39:$B$782,V$119)+'СЕТ СН'!$I$9+СВЦЭМ!$D$10+'СЕТ СН'!$I$5-'СЕТ СН'!$I$17</f>
        <v>5308.8228939600003</v>
      </c>
      <c r="W149" s="36">
        <f>SUMIFS(СВЦЭМ!$C$39:$C$782,СВЦЭМ!$A$39:$A$782,$A149,СВЦЭМ!$B$39:$B$782,W$119)+'СЕТ СН'!$I$9+СВЦЭМ!$D$10+'СЕТ СН'!$I$5-'СЕТ СН'!$I$17</f>
        <v>5280.7875918999998</v>
      </c>
      <c r="X149" s="36">
        <f>SUMIFS(СВЦЭМ!$C$39:$C$782,СВЦЭМ!$A$39:$A$782,$A149,СВЦЭМ!$B$39:$B$782,X$119)+'СЕТ СН'!$I$9+СВЦЭМ!$D$10+'СЕТ СН'!$I$5-'СЕТ СН'!$I$17</f>
        <v>5310.7699109700006</v>
      </c>
      <c r="Y149" s="36">
        <f>SUMIFS(СВЦЭМ!$C$39:$C$782,СВЦЭМ!$A$39:$A$782,$A149,СВЦЭМ!$B$39:$B$782,Y$119)+'СЕТ СН'!$I$9+СВЦЭМ!$D$10+'СЕТ СН'!$I$5-'СЕТ СН'!$I$17</f>
        <v>5389.8176090500001</v>
      </c>
    </row>
    <row r="150" spans="1:26" ht="15.75" x14ac:dyDescent="0.2">
      <c r="A150" s="35">
        <f t="shared" si="3"/>
        <v>45443</v>
      </c>
      <c r="B150" s="36">
        <f>SUMIFS(СВЦЭМ!$C$39:$C$782,СВЦЭМ!$A$39:$A$782,$A150,СВЦЭМ!$B$39:$B$782,B$119)+'СЕТ СН'!$I$9+СВЦЭМ!$D$10+'СЕТ СН'!$I$5-'СЕТ СН'!$I$17</f>
        <v>5379.3133747500005</v>
      </c>
      <c r="C150" s="36">
        <f>SUMIFS(СВЦЭМ!$C$39:$C$782,СВЦЭМ!$A$39:$A$782,$A150,СВЦЭМ!$B$39:$B$782,C$119)+'СЕТ СН'!$I$9+СВЦЭМ!$D$10+'СЕТ СН'!$I$5-'СЕТ СН'!$I$17</f>
        <v>5457.11363497</v>
      </c>
      <c r="D150" s="36">
        <f>SUMIFS(СВЦЭМ!$C$39:$C$782,СВЦЭМ!$A$39:$A$782,$A150,СВЦЭМ!$B$39:$B$782,D$119)+'СЕТ СН'!$I$9+СВЦЭМ!$D$10+'СЕТ СН'!$I$5-'СЕТ СН'!$I$17</f>
        <v>5494.4980701599998</v>
      </c>
      <c r="E150" s="36">
        <f>SUMIFS(СВЦЭМ!$C$39:$C$782,СВЦЭМ!$A$39:$A$782,$A150,СВЦЭМ!$B$39:$B$782,E$119)+'СЕТ СН'!$I$9+СВЦЭМ!$D$10+'СЕТ СН'!$I$5-'СЕТ СН'!$I$17</f>
        <v>5535.5780366600002</v>
      </c>
      <c r="F150" s="36">
        <f>SUMIFS(СВЦЭМ!$C$39:$C$782,СВЦЭМ!$A$39:$A$782,$A150,СВЦЭМ!$B$39:$B$782,F$119)+'СЕТ СН'!$I$9+СВЦЭМ!$D$10+'СЕТ СН'!$I$5-'СЕТ СН'!$I$17</f>
        <v>5557.5052015399997</v>
      </c>
      <c r="G150" s="36">
        <f>SUMIFS(СВЦЭМ!$C$39:$C$782,СВЦЭМ!$A$39:$A$782,$A150,СВЦЭМ!$B$39:$B$782,G$119)+'СЕТ СН'!$I$9+СВЦЭМ!$D$10+'СЕТ СН'!$I$5-'СЕТ СН'!$I$17</f>
        <v>5529.6071734699999</v>
      </c>
      <c r="H150" s="36">
        <f>SUMIFS(СВЦЭМ!$C$39:$C$782,СВЦЭМ!$A$39:$A$782,$A150,СВЦЭМ!$B$39:$B$782,H$119)+'СЕТ СН'!$I$9+СВЦЭМ!$D$10+'СЕТ СН'!$I$5-'СЕТ СН'!$I$17</f>
        <v>5453.9215826700001</v>
      </c>
      <c r="I150" s="36">
        <f>SUMIFS(СВЦЭМ!$C$39:$C$782,СВЦЭМ!$A$39:$A$782,$A150,СВЦЭМ!$B$39:$B$782,I$119)+'СЕТ СН'!$I$9+СВЦЭМ!$D$10+'СЕТ СН'!$I$5-'СЕТ СН'!$I$17</f>
        <v>5438.5298177200002</v>
      </c>
      <c r="J150" s="36">
        <f>SUMIFS(СВЦЭМ!$C$39:$C$782,СВЦЭМ!$A$39:$A$782,$A150,СВЦЭМ!$B$39:$B$782,J$119)+'СЕТ СН'!$I$9+СВЦЭМ!$D$10+'СЕТ СН'!$I$5-'СЕТ СН'!$I$17</f>
        <v>5372.2327323999998</v>
      </c>
      <c r="K150" s="36">
        <f>SUMIFS(СВЦЭМ!$C$39:$C$782,СВЦЭМ!$A$39:$A$782,$A150,СВЦЭМ!$B$39:$B$782,K$119)+'СЕТ СН'!$I$9+СВЦЭМ!$D$10+'СЕТ СН'!$I$5-'СЕТ СН'!$I$17</f>
        <v>5374.6337001700003</v>
      </c>
      <c r="L150" s="36">
        <f>SUMIFS(СВЦЭМ!$C$39:$C$782,СВЦЭМ!$A$39:$A$782,$A150,СВЦЭМ!$B$39:$B$782,L$119)+'СЕТ СН'!$I$9+СВЦЭМ!$D$10+'СЕТ СН'!$I$5-'СЕТ СН'!$I$17</f>
        <v>5346.8643999699998</v>
      </c>
      <c r="M150" s="36">
        <f>SUMIFS(СВЦЭМ!$C$39:$C$782,СВЦЭМ!$A$39:$A$782,$A150,СВЦЭМ!$B$39:$B$782,M$119)+'СЕТ СН'!$I$9+СВЦЭМ!$D$10+'СЕТ СН'!$I$5-'СЕТ СН'!$I$17</f>
        <v>5342.1299037600002</v>
      </c>
      <c r="N150" s="36">
        <f>SUMIFS(СВЦЭМ!$C$39:$C$782,СВЦЭМ!$A$39:$A$782,$A150,СВЦЭМ!$B$39:$B$782,N$119)+'СЕТ СН'!$I$9+СВЦЭМ!$D$10+'СЕТ СН'!$I$5-'СЕТ СН'!$I$17</f>
        <v>5362.3650181499997</v>
      </c>
      <c r="O150" s="36">
        <f>SUMIFS(СВЦЭМ!$C$39:$C$782,СВЦЭМ!$A$39:$A$782,$A150,СВЦЭМ!$B$39:$B$782,O$119)+'СЕТ СН'!$I$9+СВЦЭМ!$D$10+'СЕТ СН'!$I$5-'СЕТ СН'!$I$17</f>
        <v>5348.6906882900003</v>
      </c>
      <c r="P150" s="36">
        <f>SUMIFS(СВЦЭМ!$C$39:$C$782,СВЦЭМ!$A$39:$A$782,$A150,СВЦЭМ!$B$39:$B$782,P$119)+'СЕТ СН'!$I$9+СВЦЭМ!$D$10+'СЕТ СН'!$I$5-'СЕТ СН'!$I$17</f>
        <v>5352.0445874300003</v>
      </c>
      <c r="Q150" s="36">
        <f>SUMIFS(СВЦЭМ!$C$39:$C$782,СВЦЭМ!$A$39:$A$782,$A150,СВЦЭМ!$B$39:$B$782,Q$119)+'СЕТ СН'!$I$9+СВЦЭМ!$D$10+'СЕТ СН'!$I$5-'СЕТ СН'!$I$17</f>
        <v>5368.6629794999999</v>
      </c>
      <c r="R150" s="36">
        <f>SUMIFS(СВЦЭМ!$C$39:$C$782,СВЦЭМ!$A$39:$A$782,$A150,СВЦЭМ!$B$39:$B$782,R$119)+'СЕТ СН'!$I$9+СВЦЭМ!$D$10+'СЕТ СН'!$I$5-'СЕТ СН'!$I$17</f>
        <v>5371.68289714</v>
      </c>
      <c r="S150" s="36">
        <f>SUMIFS(СВЦЭМ!$C$39:$C$782,СВЦЭМ!$A$39:$A$782,$A150,СВЦЭМ!$B$39:$B$782,S$119)+'СЕТ СН'!$I$9+СВЦЭМ!$D$10+'СЕТ СН'!$I$5-'СЕТ СН'!$I$17</f>
        <v>5343.8181987999997</v>
      </c>
      <c r="T150" s="36">
        <f>SUMIFS(СВЦЭМ!$C$39:$C$782,СВЦЭМ!$A$39:$A$782,$A150,СВЦЭМ!$B$39:$B$782,T$119)+'СЕТ СН'!$I$9+СВЦЭМ!$D$10+'СЕТ СН'!$I$5-'СЕТ СН'!$I$17</f>
        <v>5300.0145866700004</v>
      </c>
      <c r="U150" s="36">
        <f>SUMIFS(СВЦЭМ!$C$39:$C$782,СВЦЭМ!$A$39:$A$782,$A150,СВЦЭМ!$B$39:$B$782,U$119)+'СЕТ СН'!$I$9+СВЦЭМ!$D$10+'СЕТ СН'!$I$5-'СЕТ СН'!$I$17</f>
        <v>5295.2811727500002</v>
      </c>
      <c r="V150" s="36">
        <f>SUMIFS(СВЦЭМ!$C$39:$C$782,СВЦЭМ!$A$39:$A$782,$A150,СВЦЭМ!$B$39:$B$782,V$119)+'СЕТ СН'!$I$9+СВЦЭМ!$D$10+'СЕТ СН'!$I$5-'СЕТ СН'!$I$17</f>
        <v>5312.7871714499997</v>
      </c>
      <c r="W150" s="36">
        <f>SUMIFS(СВЦЭМ!$C$39:$C$782,СВЦЭМ!$A$39:$A$782,$A150,СВЦЭМ!$B$39:$B$782,W$119)+'СЕТ СН'!$I$9+СВЦЭМ!$D$10+'СЕТ СН'!$I$5-'СЕТ СН'!$I$17</f>
        <v>5286.3144609500005</v>
      </c>
      <c r="X150" s="36">
        <f>SUMIFS(СВЦЭМ!$C$39:$C$782,СВЦЭМ!$A$39:$A$782,$A150,СВЦЭМ!$B$39:$B$782,X$119)+'СЕТ СН'!$I$9+СВЦЭМ!$D$10+'СЕТ СН'!$I$5-'СЕТ СН'!$I$17</f>
        <v>5320.2778169400008</v>
      </c>
      <c r="Y150" s="36">
        <f>SUMIFS(СВЦЭМ!$C$39:$C$782,СВЦЭМ!$A$39:$A$782,$A150,СВЦЭМ!$B$39:$B$782,Y$119)+'СЕТ СН'!$I$9+СВЦЭМ!$D$10+'СЕТ СН'!$I$5-'СЕТ СН'!$I$17</f>
        <v>5334.0001948300005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643998.27178729686</v>
      </c>
      <c r="O155" s="126"/>
      <c r="P155" s="125">
        <f>СВЦЭМ!$D$12+'СЕТ СН'!$F$10-'СЕТ СН'!$G$18</f>
        <v>643998.27178729686</v>
      </c>
      <c r="Q155" s="126"/>
      <c r="R155" s="125">
        <f>СВЦЭМ!$D$12+'СЕТ СН'!$F$10-'СЕТ СН'!$H$18</f>
        <v>643998.27178729686</v>
      </c>
      <c r="S155" s="126"/>
      <c r="T155" s="125">
        <f>СВЦЭМ!$D$12+'СЕТ СН'!$F$10-'СЕТ СН'!$I$18</f>
        <v>643998.27178729686</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SUMIFS(СВЦЭМ!$C$39:$C$782,СВЦЭМ!$A$39:$A$782,$A12,СВЦЭМ!$B$39:$B$782,B$11)+'СЕТ СН'!$F$9+СВЦЭМ!$D$10+'СЕТ СН'!$F$6-'СЕТ СН'!$F$19</f>
        <v>1983.5025111099999</v>
      </c>
      <c r="C12" s="36">
        <f>SUMIFS(СВЦЭМ!$C$39:$C$782,СВЦЭМ!$A$39:$A$782,$A12,СВЦЭМ!$B$39:$B$782,C$11)+'СЕТ СН'!$F$9+СВЦЭМ!$D$10+'СЕТ СН'!$F$6-'СЕТ СН'!$F$19</f>
        <v>2034.9141572999999</v>
      </c>
      <c r="D12" s="36">
        <f>SUMIFS(СВЦЭМ!$C$39:$C$782,СВЦЭМ!$A$39:$A$782,$A12,СВЦЭМ!$B$39:$B$782,D$11)+'СЕТ СН'!$F$9+СВЦЭМ!$D$10+'СЕТ СН'!$F$6-'СЕТ СН'!$F$19</f>
        <v>2063.3651463000001</v>
      </c>
      <c r="E12" s="36">
        <f>SUMIFS(СВЦЭМ!$C$39:$C$782,СВЦЭМ!$A$39:$A$782,$A12,СВЦЭМ!$B$39:$B$782,E$11)+'СЕТ СН'!$F$9+СВЦЭМ!$D$10+'СЕТ СН'!$F$6-'СЕТ СН'!$F$19</f>
        <v>2050.6680162900002</v>
      </c>
      <c r="F12" s="36">
        <f>SUMIFS(СВЦЭМ!$C$39:$C$782,СВЦЭМ!$A$39:$A$782,$A12,СВЦЭМ!$B$39:$B$782,F$11)+'СЕТ СН'!$F$9+СВЦЭМ!$D$10+'СЕТ СН'!$F$6-'СЕТ СН'!$F$19</f>
        <v>2039.97832606</v>
      </c>
      <c r="G12" s="36">
        <f>SUMIFS(СВЦЭМ!$C$39:$C$782,СВЦЭМ!$A$39:$A$782,$A12,СВЦЭМ!$B$39:$B$782,G$11)+'СЕТ СН'!$F$9+СВЦЭМ!$D$10+'СЕТ СН'!$F$6-'СЕТ СН'!$F$19</f>
        <v>2058.1063600699999</v>
      </c>
      <c r="H12" s="36">
        <f>SUMIFS(СВЦЭМ!$C$39:$C$782,СВЦЭМ!$A$39:$A$782,$A12,СВЦЭМ!$B$39:$B$782,H$11)+'СЕТ СН'!$F$9+СВЦЭМ!$D$10+'СЕТ СН'!$F$6-'СЕТ СН'!$F$19</f>
        <v>2053.5470847800002</v>
      </c>
      <c r="I12" s="36">
        <f>SUMIFS(СВЦЭМ!$C$39:$C$782,СВЦЭМ!$A$39:$A$782,$A12,СВЦЭМ!$B$39:$B$782,I$11)+'СЕТ СН'!$F$9+СВЦЭМ!$D$10+'СЕТ СН'!$F$6-'СЕТ СН'!$F$19</f>
        <v>2014.33503978</v>
      </c>
      <c r="J12" s="36">
        <f>SUMIFS(СВЦЭМ!$C$39:$C$782,СВЦЭМ!$A$39:$A$782,$A12,СВЦЭМ!$B$39:$B$782,J$11)+'СЕТ СН'!$F$9+СВЦЭМ!$D$10+'СЕТ СН'!$F$6-'СЕТ СН'!$F$19</f>
        <v>1895.5405520899999</v>
      </c>
      <c r="K12" s="36">
        <f>SUMIFS(СВЦЭМ!$C$39:$C$782,СВЦЭМ!$A$39:$A$782,$A12,СВЦЭМ!$B$39:$B$782,K$11)+'СЕТ СН'!$F$9+СВЦЭМ!$D$10+'СЕТ СН'!$F$6-'СЕТ СН'!$F$19</f>
        <v>1814.2832622799999</v>
      </c>
      <c r="L12" s="36">
        <f>SUMIFS(СВЦЭМ!$C$39:$C$782,СВЦЭМ!$A$39:$A$782,$A12,СВЦЭМ!$B$39:$B$782,L$11)+'СЕТ СН'!$F$9+СВЦЭМ!$D$10+'СЕТ СН'!$F$6-'СЕТ СН'!$F$19</f>
        <v>1803.06741786</v>
      </c>
      <c r="M12" s="36">
        <f>SUMIFS(СВЦЭМ!$C$39:$C$782,СВЦЭМ!$A$39:$A$782,$A12,СВЦЭМ!$B$39:$B$782,M$11)+'СЕТ СН'!$F$9+СВЦЭМ!$D$10+'СЕТ СН'!$F$6-'СЕТ СН'!$F$19</f>
        <v>1807.8767364599998</v>
      </c>
      <c r="N12" s="36">
        <f>SUMIFS(СВЦЭМ!$C$39:$C$782,СВЦЭМ!$A$39:$A$782,$A12,СВЦЭМ!$B$39:$B$782,N$11)+'СЕТ СН'!$F$9+СВЦЭМ!$D$10+'СЕТ СН'!$F$6-'СЕТ СН'!$F$19</f>
        <v>1869.2018823999999</v>
      </c>
      <c r="O12" s="36">
        <f>SUMIFS(СВЦЭМ!$C$39:$C$782,СВЦЭМ!$A$39:$A$782,$A12,СВЦЭМ!$B$39:$B$782,O$11)+'СЕТ СН'!$F$9+СВЦЭМ!$D$10+'СЕТ СН'!$F$6-'СЕТ СН'!$F$19</f>
        <v>1881.5622509699999</v>
      </c>
      <c r="P12" s="36">
        <f>SUMIFS(СВЦЭМ!$C$39:$C$782,СВЦЭМ!$A$39:$A$782,$A12,СВЦЭМ!$B$39:$B$782,P$11)+'СЕТ СН'!$F$9+СВЦЭМ!$D$10+'СЕТ СН'!$F$6-'СЕТ СН'!$F$19</f>
        <v>1903.4767221</v>
      </c>
      <c r="Q12" s="36">
        <f>SUMIFS(СВЦЭМ!$C$39:$C$782,СВЦЭМ!$A$39:$A$782,$A12,СВЦЭМ!$B$39:$B$782,Q$11)+'СЕТ СН'!$F$9+СВЦЭМ!$D$10+'СЕТ СН'!$F$6-'СЕТ СН'!$F$19</f>
        <v>1925.24478537</v>
      </c>
      <c r="R12" s="36">
        <f>SUMIFS(СВЦЭМ!$C$39:$C$782,СВЦЭМ!$A$39:$A$782,$A12,СВЦЭМ!$B$39:$B$782,R$11)+'СЕТ СН'!$F$9+СВЦЭМ!$D$10+'СЕТ СН'!$F$6-'СЕТ СН'!$F$19</f>
        <v>1937.34749033</v>
      </c>
      <c r="S12" s="36">
        <f>SUMIFS(СВЦЭМ!$C$39:$C$782,СВЦЭМ!$A$39:$A$782,$A12,СВЦЭМ!$B$39:$B$782,S$11)+'СЕТ СН'!$F$9+СВЦЭМ!$D$10+'СЕТ СН'!$F$6-'СЕТ СН'!$F$19</f>
        <v>1939.98988588</v>
      </c>
      <c r="T12" s="36">
        <f>SUMIFS(СВЦЭМ!$C$39:$C$782,СВЦЭМ!$A$39:$A$782,$A12,СВЦЭМ!$B$39:$B$782,T$11)+'СЕТ СН'!$F$9+СВЦЭМ!$D$10+'СЕТ СН'!$F$6-'СЕТ СН'!$F$19</f>
        <v>1867.92152852</v>
      </c>
      <c r="U12" s="36">
        <f>SUMIFS(СВЦЭМ!$C$39:$C$782,СВЦЭМ!$A$39:$A$782,$A12,СВЦЭМ!$B$39:$B$782,U$11)+'СЕТ СН'!$F$9+СВЦЭМ!$D$10+'СЕТ СН'!$F$6-'СЕТ СН'!$F$19</f>
        <v>1829.3861686499999</v>
      </c>
      <c r="V12" s="36">
        <f>SUMIFS(СВЦЭМ!$C$39:$C$782,СВЦЭМ!$A$39:$A$782,$A12,СВЦЭМ!$B$39:$B$782,V$11)+'СЕТ СН'!$F$9+СВЦЭМ!$D$10+'СЕТ СН'!$F$6-'СЕТ СН'!$F$19</f>
        <v>1820.62624405</v>
      </c>
      <c r="W12" s="36">
        <f>SUMIFS(СВЦЭМ!$C$39:$C$782,СВЦЭМ!$A$39:$A$782,$A12,СВЦЭМ!$B$39:$B$782,W$11)+'СЕТ СН'!$F$9+СВЦЭМ!$D$10+'СЕТ СН'!$F$6-'СЕТ СН'!$F$19</f>
        <v>1808.93749701</v>
      </c>
      <c r="X12" s="36">
        <f>SUMIFS(СВЦЭМ!$C$39:$C$782,СВЦЭМ!$A$39:$A$782,$A12,СВЦЭМ!$B$39:$B$782,X$11)+'СЕТ СН'!$F$9+СВЦЭМ!$D$10+'СЕТ СН'!$F$6-'СЕТ СН'!$F$19</f>
        <v>1802.70376377</v>
      </c>
      <c r="Y12" s="36">
        <f>SUMIFS(СВЦЭМ!$C$39:$C$782,СВЦЭМ!$A$39:$A$782,$A12,СВЦЭМ!$B$39:$B$782,Y$11)+'СЕТ СН'!$F$9+СВЦЭМ!$D$10+'СЕТ СН'!$F$6-'СЕТ СН'!$F$19</f>
        <v>1791.4820581899999</v>
      </c>
      <c r="AA12" s="37"/>
    </row>
    <row r="13" spans="1:27" ht="15.75" x14ac:dyDescent="0.2">
      <c r="A13" s="35">
        <f>A12+1</f>
        <v>45414</v>
      </c>
      <c r="B13" s="36">
        <f>SUMIFS(СВЦЭМ!$C$39:$C$782,СВЦЭМ!$A$39:$A$782,$A13,СВЦЭМ!$B$39:$B$782,B$11)+'СЕТ СН'!$F$9+СВЦЭМ!$D$10+'СЕТ СН'!$F$6-'СЕТ СН'!$F$19</f>
        <v>1848.1084141399999</v>
      </c>
      <c r="C13" s="36">
        <f>SUMIFS(СВЦЭМ!$C$39:$C$782,СВЦЭМ!$A$39:$A$782,$A13,СВЦЭМ!$B$39:$B$782,C$11)+'СЕТ СН'!$F$9+СВЦЭМ!$D$10+'СЕТ СН'!$F$6-'СЕТ СН'!$F$19</f>
        <v>1887.9730267699999</v>
      </c>
      <c r="D13" s="36">
        <f>SUMIFS(СВЦЭМ!$C$39:$C$782,СВЦЭМ!$A$39:$A$782,$A13,СВЦЭМ!$B$39:$B$782,D$11)+'СЕТ СН'!$F$9+СВЦЭМ!$D$10+'СЕТ СН'!$F$6-'СЕТ СН'!$F$19</f>
        <v>1918.6798133699999</v>
      </c>
      <c r="E13" s="36">
        <f>SUMIFS(СВЦЭМ!$C$39:$C$782,СВЦЭМ!$A$39:$A$782,$A13,СВЦЭМ!$B$39:$B$782,E$11)+'СЕТ СН'!$F$9+СВЦЭМ!$D$10+'СЕТ СН'!$F$6-'СЕТ СН'!$F$19</f>
        <v>1927.90499937</v>
      </c>
      <c r="F13" s="36">
        <f>SUMIFS(СВЦЭМ!$C$39:$C$782,СВЦЭМ!$A$39:$A$782,$A13,СВЦЭМ!$B$39:$B$782,F$11)+'СЕТ СН'!$F$9+СВЦЭМ!$D$10+'СЕТ СН'!$F$6-'СЕТ СН'!$F$19</f>
        <v>1923.18040152</v>
      </c>
      <c r="G13" s="36">
        <f>SUMIFS(СВЦЭМ!$C$39:$C$782,СВЦЭМ!$A$39:$A$782,$A13,СВЦЭМ!$B$39:$B$782,G$11)+'СЕТ СН'!$F$9+СВЦЭМ!$D$10+'СЕТ СН'!$F$6-'СЕТ СН'!$F$19</f>
        <v>1909.94578447</v>
      </c>
      <c r="H13" s="36">
        <f>SUMIFS(СВЦЭМ!$C$39:$C$782,СВЦЭМ!$A$39:$A$782,$A13,СВЦЭМ!$B$39:$B$782,H$11)+'СЕТ СН'!$F$9+СВЦЭМ!$D$10+'СЕТ СН'!$F$6-'СЕТ СН'!$F$19</f>
        <v>1851.67146748</v>
      </c>
      <c r="I13" s="36">
        <f>SUMIFS(СВЦЭМ!$C$39:$C$782,СВЦЭМ!$A$39:$A$782,$A13,СВЦЭМ!$B$39:$B$782,I$11)+'СЕТ СН'!$F$9+СВЦЭМ!$D$10+'СЕТ СН'!$F$6-'СЕТ СН'!$F$19</f>
        <v>1780.7536475699999</v>
      </c>
      <c r="J13" s="36">
        <f>SUMIFS(СВЦЭМ!$C$39:$C$782,СВЦЭМ!$A$39:$A$782,$A13,СВЦЭМ!$B$39:$B$782,J$11)+'СЕТ СН'!$F$9+СВЦЭМ!$D$10+'СЕТ СН'!$F$6-'СЕТ СН'!$F$19</f>
        <v>1729.8896946499999</v>
      </c>
      <c r="K13" s="36">
        <f>SUMIFS(СВЦЭМ!$C$39:$C$782,СВЦЭМ!$A$39:$A$782,$A13,СВЦЭМ!$B$39:$B$782,K$11)+'СЕТ СН'!$F$9+СВЦЭМ!$D$10+'СЕТ СН'!$F$6-'СЕТ СН'!$F$19</f>
        <v>1700.6443840899999</v>
      </c>
      <c r="L13" s="36">
        <f>SUMIFS(СВЦЭМ!$C$39:$C$782,СВЦЭМ!$A$39:$A$782,$A13,СВЦЭМ!$B$39:$B$782,L$11)+'СЕТ СН'!$F$9+СВЦЭМ!$D$10+'СЕТ СН'!$F$6-'СЕТ СН'!$F$19</f>
        <v>1702.65372849</v>
      </c>
      <c r="M13" s="36">
        <f>SUMIFS(СВЦЭМ!$C$39:$C$782,СВЦЭМ!$A$39:$A$782,$A13,СВЦЭМ!$B$39:$B$782,M$11)+'СЕТ СН'!$F$9+СВЦЭМ!$D$10+'СЕТ СН'!$F$6-'СЕТ СН'!$F$19</f>
        <v>1721.54294282</v>
      </c>
      <c r="N13" s="36">
        <f>SUMIFS(СВЦЭМ!$C$39:$C$782,СВЦЭМ!$A$39:$A$782,$A13,СВЦЭМ!$B$39:$B$782,N$11)+'СЕТ СН'!$F$9+СВЦЭМ!$D$10+'СЕТ СН'!$F$6-'СЕТ СН'!$F$19</f>
        <v>1760.6817274499999</v>
      </c>
      <c r="O13" s="36">
        <f>SUMIFS(СВЦЭМ!$C$39:$C$782,СВЦЭМ!$A$39:$A$782,$A13,СВЦЭМ!$B$39:$B$782,O$11)+'СЕТ СН'!$F$9+СВЦЭМ!$D$10+'СЕТ СН'!$F$6-'СЕТ СН'!$F$19</f>
        <v>1747.7344727099999</v>
      </c>
      <c r="P13" s="36">
        <f>SUMIFS(СВЦЭМ!$C$39:$C$782,СВЦЭМ!$A$39:$A$782,$A13,СВЦЭМ!$B$39:$B$782,P$11)+'СЕТ СН'!$F$9+СВЦЭМ!$D$10+'СЕТ СН'!$F$6-'СЕТ СН'!$F$19</f>
        <v>1760.6698733199999</v>
      </c>
      <c r="Q13" s="36">
        <f>SUMIFS(СВЦЭМ!$C$39:$C$782,СВЦЭМ!$A$39:$A$782,$A13,СВЦЭМ!$B$39:$B$782,Q$11)+'СЕТ СН'!$F$9+СВЦЭМ!$D$10+'СЕТ СН'!$F$6-'СЕТ СН'!$F$19</f>
        <v>1780.0164213</v>
      </c>
      <c r="R13" s="36">
        <f>SUMIFS(СВЦЭМ!$C$39:$C$782,СВЦЭМ!$A$39:$A$782,$A13,СВЦЭМ!$B$39:$B$782,R$11)+'СЕТ СН'!$F$9+СВЦЭМ!$D$10+'СЕТ СН'!$F$6-'СЕТ СН'!$F$19</f>
        <v>1785.5533110399999</v>
      </c>
      <c r="S13" s="36">
        <f>SUMIFS(СВЦЭМ!$C$39:$C$782,СВЦЭМ!$A$39:$A$782,$A13,СВЦЭМ!$B$39:$B$782,S$11)+'СЕТ СН'!$F$9+СВЦЭМ!$D$10+'СЕТ СН'!$F$6-'СЕТ СН'!$F$19</f>
        <v>1807.2482194199999</v>
      </c>
      <c r="T13" s="36">
        <f>SUMIFS(СВЦЭМ!$C$39:$C$782,СВЦЭМ!$A$39:$A$782,$A13,СВЦЭМ!$B$39:$B$782,T$11)+'СЕТ СН'!$F$9+СВЦЭМ!$D$10+'СЕТ СН'!$F$6-'СЕТ СН'!$F$19</f>
        <v>1774.6974753699999</v>
      </c>
      <c r="U13" s="36">
        <f>SUMIFS(СВЦЭМ!$C$39:$C$782,СВЦЭМ!$A$39:$A$782,$A13,СВЦЭМ!$B$39:$B$782,U$11)+'СЕТ СН'!$F$9+СВЦЭМ!$D$10+'СЕТ СН'!$F$6-'СЕТ СН'!$F$19</f>
        <v>1746.9138932999999</v>
      </c>
      <c r="V13" s="36">
        <f>SUMIFS(СВЦЭМ!$C$39:$C$782,СВЦЭМ!$A$39:$A$782,$A13,СВЦЭМ!$B$39:$B$782,V$11)+'СЕТ СН'!$F$9+СВЦЭМ!$D$10+'СЕТ СН'!$F$6-'СЕТ СН'!$F$19</f>
        <v>1675.2826100699999</v>
      </c>
      <c r="W13" s="36">
        <f>SUMIFS(СВЦЭМ!$C$39:$C$782,СВЦЭМ!$A$39:$A$782,$A13,СВЦЭМ!$B$39:$B$782,W$11)+'СЕТ СН'!$F$9+СВЦЭМ!$D$10+'СЕТ СН'!$F$6-'СЕТ СН'!$F$19</f>
        <v>1655.0876199499999</v>
      </c>
      <c r="X13" s="36">
        <f>SUMIFS(СВЦЭМ!$C$39:$C$782,СВЦЭМ!$A$39:$A$782,$A13,СВЦЭМ!$B$39:$B$782,X$11)+'СЕТ СН'!$F$9+СВЦЭМ!$D$10+'СЕТ СН'!$F$6-'СЕТ СН'!$F$19</f>
        <v>1716.4680916299999</v>
      </c>
      <c r="Y13" s="36">
        <f>SUMIFS(СВЦЭМ!$C$39:$C$782,СВЦЭМ!$A$39:$A$782,$A13,СВЦЭМ!$B$39:$B$782,Y$11)+'СЕТ СН'!$F$9+СВЦЭМ!$D$10+'СЕТ СН'!$F$6-'СЕТ СН'!$F$19</f>
        <v>1857.2126077200001</v>
      </c>
    </row>
    <row r="14" spans="1:27" ht="15.75" x14ac:dyDescent="0.2">
      <c r="A14" s="35">
        <f t="shared" ref="A14:A42" si="0">A13+1</f>
        <v>45415</v>
      </c>
      <c r="B14" s="36">
        <f>SUMIFS(СВЦЭМ!$C$39:$C$782,СВЦЭМ!$A$39:$A$782,$A14,СВЦЭМ!$B$39:$B$782,B$11)+'СЕТ СН'!$F$9+СВЦЭМ!$D$10+'СЕТ СН'!$F$6-'СЕТ СН'!$F$19</f>
        <v>1971.2244659599999</v>
      </c>
      <c r="C14" s="36">
        <f>SUMIFS(СВЦЭМ!$C$39:$C$782,СВЦЭМ!$A$39:$A$782,$A14,СВЦЭМ!$B$39:$B$782,C$11)+'СЕТ СН'!$F$9+СВЦЭМ!$D$10+'СЕТ СН'!$F$6-'СЕТ СН'!$F$19</f>
        <v>1999.8485717599999</v>
      </c>
      <c r="D14" s="36">
        <f>SUMIFS(СВЦЭМ!$C$39:$C$782,СВЦЭМ!$A$39:$A$782,$A14,СВЦЭМ!$B$39:$B$782,D$11)+'СЕТ СН'!$F$9+СВЦЭМ!$D$10+'СЕТ СН'!$F$6-'СЕТ СН'!$F$19</f>
        <v>2036.3515149</v>
      </c>
      <c r="E14" s="36">
        <f>SUMIFS(СВЦЭМ!$C$39:$C$782,СВЦЭМ!$A$39:$A$782,$A14,СВЦЭМ!$B$39:$B$782,E$11)+'СЕТ СН'!$F$9+СВЦЭМ!$D$10+'СЕТ СН'!$F$6-'СЕТ СН'!$F$19</f>
        <v>2053.47590266</v>
      </c>
      <c r="F14" s="36">
        <f>SUMIFS(СВЦЭМ!$C$39:$C$782,СВЦЭМ!$A$39:$A$782,$A14,СВЦЭМ!$B$39:$B$782,F$11)+'СЕТ СН'!$F$9+СВЦЭМ!$D$10+'СЕТ СН'!$F$6-'СЕТ СН'!$F$19</f>
        <v>2045.0602635799999</v>
      </c>
      <c r="G14" s="36">
        <f>SUMIFS(СВЦЭМ!$C$39:$C$782,СВЦЭМ!$A$39:$A$782,$A14,СВЦЭМ!$B$39:$B$782,G$11)+'СЕТ СН'!$F$9+СВЦЭМ!$D$10+'СЕТ СН'!$F$6-'СЕТ СН'!$F$19</f>
        <v>2039.5156776699998</v>
      </c>
      <c r="H14" s="36">
        <f>SUMIFS(СВЦЭМ!$C$39:$C$782,СВЦЭМ!$A$39:$A$782,$A14,СВЦЭМ!$B$39:$B$782,H$11)+'СЕТ СН'!$F$9+СВЦЭМ!$D$10+'СЕТ СН'!$F$6-'СЕТ СН'!$F$19</f>
        <v>1961.1660558599999</v>
      </c>
      <c r="I14" s="36">
        <f>SUMIFS(СВЦЭМ!$C$39:$C$782,СВЦЭМ!$A$39:$A$782,$A14,СВЦЭМ!$B$39:$B$782,I$11)+'СЕТ СН'!$F$9+СВЦЭМ!$D$10+'СЕТ СН'!$F$6-'СЕТ СН'!$F$19</f>
        <v>1878.6772185</v>
      </c>
      <c r="J14" s="36">
        <f>SUMIFS(СВЦЭМ!$C$39:$C$782,СВЦЭМ!$A$39:$A$782,$A14,СВЦЭМ!$B$39:$B$782,J$11)+'СЕТ СН'!$F$9+СВЦЭМ!$D$10+'СЕТ СН'!$F$6-'СЕТ СН'!$F$19</f>
        <v>1827.4205051699998</v>
      </c>
      <c r="K14" s="36">
        <f>SUMIFS(СВЦЭМ!$C$39:$C$782,СВЦЭМ!$A$39:$A$782,$A14,СВЦЭМ!$B$39:$B$782,K$11)+'СЕТ СН'!$F$9+СВЦЭМ!$D$10+'СЕТ СН'!$F$6-'СЕТ СН'!$F$19</f>
        <v>1810.2474661700001</v>
      </c>
      <c r="L14" s="36">
        <f>SUMIFS(СВЦЭМ!$C$39:$C$782,СВЦЭМ!$A$39:$A$782,$A14,СВЦЭМ!$B$39:$B$782,L$11)+'СЕТ СН'!$F$9+СВЦЭМ!$D$10+'СЕТ СН'!$F$6-'СЕТ СН'!$F$19</f>
        <v>1796.90595394</v>
      </c>
      <c r="M14" s="36">
        <f>SUMIFS(СВЦЭМ!$C$39:$C$782,СВЦЭМ!$A$39:$A$782,$A14,СВЦЭМ!$B$39:$B$782,M$11)+'СЕТ СН'!$F$9+СВЦЭМ!$D$10+'СЕТ СН'!$F$6-'СЕТ СН'!$F$19</f>
        <v>1808.22619622</v>
      </c>
      <c r="N14" s="36">
        <f>SUMIFS(СВЦЭМ!$C$39:$C$782,СВЦЭМ!$A$39:$A$782,$A14,СВЦЭМ!$B$39:$B$782,N$11)+'СЕТ СН'!$F$9+СВЦЭМ!$D$10+'СЕТ СН'!$F$6-'СЕТ СН'!$F$19</f>
        <v>1779.69497428</v>
      </c>
      <c r="O14" s="36">
        <f>SUMIFS(СВЦЭМ!$C$39:$C$782,СВЦЭМ!$A$39:$A$782,$A14,СВЦЭМ!$B$39:$B$782,O$11)+'СЕТ СН'!$F$9+СВЦЭМ!$D$10+'СЕТ СН'!$F$6-'СЕТ СН'!$F$19</f>
        <v>1763.1321559999999</v>
      </c>
      <c r="P14" s="36">
        <f>SUMIFS(СВЦЭМ!$C$39:$C$782,СВЦЭМ!$A$39:$A$782,$A14,СВЦЭМ!$B$39:$B$782,P$11)+'СЕТ СН'!$F$9+СВЦЭМ!$D$10+'СЕТ СН'!$F$6-'СЕТ СН'!$F$19</f>
        <v>1809.6367868999998</v>
      </c>
      <c r="Q14" s="36">
        <f>SUMIFS(СВЦЭМ!$C$39:$C$782,СВЦЭМ!$A$39:$A$782,$A14,СВЦЭМ!$B$39:$B$782,Q$11)+'СЕТ СН'!$F$9+СВЦЭМ!$D$10+'СЕТ СН'!$F$6-'СЕТ СН'!$F$19</f>
        <v>1828.63230344</v>
      </c>
      <c r="R14" s="36">
        <f>SUMIFS(СВЦЭМ!$C$39:$C$782,СВЦЭМ!$A$39:$A$782,$A14,СВЦЭМ!$B$39:$B$782,R$11)+'СЕТ СН'!$F$9+СВЦЭМ!$D$10+'СЕТ СН'!$F$6-'СЕТ СН'!$F$19</f>
        <v>1848.0407469299998</v>
      </c>
      <c r="S14" s="36">
        <f>SUMIFS(СВЦЭМ!$C$39:$C$782,СВЦЭМ!$A$39:$A$782,$A14,СВЦЭМ!$B$39:$B$782,S$11)+'СЕТ СН'!$F$9+СВЦЭМ!$D$10+'СЕТ СН'!$F$6-'СЕТ СН'!$F$19</f>
        <v>1834.15659198</v>
      </c>
      <c r="T14" s="36">
        <f>SUMIFS(СВЦЭМ!$C$39:$C$782,СВЦЭМ!$A$39:$A$782,$A14,СВЦЭМ!$B$39:$B$782,T$11)+'СЕТ СН'!$F$9+СВЦЭМ!$D$10+'СЕТ СН'!$F$6-'СЕТ СН'!$F$19</f>
        <v>1817.1043582699999</v>
      </c>
      <c r="U14" s="36">
        <f>SUMIFS(СВЦЭМ!$C$39:$C$782,СВЦЭМ!$A$39:$A$782,$A14,СВЦЭМ!$B$39:$B$782,U$11)+'СЕТ СН'!$F$9+СВЦЭМ!$D$10+'СЕТ СН'!$F$6-'СЕТ СН'!$F$19</f>
        <v>1801.8734688699999</v>
      </c>
      <c r="V14" s="36">
        <f>SUMIFS(СВЦЭМ!$C$39:$C$782,СВЦЭМ!$A$39:$A$782,$A14,СВЦЭМ!$B$39:$B$782,V$11)+'СЕТ СН'!$F$9+СВЦЭМ!$D$10+'СЕТ СН'!$F$6-'СЕТ СН'!$F$19</f>
        <v>1785.4548210299999</v>
      </c>
      <c r="W14" s="36">
        <f>SUMIFS(СВЦЭМ!$C$39:$C$782,СВЦЭМ!$A$39:$A$782,$A14,СВЦЭМ!$B$39:$B$782,W$11)+'СЕТ СН'!$F$9+СВЦЭМ!$D$10+'СЕТ СН'!$F$6-'СЕТ СН'!$F$19</f>
        <v>1762.1886763099999</v>
      </c>
      <c r="X14" s="36">
        <f>SUMIFS(СВЦЭМ!$C$39:$C$782,СВЦЭМ!$A$39:$A$782,$A14,СВЦЭМ!$B$39:$B$782,X$11)+'СЕТ СН'!$F$9+СВЦЭМ!$D$10+'СЕТ СН'!$F$6-'СЕТ СН'!$F$19</f>
        <v>1804.4647487099999</v>
      </c>
      <c r="Y14" s="36">
        <f>SUMIFS(СВЦЭМ!$C$39:$C$782,СВЦЭМ!$A$39:$A$782,$A14,СВЦЭМ!$B$39:$B$782,Y$11)+'СЕТ СН'!$F$9+СВЦЭМ!$D$10+'СЕТ СН'!$F$6-'СЕТ СН'!$F$19</f>
        <v>1890.9767316999998</v>
      </c>
    </row>
    <row r="15" spans="1:27" ht="15.75" x14ac:dyDescent="0.2">
      <c r="A15" s="35">
        <f t="shared" si="0"/>
        <v>45416</v>
      </c>
      <c r="B15" s="36">
        <f>SUMIFS(СВЦЭМ!$C$39:$C$782,СВЦЭМ!$A$39:$A$782,$A15,СВЦЭМ!$B$39:$B$782,B$11)+'СЕТ СН'!$F$9+СВЦЭМ!$D$10+'СЕТ СН'!$F$6-'СЕТ СН'!$F$19</f>
        <v>1885.81067816</v>
      </c>
      <c r="C15" s="36">
        <f>SUMIFS(СВЦЭМ!$C$39:$C$782,СВЦЭМ!$A$39:$A$782,$A15,СВЦЭМ!$B$39:$B$782,C$11)+'СЕТ СН'!$F$9+СВЦЭМ!$D$10+'СЕТ СН'!$F$6-'СЕТ СН'!$F$19</f>
        <v>1899.1088374999999</v>
      </c>
      <c r="D15" s="36">
        <f>SUMIFS(СВЦЭМ!$C$39:$C$782,СВЦЭМ!$A$39:$A$782,$A15,СВЦЭМ!$B$39:$B$782,D$11)+'СЕТ СН'!$F$9+СВЦЭМ!$D$10+'СЕТ СН'!$F$6-'СЕТ СН'!$F$19</f>
        <v>1936.9281594300001</v>
      </c>
      <c r="E15" s="36">
        <f>SUMIFS(СВЦЭМ!$C$39:$C$782,СВЦЭМ!$A$39:$A$782,$A15,СВЦЭМ!$B$39:$B$782,E$11)+'СЕТ СН'!$F$9+СВЦЭМ!$D$10+'СЕТ СН'!$F$6-'СЕТ СН'!$F$19</f>
        <v>1962.87896735</v>
      </c>
      <c r="F15" s="36">
        <f>SUMIFS(СВЦЭМ!$C$39:$C$782,СВЦЭМ!$A$39:$A$782,$A15,СВЦЭМ!$B$39:$B$782,F$11)+'СЕТ СН'!$F$9+СВЦЭМ!$D$10+'СЕТ СН'!$F$6-'СЕТ СН'!$F$19</f>
        <v>1980.88467345</v>
      </c>
      <c r="G15" s="36">
        <f>SUMIFS(СВЦЭМ!$C$39:$C$782,СВЦЭМ!$A$39:$A$782,$A15,СВЦЭМ!$B$39:$B$782,G$11)+'СЕТ СН'!$F$9+СВЦЭМ!$D$10+'СЕТ СН'!$F$6-'СЕТ СН'!$F$19</f>
        <v>1977.4810086299999</v>
      </c>
      <c r="H15" s="36">
        <f>SUMIFS(СВЦЭМ!$C$39:$C$782,СВЦЭМ!$A$39:$A$782,$A15,СВЦЭМ!$B$39:$B$782,H$11)+'СЕТ СН'!$F$9+СВЦЭМ!$D$10+'СЕТ СН'!$F$6-'СЕТ СН'!$F$19</f>
        <v>1857.44276302</v>
      </c>
      <c r="I15" s="36">
        <f>SUMIFS(СВЦЭМ!$C$39:$C$782,СВЦЭМ!$A$39:$A$782,$A15,СВЦЭМ!$B$39:$B$782,I$11)+'СЕТ СН'!$F$9+СВЦЭМ!$D$10+'СЕТ СН'!$F$6-'СЕТ СН'!$F$19</f>
        <v>1803.3700906399999</v>
      </c>
      <c r="J15" s="36">
        <f>SUMIFS(СВЦЭМ!$C$39:$C$782,СВЦЭМ!$A$39:$A$782,$A15,СВЦЭМ!$B$39:$B$782,J$11)+'СЕТ СН'!$F$9+СВЦЭМ!$D$10+'СЕТ СН'!$F$6-'СЕТ СН'!$F$19</f>
        <v>1731.0380837299999</v>
      </c>
      <c r="K15" s="36">
        <f>SUMIFS(СВЦЭМ!$C$39:$C$782,СВЦЭМ!$A$39:$A$782,$A15,СВЦЭМ!$B$39:$B$782,K$11)+'СЕТ СН'!$F$9+СВЦЭМ!$D$10+'СЕТ СН'!$F$6-'СЕТ СН'!$F$19</f>
        <v>1696.3734776599999</v>
      </c>
      <c r="L15" s="36">
        <f>SUMIFS(СВЦЭМ!$C$39:$C$782,СВЦЭМ!$A$39:$A$782,$A15,СВЦЭМ!$B$39:$B$782,L$11)+'СЕТ СН'!$F$9+СВЦЭМ!$D$10+'СЕТ СН'!$F$6-'СЕТ СН'!$F$19</f>
        <v>1650.2153859499999</v>
      </c>
      <c r="M15" s="36">
        <f>SUMIFS(СВЦЭМ!$C$39:$C$782,СВЦЭМ!$A$39:$A$782,$A15,СВЦЭМ!$B$39:$B$782,M$11)+'СЕТ СН'!$F$9+СВЦЭМ!$D$10+'СЕТ СН'!$F$6-'СЕТ СН'!$F$19</f>
        <v>1648.17419232</v>
      </c>
      <c r="N15" s="36">
        <f>SUMIFS(СВЦЭМ!$C$39:$C$782,СВЦЭМ!$A$39:$A$782,$A15,СВЦЭМ!$B$39:$B$782,N$11)+'СЕТ СН'!$F$9+СВЦЭМ!$D$10+'СЕТ СН'!$F$6-'СЕТ СН'!$F$19</f>
        <v>1663.7091900200001</v>
      </c>
      <c r="O15" s="36">
        <f>SUMIFS(СВЦЭМ!$C$39:$C$782,СВЦЭМ!$A$39:$A$782,$A15,СВЦЭМ!$B$39:$B$782,O$11)+'СЕТ СН'!$F$9+СВЦЭМ!$D$10+'СЕТ СН'!$F$6-'СЕТ СН'!$F$19</f>
        <v>1682.64049419</v>
      </c>
      <c r="P15" s="36">
        <f>SUMIFS(СВЦЭМ!$C$39:$C$782,СВЦЭМ!$A$39:$A$782,$A15,СВЦЭМ!$B$39:$B$782,P$11)+'СЕТ СН'!$F$9+СВЦЭМ!$D$10+'СЕТ СН'!$F$6-'СЕТ СН'!$F$19</f>
        <v>1696.97339405</v>
      </c>
      <c r="Q15" s="36">
        <f>SUMIFS(СВЦЭМ!$C$39:$C$782,СВЦЭМ!$A$39:$A$782,$A15,СВЦЭМ!$B$39:$B$782,Q$11)+'СЕТ СН'!$F$9+СВЦЭМ!$D$10+'СЕТ СН'!$F$6-'СЕТ СН'!$F$19</f>
        <v>1708.79504621</v>
      </c>
      <c r="R15" s="36">
        <f>SUMIFS(СВЦЭМ!$C$39:$C$782,СВЦЭМ!$A$39:$A$782,$A15,СВЦЭМ!$B$39:$B$782,R$11)+'СЕТ СН'!$F$9+СВЦЭМ!$D$10+'СЕТ СН'!$F$6-'СЕТ СН'!$F$19</f>
        <v>1714.6162566199998</v>
      </c>
      <c r="S15" s="36">
        <f>SUMIFS(СВЦЭМ!$C$39:$C$782,СВЦЭМ!$A$39:$A$782,$A15,СВЦЭМ!$B$39:$B$782,S$11)+'СЕТ СН'!$F$9+СВЦЭМ!$D$10+'СЕТ СН'!$F$6-'СЕТ СН'!$F$19</f>
        <v>1705.13940779</v>
      </c>
      <c r="T15" s="36">
        <f>SUMIFS(СВЦЭМ!$C$39:$C$782,СВЦЭМ!$A$39:$A$782,$A15,СВЦЭМ!$B$39:$B$782,T$11)+'СЕТ СН'!$F$9+СВЦЭМ!$D$10+'СЕТ СН'!$F$6-'СЕТ СН'!$F$19</f>
        <v>1681.06464899</v>
      </c>
      <c r="U15" s="36">
        <f>SUMIFS(СВЦЭМ!$C$39:$C$782,СВЦЭМ!$A$39:$A$782,$A15,СВЦЭМ!$B$39:$B$782,U$11)+'СЕТ СН'!$F$9+СВЦЭМ!$D$10+'СЕТ СН'!$F$6-'СЕТ СН'!$F$19</f>
        <v>1686.5511505899999</v>
      </c>
      <c r="V15" s="36">
        <f>SUMIFS(СВЦЭМ!$C$39:$C$782,СВЦЭМ!$A$39:$A$782,$A15,СВЦЭМ!$B$39:$B$782,V$11)+'СЕТ СН'!$F$9+СВЦЭМ!$D$10+'СЕТ СН'!$F$6-'СЕТ СН'!$F$19</f>
        <v>1707.6452506799999</v>
      </c>
      <c r="W15" s="36">
        <f>SUMIFS(СВЦЭМ!$C$39:$C$782,СВЦЭМ!$A$39:$A$782,$A15,СВЦЭМ!$B$39:$B$782,W$11)+'СЕТ СН'!$F$9+СВЦЭМ!$D$10+'СЕТ СН'!$F$6-'СЕТ СН'!$F$19</f>
        <v>1667.1755539999999</v>
      </c>
      <c r="X15" s="36">
        <f>SUMIFS(СВЦЭМ!$C$39:$C$782,СВЦЭМ!$A$39:$A$782,$A15,СВЦЭМ!$B$39:$B$782,X$11)+'СЕТ СН'!$F$9+СВЦЭМ!$D$10+'СЕТ СН'!$F$6-'СЕТ СН'!$F$19</f>
        <v>1716.0527113399999</v>
      </c>
      <c r="Y15" s="36">
        <f>SUMIFS(СВЦЭМ!$C$39:$C$782,СВЦЭМ!$A$39:$A$782,$A15,СВЦЭМ!$B$39:$B$782,Y$11)+'СЕТ СН'!$F$9+СВЦЭМ!$D$10+'СЕТ СН'!$F$6-'СЕТ СН'!$F$19</f>
        <v>1806.69737818</v>
      </c>
    </row>
    <row r="16" spans="1:27" ht="15.75" x14ac:dyDescent="0.2">
      <c r="A16" s="35">
        <f t="shared" si="0"/>
        <v>45417</v>
      </c>
      <c r="B16" s="36">
        <f>SUMIFS(СВЦЭМ!$C$39:$C$782,СВЦЭМ!$A$39:$A$782,$A16,СВЦЭМ!$B$39:$B$782,B$11)+'СЕТ СН'!$F$9+СВЦЭМ!$D$10+'СЕТ СН'!$F$6-'СЕТ СН'!$F$19</f>
        <v>1875.9051793799999</v>
      </c>
      <c r="C16" s="36">
        <f>SUMIFS(СВЦЭМ!$C$39:$C$782,СВЦЭМ!$A$39:$A$782,$A16,СВЦЭМ!$B$39:$B$782,C$11)+'СЕТ СН'!$F$9+СВЦЭМ!$D$10+'СЕТ СН'!$F$6-'СЕТ СН'!$F$19</f>
        <v>1922.9645229</v>
      </c>
      <c r="D16" s="36">
        <f>SUMIFS(СВЦЭМ!$C$39:$C$782,СВЦЭМ!$A$39:$A$782,$A16,СВЦЭМ!$B$39:$B$782,D$11)+'СЕТ СН'!$F$9+СВЦЭМ!$D$10+'СЕТ СН'!$F$6-'СЕТ СН'!$F$19</f>
        <v>1958.8609226799999</v>
      </c>
      <c r="E16" s="36">
        <f>SUMIFS(СВЦЭМ!$C$39:$C$782,СВЦЭМ!$A$39:$A$782,$A16,СВЦЭМ!$B$39:$B$782,E$11)+'СЕТ СН'!$F$9+СВЦЭМ!$D$10+'СЕТ СН'!$F$6-'СЕТ СН'!$F$19</f>
        <v>2007.7168558799999</v>
      </c>
      <c r="F16" s="36">
        <f>SUMIFS(СВЦЭМ!$C$39:$C$782,СВЦЭМ!$A$39:$A$782,$A16,СВЦЭМ!$B$39:$B$782,F$11)+'СЕТ СН'!$F$9+СВЦЭМ!$D$10+'СЕТ СН'!$F$6-'СЕТ СН'!$F$19</f>
        <v>2013.4475392299998</v>
      </c>
      <c r="G16" s="36">
        <f>SUMIFS(СВЦЭМ!$C$39:$C$782,СВЦЭМ!$A$39:$A$782,$A16,СВЦЭМ!$B$39:$B$782,G$11)+'СЕТ СН'!$F$9+СВЦЭМ!$D$10+'СЕТ СН'!$F$6-'СЕТ СН'!$F$19</f>
        <v>1969.1762675499999</v>
      </c>
      <c r="H16" s="36">
        <f>SUMIFS(СВЦЭМ!$C$39:$C$782,СВЦЭМ!$A$39:$A$782,$A16,СВЦЭМ!$B$39:$B$782,H$11)+'СЕТ СН'!$F$9+СВЦЭМ!$D$10+'СЕТ СН'!$F$6-'СЕТ СН'!$F$19</f>
        <v>1966.4458768499999</v>
      </c>
      <c r="I16" s="36">
        <f>SUMIFS(СВЦЭМ!$C$39:$C$782,СВЦЭМ!$A$39:$A$782,$A16,СВЦЭМ!$B$39:$B$782,I$11)+'СЕТ СН'!$F$9+СВЦЭМ!$D$10+'СЕТ СН'!$F$6-'СЕТ СН'!$F$19</f>
        <v>1933.938954</v>
      </c>
      <c r="J16" s="36">
        <f>SUMIFS(СВЦЭМ!$C$39:$C$782,СВЦЭМ!$A$39:$A$782,$A16,СВЦЭМ!$B$39:$B$782,J$11)+'СЕТ СН'!$F$9+СВЦЭМ!$D$10+'СЕТ СН'!$F$6-'СЕТ СН'!$F$19</f>
        <v>1840.49752031</v>
      </c>
      <c r="K16" s="36">
        <f>SUMIFS(СВЦЭМ!$C$39:$C$782,СВЦЭМ!$A$39:$A$782,$A16,СВЦЭМ!$B$39:$B$782,K$11)+'СЕТ СН'!$F$9+СВЦЭМ!$D$10+'СЕТ СН'!$F$6-'СЕТ СН'!$F$19</f>
        <v>1782.89646354</v>
      </c>
      <c r="L16" s="36">
        <f>SUMIFS(СВЦЭМ!$C$39:$C$782,СВЦЭМ!$A$39:$A$782,$A16,СВЦЭМ!$B$39:$B$782,L$11)+'СЕТ СН'!$F$9+СВЦЭМ!$D$10+'СЕТ СН'!$F$6-'СЕТ СН'!$F$19</f>
        <v>1738.5103614</v>
      </c>
      <c r="M16" s="36">
        <f>SUMIFS(СВЦЭМ!$C$39:$C$782,СВЦЭМ!$A$39:$A$782,$A16,СВЦЭМ!$B$39:$B$782,M$11)+'СЕТ СН'!$F$9+СВЦЭМ!$D$10+'СЕТ СН'!$F$6-'СЕТ СН'!$F$19</f>
        <v>1729.20497525</v>
      </c>
      <c r="N16" s="36">
        <f>SUMIFS(СВЦЭМ!$C$39:$C$782,СВЦЭМ!$A$39:$A$782,$A16,СВЦЭМ!$B$39:$B$782,N$11)+'СЕТ СН'!$F$9+СВЦЭМ!$D$10+'СЕТ СН'!$F$6-'СЕТ СН'!$F$19</f>
        <v>1729.24059416</v>
      </c>
      <c r="O16" s="36">
        <f>SUMIFS(СВЦЭМ!$C$39:$C$782,СВЦЭМ!$A$39:$A$782,$A16,СВЦЭМ!$B$39:$B$782,O$11)+'СЕТ СН'!$F$9+СВЦЭМ!$D$10+'СЕТ СН'!$F$6-'СЕТ СН'!$F$19</f>
        <v>1759.7011176799999</v>
      </c>
      <c r="P16" s="36">
        <f>SUMIFS(СВЦЭМ!$C$39:$C$782,СВЦЭМ!$A$39:$A$782,$A16,СВЦЭМ!$B$39:$B$782,P$11)+'СЕТ СН'!$F$9+СВЦЭМ!$D$10+'СЕТ СН'!$F$6-'СЕТ СН'!$F$19</f>
        <v>1770.09206365</v>
      </c>
      <c r="Q16" s="36">
        <f>SUMIFS(СВЦЭМ!$C$39:$C$782,СВЦЭМ!$A$39:$A$782,$A16,СВЦЭМ!$B$39:$B$782,Q$11)+'СЕТ СН'!$F$9+СВЦЭМ!$D$10+'СЕТ СН'!$F$6-'СЕТ СН'!$F$19</f>
        <v>1798.3895575899999</v>
      </c>
      <c r="R16" s="36">
        <f>SUMIFS(СВЦЭМ!$C$39:$C$782,СВЦЭМ!$A$39:$A$782,$A16,СВЦЭМ!$B$39:$B$782,R$11)+'СЕТ СН'!$F$9+СВЦЭМ!$D$10+'СЕТ СН'!$F$6-'СЕТ СН'!$F$19</f>
        <v>1807.79551601</v>
      </c>
      <c r="S16" s="36">
        <f>SUMIFS(СВЦЭМ!$C$39:$C$782,СВЦЭМ!$A$39:$A$782,$A16,СВЦЭМ!$B$39:$B$782,S$11)+'СЕТ СН'!$F$9+СВЦЭМ!$D$10+'СЕТ СН'!$F$6-'СЕТ СН'!$F$19</f>
        <v>1790.70146077</v>
      </c>
      <c r="T16" s="36">
        <f>SUMIFS(СВЦЭМ!$C$39:$C$782,СВЦЭМ!$A$39:$A$782,$A16,СВЦЭМ!$B$39:$B$782,T$11)+'СЕТ СН'!$F$9+СВЦЭМ!$D$10+'СЕТ СН'!$F$6-'СЕТ СН'!$F$19</f>
        <v>1749.9194195</v>
      </c>
      <c r="U16" s="36">
        <f>SUMIFS(СВЦЭМ!$C$39:$C$782,СВЦЭМ!$A$39:$A$782,$A16,СВЦЭМ!$B$39:$B$782,U$11)+'СЕТ СН'!$F$9+СВЦЭМ!$D$10+'СЕТ СН'!$F$6-'СЕТ СН'!$F$19</f>
        <v>1743.5546516499999</v>
      </c>
      <c r="V16" s="36">
        <f>SUMIFS(СВЦЭМ!$C$39:$C$782,СВЦЭМ!$A$39:$A$782,$A16,СВЦЭМ!$B$39:$B$782,V$11)+'СЕТ СН'!$F$9+СВЦЭМ!$D$10+'СЕТ СН'!$F$6-'СЕТ СН'!$F$19</f>
        <v>1711.9200182499999</v>
      </c>
      <c r="W16" s="36">
        <f>SUMIFS(СВЦЭМ!$C$39:$C$782,СВЦЭМ!$A$39:$A$782,$A16,СВЦЭМ!$B$39:$B$782,W$11)+'СЕТ СН'!$F$9+СВЦЭМ!$D$10+'СЕТ СН'!$F$6-'СЕТ СН'!$F$19</f>
        <v>1671.49336311</v>
      </c>
      <c r="X16" s="36">
        <f>SUMIFS(СВЦЭМ!$C$39:$C$782,СВЦЭМ!$A$39:$A$782,$A16,СВЦЭМ!$B$39:$B$782,X$11)+'СЕТ СН'!$F$9+СВЦЭМ!$D$10+'СЕТ СН'!$F$6-'СЕТ СН'!$F$19</f>
        <v>1734.24015577</v>
      </c>
      <c r="Y16" s="36">
        <f>SUMIFS(СВЦЭМ!$C$39:$C$782,СВЦЭМ!$A$39:$A$782,$A16,СВЦЭМ!$B$39:$B$782,Y$11)+'СЕТ СН'!$F$9+СВЦЭМ!$D$10+'СЕТ СН'!$F$6-'СЕТ СН'!$F$19</f>
        <v>1806.9842115499998</v>
      </c>
    </row>
    <row r="17" spans="1:25" ht="15.75" x14ac:dyDescent="0.2">
      <c r="A17" s="35">
        <f t="shared" si="0"/>
        <v>45418</v>
      </c>
      <c r="B17" s="36">
        <f>SUMIFS(СВЦЭМ!$C$39:$C$782,СВЦЭМ!$A$39:$A$782,$A17,СВЦЭМ!$B$39:$B$782,B$11)+'СЕТ СН'!$F$9+СВЦЭМ!$D$10+'СЕТ СН'!$F$6-'СЕТ СН'!$F$19</f>
        <v>1825.13600473</v>
      </c>
      <c r="C17" s="36">
        <f>SUMIFS(СВЦЭМ!$C$39:$C$782,СВЦЭМ!$A$39:$A$782,$A17,СВЦЭМ!$B$39:$B$782,C$11)+'СЕТ СН'!$F$9+СВЦЭМ!$D$10+'СЕТ СН'!$F$6-'СЕТ СН'!$F$19</f>
        <v>1834.2667112699999</v>
      </c>
      <c r="D17" s="36">
        <f>SUMIFS(СВЦЭМ!$C$39:$C$782,СВЦЭМ!$A$39:$A$782,$A17,СВЦЭМ!$B$39:$B$782,D$11)+'СЕТ СН'!$F$9+СВЦЭМ!$D$10+'СЕТ СН'!$F$6-'СЕТ СН'!$F$19</f>
        <v>1898.8623108299998</v>
      </c>
      <c r="E17" s="36">
        <f>SUMIFS(СВЦЭМ!$C$39:$C$782,СВЦЭМ!$A$39:$A$782,$A17,СВЦЭМ!$B$39:$B$782,E$11)+'СЕТ СН'!$F$9+СВЦЭМ!$D$10+'СЕТ СН'!$F$6-'СЕТ СН'!$F$19</f>
        <v>1953.88354415</v>
      </c>
      <c r="F17" s="36">
        <f>SUMIFS(СВЦЭМ!$C$39:$C$782,СВЦЭМ!$A$39:$A$782,$A17,СВЦЭМ!$B$39:$B$782,F$11)+'СЕТ СН'!$F$9+СВЦЭМ!$D$10+'СЕТ СН'!$F$6-'СЕТ СН'!$F$19</f>
        <v>1945.1955022899999</v>
      </c>
      <c r="G17" s="36">
        <f>SUMIFS(СВЦЭМ!$C$39:$C$782,СВЦЭМ!$A$39:$A$782,$A17,СВЦЭМ!$B$39:$B$782,G$11)+'СЕТ СН'!$F$9+СВЦЭМ!$D$10+'СЕТ СН'!$F$6-'СЕТ СН'!$F$19</f>
        <v>1915.9989748</v>
      </c>
      <c r="H17" s="36">
        <f>SUMIFS(СВЦЭМ!$C$39:$C$782,СВЦЭМ!$A$39:$A$782,$A17,СВЦЭМ!$B$39:$B$782,H$11)+'СЕТ СН'!$F$9+СВЦЭМ!$D$10+'СЕТ СН'!$F$6-'СЕТ СН'!$F$19</f>
        <v>1886.6356359699998</v>
      </c>
      <c r="I17" s="36">
        <f>SUMIFS(СВЦЭМ!$C$39:$C$782,СВЦЭМ!$A$39:$A$782,$A17,СВЦЭМ!$B$39:$B$782,I$11)+'СЕТ СН'!$F$9+СВЦЭМ!$D$10+'СЕТ СН'!$F$6-'СЕТ СН'!$F$19</f>
        <v>1851.34213686</v>
      </c>
      <c r="J17" s="36">
        <f>SUMIFS(СВЦЭМ!$C$39:$C$782,СВЦЭМ!$A$39:$A$782,$A17,СВЦЭМ!$B$39:$B$782,J$11)+'СЕТ СН'!$F$9+СВЦЭМ!$D$10+'СЕТ СН'!$F$6-'СЕТ СН'!$F$19</f>
        <v>1820.98310466</v>
      </c>
      <c r="K17" s="36">
        <f>SUMIFS(СВЦЭМ!$C$39:$C$782,СВЦЭМ!$A$39:$A$782,$A17,СВЦЭМ!$B$39:$B$782,K$11)+'СЕТ СН'!$F$9+СВЦЭМ!$D$10+'СЕТ СН'!$F$6-'СЕТ СН'!$F$19</f>
        <v>1830.6270675999999</v>
      </c>
      <c r="L17" s="36">
        <f>SUMIFS(СВЦЭМ!$C$39:$C$782,СВЦЭМ!$A$39:$A$782,$A17,СВЦЭМ!$B$39:$B$782,L$11)+'СЕТ СН'!$F$9+СВЦЭМ!$D$10+'СЕТ СН'!$F$6-'СЕТ СН'!$F$19</f>
        <v>1795.1384993699999</v>
      </c>
      <c r="M17" s="36">
        <f>SUMIFS(СВЦЭМ!$C$39:$C$782,СВЦЭМ!$A$39:$A$782,$A17,СВЦЭМ!$B$39:$B$782,M$11)+'СЕТ СН'!$F$9+СВЦЭМ!$D$10+'СЕТ СН'!$F$6-'СЕТ СН'!$F$19</f>
        <v>1795.6682519399999</v>
      </c>
      <c r="N17" s="36">
        <f>SUMIFS(СВЦЭМ!$C$39:$C$782,СВЦЭМ!$A$39:$A$782,$A17,СВЦЭМ!$B$39:$B$782,N$11)+'СЕТ СН'!$F$9+СВЦЭМ!$D$10+'СЕТ СН'!$F$6-'СЕТ СН'!$F$19</f>
        <v>1800.3477461799998</v>
      </c>
      <c r="O17" s="36">
        <f>SUMIFS(СВЦЭМ!$C$39:$C$782,СВЦЭМ!$A$39:$A$782,$A17,СВЦЭМ!$B$39:$B$782,O$11)+'СЕТ СН'!$F$9+СВЦЭМ!$D$10+'СЕТ СН'!$F$6-'СЕТ СН'!$F$19</f>
        <v>1803.22873385</v>
      </c>
      <c r="P17" s="36">
        <f>SUMIFS(СВЦЭМ!$C$39:$C$782,СВЦЭМ!$A$39:$A$782,$A17,СВЦЭМ!$B$39:$B$782,P$11)+'СЕТ СН'!$F$9+СВЦЭМ!$D$10+'СЕТ СН'!$F$6-'СЕТ СН'!$F$19</f>
        <v>1806.7430547599999</v>
      </c>
      <c r="Q17" s="36">
        <f>SUMIFS(СВЦЭМ!$C$39:$C$782,СВЦЭМ!$A$39:$A$782,$A17,СВЦЭМ!$B$39:$B$782,Q$11)+'СЕТ СН'!$F$9+СВЦЭМ!$D$10+'СЕТ СН'!$F$6-'СЕТ СН'!$F$19</f>
        <v>1828.5614927899999</v>
      </c>
      <c r="R17" s="36">
        <f>SUMIFS(СВЦЭМ!$C$39:$C$782,СВЦЭМ!$A$39:$A$782,$A17,СВЦЭМ!$B$39:$B$782,R$11)+'СЕТ СН'!$F$9+СВЦЭМ!$D$10+'СЕТ СН'!$F$6-'СЕТ СН'!$F$19</f>
        <v>1827.90919579</v>
      </c>
      <c r="S17" s="36">
        <f>SUMIFS(СВЦЭМ!$C$39:$C$782,СВЦЭМ!$A$39:$A$782,$A17,СВЦЭМ!$B$39:$B$782,S$11)+'СЕТ СН'!$F$9+СВЦЭМ!$D$10+'СЕТ СН'!$F$6-'СЕТ СН'!$F$19</f>
        <v>1811.8347691899999</v>
      </c>
      <c r="T17" s="36">
        <f>SUMIFS(СВЦЭМ!$C$39:$C$782,СВЦЭМ!$A$39:$A$782,$A17,СВЦЭМ!$B$39:$B$782,T$11)+'СЕТ СН'!$F$9+СВЦЭМ!$D$10+'СЕТ СН'!$F$6-'СЕТ СН'!$F$19</f>
        <v>1798.4238215</v>
      </c>
      <c r="U17" s="36">
        <f>SUMIFS(СВЦЭМ!$C$39:$C$782,СВЦЭМ!$A$39:$A$782,$A17,СВЦЭМ!$B$39:$B$782,U$11)+'СЕТ СН'!$F$9+СВЦЭМ!$D$10+'СЕТ СН'!$F$6-'СЕТ СН'!$F$19</f>
        <v>1793.1513378499999</v>
      </c>
      <c r="V17" s="36">
        <f>SUMIFS(СВЦЭМ!$C$39:$C$782,СВЦЭМ!$A$39:$A$782,$A17,СВЦЭМ!$B$39:$B$782,V$11)+'СЕТ СН'!$F$9+СВЦЭМ!$D$10+'СЕТ СН'!$F$6-'СЕТ СН'!$F$19</f>
        <v>1777.7876798999998</v>
      </c>
      <c r="W17" s="36">
        <f>SUMIFS(СВЦЭМ!$C$39:$C$782,СВЦЭМ!$A$39:$A$782,$A17,СВЦЭМ!$B$39:$B$782,W$11)+'СЕТ СН'!$F$9+СВЦЭМ!$D$10+'СЕТ СН'!$F$6-'СЕТ СН'!$F$19</f>
        <v>1749.6871639799999</v>
      </c>
      <c r="X17" s="36">
        <f>SUMIFS(СВЦЭМ!$C$39:$C$782,СВЦЭМ!$A$39:$A$782,$A17,СВЦЭМ!$B$39:$B$782,X$11)+'СЕТ СН'!$F$9+СВЦЭМ!$D$10+'СЕТ СН'!$F$6-'СЕТ СН'!$F$19</f>
        <v>1796.8975239699998</v>
      </c>
      <c r="Y17" s="36">
        <f>SUMIFS(СВЦЭМ!$C$39:$C$782,СВЦЭМ!$A$39:$A$782,$A17,СВЦЭМ!$B$39:$B$782,Y$11)+'СЕТ СН'!$F$9+СВЦЭМ!$D$10+'СЕТ СН'!$F$6-'СЕТ СН'!$F$19</f>
        <v>1830.4735399899998</v>
      </c>
    </row>
    <row r="18" spans="1:25" ht="15.75" x14ac:dyDescent="0.2">
      <c r="A18" s="35">
        <f t="shared" si="0"/>
        <v>45419</v>
      </c>
      <c r="B18" s="36">
        <f>SUMIFS(СВЦЭМ!$C$39:$C$782,СВЦЭМ!$A$39:$A$782,$A18,СВЦЭМ!$B$39:$B$782,B$11)+'СЕТ СН'!$F$9+СВЦЭМ!$D$10+'СЕТ СН'!$F$6-'СЕТ СН'!$F$19</f>
        <v>1836.8019858799998</v>
      </c>
      <c r="C18" s="36">
        <f>SUMIFS(СВЦЭМ!$C$39:$C$782,СВЦЭМ!$A$39:$A$782,$A18,СВЦЭМ!$B$39:$B$782,C$11)+'СЕТ СН'!$F$9+СВЦЭМ!$D$10+'СЕТ СН'!$F$6-'СЕТ СН'!$F$19</f>
        <v>1921.65132913</v>
      </c>
      <c r="D18" s="36">
        <f>SUMIFS(СВЦЭМ!$C$39:$C$782,СВЦЭМ!$A$39:$A$782,$A18,СВЦЭМ!$B$39:$B$782,D$11)+'СЕТ СН'!$F$9+СВЦЭМ!$D$10+'СЕТ СН'!$F$6-'СЕТ СН'!$F$19</f>
        <v>2032.9020528799999</v>
      </c>
      <c r="E18" s="36">
        <f>SUMIFS(СВЦЭМ!$C$39:$C$782,СВЦЭМ!$A$39:$A$782,$A18,СВЦЭМ!$B$39:$B$782,E$11)+'СЕТ СН'!$F$9+СВЦЭМ!$D$10+'СЕТ СН'!$F$6-'СЕТ СН'!$F$19</f>
        <v>2053.7611717600003</v>
      </c>
      <c r="F18" s="36">
        <f>SUMIFS(СВЦЭМ!$C$39:$C$782,СВЦЭМ!$A$39:$A$782,$A18,СВЦЭМ!$B$39:$B$782,F$11)+'СЕТ СН'!$F$9+СВЦЭМ!$D$10+'СЕТ СН'!$F$6-'СЕТ СН'!$F$19</f>
        <v>2060.5010342</v>
      </c>
      <c r="G18" s="36">
        <f>SUMIFS(СВЦЭМ!$C$39:$C$782,СВЦЭМ!$A$39:$A$782,$A18,СВЦЭМ!$B$39:$B$782,G$11)+'СЕТ СН'!$F$9+СВЦЭМ!$D$10+'СЕТ СН'!$F$6-'СЕТ СН'!$F$19</f>
        <v>2020.61005903</v>
      </c>
      <c r="H18" s="36">
        <f>SUMIFS(СВЦЭМ!$C$39:$C$782,СВЦЭМ!$A$39:$A$782,$A18,СВЦЭМ!$B$39:$B$782,H$11)+'СЕТ СН'!$F$9+СВЦЭМ!$D$10+'СЕТ СН'!$F$6-'СЕТ СН'!$F$19</f>
        <v>1967.1125370099999</v>
      </c>
      <c r="I18" s="36">
        <f>SUMIFS(СВЦЭМ!$C$39:$C$782,СВЦЭМ!$A$39:$A$782,$A18,СВЦЭМ!$B$39:$B$782,I$11)+'СЕТ СН'!$F$9+СВЦЭМ!$D$10+'СЕТ СН'!$F$6-'СЕТ СН'!$F$19</f>
        <v>1882.6629441600001</v>
      </c>
      <c r="J18" s="36">
        <f>SUMIFS(СВЦЭМ!$C$39:$C$782,СВЦЭМ!$A$39:$A$782,$A18,СВЦЭМ!$B$39:$B$782,J$11)+'СЕТ СН'!$F$9+СВЦЭМ!$D$10+'СЕТ СН'!$F$6-'СЕТ СН'!$F$19</f>
        <v>1824.1497873799999</v>
      </c>
      <c r="K18" s="36">
        <f>SUMIFS(СВЦЭМ!$C$39:$C$782,СВЦЭМ!$A$39:$A$782,$A18,СВЦЭМ!$B$39:$B$782,K$11)+'СЕТ СН'!$F$9+СВЦЭМ!$D$10+'СЕТ СН'!$F$6-'СЕТ СН'!$F$19</f>
        <v>1809.2960010299998</v>
      </c>
      <c r="L18" s="36">
        <f>SUMIFS(СВЦЭМ!$C$39:$C$782,СВЦЭМ!$A$39:$A$782,$A18,СВЦЭМ!$B$39:$B$782,L$11)+'СЕТ СН'!$F$9+СВЦЭМ!$D$10+'СЕТ СН'!$F$6-'СЕТ СН'!$F$19</f>
        <v>1763.83371511</v>
      </c>
      <c r="M18" s="36">
        <f>SUMIFS(СВЦЭМ!$C$39:$C$782,СВЦЭМ!$A$39:$A$782,$A18,СВЦЭМ!$B$39:$B$782,M$11)+'СЕТ СН'!$F$9+СВЦЭМ!$D$10+'СЕТ СН'!$F$6-'СЕТ СН'!$F$19</f>
        <v>1778.06553992</v>
      </c>
      <c r="N18" s="36">
        <f>SUMIFS(СВЦЭМ!$C$39:$C$782,СВЦЭМ!$A$39:$A$782,$A18,СВЦЭМ!$B$39:$B$782,N$11)+'СЕТ СН'!$F$9+СВЦЭМ!$D$10+'СЕТ СН'!$F$6-'СЕТ СН'!$F$19</f>
        <v>1771.28528607</v>
      </c>
      <c r="O18" s="36">
        <f>SUMIFS(СВЦЭМ!$C$39:$C$782,СВЦЭМ!$A$39:$A$782,$A18,СВЦЭМ!$B$39:$B$782,O$11)+'СЕТ СН'!$F$9+СВЦЭМ!$D$10+'СЕТ СН'!$F$6-'СЕТ СН'!$F$19</f>
        <v>1786.57351412</v>
      </c>
      <c r="P18" s="36">
        <f>SUMIFS(СВЦЭМ!$C$39:$C$782,СВЦЭМ!$A$39:$A$782,$A18,СВЦЭМ!$B$39:$B$782,P$11)+'СЕТ СН'!$F$9+СВЦЭМ!$D$10+'СЕТ СН'!$F$6-'СЕТ СН'!$F$19</f>
        <v>1803.7687179899999</v>
      </c>
      <c r="Q18" s="36">
        <f>SUMIFS(СВЦЭМ!$C$39:$C$782,СВЦЭМ!$A$39:$A$782,$A18,СВЦЭМ!$B$39:$B$782,Q$11)+'СЕТ СН'!$F$9+СВЦЭМ!$D$10+'СЕТ СН'!$F$6-'СЕТ СН'!$F$19</f>
        <v>1836.3593307899998</v>
      </c>
      <c r="R18" s="36">
        <f>SUMIFS(СВЦЭМ!$C$39:$C$782,СВЦЭМ!$A$39:$A$782,$A18,СВЦЭМ!$B$39:$B$782,R$11)+'СЕТ СН'!$F$9+СВЦЭМ!$D$10+'СЕТ СН'!$F$6-'СЕТ СН'!$F$19</f>
        <v>1845.73256326</v>
      </c>
      <c r="S18" s="36">
        <f>SUMIFS(СВЦЭМ!$C$39:$C$782,СВЦЭМ!$A$39:$A$782,$A18,СВЦЭМ!$B$39:$B$782,S$11)+'СЕТ СН'!$F$9+СВЦЭМ!$D$10+'СЕТ СН'!$F$6-'СЕТ СН'!$F$19</f>
        <v>1818.8124691399998</v>
      </c>
      <c r="T18" s="36">
        <f>SUMIFS(СВЦЭМ!$C$39:$C$782,СВЦЭМ!$A$39:$A$782,$A18,СВЦЭМ!$B$39:$B$782,T$11)+'СЕТ СН'!$F$9+СВЦЭМ!$D$10+'СЕТ СН'!$F$6-'СЕТ СН'!$F$19</f>
        <v>1782.57566013</v>
      </c>
      <c r="U18" s="36">
        <f>SUMIFS(СВЦЭМ!$C$39:$C$782,СВЦЭМ!$A$39:$A$782,$A18,СВЦЭМ!$B$39:$B$782,U$11)+'СЕТ СН'!$F$9+СВЦЭМ!$D$10+'СЕТ СН'!$F$6-'СЕТ СН'!$F$19</f>
        <v>1783.4523436499999</v>
      </c>
      <c r="V18" s="36">
        <f>SUMIFS(СВЦЭМ!$C$39:$C$782,СВЦЭМ!$A$39:$A$782,$A18,СВЦЭМ!$B$39:$B$782,V$11)+'СЕТ СН'!$F$9+СВЦЭМ!$D$10+'СЕТ СН'!$F$6-'СЕТ СН'!$F$19</f>
        <v>1760.6996485099999</v>
      </c>
      <c r="W18" s="36">
        <f>SUMIFS(СВЦЭМ!$C$39:$C$782,СВЦЭМ!$A$39:$A$782,$A18,СВЦЭМ!$B$39:$B$782,W$11)+'СЕТ СН'!$F$9+СВЦЭМ!$D$10+'СЕТ СН'!$F$6-'СЕТ СН'!$F$19</f>
        <v>1738.59432492</v>
      </c>
      <c r="X18" s="36">
        <f>SUMIFS(СВЦЭМ!$C$39:$C$782,СВЦЭМ!$A$39:$A$782,$A18,СВЦЭМ!$B$39:$B$782,X$11)+'СЕТ СН'!$F$9+СВЦЭМ!$D$10+'СЕТ СН'!$F$6-'СЕТ СН'!$F$19</f>
        <v>1790.3980867799999</v>
      </c>
      <c r="Y18" s="36">
        <f>SUMIFS(СВЦЭМ!$C$39:$C$782,СВЦЭМ!$A$39:$A$782,$A18,СВЦЭМ!$B$39:$B$782,Y$11)+'СЕТ СН'!$F$9+СВЦЭМ!$D$10+'СЕТ СН'!$F$6-'СЕТ СН'!$F$19</f>
        <v>1827.919805</v>
      </c>
    </row>
    <row r="19" spans="1:25" ht="15.75" x14ac:dyDescent="0.2">
      <c r="A19" s="35">
        <f t="shared" si="0"/>
        <v>45420</v>
      </c>
      <c r="B19" s="36">
        <f>SUMIFS(СВЦЭМ!$C$39:$C$782,СВЦЭМ!$A$39:$A$782,$A19,СВЦЭМ!$B$39:$B$782,B$11)+'СЕТ СН'!$F$9+СВЦЭМ!$D$10+'СЕТ СН'!$F$6-'СЕТ СН'!$F$19</f>
        <v>1803.6781295199999</v>
      </c>
      <c r="C19" s="36">
        <f>SUMIFS(СВЦЭМ!$C$39:$C$782,СВЦЭМ!$A$39:$A$782,$A19,СВЦЭМ!$B$39:$B$782,C$11)+'СЕТ СН'!$F$9+СВЦЭМ!$D$10+'СЕТ СН'!$F$6-'СЕТ СН'!$F$19</f>
        <v>1873.9801982699998</v>
      </c>
      <c r="D19" s="36">
        <f>SUMIFS(СВЦЭМ!$C$39:$C$782,СВЦЭМ!$A$39:$A$782,$A19,СВЦЭМ!$B$39:$B$782,D$11)+'СЕТ СН'!$F$9+СВЦЭМ!$D$10+'СЕТ СН'!$F$6-'СЕТ СН'!$F$19</f>
        <v>1916.5373339</v>
      </c>
      <c r="E19" s="36">
        <f>SUMIFS(СВЦЭМ!$C$39:$C$782,СВЦЭМ!$A$39:$A$782,$A19,СВЦЭМ!$B$39:$B$782,E$11)+'СЕТ СН'!$F$9+СВЦЭМ!$D$10+'СЕТ СН'!$F$6-'СЕТ СН'!$F$19</f>
        <v>1937.7543945099999</v>
      </c>
      <c r="F19" s="36">
        <f>SUMIFS(СВЦЭМ!$C$39:$C$782,СВЦЭМ!$A$39:$A$782,$A19,СВЦЭМ!$B$39:$B$782,F$11)+'СЕТ СН'!$F$9+СВЦЭМ!$D$10+'СЕТ СН'!$F$6-'СЕТ СН'!$F$19</f>
        <v>1953.6070376599998</v>
      </c>
      <c r="G19" s="36">
        <f>SUMIFS(СВЦЭМ!$C$39:$C$782,СВЦЭМ!$A$39:$A$782,$A19,СВЦЭМ!$B$39:$B$782,G$11)+'СЕТ СН'!$F$9+СВЦЭМ!$D$10+'СЕТ СН'!$F$6-'СЕТ СН'!$F$19</f>
        <v>1939.4475715399999</v>
      </c>
      <c r="H19" s="36">
        <f>SUMIFS(СВЦЭМ!$C$39:$C$782,СВЦЭМ!$A$39:$A$782,$A19,СВЦЭМ!$B$39:$B$782,H$11)+'СЕТ СН'!$F$9+СВЦЭМ!$D$10+'СЕТ СН'!$F$6-'СЕТ СН'!$F$19</f>
        <v>1873.33004441</v>
      </c>
      <c r="I19" s="36">
        <f>SUMIFS(СВЦЭМ!$C$39:$C$782,СВЦЭМ!$A$39:$A$782,$A19,СВЦЭМ!$B$39:$B$782,I$11)+'СЕТ СН'!$F$9+СВЦЭМ!$D$10+'СЕТ СН'!$F$6-'СЕТ СН'!$F$19</f>
        <v>1778.97979543</v>
      </c>
      <c r="J19" s="36">
        <f>SUMIFS(СВЦЭМ!$C$39:$C$782,СВЦЭМ!$A$39:$A$782,$A19,СВЦЭМ!$B$39:$B$782,J$11)+'СЕТ СН'!$F$9+СВЦЭМ!$D$10+'СЕТ СН'!$F$6-'СЕТ СН'!$F$19</f>
        <v>1709.9274581699999</v>
      </c>
      <c r="K19" s="36">
        <f>SUMIFS(СВЦЭМ!$C$39:$C$782,СВЦЭМ!$A$39:$A$782,$A19,СВЦЭМ!$B$39:$B$782,K$11)+'СЕТ СН'!$F$9+СВЦЭМ!$D$10+'СЕТ СН'!$F$6-'СЕТ СН'!$F$19</f>
        <v>1691.3723919399999</v>
      </c>
      <c r="L19" s="36">
        <f>SUMIFS(СВЦЭМ!$C$39:$C$782,СВЦЭМ!$A$39:$A$782,$A19,СВЦЭМ!$B$39:$B$782,L$11)+'СЕТ СН'!$F$9+СВЦЭМ!$D$10+'СЕТ СН'!$F$6-'СЕТ СН'!$F$19</f>
        <v>1670.6078287</v>
      </c>
      <c r="M19" s="36">
        <f>SUMIFS(СВЦЭМ!$C$39:$C$782,СВЦЭМ!$A$39:$A$782,$A19,СВЦЭМ!$B$39:$B$782,M$11)+'СЕТ СН'!$F$9+СВЦЭМ!$D$10+'СЕТ СН'!$F$6-'СЕТ СН'!$F$19</f>
        <v>1667.23889396</v>
      </c>
      <c r="N19" s="36">
        <f>SUMIFS(СВЦЭМ!$C$39:$C$782,СВЦЭМ!$A$39:$A$782,$A19,СВЦЭМ!$B$39:$B$782,N$11)+'СЕТ СН'!$F$9+СВЦЭМ!$D$10+'СЕТ СН'!$F$6-'СЕТ СН'!$F$19</f>
        <v>1671.75156679</v>
      </c>
      <c r="O19" s="36">
        <f>SUMIFS(СВЦЭМ!$C$39:$C$782,СВЦЭМ!$A$39:$A$782,$A19,СВЦЭМ!$B$39:$B$782,O$11)+'СЕТ СН'!$F$9+СВЦЭМ!$D$10+'СЕТ СН'!$F$6-'СЕТ СН'!$F$19</f>
        <v>1698.37677448</v>
      </c>
      <c r="P19" s="36">
        <f>SUMIFS(СВЦЭМ!$C$39:$C$782,СВЦЭМ!$A$39:$A$782,$A19,СВЦЭМ!$B$39:$B$782,P$11)+'СЕТ СН'!$F$9+СВЦЭМ!$D$10+'СЕТ СН'!$F$6-'СЕТ СН'!$F$19</f>
        <v>1727.1763671199999</v>
      </c>
      <c r="Q19" s="36">
        <f>SUMIFS(СВЦЭМ!$C$39:$C$782,СВЦЭМ!$A$39:$A$782,$A19,СВЦЭМ!$B$39:$B$782,Q$11)+'СЕТ СН'!$F$9+СВЦЭМ!$D$10+'СЕТ СН'!$F$6-'СЕТ СН'!$F$19</f>
        <v>1734.6953038299998</v>
      </c>
      <c r="R19" s="36">
        <f>SUMIFS(СВЦЭМ!$C$39:$C$782,СВЦЭМ!$A$39:$A$782,$A19,СВЦЭМ!$B$39:$B$782,R$11)+'СЕТ СН'!$F$9+СВЦЭМ!$D$10+'СЕТ СН'!$F$6-'СЕТ СН'!$F$19</f>
        <v>1739.85576369</v>
      </c>
      <c r="S19" s="36">
        <f>SUMIFS(СВЦЭМ!$C$39:$C$782,СВЦЭМ!$A$39:$A$782,$A19,СВЦЭМ!$B$39:$B$782,S$11)+'СЕТ СН'!$F$9+СВЦЭМ!$D$10+'СЕТ СН'!$F$6-'СЕТ СН'!$F$19</f>
        <v>1734.2921189199999</v>
      </c>
      <c r="T19" s="36">
        <f>SUMIFS(СВЦЭМ!$C$39:$C$782,СВЦЭМ!$A$39:$A$782,$A19,СВЦЭМ!$B$39:$B$782,T$11)+'СЕТ СН'!$F$9+СВЦЭМ!$D$10+'СЕТ СН'!$F$6-'СЕТ СН'!$F$19</f>
        <v>1733.62406427</v>
      </c>
      <c r="U19" s="36">
        <f>SUMIFS(СВЦЭМ!$C$39:$C$782,СВЦЭМ!$A$39:$A$782,$A19,СВЦЭМ!$B$39:$B$782,U$11)+'СЕТ СН'!$F$9+СВЦЭМ!$D$10+'СЕТ СН'!$F$6-'СЕТ СН'!$F$19</f>
        <v>1713.3084764299999</v>
      </c>
      <c r="V19" s="36">
        <f>SUMIFS(СВЦЭМ!$C$39:$C$782,СВЦЭМ!$A$39:$A$782,$A19,СВЦЭМ!$B$39:$B$782,V$11)+'СЕТ СН'!$F$9+СВЦЭМ!$D$10+'СЕТ СН'!$F$6-'СЕТ СН'!$F$19</f>
        <v>1692.7219669399999</v>
      </c>
      <c r="W19" s="36">
        <f>SUMIFS(СВЦЭМ!$C$39:$C$782,СВЦЭМ!$A$39:$A$782,$A19,СВЦЭМ!$B$39:$B$782,W$11)+'СЕТ СН'!$F$9+СВЦЭМ!$D$10+'СЕТ СН'!$F$6-'СЕТ СН'!$F$19</f>
        <v>1677.2475305599999</v>
      </c>
      <c r="X19" s="36">
        <f>SUMIFS(СВЦЭМ!$C$39:$C$782,СВЦЭМ!$A$39:$A$782,$A19,СВЦЭМ!$B$39:$B$782,X$11)+'СЕТ СН'!$F$9+СВЦЭМ!$D$10+'СЕТ СН'!$F$6-'СЕТ СН'!$F$19</f>
        <v>1667.6750349399999</v>
      </c>
      <c r="Y19" s="36">
        <f>SUMIFS(СВЦЭМ!$C$39:$C$782,СВЦЭМ!$A$39:$A$782,$A19,СВЦЭМ!$B$39:$B$782,Y$11)+'СЕТ СН'!$F$9+СВЦЭМ!$D$10+'СЕТ СН'!$F$6-'СЕТ СН'!$F$19</f>
        <v>1678.6891846799999</v>
      </c>
    </row>
    <row r="20" spans="1:25" ht="15.75" x14ac:dyDescent="0.2">
      <c r="A20" s="35">
        <f t="shared" si="0"/>
        <v>45421</v>
      </c>
      <c r="B20" s="36">
        <f>SUMIFS(СВЦЭМ!$C$39:$C$782,СВЦЭМ!$A$39:$A$782,$A20,СВЦЭМ!$B$39:$B$782,B$11)+'СЕТ СН'!$F$9+СВЦЭМ!$D$10+'СЕТ СН'!$F$6-'СЕТ СН'!$F$19</f>
        <v>1844.59758807</v>
      </c>
      <c r="C20" s="36">
        <f>SUMIFS(СВЦЭМ!$C$39:$C$782,СВЦЭМ!$A$39:$A$782,$A20,СВЦЭМ!$B$39:$B$782,C$11)+'СЕТ СН'!$F$9+СВЦЭМ!$D$10+'СЕТ СН'!$F$6-'СЕТ СН'!$F$19</f>
        <v>1901.1928649899999</v>
      </c>
      <c r="D20" s="36">
        <f>SUMIFS(СВЦЭМ!$C$39:$C$782,СВЦЭМ!$A$39:$A$782,$A20,СВЦЭМ!$B$39:$B$782,D$11)+'СЕТ СН'!$F$9+СВЦЭМ!$D$10+'СЕТ СН'!$F$6-'СЕТ СН'!$F$19</f>
        <v>1944.2918530899999</v>
      </c>
      <c r="E20" s="36">
        <f>SUMIFS(СВЦЭМ!$C$39:$C$782,СВЦЭМ!$A$39:$A$782,$A20,СВЦЭМ!$B$39:$B$782,E$11)+'СЕТ СН'!$F$9+СВЦЭМ!$D$10+'СЕТ СН'!$F$6-'СЕТ СН'!$F$19</f>
        <v>1971.3521688799999</v>
      </c>
      <c r="F20" s="36">
        <f>SUMIFS(СВЦЭМ!$C$39:$C$782,СВЦЭМ!$A$39:$A$782,$A20,СВЦЭМ!$B$39:$B$782,F$11)+'СЕТ СН'!$F$9+СВЦЭМ!$D$10+'СЕТ СН'!$F$6-'СЕТ СН'!$F$19</f>
        <v>1972.2181396199999</v>
      </c>
      <c r="G20" s="36">
        <f>SUMIFS(СВЦЭМ!$C$39:$C$782,СВЦЭМ!$A$39:$A$782,$A20,СВЦЭМ!$B$39:$B$782,G$11)+'СЕТ СН'!$F$9+СВЦЭМ!$D$10+'СЕТ СН'!$F$6-'СЕТ СН'!$F$19</f>
        <v>1962.2770241199999</v>
      </c>
      <c r="H20" s="36">
        <f>SUMIFS(СВЦЭМ!$C$39:$C$782,СВЦЭМ!$A$39:$A$782,$A20,СВЦЭМ!$B$39:$B$782,H$11)+'СЕТ СН'!$F$9+СВЦЭМ!$D$10+'СЕТ СН'!$F$6-'СЕТ СН'!$F$19</f>
        <v>1958.2713119299999</v>
      </c>
      <c r="I20" s="36">
        <f>SUMIFS(СВЦЭМ!$C$39:$C$782,СВЦЭМ!$A$39:$A$782,$A20,СВЦЭМ!$B$39:$B$782,I$11)+'СЕТ СН'!$F$9+СВЦЭМ!$D$10+'СЕТ СН'!$F$6-'СЕТ СН'!$F$19</f>
        <v>1907.7563869999999</v>
      </c>
      <c r="J20" s="36">
        <f>SUMIFS(СВЦЭМ!$C$39:$C$782,СВЦЭМ!$A$39:$A$782,$A20,СВЦЭМ!$B$39:$B$782,J$11)+'СЕТ СН'!$F$9+СВЦЭМ!$D$10+'СЕТ СН'!$F$6-'СЕТ СН'!$F$19</f>
        <v>1825.30564368</v>
      </c>
      <c r="K20" s="36">
        <f>SUMIFS(СВЦЭМ!$C$39:$C$782,СВЦЭМ!$A$39:$A$782,$A20,СВЦЭМ!$B$39:$B$782,K$11)+'СЕТ СН'!$F$9+СВЦЭМ!$D$10+'СЕТ СН'!$F$6-'СЕТ СН'!$F$19</f>
        <v>1766.1650667899999</v>
      </c>
      <c r="L20" s="36">
        <f>SUMIFS(СВЦЭМ!$C$39:$C$782,СВЦЭМ!$A$39:$A$782,$A20,СВЦЭМ!$B$39:$B$782,L$11)+'СЕТ СН'!$F$9+СВЦЭМ!$D$10+'СЕТ СН'!$F$6-'СЕТ СН'!$F$19</f>
        <v>1713.5098128899999</v>
      </c>
      <c r="M20" s="36">
        <f>SUMIFS(СВЦЭМ!$C$39:$C$782,СВЦЭМ!$A$39:$A$782,$A20,СВЦЭМ!$B$39:$B$782,M$11)+'СЕТ СН'!$F$9+СВЦЭМ!$D$10+'СЕТ СН'!$F$6-'СЕТ СН'!$F$19</f>
        <v>1711.6958967</v>
      </c>
      <c r="N20" s="36">
        <f>SUMIFS(СВЦЭМ!$C$39:$C$782,СВЦЭМ!$A$39:$A$782,$A20,СВЦЭМ!$B$39:$B$782,N$11)+'СЕТ СН'!$F$9+СВЦЭМ!$D$10+'СЕТ СН'!$F$6-'СЕТ СН'!$F$19</f>
        <v>1756.5307418899999</v>
      </c>
      <c r="O20" s="36">
        <f>SUMIFS(СВЦЭМ!$C$39:$C$782,СВЦЭМ!$A$39:$A$782,$A20,СВЦЭМ!$B$39:$B$782,O$11)+'СЕТ СН'!$F$9+СВЦЭМ!$D$10+'СЕТ СН'!$F$6-'СЕТ СН'!$F$19</f>
        <v>1782.7729991899998</v>
      </c>
      <c r="P20" s="36">
        <f>SUMIFS(СВЦЭМ!$C$39:$C$782,СВЦЭМ!$A$39:$A$782,$A20,СВЦЭМ!$B$39:$B$782,P$11)+'СЕТ СН'!$F$9+СВЦЭМ!$D$10+'СЕТ СН'!$F$6-'СЕТ СН'!$F$19</f>
        <v>1761.57208995</v>
      </c>
      <c r="Q20" s="36">
        <f>SUMIFS(СВЦЭМ!$C$39:$C$782,СВЦЭМ!$A$39:$A$782,$A20,СВЦЭМ!$B$39:$B$782,Q$11)+'СЕТ СН'!$F$9+СВЦЭМ!$D$10+'СЕТ СН'!$F$6-'СЕТ СН'!$F$19</f>
        <v>1793.36869129</v>
      </c>
      <c r="R20" s="36">
        <f>SUMIFS(СВЦЭМ!$C$39:$C$782,СВЦЭМ!$A$39:$A$782,$A20,СВЦЭМ!$B$39:$B$782,R$11)+'СЕТ СН'!$F$9+СВЦЭМ!$D$10+'СЕТ СН'!$F$6-'СЕТ СН'!$F$19</f>
        <v>1798.45957395</v>
      </c>
      <c r="S20" s="36">
        <f>SUMIFS(СВЦЭМ!$C$39:$C$782,СВЦЭМ!$A$39:$A$782,$A20,СВЦЭМ!$B$39:$B$782,S$11)+'СЕТ СН'!$F$9+СВЦЭМ!$D$10+'СЕТ СН'!$F$6-'СЕТ СН'!$F$19</f>
        <v>1789.8813143999998</v>
      </c>
      <c r="T20" s="36">
        <f>SUMIFS(СВЦЭМ!$C$39:$C$782,СВЦЭМ!$A$39:$A$782,$A20,СВЦЭМ!$B$39:$B$782,T$11)+'СЕТ СН'!$F$9+СВЦЭМ!$D$10+'СЕТ СН'!$F$6-'СЕТ СН'!$F$19</f>
        <v>1752.5581415299998</v>
      </c>
      <c r="U20" s="36">
        <f>SUMIFS(СВЦЭМ!$C$39:$C$782,СВЦЭМ!$A$39:$A$782,$A20,СВЦЭМ!$B$39:$B$782,U$11)+'СЕТ СН'!$F$9+СВЦЭМ!$D$10+'СЕТ СН'!$F$6-'СЕТ СН'!$F$19</f>
        <v>1747.69233975</v>
      </c>
      <c r="V20" s="36">
        <f>SUMIFS(СВЦЭМ!$C$39:$C$782,СВЦЭМ!$A$39:$A$782,$A20,СВЦЭМ!$B$39:$B$782,V$11)+'СЕТ СН'!$F$9+СВЦЭМ!$D$10+'СЕТ СН'!$F$6-'СЕТ СН'!$F$19</f>
        <v>1709.5199376799999</v>
      </c>
      <c r="W20" s="36">
        <f>SUMIFS(СВЦЭМ!$C$39:$C$782,СВЦЭМ!$A$39:$A$782,$A20,СВЦЭМ!$B$39:$B$782,W$11)+'СЕТ СН'!$F$9+СВЦЭМ!$D$10+'СЕТ СН'!$F$6-'СЕТ СН'!$F$19</f>
        <v>1674.7893380199998</v>
      </c>
      <c r="X20" s="36">
        <f>SUMIFS(СВЦЭМ!$C$39:$C$782,СВЦЭМ!$A$39:$A$782,$A20,СВЦЭМ!$B$39:$B$782,X$11)+'СЕТ СН'!$F$9+СВЦЭМ!$D$10+'СЕТ СН'!$F$6-'СЕТ СН'!$F$19</f>
        <v>1724.11536138</v>
      </c>
      <c r="Y20" s="36">
        <f>SUMIFS(СВЦЭМ!$C$39:$C$782,СВЦЭМ!$A$39:$A$782,$A20,СВЦЭМ!$B$39:$B$782,Y$11)+'СЕТ СН'!$F$9+СВЦЭМ!$D$10+'СЕТ СН'!$F$6-'СЕТ СН'!$F$19</f>
        <v>1782.8813111699999</v>
      </c>
    </row>
    <row r="21" spans="1:25" ht="15.75" x14ac:dyDescent="0.2">
      <c r="A21" s="35">
        <f t="shared" si="0"/>
        <v>45422</v>
      </c>
      <c r="B21" s="36">
        <f>SUMIFS(СВЦЭМ!$C$39:$C$782,СВЦЭМ!$A$39:$A$782,$A21,СВЦЭМ!$B$39:$B$782,B$11)+'СЕТ СН'!$F$9+СВЦЭМ!$D$10+'СЕТ СН'!$F$6-'СЕТ СН'!$F$19</f>
        <v>1890.6428596399999</v>
      </c>
      <c r="C21" s="36">
        <f>SUMIFS(СВЦЭМ!$C$39:$C$782,СВЦЭМ!$A$39:$A$782,$A21,СВЦЭМ!$B$39:$B$782,C$11)+'СЕТ СН'!$F$9+СВЦЭМ!$D$10+'СЕТ СН'!$F$6-'СЕТ СН'!$F$19</f>
        <v>1948.6027950799999</v>
      </c>
      <c r="D21" s="36">
        <f>SUMIFS(СВЦЭМ!$C$39:$C$782,СВЦЭМ!$A$39:$A$782,$A21,СВЦЭМ!$B$39:$B$782,D$11)+'СЕТ СН'!$F$9+СВЦЭМ!$D$10+'СЕТ СН'!$F$6-'СЕТ СН'!$F$19</f>
        <v>1965.6202964899999</v>
      </c>
      <c r="E21" s="36">
        <f>SUMIFS(СВЦЭМ!$C$39:$C$782,СВЦЭМ!$A$39:$A$782,$A21,СВЦЭМ!$B$39:$B$782,E$11)+'СЕТ СН'!$F$9+СВЦЭМ!$D$10+'СЕТ СН'!$F$6-'СЕТ СН'!$F$19</f>
        <v>1999.2881562600001</v>
      </c>
      <c r="F21" s="36">
        <f>SUMIFS(СВЦЭМ!$C$39:$C$782,СВЦЭМ!$A$39:$A$782,$A21,СВЦЭМ!$B$39:$B$782,F$11)+'СЕТ СН'!$F$9+СВЦЭМ!$D$10+'СЕТ СН'!$F$6-'СЕТ СН'!$F$19</f>
        <v>1997.6155857399999</v>
      </c>
      <c r="G21" s="36">
        <f>SUMIFS(СВЦЭМ!$C$39:$C$782,СВЦЭМ!$A$39:$A$782,$A21,СВЦЭМ!$B$39:$B$782,G$11)+'СЕТ СН'!$F$9+СВЦЭМ!$D$10+'СЕТ СН'!$F$6-'СЕТ СН'!$F$19</f>
        <v>1998.82720174</v>
      </c>
      <c r="H21" s="36">
        <f>SUMIFS(СВЦЭМ!$C$39:$C$782,СВЦЭМ!$A$39:$A$782,$A21,СВЦЭМ!$B$39:$B$782,H$11)+'СЕТ СН'!$F$9+СВЦЭМ!$D$10+'СЕТ СН'!$F$6-'СЕТ СН'!$F$19</f>
        <v>1969.05793984</v>
      </c>
      <c r="I21" s="36">
        <f>SUMIFS(СВЦЭМ!$C$39:$C$782,СВЦЭМ!$A$39:$A$782,$A21,СВЦЭМ!$B$39:$B$782,I$11)+'СЕТ СН'!$F$9+СВЦЭМ!$D$10+'СЕТ СН'!$F$6-'СЕТ СН'!$F$19</f>
        <v>1925.1825554899999</v>
      </c>
      <c r="J21" s="36">
        <f>SUMIFS(СВЦЭМ!$C$39:$C$782,СВЦЭМ!$A$39:$A$782,$A21,СВЦЭМ!$B$39:$B$782,J$11)+'СЕТ СН'!$F$9+СВЦЭМ!$D$10+'СЕТ СН'!$F$6-'СЕТ СН'!$F$19</f>
        <v>1836.2873567299998</v>
      </c>
      <c r="K21" s="36">
        <f>SUMIFS(СВЦЭМ!$C$39:$C$782,СВЦЭМ!$A$39:$A$782,$A21,СВЦЭМ!$B$39:$B$782,K$11)+'СЕТ СН'!$F$9+СВЦЭМ!$D$10+'СЕТ СН'!$F$6-'СЕТ СН'!$F$19</f>
        <v>1779.2041581799999</v>
      </c>
      <c r="L21" s="36">
        <f>SUMIFS(СВЦЭМ!$C$39:$C$782,СВЦЭМ!$A$39:$A$782,$A21,СВЦЭМ!$B$39:$B$782,L$11)+'СЕТ СН'!$F$9+СВЦЭМ!$D$10+'СЕТ СН'!$F$6-'СЕТ СН'!$F$19</f>
        <v>1738.9971661099999</v>
      </c>
      <c r="M21" s="36">
        <f>SUMIFS(СВЦЭМ!$C$39:$C$782,СВЦЭМ!$A$39:$A$782,$A21,СВЦЭМ!$B$39:$B$782,M$11)+'СЕТ СН'!$F$9+СВЦЭМ!$D$10+'СЕТ СН'!$F$6-'СЕТ СН'!$F$19</f>
        <v>1739.7246936899999</v>
      </c>
      <c r="N21" s="36">
        <f>SUMIFS(СВЦЭМ!$C$39:$C$782,СВЦЭМ!$A$39:$A$782,$A21,СВЦЭМ!$B$39:$B$782,N$11)+'СЕТ СН'!$F$9+СВЦЭМ!$D$10+'СЕТ СН'!$F$6-'СЕТ СН'!$F$19</f>
        <v>1747.3589443399999</v>
      </c>
      <c r="O21" s="36">
        <f>SUMIFS(СВЦЭМ!$C$39:$C$782,СВЦЭМ!$A$39:$A$782,$A21,СВЦЭМ!$B$39:$B$782,O$11)+'СЕТ СН'!$F$9+СВЦЭМ!$D$10+'СЕТ СН'!$F$6-'СЕТ СН'!$F$19</f>
        <v>1767.9145273899999</v>
      </c>
      <c r="P21" s="36">
        <f>SUMIFS(СВЦЭМ!$C$39:$C$782,СВЦЭМ!$A$39:$A$782,$A21,СВЦЭМ!$B$39:$B$782,P$11)+'СЕТ СН'!$F$9+СВЦЭМ!$D$10+'СЕТ СН'!$F$6-'СЕТ СН'!$F$19</f>
        <v>1783.4014982599999</v>
      </c>
      <c r="Q21" s="36">
        <f>SUMIFS(СВЦЭМ!$C$39:$C$782,СВЦЭМ!$A$39:$A$782,$A21,СВЦЭМ!$B$39:$B$782,Q$11)+'СЕТ СН'!$F$9+СВЦЭМ!$D$10+'СЕТ СН'!$F$6-'СЕТ СН'!$F$19</f>
        <v>1807.97851827</v>
      </c>
      <c r="R21" s="36">
        <f>SUMIFS(СВЦЭМ!$C$39:$C$782,СВЦЭМ!$A$39:$A$782,$A21,СВЦЭМ!$B$39:$B$782,R$11)+'СЕТ СН'!$F$9+СВЦЭМ!$D$10+'СЕТ СН'!$F$6-'СЕТ СН'!$F$19</f>
        <v>1831.79685789</v>
      </c>
      <c r="S21" s="36">
        <f>SUMIFS(СВЦЭМ!$C$39:$C$782,СВЦЭМ!$A$39:$A$782,$A21,СВЦЭМ!$B$39:$B$782,S$11)+'СЕТ СН'!$F$9+СВЦЭМ!$D$10+'СЕТ СН'!$F$6-'СЕТ СН'!$F$19</f>
        <v>1824.8323691199998</v>
      </c>
      <c r="T21" s="36">
        <f>SUMIFS(СВЦЭМ!$C$39:$C$782,СВЦЭМ!$A$39:$A$782,$A21,СВЦЭМ!$B$39:$B$782,T$11)+'СЕТ СН'!$F$9+СВЦЭМ!$D$10+'СЕТ СН'!$F$6-'СЕТ СН'!$F$19</f>
        <v>1793.07467137</v>
      </c>
      <c r="U21" s="36">
        <f>SUMIFS(СВЦЭМ!$C$39:$C$782,СВЦЭМ!$A$39:$A$782,$A21,СВЦЭМ!$B$39:$B$782,U$11)+'СЕТ СН'!$F$9+СВЦЭМ!$D$10+'СЕТ СН'!$F$6-'СЕТ СН'!$F$19</f>
        <v>1766.63570824</v>
      </c>
      <c r="V21" s="36">
        <f>SUMIFS(СВЦЭМ!$C$39:$C$782,СВЦЭМ!$A$39:$A$782,$A21,СВЦЭМ!$B$39:$B$782,V$11)+'СЕТ СН'!$F$9+СВЦЭМ!$D$10+'СЕТ СН'!$F$6-'СЕТ СН'!$F$19</f>
        <v>1732.68572565</v>
      </c>
      <c r="W21" s="36">
        <f>SUMIFS(СВЦЭМ!$C$39:$C$782,СВЦЭМ!$A$39:$A$782,$A21,СВЦЭМ!$B$39:$B$782,W$11)+'СЕТ СН'!$F$9+СВЦЭМ!$D$10+'СЕТ СН'!$F$6-'СЕТ СН'!$F$19</f>
        <v>1728.66442355</v>
      </c>
      <c r="X21" s="36">
        <f>SUMIFS(СВЦЭМ!$C$39:$C$782,СВЦЭМ!$A$39:$A$782,$A21,СВЦЭМ!$B$39:$B$782,X$11)+'СЕТ СН'!$F$9+СВЦЭМ!$D$10+'СЕТ СН'!$F$6-'СЕТ СН'!$F$19</f>
        <v>1757.83913426</v>
      </c>
      <c r="Y21" s="36">
        <f>SUMIFS(СВЦЭМ!$C$39:$C$782,СВЦЭМ!$A$39:$A$782,$A21,СВЦЭМ!$B$39:$B$782,Y$11)+'СЕТ СН'!$F$9+СВЦЭМ!$D$10+'СЕТ СН'!$F$6-'СЕТ СН'!$F$19</f>
        <v>1807.5121242299999</v>
      </c>
    </row>
    <row r="22" spans="1:25" ht="15.75" x14ac:dyDescent="0.2">
      <c r="A22" s="35">
        <f t="shared" si="0"/>
        <v>45423</v>
      </c>
      <c r="B22" s="36">
        <f>SUMIFS(СВЦЭМ!$C$39:$C$782,СВЦЭМ!$A$39:$A$782,$A22,СВЦЭМ!$B$39:$B$782,B$11)+'СЕТ СН'!$F$9+СВЦЭМ!$D$10+'СЕТ СН'!$F$6-'СЕТ СН'!$F$19</f>
        <v>1855.08303243</v>
      </c>
      <c r="C22" s="36">
        <f>SUMIFS(СВЦЭМ!$C$39:$C$782,СВЦЭМ!$A$39:$A$782,$A22,СВЦЭМ!$B$39:$B$782,C$11)+'СЕТ СН'!$F$9+СВЦЭМ!$D$10+'СЕТ СН'!$F$6-'СЕТ СН'!$F$19</f>
        <v>1983.4438622</v>
      </c>
      <c r="D22" s="36">
        <f>SUMIFS(СВЦЭМ!$C$39:$C$782,СВЦЭМ!$A$39:$A$782,$A22,СВЦЭМ!$B$39:$B$782,D$11)+'СЕТ СН'!$F$9+СВЦЭМ!$D$10+'СЕТ СН'!$F$6-'СЕТ СН'!$F$19</f>
        <v>2003.45271116</v>
      </c>
      <c r="E22" s="36">
        <f>SUMIFS(СВЦЭМ!$C$39:$C$782,СВЦЭМ!$A$39:$A$782,$A22,СВЦЭМ!$B$39:$B$782,E$11)+'СЕТ СН'!$F$9+СВЦЭМ!$D$10+'СЕТ СН'!$F$6-'СЕТ СН'!$F$19</f>
        <v>2013.9320451599999</v>
      </c>
      <c r="F22" s="36">
        <f>SUMIFS(СВЦЭМ!$C$39:$C$782,СВЦЭМ!$A$39:$A$782,$A22,СВЦЭМ!$B$39:$B$782,F$11)+'СЕТ СН'!$F$9+СВЦЭМ!$D$10+'СЕТ СН'!$F$6-'СЕТ СН'!$F$19</f>
        <v>2027.0830708599999</v>
      </c>
      <c r="G22" s="36">
        <f>SUMIFS(СВЦЭМ!$C$39:$C$782,СВЦЭМ!$A$39:$A$782,$A22,СВЦЭМ!$B$39:$B$782,G$11)+'СЕТ СН'!$F$9+СВЦЭМ!$D$10+'СЕТ СН'!$F$6-'СЕТ СН'!$F$19</f>
        <v>2017.9326492099999</v>
      </c>
      <c r="H22" s="36">
        <f>SUMIFS(СВЦЭМ!$C$39:$C$782,СВЦЭМ!$A$39:$A$782,$A22,СВЦЭМ!$B$39:$B$782,H$11)+'СЕТ СН'!$F$9+СВЦЭМ!$D$10+'СЕТ СН'!$F$6-'СЕТ СН'!$F$19</f>
        <v>1982.0980305599999</v>
      </c>
      <c r="I22" s="36">
        <f>SUMIFS(СВЦЭМ!$C$39:$C$782,СВЦЭМ!$A$39:$A$782,$A22,СВЦЭМ!$B$39:$B$782,I$11)+'СЕТ СН'!$F$9+СВЦЭМ!$D$10+'СЕТ СН'!$F$6-'СЕТ СН'!$F$19</f>
        <v>1938.45635709</v>
      </c>
      <c r="J22" s="36">
        <f>SUMIFS(СВЦЭМ!$C$39:$C$782,СВЦЭМ!$A$39:$A$782,$A22,СВЦЭМ!$B$39:$B$782,J$11)+'СЕТ СН'!$F$9+СВЦЭМ!$D$10+'СЕТ СН'!$F$6-'СЕТ СН'!$F$19</f>
        <v>1849.29740412</v>
      </c>
      <c r="K22" s="36">
        <f>SUMIFS(СВЦЭМ!$C$39:$C$782,СВЦЭМ!$A$39:$A$782,$A22,СВЦЭМ!$B$39:$B$782,K$11)+'СЕТ СН'!$F$9+СВЦЭМ!$D$10+'СЕТ СН'!$F$6-'СЕТ СН'!$F$19</f>
        <v>1809.31322983</v>
      </c>
      <c r="L22" s="36">
        <f>SUMIFS(СВЦЭМ!$C$39:$C$782,СВЦЭМ!$A$39:$A$782,$A22,СВЦЭМ!$B$39:$B$782,L$11)+'СЕТ СН'!$F$9+СВЦЭМ!$D$10+'СЕТ СН'!$F$6-'СЕТ СН'!$F$19</f>
        <v>1769.21962727</v>
      </c>
      <c r="M22" s="36">
        <f>SUMIFS(СВЦЭМ!$C$39:$C$782,СВЦЭМ!$A$39:$A$782,$A22,СВЦЭМ!$B$39:$B$782,M$11)+'СЕТ СН'!$F$9+СВЦЭМ!$D$10+'СЕТ СН'!$F$6-'СЕТ СН'!$F$19</f>
        <v>1770.34069193</v>
      </c>
      <c r="N22" s="36">
        <f>SUMIFS(СВЦЭМ!$C$39:$C$782,СВЦЭМ!$A$39:$A$782,$A22,СВЦЭМ!$B$39:$B$782,N$11)+'СЕТ СН'!$F$9+СВЦЭМ!$D$10+'СЕТ СН'!$F$6-'СЕТ СН'!$F$19</f>
        <v>1783.7816703199999</v>
      </c>
      <c r="O22" s="36">
        <f>SUMIFS(СВЦЭМ!$C$39:$C$782,СВЦЭМ!$A$39:$A$782,$A22,СВЦЭМ!$B$39:$B$782,O$11)+'СЕТ СН'!$F$9+СВЦЭМ!$D$10+'СЕТ СН'!$F$6-'СЕТ СН'!$F$19</f>
        <v>1804.0816059799999</v>
      </c>
      <c r="P22" s="36">
        <f>SUMIFS(СВЦЭМ!$C$39:$C$782,СВЦЭМ!$A$39:$A$782,$A22,СВЦЭМ!$B$39:$B$782,P$11)+'СЕТ СН'!$F$9+СВЦЭМ!$D$10+'СЕТ СН'!$F$6-'СЕТ СН'!$F$19</f>
        <v>1820.45931842</v>
      </c>
      <c r="Q22" s="36">
        <f>SUMIFS(СВЦЭМ!$C$39:$C$782,СВЦЭМ!$A$39:$A$782,$A22,СВЦЭМ!$B$39:$B$782,Q$11)+'СЕТ СН'!$F$9+СВЦЭМ!$D$10+'СЕТ СН'!$F$6-'СЕТ СН'!$F$19</f>
        <v>1835.9507817399999</v>
      </c>
      <c r="R22" s="36">
        <f>SUMIFS(СВЦЭМ!$C$39:$C$782,СВЦЭМ!$A$39:$A$782,$A22,СВЦЭМ!$B$39:$B$782,R$11)+'СЕТ СН'!$F$9+СВЦЭМ!$D$10+'СЕТ СН'!$F$6-'СЕТ СН'!$F$19</f>
        <v>1841.0257729099999</v>
      </c>
      <c r="S22" s="36">
        <f>SUMIFS(СВЦЭМ!$C$39:$C$782,СВЦЭМ!$A$39:$A$782,$A22,СВЦЭМ!$B$39:$B$782,S$11)+'СЕТ СН'!$F$9+СВЦЭМ!$D$10+'СЕТ СН'!$F$6-'СЕТ СН'!$F$19</f>
        <v>1826.7343443899999</v>
      </c>
      <c r="T22" s="36">
        <f>SUMIFS(СВЦЭМ!$C$39:$C$782,СВЦЭМ!$A$39:$A$782,$A22,СВЦЭМ!$B$39:$B$782,T$11)+'СЕТ СН'!$F$9+СВЦЭМ!$D$10+'СЕТ СН'!$F$6-'СЕТ СН'!$F$19</f>
        <v>1813.6857924199999</v>
      </c>
      <c r="U22" s="36">
        <f>SUMIFS(СВЦЭМ!$C$39:$C$782,СВЦЭМ!$A$39:$A$782,$A22,СВЦЭМ!$B$39:$B$782,U$11)+'СЕТ СН'!$F$9+СВЦЭМ!$D$10+'СЕТ СН'!$F$6-'СЕТ СН'!$F$19</f>
        <v>1803.5999279599998</v>
      </c>
      <c r="V22" s="36">
        <f>SUMIFS(СВЦЭМ!$C$39:$C$782,СВЦЭМ!$A$39:$A$782,$A22,СВЦЭМ!$B$39:$B$782,V$11)+'СЕТ СН'!$F$9+СВЦЭМ!$D$10+'СЕТ СН'!$F$6-'СЕТ СН'!$F$19</f>
        <v>1772.87491028</v>
      </c>
      <c r="W22" s="36">
        <f>SUMIFS(СВЦЭМ!$C$39:$C$782,СВЦЭМ!$A$39:$A$782,$A22,СВЦЭМ!$B$39:$B$782,W$11)+'СЕТ СН'!$F$9+СВЦЭМ!$D$10+'СЕТ СН'!$F$6-'СЕТ СН'!$F$19</f>
        <v>1754.82541169</v>
      </c>
      <c r="X22" s="36">
        <f>SUMIFS(СВЦЭМ!$C$39:$C$782,СВЦЭМ!$A$39:$A$782,$A22,СВЦЭМ!$B$39:$B$782,X$11)+'СЕТ СН'!$F$9+СВЦЭМ!$D$10+'СЕТ СН'!$F$6-'СЕТ СН'!$F$19</f>
        <v>1780.58449602</v>
      </c>
      <c r="Y22" s="36">
        <f>SUMIFS(СВЦЭМ!$C$39:$C$782,СВЦЭМ!$A$39:$A$782,$A22,СВЦЭМ!$B$39:$B$782,Y$11)+'СЕТ СН'!$F$9+СВЦЭМ!$D$10+'СЕТ СН'!$F$6-'СЕТ СН'!$F$19</f>
        <v>1836.1576122699998</v>
      </c>
    </row>
    <row r="23" spans="1:25" ht="15.75" x14ac:dyDescent="0.2">
      <c r="A23" s="35">
        <f t="shared" si="0"/>
        <v>45424</v>
      </c>
      <c r="B23" s="36">
        <f>SUMIFS(СВЦЭМ!$C$39:$C$782,СВЦЭМ!$A$39:$A$782,$A23,СВЦЭМ!$B$39:$B$782,B$11)+'СЕТ СН'!$F$9+СВЦЭМ!$D$10+'СЕТ СН'!$F$6-'СЕТ СН'!$F$19</f>
        <v>1924.0050830999999</v>
      </c>
      <c r="C23" s="36">
        <f>SUMIFS(СВЦЭМ!$C$39:$C$782,СВЦЭМ!$A$39:$A$782,$A23,СВЦЭМ!$B$39:$B$782,C$11)+'СЕТ СН'!$F$9+СВЦЭМ!$D$10+'СЕТ СН'!$F$6-'СЕТ СН'!$F$19</f>
        <v>1978.9588703699999</v>
      </c>
      <c r="D23" s="36">
        <f>SUMIFS(СВЦЭМ!$C$39:$C$782,СВЦЭМ!$A$39:$A$782,$A23,СВЦЭМ!$B$39:$B$782,D$11)+'СЕТ СН'!$F$9+СВЦЭМ!$D$10+'СЕТ СН'!$F$6-'СЕТ СН'!$F$19</f>
        <v>2001.1160050199999</v>
      </c>
      <c r="E23" s="36">
        <f>SUMIFS(СВЦЭМ!$C$39:$C$782,СВЦЭМ!$A$39:$A$782,$A23,СВЦЭМ!$B$39:$B$782,E$11)+'СЕТ СН'!$F$9+СВЦЭМ!$D$10+'СЕТ СН'!$F$6-'СЕТ СН'!$F$19</f>
        <v>2028.28638673</v>
      </c>
      <c r="F23" s="36">
        <f>SUMIFS(СВЦЭМ!$C$39:$C$782,СВЦЭМ!$A$39:$A$782,$A23,СВЦЭМ!$B$39:$B$782,F$11)+'СЕТ СН'!$F$9+СВЦЭМ!$D$10+'СЕТ СН'!$F$6-'СЕТ СН'!$F$19</f>
        <v>2036.94016732</v>
      </c>
      <c r="G23" s="36">
        <f>SUMIFS(СВЦЭМ!$C$39:$C$782,СВЦЭМ!$A$39:$A$782,$A23,СВЦЭМ!$B$39:$B$782,G$11)+'СЕТ СН'!$F$9+СВЦЭМ!$D$10+'СЕТ СН'!$F$6-'СЕТ СН'!$F$19</f>
        <v>2022.2346851899999</v>
      </c>
      <c r="H23" s="36">
        <f>SUMIFS(СВЦЭМ!$C$39:$C$782,СВЦЭМ!$A$39:$A$782,$A23,СВЦЭМ!$B$39:$B$782,H$11)+'СЕТ СН'!$F$9+СВЦЭМ!$D$10+'СЕТ СН'!$F$6-'СЕТ СН'!$F$19</f>
        <v>1994.42133429</v>
      </c>
      <c r="I23" s="36">
        <f>SUMIFS(СВЦЭМ!$C$39:$C$782,СВЦЭМ!$A$39:$A$782,$A23,СВЦЭМ!$B$39:$B$782,I$11)+'СЕТ СН'!$F$9+СВЦЭМ!$D$10+'СЕТ СН'!$F$6-'СЕТ СН'!$F$19</f>
        <v>1958.50068599</v>
      </c>
      <c r="J23" s="36">
        <f>SUMIFS(СВЦЭМ!$C$39:$C$782,СВЦЭМ!$A$39:$A$782,$A23,СВЦЭМ!$B$39:$B$782,J$11)+'СЕТ СН'!$F$9+СВЦЭМ!$D$10+'СЕТ СН'!$F$6-'СЕТ СН'!$F$19</f>
        <v>1872.33135128</v>
      </c>
      <c r="K23" s="36">
        <f>SUMIFS(СВЦЭМ!$C$39:$C$782,СВЦЭМ!$A$39:$A$782,$A23,СВЦЭМ!$B$39:$B$782,K$11)+'СЕТ СН'!$F$9+СВЦЭМ!$D$10+'СЕТ СН'!$F$6-'СЕТ СН'!$F$19</f>
        <v>1787.14660568</v>
      </c>
      <c r="L23" s="36">
        <f>SUMIFS(СВЦЭМ!$C$39:$C$782,СВЦЭМ!$A$39:$A$782,$A23,СВЦЭМ!$B$39:$B$782,L$11)+'СЕТ СН'!$F$9+СВЦЭМ!$D$10+'СЕТ СН'!$F$6-'СЕТ СН'!$F$19</f>
        <v>1765.95408628</v>
      </c>
      <c r="M23" s="36">
        <f>SUMIFS(СВЦЭМ!$C$39:$C$782,СВЦЭМ!$A$39:$A$782,$A23,СВЦЭМ!$B$39:$B$782,M$11)+'СЕТ СН'!$F$9+СВЦЭМ!$D$10+'СЕТ СН'!$F$6-'СЕТ СН'!$F$19</f>
        <v>1762.0264396699999</v>
      </c>
      <c r="N23" s="36">
        <f>SUMIFS(СВЦЭМ!$C$39:$C$782,СВЦЭМ!$A$39:$A$782,$A23,СВЦЭМ!$B$39:$B$782,N$11)+'СЕТ СН'!$F$9+СВЦЭМ!$D$10+'СЕТ СН'!$F$6-'СЕТ СН'!$F$19</f>
        <v>1778.6423166099999</v>
      </c>
      <c r="O23" s="36">
        <f>SUMIFS(СВЦЭМ!$C$39:$C$782,СВЦЭМ!$A$39:$A$782,$A23,СВЦЭМ!$B$39:$B$782,O$11)+'СЕТ СН'!$F$9+СВЦЭМ!$D$10+'СЕТ СН'!$F$6-'СЕТ СН'!$F$19</f>
        <v>1807.0094383799999</v>
      </c>
      <c r="P23" s="36">
        <f>SUMIFS(СВЦЭМ!$C$39:$C$782,СВЦЭМ!$A$39:$A$782,$A23,СВЦЭМ!$B$39:$B$782,P$11)+'СЕТ СН'!$F$9+СВЦЭМ!$D$10+'СЕТ СН'!$F$6-'СЕТ СН'!$F$19</f>
        <v>1817.6515391299999</v>
      </c>
      <c r="Q23" s="36">
        <f>SUMIFS(СВЦЭМ!$C$39:$C$782,СВЦЭМ!$A$39:$A$782,$A23,СВЦЭМ!$B$39:$B$782,Q$11)+'СЕТ СН'!$F$9+СВЦЭМ!$D$10+'СЕТ СН'!$F$6-'СЕТ СН'!$F$19</f>
        <v>1842.61778512</v>
      </c>
      <c r="R23" s="36">
        <f>SUMIFS(СВЦЭМ!$C$39:$C$782,СВЦЭМ!$A$39:$A$782,$A23,СВЦЭМ!$B$39:$B$782,R$11)+'СЕТ СН'!$F$9+СВЦЭМ!$D$10+'СЕТ СН'!$F$6-'СЕТ СН'!$F$19</f>
        <v>1860.0776599599999</v>
      </c>
      <c r="S23" s="36">
        <f>SUMIFS(СВЦЭМ!$C$39:$C$782,СВЦЭМ!$A$39:$A$782,$A23,СВЦЭМ!$B$39:$B$782,S$11)+'СЕТ СН'!$F$9+СВЦЭМ!$D$10+'СЕТ СН'!$F$6-'СЕТ СН'!$F$19</f>
        <v>1841.94512807</v>
      </c>
      <c r="T23" s="36">
        <f>SUMIFS(СВЦЭМ!$C$39:$C$782,СВЦЭМ!$A$39:$A$782,$A23,СВЦЭМ!$B$39:$B$782,T$11)+'СЕТ СН'!$F$9+СВЦЭМ!$D$10+'СЕТ СН'!$F$6-'СЕТ СН'!$F$19</f>
        <v>1805.1231746199999</v>
      </c>
      <c r="U23" s="36">
        <f>SUMIFS(СВЦЭМ!$C$39:$C$782,СВЦЭМ!$A$39:$A$782,$A23,СВЦЭМ!$B$39:$B$782,U$11)+'СЕТ СН'!$F$9+СВЦЭМ!$D$10+'СЕТ СН'!$F$6-'СЕТ СН'!$F$19</f>
        <v>1737.2280984699998</v>
      </c>
      <c r="V23" s="36">
        <f>SUMIFS(СВЦЭМ!$C$39:$C$782,СВЦЭМ!$A$39:$A$782,$A23,СВЦЭМ!$B$39:$B$782,V$11)+'СЕТ СН'!$F$9+СВЦЭМ!$D$10+'СЕТ СН'!$F$6-'СЕТ СН'!$F$19</f>
        <v>1698.42591038</v>
      </c>
      <c r="W23" s="36">
        <f>SUMIFS(СВЦЭМ!$C$39:$C$782,СВЦЭМ!$A$39:$A$782,$A23,СВЦЭМ!$B$39:$B$782,W$11)+'СЕТ СН'!$F$9+СВЦЭМ!$D$10+'СЕТ СН'!$F$6-'СЕТ СН'!$F$19</f>
        <v>1670.55966448</v>
      </c>
      <c r="X23" s="36">
        <f>SUMIFS(СВЦЭМ!$C$39:$C$782,СВЦЭМ!$A$39:$A$782,$A23,СВЦЭМ!$B$39:$B$782,X$11)+'СЕТ СН'!$F$9+СВЦЭМ!$D$10+'СЕТ СН'!$F$6-'СЕТ СН'!$F$19</f>
        <v>1713.54290186</v>
      </c>
      <c r="Y23" s="36">
        <f>SUMIFS(СВЦЭМ!$C$39:$C$782,СВЦЭМ!$A$39:$A$782,$A23,СВЦЭМ!$B$39:$B$782,Y$11)+'СЕТ СН'!$F$9+СВЦЭМ!$D$10+'СЕТ СН'!$F$6-'СЕТ СН'!$F$19</f>
        <v>1761.5895772699998</v>
      </c>
    </row>
    <row r="24" spans="1:25" ht="15.75" x14ac:dyDescent="0.2">
      <c r="A24" s="35">
        <f t="shared" si="0"/>
        <v>45425</v>
      </c>
      <c r="B24" s="36">
        <f>SUMIFS(СВЦЭМ!$C$39:$C$782,СВЦЭМ!$A$39:$A$782,$A24,СВЦЭМ!$B$39:$B$782,B$11)+'СЕТ СН'!$F$9+СВЦЭМ!$D$10+'СЕТ СН'!$F$6-'СЕТ СН'!$F$19</f>
        <v>1817.1351468</v>
      </c>
      <c r="C24" s="36">
        <f>SUMIFS(СВЦЭМ!$C$39:$C$782,СВЦЭМ!$A$39:$A$782,$A24,СВЦЭМ!$B$39:$B$782,C$11)+'СЕТ СН'!$F$9+СВЦЭМ!$D$10+'СЕТ СН'!$F$6-'СЕТ СН'!$F$19</f>
        <v>1924.7800490299999</v>
      </c>
      <c r="D24" s="36">
        <f>SUMIFS(СВЦЭМ!$C$39:$C$782,СВЦЭМ!$A$39:$A$782,$A24,СВЦЭМ!$B$39:$B$782,D$11)+'СЕТ СН'!$F$9+СВЦЭМ!$D$10+'СЕТ СН'!$F$6-'СЕТ СН'!$F$19</f>
        <v>1973.1434598199999</v>
      </c>
      <c r="E24" s="36">
        <f>SUMIFS(СВЦЭМ!$C$39:$C$782,СВЦЭМ!$A$39:$A$782,$A24,СВЦЭМ!$B$39:$B$782,E$11)+'СЕТ СН'!$F$9+СВЦЭМ!$D$10+'СЕТ СН'!$F$6-'СЕТ СН'!$F$19</f>
        <v>2041.2638000099998</v>
      </c>
      <c r="F24" s="36">
        <f>SUMIFS(СВЦЭМ!$C$39:$C$782,СВЦЭМ!$A$39:$A$782,$A24,СВЦЭМ!$B$39:$B$782,F$11)+'СЕТ СН'!$F$9+СВЦЭМ!$D$10+'СЕТ СН'!$F$6-'СЕТ СН'!$F$19</f>
        <v>2045.5782486999999</v>
      </c>
      <c r="G24" s="36">
        <f>SUMIFS(СВЦЭМ!$C$39:$C$782,СВЦЭМ!$A$39:$A$782,$A24,СВЦЭМ!$B$39:$B$782,G$11)+'СЕТ СН'!$F$9+СВЦЭМ!$D$10+'СЕТ СН'!$F$6-'СЕТ СН'!$F$19</f>
        <v>2022.4840729699999</v>
      </c>
      <c r="H24" s="36">
        <f>SUMIFS(СВЦЭМ!$C$39:$C$782,СВЦЭМ!$A$39:$A$782,$A24,СВЦЭМ!$B$39:$B$782,H$11)+'СЕТ СН'!$F$9+СВЦЭМ!$D$10+'СЕТ СН'!$F$6-'СЕТ СН'!$F$19</f>
        <v>1966.0305707799998</v>
      </c>
      <c r="I24" s="36">
        <f>SUMIFS(СВЦЭМ!$C$39:$C$782,СВЦЭМ!$A$39:$A$782,$A24,СВЦЭМ!$B$39:$B$782,I$11)+'СЕТ СН'!$F$9+СВЦЭМ!$D$10+'СЕТ СН'!$F$6-'СЕТ СН'!$F$19</f>
        <v>1867.0582050099999</v>
      </c>
      <c r="J24" s="36">
        <f>SUMIFS(СВЦЭМ!$C$39:$C$782,СВЦЭМ!$A$39:$A$782,$A24,СВЦЭМ!$B$39:$B$782,J$11)+'СЕТ СН'!$F$9+СВЦЭМ!$D$10+'СЕТ СН'!$F$6-'СЕТ СН'!$F$19</f>
        <v>1818.60176548</v>
      </c>
      <c r="K24" s="36">
        <f>SUMIFS(СВЦЭМ!$C$39:$C$782,СВЦЭМ!$A$39:$A$782,$A24,СВЦЭМ!$B$39:$B$782,K$11)+'СЕТ СН'!$F$9+СВЦЭМ!$D$10+'СЕТ СН'!$F$6-'СЕТ СН'!$F$19</f>
        <v>1797.07157876</v>
      </c>
      <c r="L24" s="36">
        <f>SUMIFS(СВЦЭМ!$C$39:$C$782,СВЦЭМ!$A$39:$A$782,$A24,СВЦЭМ!$B$39:$B$782,L$11)+'СЕТ СН'!$F$9+СВЦЭМ!$D$10+'СЕТ СН'!$F$6-'СЕТ СН'!$F$19</f>
        <v>1771.16711098</v>
      </c>
      <c r="M24" s="36">
        <f>SUMIFS(СВЦЭМ!$C$39:$C$782,СВЦЭМ!$A$39:$A$782,$A24,СВЦЭМ!$B$39:$B$782,M$11)+'СЕТ СН'!$F$9+СВЦЭМ!$D$10+'СЕТ СН'!$F$6-'СЕТ СН'!$F$19</f>
        <v>1784.5795060099999</v>
      </c>
      <c r="N24" s="36">
        <f>SUMIFS(СВЦЭМ!$C$39:$C$782,СВЦЭМ!$A$39:$A$782,$A24,СВЦЭМ!$B$39:$B$782,N$11)+'СЕТ СН'!$F$9+СВЦЭМ!$D$10+'СЕТ СН'!$F$6-'СЕТ СН'!$F$19</f>
        <v>1810.99867838</v>
      </c>
      <c r="O24" s="36">
        <f>SUMIFS(СВЦЭМ!$C$39:$C$782,СВЦЭМ!$A$39:$A$782,$A24,СВЦЭМ!$B$39:$B$782,O$11)+'СЕТ СН'!$F$9+СВЦЭМ!$D$10+'СЕТ СН'!$F$6-'СЕТ СН'!$F$19</f>
        <v>1818.94230115</v>
      </c>
      <c r="P24" s="36">
        <f>SUMIFS(СВЦЭМ!$C$39:$C$782,СВЦЭМ!$A$39:$A$782,$A24,СВЦЭМ!$B$39:$B$782,P$11)+'СЕТ СН'!$F$9+СВЦЭМ!$D$10+'СЕТ СН'!$F$6-'СЕТ СН'!$F$19</f>
        <v>1824.39225689</v>
      </c>
      <c r="Q24" s="36">
        <f>SUMIFS(СВЦЭМ!$C$39:$C$782,СВЦЭМ!$A$39:$A$782,$A24,СВЦЭМ!$B$39:$B$782,Q$11)+'СЕТ СН'!$F$9+СВЦЭМ!$D$10+'СЕТ СН'!$F$6-'СЕТ СН'!$F$19</f>
        <v>1858.9142434</v>
      </c>
      <c r="R24" s="36">
        <f>SUMIFS(СВЦЭМ!$C$39:$C$782,СВЦЭМ!$A$39:$A$782,$A24,СВЦЭМ!$B$39:$B$782,R$11)+'СЕТ СН'!$F$9+СВЦЭМ!$D$10+'СЕТ СН'!$F$6-'СЕТ СН'!$F$19</f>
        <v>1873.97825799</v>
      </c>
      <c r="S24" s="36">
        <f>SUMIFS(СВЦЭМ!$C$39:$C$782,СВЦЭМ!$A$39:$A$782,$A24,СВЦЭМ!$B$39:$B$782,S$11)+'СЕТ СН'!$F$9+СВЦЭМ!$D$10+'СЕТ СН'!$F$6-'СЕТ СН'!$F$19</f>
        <v>1857.7843612199999</v>
      </c>
      <c r="T24" s="36">
        <f>SUMIFS(СВЦЭМ!$C$39:$C$782,СВЦЭМ!$A$39:$A$782,$A24,СВЦЭМ!$B$39:$B$782,T$11)+'СЕТ СН'!$F$9+СВЦЭМ!$D$10+'СЕТ СН'!$F$6-'СЕТ СН'!$F$19</f>
        <v>1832.1946365899998</v>
      </c>
      <c r="U24" s="36">
        <f>SUMIFS(СВЦЭМ!$C$39:$C$782,СВЦЭМ!$A$39:$A$782,$A24,СВЦЭМ!$B$39:$B$782,U$11)+'СЕТ СН'!$F$9+СВЦЭМ!$D$10+'СЕТ СН'!$F$6-'СЕТ СН'!$F$19</f>
        <v>1806.6482615099999</v>
      </c>
      <c r="V24" s="36">
        <f>SUMIFS(СВЦЭМ!$C$39:$C$782,СВЦЭМ!$A$39:$A$782,$A24,СВЦЭМ!$B$39:$B$782,V$11)+'СЕТ СН'!$F$9+СВЦЭМ!$D$10+'СЕТ СН'!$F$6-'СЕТ СН'!$F$19</f>
        <v>1785.99249285</v>
      </c>
      <c r="W24" s="36">
        <f>SUMIFS(СВЦЭМ!$C$39:$C$782,СВЦЭМ!$A$39:$A$782,$A24,СВЦЭМ!$B$39:$B$782,W$11)+'СЕТ СН'!$F$9+СВЦЭМ!$D$10+'СЕТ СН'!$F$6-'СЕТ СН'!$F$19</f>
        <v>1747.77059629</v>
      </c>
      <c r="X24" s="36">
        <f>SUMIFS(СВЦЭМ!$C$39:$C$782,СВЦЭМ!$A$39:$A$782,$A24,СВЦЭМ!$B$39:$B$782,X$11)+'СЕТ СН'!$F$9+СВЦЭМ!$D$10+'СЕТ СН'!$F$6-'СЕТ СН'!$F$19</f>
        <v>1791.93195668</v>
      </c>
      <c r="Y24" s="36">
        <f>SUMIFS(СВЦЭМ!$C$39:$C$782,СВЦЭМ!$A$39:$A$782,$A24,СВЦЭМ!$B$39:$B$782,Y$11)+'СЕТ СН'!$F$9+СВЦЭМ!$D$10+'СЕТ СН'!$F$6-'СЕТ СН'!$F$19</f>
        <v>1819.4398658999999</v>
      </c>
    </row>
    <row r="25" spans="1:25" ht="15.75" x14ac:dyDescent="0.2">
      <c r="A25" s="35">
        <f t="shared" si="0"/>
        <v>45426</v>
      </c>
      <c r="B25" s="36">
        <f>SUMIFS(СВЦЭМ!$C$39:$C$782,СВЦЭМ!$A$39:$A$782,$A25,СВЦЭМ!$B$39:$B$782,B$11)+'СЕТ СН'!$F$9+СВЦЭМ!$D$10+'СЕТ СН'!$F$6-'СЕТ СН'!$F$19</f>
        <v>1920.5949967399999</v>
      </c>
      <c r="C25" s="36">
        <f>SUMIFS(СВЦЭМ!$C$39:$C$782,СВЦЭМ!$A$39:$A$782,$A25,СВЦЭМ!$B$39:$B$782,C$11)+'СЕТ СН'!$F$9+СВЦЭМ!$D$10+'СЕТ СН'!$F$6-'СЕТ СН'!$F$19</f>
        <v>1999.0921898199999</v>
      </c>
      <c r="D25" s="36">
        <f>SUMIFS(СВЦЭМ!$C$39:$C$782,СВЦЭМ!$A$39:$A$782,$A25,СВЦЭМ!$B$39:$B$782,D$11)+'СЕТ СН'!$F$9+СВЦЭМ!$D$10+'СЕТ СН'!$F$6-'СЕТ СН'!$F$19</f>
        <v>1999.7733404000001</v>
      </c>
      <c r="E25" s="36">
        <f>SUMIFS(СВЦЭМ!$C$39:$C$782,СВЦЭМ!$A$39:$A$782,$A25,СВЦЭМ!$B$39:$B$782,E$11)+'СЕТ СН'!$F$9+СВЦЭМ!$D$10+'СЕТ СН'!$F$6-'СЕТ СН'!$F$19</f>
        <v>2051.0858105699999</v>
      </c>
      <c r="F25" s="36">
        <f>SUMIFS(СВЦЭМ!$C$39:$C$782,СВЦЭМ!$A$39:$A$782,$A25,СВЦЭМ!$B$39:$B$782,F$11)+'СЕТ СН'!$F$9+СВЦЭМ!$D$10+'СЕТ СН'!$F$6-'СЕТ СН'!$F$19</f>
        <v>2054.88947009</v>
      </c>
      <c r="G25" s="36">
        <f>SUMIFS(СВЦЭМ!$C$39:$C$782,СВЦЭМ!$A$39:$A$782,$A25,СВЦЭМ!$B$39:$B$782,G$11)+'СЕТ СН'!$F$9+СВЦЭМ!$D$10+'СЕТ СН'!$F$6-'СЕТ СН'!$F$19</f>
        <v>2022.12359489</v>
      </c>
      <c r="H25" s="36">
        <f>SUMIFS(СВЦЭМ!$C$39:$C$782,СВЦЭМ!$A$39:$A$782,$A25,СВЦЭМ!$B$39:$B$782,H$11)+'СЕТ СН'!$F$9+СВЦЭМ!$D$10+'СЕТ СН'!$F$6-'СЕТ СН'!$F$19</f>
        <v>1976.74977784</v>
      </c>
      <c r="I25" s="36">
        <f>SUMIFS(СВЦЭМ!$C$39:$C$782,СВЦЭМ!$A$39:$A$782,$A25,СВЦЭМ!$B$39:$B$782,I$11)+'СЕТ СН'!$F$9+СВЦЭМ!$D$10+'СЕТ СН'!$F$6-'СЕТ СН'!$F$19</f>
        <v>1905.3749318599998</v>
      </c>
      <c r="J25" s="36">
        <f>SUMIFS(СВЦЭМ!$C$39:$C$782,СВЦЭМ!$A$39:$A$782,$A25,СВЦЭМ!$B$39:$B$782,J$11)+'СЕТ СН'!$F$9+СВЦЭМ!$D$10+'СЕТ СН'!$F$6-'СЕТ СН'!$F$19</f>
        <v>1823.4603137399999</v>
      </c>
      <c r="K25" s="36">
        <f>SUMIFS(СВЦЭМ!$C$39:$C$782,СВЦЭМ!$A$39:$A$782,$A25,СВЦЭМ!$B$39:$B$782,K$11)+'СЕТ СН'!$F$9+СВЦЭМ!$D$10+'СЕТ СН'!$F$6-'СЕТ СН'!$F$19</f>
        <v>1817.4535908299999</v>
      </c>
      <c r="L25" s="36">
        <f>SUMIFS(СВЦЭМ!$C$39:$C$782,СВЦЭМ!$A$39:$A$782,$A25,СВЦЭМ!$B$39:$B$782,L$11)+'СЕТ СН'!$F$9+СВЦЭМ!$D$10+'СЕТ СН'!$F$6-'СЕТ СН'!$F$19</f>
        <v>1823.96859561</v>
      </c>
      <c r="M25" s="36">
        <f>SUMIFS(СВЦЭМ!$C$39:$C$782,СВЦЭМ!$A$39:$A$782,$A25,СВЦЭМ!$B$39:$B$782,M$11)+'СЕТ СН'!$F$9+СВЦЭМ!$D$10+'СЕТ СН'!$F$6-'СЕТ СН'!$F$19</f>
        <v>1827.68084604</v>
      </c>
      <c r="N25" s="36">
        <f>SUMIFS(СВЦЭМ!$C$39:$C$782,СВЦЭМ!$A$39:$A$782,$A25,СВЦЭМ!$B$39:$B$782,N$11)+'СЕТ СН'!$F$9+СВЦЭМ!$D$10+'СЕТ СН'!$F$6-'СЕТ СН'!$F$19</f>
        <v>1824.54988905</v>
      </c>
      <c r="O25" s="36">
        <f>SUMIFS(СВЦЭМ!$C$39:$C$782,СВЦЭМ!$A$39:$A$782,$A25,СВЦЭМ!$B$39:$B$782,O$11)+'СЕТ СН'!$F$9+СВЦЭМ!$D$10+'СЕТ СН'!$F$6-'СЕТ СН'!$F$19</f>
        <v>1842.3786146099999</v>
      </c>
      <c r="P25" s="36">
        <f>SUMIFS(СВЦЭМ!$C$39:$C$782,СВЦЭМ!$A$39:$A$782,$A25,СВЦЭМ!$B$39:$B$782,P$11)+'СЕТ СН'!$F$9+СВЦЭМ!$D$10+'СЕТ СН'!$F$6-'СЕТ СН'!$F$19</f>
        <v>1839.63706761</v>
      </c>
      <c r="Q25" s="36">
        <f>SUMIFS(СВЦЭМ!$C$39:$C$782,СВЦЭМ!$A$39:$A$782,$A25,СВЦЭМ!$B$39:$B$782,Q$11)+'СЕТ СН'!$F$9+СВЦЭМ!$D$10+'СЕТ СН'!$F$6-'СЕТ СН'!$F$19</f>
        <v>1869.76938415</v>
      </c>
      <c r="R25" s="36">
        <f>SUMIFS(СВЦЭМ!$C$39:$C$782,СВЦЭМ!$A$39:$A$782,$A25,СВЦЭМ!$B$39:$B$782,R$11)+'СЕТ СН'!$F$9+СВЦЭМ!$D$10+'СЕТ СН'!$F$6-'СЕТ СН'!$F$19</f>
        <v>1891.2989325199999</v>
      </c>
      <c r="S25" s="36">
        <f>SUMIFS(СВЦЭМ!$C$39:$C$782,СВЦЭМ!$A$39:$A$782,$A25,СВЦЭМ!$B$39:$B$782,S$11)+'СЕТ СН'!$F$9+СВЦЭМ!$D$10+'СЕТ СН'!$F$6-'СЕТ СН'!$F$19</f>
        <v>1861.57663224</v>
      </c>
      <c r="T25" s="36">
        <f>SUMIFS(СВЦЭМ!$C$39:$C$782,СВЦЭМ!$A$39:$A$782,$A25,СВЦЭМ!$B$39:$B$782,T$11)+'СЕТ СН'!$F$9+СВЦЭМ!$D$10+'СЕТ СН'!$F$6-'СЕТ СН'!$F$19</f>
        <v>1837.0853841799999</v>
      </c>
      <c r="U25" s="36">
        <f>SUMIFS(СВЦЭМ!$C$39:$C$782,СВЦЭМ!$A$39:$A$782,$A25,СВЦЭМ!$B$39:$B$782,U$11)+'СЕТ СН'!$F$9+СВЦЭМ!$D$10+'СЕТ СН'!$F$6-'СЕТ СН'!$F$19</f>
        <v>1819.7321863499999</v>
      </c>
      <c r="V25" s="36">
        <f>SUMIFS(СВЦЭМ!$C$39:$C$782,СВЦЭМ!$A$39:$A$782,$A25,СВЦЭМ!$B$39:$B$782,V$11)+'СЕТ СН'!$F$9+СВЦЭМ!$D$10+'СЕТ СН'!$F$6-'СЕТ СН'!$F$19</f>
        <v>1796.3488845099998</v>
      </c>
      <c r="W25" s="36">
        <f>SUMIFS(СВЦЭМ!$C$39:$C$782,СВЦЭМ!$A$39:$A$782,$A25,СВЦЭМ!$B$39:$B$782,W$11)+'СЕТ СН'!$F$9+СВЦЭМ!$D$10+'СЕТ СН'!$F$6-'СЕТ СН'!$F$19</f>
        <v>1760.6341258099999</v>
      </c>
      <c r="X25" s="36">
        <f>SUMIFS(СВЦЭМ!$C$39:$C$782,СВЦЭМ!$A$39:$A$782,$A25,СВЦЭМ!$B$39:$B$782,X$11)+'СЕТ СН'!$F$9+СВЦЭМ!$D$10+'СЕТ СН'!$F$6-'СЕТ СН'!$F$19</f>
        <v>1793.16615572</v>
      </c>
      <c r="Y25" s="36">
        <f>SUMIFS(СВЦЭМ!$C$39:$C$782,СВЦЭМ!$A$39:$A$782,$A25,СВЦЭМ!$B$39:$B$782,Y$11)+'СЕТ СН'!$F$9+СВЦЭМ!$D$10+'СЕТ СН'!$F$6-'СЕТ СН'!$F$19</f>
        <v>1853.1327642799999</v>
      </c>
    </row>
    <row r="26" spans="1:25" ht="15.75" x14ac:dyDescent="0.2">
      <c r="A26" s="35">
        <f t="shared" si="0"/>
        <v>45427</v>
      </c>
      <c r="B26" s="36">
        <f>SUMIFS(СВЦЭМ!$C$39:$C$782,СВЦЭМ!$A$39:$A$782,$A26,СВЦЭМ!$B$39:$B$782,B$11)+'СЕТ СН'!$F$9+СВЦЭМ!$D$10+'СЕТ СН'!$F$6-'СЕТ СН'!$F$19</f>
        <v>1908.44151562</v>
      </c>
      <c r="C26" s="36">
        <f>SUMIFS(СВЦЭМ!$C$39:$C$782,СВЦЭМ!$A$39:$A$782,$A26,СВЦЭМ!$B$39:$B$782,C$11)+'СЕТ СН'!$F$9+СВЦЭМ!$D$10+'СЕТ СН'!$F$6-'СЕТ СН'!$F$19</f>
        <v>1983.3596127199999</v>
      </c>
      <c r="D26" s="36">
        <f>SUMIFS(СВЦЭМ!$C$39:$C$782,СВЦЭМ!$A$39:$A$782,$A26,СВЦЭМ!$B$39:$B$782,D$11)+'СЕТ СН'!$F$9+СВЦЭМ!$D$10+'СЕТ СН'!$F$6-'СЕТ СН'!$F$19</f>
        <v>2007.5867935799999</v>
      </c>
      <c r="E26" s="36">
        <f>SUMIFS(СВЦЭМ!$C$39:$C$782,СВЦЭМ!$A$39:$A$782,$A26,СВЦЭМ!$B$39:$B$782,E$11)+'СЕТ СН'!$F$9+СВЦЭМ!$D$10+'СЕТ СН'!$F$6-'СЕТ СН'!$F$19</f>
        <v>2061.5666676599999</v>
      </c>
      <c r="F26" s="36">
        <f>SUMIFS(СВЦЭМ!$C$39:$C$782,СВЦЭМ!$A$39:$A$782,$A26,СВЦЭМ!$B$39:$B$782,F$11)+'СЕТ СН'!$F$9+СВЦЭМ!$D$10+'СЕТ СН'!$F$6-'СЕТ СН'!$F$19</f>
        <v>2096.7094396799998</v>
      </c>
      <c r="G26" s="36">
        <f>SUMIFS(СВЦЭМ!$C$39:$C$782,СВЦЭМ!$A$39:$A$782,$A26,СВЦЭМ!$B$39:$B$782,G$11)+'СЕТ СН'!$F$9+СВЦЭМ!$D$10+'СЕТ СН'!$F$6-'СЕТ СН'!$F$19</f>
        <v>2059.1430997799998</v>
      </c>
      <c r="H26" s="36">
        <f>SUMIFS(СВЦЭМ!$C$39:$C$782,СВЦЭМ!$A$39:$A$782,$A26,СВЦЭМ!$B$39:$B$782,H$11)+'СЕТ СН'!$F$9+СВЦЭМ!$D$10+'СЕТ СН'!$F$6-'СЕТ СН'!$F$19</f>
        <v>2008.9609534399999</v>
      </c>
      <c r="I26" s="36">
        <f>SUMIFS(СВЦЭМ!$C$39:$C$782,СВЦЭМ!$A$39:$A$782,$A26,СВЦЭМ!$B$39:$B$782,I$11)+'СЕТ СН'!$F$9+СВЦЭМ!$D$10+'СЕТ СН'!$F$6-'СЕТ СН'!$F$19</f>
        <v>1896.4079225999999</v>
      </c>
      <c r="J26" s="36">
        <f>SUMIFS(СВЦЭМ!$C$39:$C$782,СВЦЭМ!$A$39:$A$782,$A26,СВЦЭМ!$B$39:$B$782,J$11)+'СЕТ СН'!$F$9+СВЦЭМ!$D$10+'СЕТ СН'!$F$6-'СЕТ СН'!$F$19</f>
        <v>1852.69747929</v>
      </c>
      <c r="K26" s="36">
        <f>SUMIFS(СВЦЭМ!$C$39:$C$782,СВЦЭМ!$A$39:$A$782,$A26,СВЦЭМ!$B$39:$B$782,K$11)+'СЕТ СН'!$F$9+СВЦЭМ!$D$10+'СЕТ СН'!$F$6-'СЕТ СН'!$F$19</f>
        <v>1830.9116967999998</v>
      </c>
      <c r="L26" s="36">
        <f>SUMIFS(СВЦЭМ!$C$39:$C$782,СВЦЭМ!$A$39:$A$782,$A26,СВЦЭМ!$B$39:$B$782,L$11)+'СЕТ СН'!$F$9+СВЦЭМ!$D$10+'СЕТ СН'!$F$6-'СЕТ СН'!$F$19</f>
        <v>1805.66084649</v>
      </c>
      <c r="M26" s="36">
        <f>SUMIFS(СВЦЭМ!$C$39:$C$782,СВЦЭМ!$A$39:$A$782,$A26,СВЦЭМ!$B$39:$B$782,M$11)+'СЕТ СН'!$F$9+СВЦЭМ!$D$10+'СЕТ СН'!$F$6-'СЕТ СН'!$F$19</f>
        <v>1827.3814218</v>
      </c>
      <c r="N26" s="36">
        <f>SUMIFS(СВЦЭМ!$C$39:$C$782,СВЦЭМ!$A$39:$A$782,$A26,СВЦЭМ!$B$39:$B$782,N$11)+'СЕТ СН'!$F$9+СВЦЭМ!$D$10+'СЕТ СН'!$F$6-'СЕТ СН'!$F$19</f>
        <v>1825.0255341499999</v>
      </c>
      <c r="O26" s="36">
        <f>SUMIFS(СВЦЭМ!$C$39:$C$782,СВЦЭМ!$A$39:$A$782,$A26,СВЦЭМ!$B$39:$B$782,O$11)+'СЕТ СН'!$F$9+СВЦЭМ!$D$10+'СЕТ СН'!$F$6-'СЕТ СН'!$F$19</f>
        <v>1851.7036263</v>
      </c>
      <c r="P26" s="36">
        <f>SUMIFS(СВЦЭМ!$C$39:$C$782,СВЦЭМ!$A$39:$A$782,$A26,СВЦЭМ!$B$39:$B$782,P$11)+'СЕТ СН'!$F$9+СВЦЭМ!$D$10+'СЕТ СН'!$F$6-'СЕТ СН'!$F$19</f>
        <v>1862.61822394</v>
      </c>
      <c r="Q26" s="36">
        <f>SUMIFS(СВЦЭМ!$C$39:$C$782,СВЦЭМ!$A$39:$A$782,$A26,СВЦЭМ!$B$39:$B$782,Q$11)+'СЕТ СН'!$F$9+СВЦЭМ!$D$10+'СЕТ СН'!$F$6-'СЕТ СН'!$F$19</f>
        <v>1896.00513043</v>
      </c>
      <c r="R26" s="36">
        <f>SUMIFS(СВЦЭМ!$C$39:$C$782,СВЦЭМ!$A$39:$A$782,$A26,СВЦЭМ!$B$39:$B$782,R$11)+'СЕТ СН'!$F$9+СВЦЭМ!$D$10+'СЕТ СН'!$F$6-'СЕТ СН'!$F$19</f>
        <v>1892.59825933</v>
      </c>
      <c r="S26" s="36">
        <f>SUMIFS(СВЦЭМ!$C$39:$C$782,СВЦЭМ!$A$39:$A$782,$A26,СВЦЭМ!$B$39:$B$782,S$11)+'СЕТ СН'!$F$9+СВЦЭМ!$D$10+'СЕТ СН'!$F$6-'СЕТ СН'!$F$19</f>
        <v>1868.9082858199999</v>
      </c>
      <c r="T26" s="36">
        <f>SUMIFS(СВЦЭМ!$C$39:$C$782,СВЦЭМ!$A$39:$A$782,$A26,СВЦЭМ!$B$39:$B$782,T$11)+'СЕТ СН'!$F$9+СВЦЭМ!$D$10+'СЕТ СН'!$F$6-'СЕТ СН'!$F$19</f>
        <v>1837.1968001799999</v>
      </c>
      <c r="U26" s="36">
        <f>SUMIFS(СВЦЭМ!$C$39:$C$782,СВЦЭМ!$A$39:$A$782,$A26,СВЦЭМ!$B$39:$B$782,U$11)+'СЕТ СН'!$F$9+СВЦЭМ!$D$10+'СЕТ СН'!$F$6-'СЕТ СН'!$F$19</f>
        <v>1825.6469129099999</v>
      </c>
      <c r="V26" s="36">
        <f>SUMIFS(СВЦЭМ!$C$39:$C$782,СВЦЭМ!$A$39:$A$782,$A26,СВЦЭМ!$B$39:$B$782,V$11)+'СЕТ СН'!$F$9+СВЦЭМ!$D$10+'СЕТ СН'!$F$6-'СЕТ СН'!$F$19</f>
        <v>1789.8457170699999</v>
      </c>
      <c r="W26" s="36">
        <f>SUMIFS(СВЦЭМ!$C$39:$C$782,СВЦЭМ!$A$39:$A$782,$A26,СВЦЭМ!$B$39:$B$782,W$11)+'СЕТ СН'!$F$9+СВЦЭМ!$D$10+'СЕТ СН'!$F$6-'СЕТ СН'!$F$19</f>
        <v>1736.82106011</v>
      </c>
      <c r="X26" s="36">
        <f>SUMIFS(СВЦЭМ!$C$39:$C$782,СВЦЭМ!$A$39:$A$782,$A26,СВЦЭМ!$B$39:$B$782,X$11)+'СЕТ СН'!$F$9+СВЦЭМ!$D$10+'СЕТ СН'!$F$6-'СЕТ СН'!$F$19</f>
        <v>1775.26931098</v>
      </c>
      <c r="Y26" s="36">
        <f>SUMIFS(СВЦЭМ!$C$39:$C$782,СВЦЭМ!$A$39:$A$782,$A26,СВЦЭМ!$B$39:$B$782,Y$11)+'СЕТ СН'!$F$9+СВЦЭМ!$D$10+'СЕТ СН'!$F$6-'СЕТ СН'!$F$19</f>
        <v>1828.98732322</v>
      </c>
    </row>
    <row r="27" spans="1:25" ht="15.75" x14ac:dyDescent="0.2">
      <c r="A27" s="35">
        <f t="shared" si="0"/>
        <v>45428</v>
      </c>
      <c r="B27" s="36">
        <f>SUMIFS(СВЦЭМ!$C$39:$C$782,СВЦЭМ!$A$39:$A$782,$A27,СВЦЭМ!$B$39:$B$782,B$11)+'СЕТ СН'!$F$9+СВЦЭМ!$D$10+'СЕТ СН'!$F$6-'СЕТ СН'!$F$19</f>
        <v>1912.8233792199999</v>
      </c>
      <c r="C27" s="36">
        <f>SUMIFS(СВЦЭМ!$C$39:$C$782,СВЦЭМ!$A$39:$A$782,$A27,СВЦЭМ!$B$39:$B$782,C$11)+'СЕТ СН'!$F$9+СВЦЭМ!$D$10+'СЕТ СН'!$F$6-'СЕТ СН'!$F$19</f>
        <v>2004.2736478899999</v>
      </c>
      <c r="D27" s="36">
        <f>SUMIFS(СВЦЭМ!$C$39:$C$782,СВЦЭМ!$A$39:$A$782,$A27,СВЦЭМ!$B$39:$B$782,D$11)+'СЕТ СН'!$F$9+СВЦЭМ!$D$10+'СЕТ СН'!$F$6-'СЕТ СН'!$F$19</f>
        <v>2019.36089477</v>
      </c>
      <c r="E27" s="36">
        <f>SUMIFS(СВЦЭМ!$C$39:$C$782,СВЦЭМ!$A$39:$A$782,$A27,СВЦЭМ!$B$39:$B$782,E$11)+'СЕТ СН'!$F$9+СВЦЭМ!$D$10+'СЕТ СН'!$F$6-'СЕТ СН'!$F$19</f>
        <v>2071.8912363899999</v>
      </c>
      <c r="F27" s="36">
        <f>SUMIFS(СВЦЭМ!$C$39:$C$782,СВЦЭМ!$A$39:$A$782,$A27,СВЦЭМ!$B$39:$B$782,F$11)+'СЕТ СН'!$F$9+СВЦЭМ!$D$10+'СЕТ СН'!$F$6-'СЕТ СН'!$F$19</f>
        <v>2054.3984897099999</v>
      </c>
      <c r="G27" s="36">
        <f>SUMIFS(СВЦЭМ!$C$39:$C$782,СВЦЭМ!$A$39:$A$782,$A27,СВЦЭМ!$B$39:$B$782,G$11)+'СЕТ СН'!$F$9+СВЦЭМ!$D$10+'СЕТ СН'!$F$6-'СЕТ СН'!$F$19</f>
        <v>2016.78810404</v>
      </c>
      <c r="H27" s="36">
        <f>SUMIFS(СВЦЭМ!$C$39:$C$782,СВЦЭМ!$A$39:$A$782,$A27,СВЦЭМ!$B$39:$B$782,H$11)+'СЕТ СН'!$F$9+СВЦЭМ!$D$10+'СЕТ СН'!$F$6-'СЕТ СН'!$F$19</f>
        <v>1934.3373826</v>
      </c>
      <c r="I27" s="36">
        <f>SUMIFS(СВЦЭМ!$C$39:$C$782,СВЦЭМ!$A$39:$A$782,$A27,СВЦЭМ!$B$39:$B$782,I$11)+'СЕТ СН'!$F$9+СВЦЭМ!$D$10+'СЕТ СН'!$F$6-'СЕТ СН'!$F$19</f>
        <v>1837.9224180399999</v>
      </c>
      <c r="J27" s="36">
        <f>SUMIFS(СВЦЭМ!$C$39:$C$782,СВЦЭМ!$A$39:$A$782,$A27,СВЦЭМ!$B$39:$B$782,J$11)+'СЕТ СН'!$F$9+СВЦЭМ!$D$10+'СЕТ СН'!$F$6-'СЕТ СН'!$F$19</f>
        <v>1793.99403904</v>
      </c>
      <c r="K27" s="36">
        <f>SUMIFS(СВЦЭМ!$C$39:$C$782,СВЦЭМ!$A$39:$A$782,$A27,СВЦЭМ!$B$39:$B$782,K$11)+'СЕТ СН'!$F$9+СВЦЭМ!$D$10+'СЕТ СН'!$F$6-'СЕТ СН'!$F$19</f>
        <v>1779.5800197999999</v>
      </c>
      <c r="L27" s="36">
        <f>SUMIFS(СВЦЭМ!$C$39:$C$782,СВЦЭМ!$A$39:$A$782,$A27,СВЦЭМ!$B$39:$B$782,L$11)+'СЕТ СН'!$F$9+СВЦЭМ!$D$10+'СЕТ СН'!$F$6-'СЕТ СН'!$F$19</f>
        <v>1756.4788812299998</v>
      </c>
      <c r="M27" s="36">
        <f>SUMIFS(СВЦЭМ!$C$39:$C$782,СВЦЭМ!$A$39:$A$782,$A27,СВЦЭМ!$B$39:$B$782,M$11)+'СЕТ СН'!$F$9+СВЦЭМ!$D$10+'СЕТ СН'!$F$6-'СЕТ СН'!$F$19</f>
        <v>1778.76399838</v>
      </c>
      <c r="N27" s="36">
        <f>SUMIFS(СВЦЭМ!$C$39:$C$782,СВЦЭМ!$A$39:$A$782,$A27,СВЦЭМ!$B$39:$B$782,N$11)+'СЕТ СН'!$F$9+СВЦЭМ!$D$10+'СЕТ СН'!$F$6-'СЕТ СН'!$F$19</f>
        <v>1790.4863510299999</v>
      </c>
      <c r="O27" s="36">
        <f>SUMIFS(СВЦЭМ!$C$39:$C$782,СВЦЭМ!$A$39:$A$782,$A27,СВЦЭМ!$B$39:$B$782,O$11)+'СЕТ СН'!$F$9+СВЦЭМ!$D$10+'СЕТ СН'!$F$6-'СЕТ СН'!$F$19</f>
        <v>1804.63780443</v>
      </c>
      <c r="P27" s="36">
        <f>SUMIFS(СВЦЭМ!$C$39:$C$782,СВЦЭМ!$A$39:$A$782,$A27,СВЦЭМ!$B$39:$B$782,P$11)+'СЕТ СН'!$F$9+СВЦЭМ!$D$10+'СЕТ СН'!$F$6-'СЕТ СН'!$F$19</f>
        <v>1813.97894365</v>
      </c>
      <c r="Q27" s="36">
        <f>SUMIFS(СВЦЭМ!$C$39:$C$782,СВЦЭМ!$A$39:$A$782,$A27,СВЦЭМ!$B$39:$B$782,Q$11)+'СЕТ СН'!$F$9+СВЦЭМ!$D$10+'СЕТ СН'!$F$6-'СЕТ СН'!$F$19</f>
        <v>1836.06788764</v>
      </c>
      <c r="R27" s="36">
        <f>SUMIFS(СВЦЭМ!$C$39:$C$782,СВЦЭМ!$A$39:$A$782,$A27,СВЦЭМ!$B$39:$B$782,R$11)+'СЕТ СН'!$F$9+СВЦЭМ!$D$10+'СЕТ СН'!$F$6-'СЕТ СН'!$F$19</f>
        <v>1831.8650865299999</v>
      </c>
      <c r="S27" s="36">
        <f>SUMIFS(СВЦЭМ!$C$39:$C$782,СВЦЭМ!$A$39:$A$782,$A27,СВЦЭМ!$B$39:$B$782,S$11)+'СЕТ СН'!$F$9+СВЦЭМ!$D$10+'СЕТ СН'!$F$6-'СЕТ СН'!$F$19</f>
        <v>1829.1528593099999</v>
      </c>
      <c r="T27" s="36">
        <f>SUMIFS(СВЦЭМ!$C$39:$C$782,СВЦЭМ!$A$39:$A$782,$A27,СВЦЭМ!$B$39:$B$782,T$11)+'СЕТ СН'!$F$9+СВЦЭМ!$D$10+'СЕТ СН'!$F$6-'СЕТ СН'!$F$19</f>
        <v>1813.20603654</v>
      </c>
      <c r="U27" s="36">
        <f>SUMIFS(СВЦЭМ!$C$39:$C$782,СВЦЭМ!$A$39:$A$782,$A27,СВЦЭМ!$B$39:$B$782,U$11)+'СЕТ СН'!$F$9+СВЦЭМ!$D$10+'СЕТ СН'!$F$6-'СЕТ СН'!$F$19</f>
        <v>1795.3562379799998</v>
      </c>
      <c r="V27" s="36">
        <f>SUMIFS(СВЦЭМ!$C$39:$C$782,СВЦЭМ!$A$39:$A$782,$A27,СВЦЭМ!$B$39:$B$782,V$11)+'СЕТ СН'!$F$9+СВЦЭМ!$D$10+'СЕТ СН'!$F$6-'СЕТ СН'!$F$19</f>
        <v>1775.38923226</v>
      </c>
      <c r="W27" s="36">
        <f>SUMIFS(СВЦЭМ!$C$39:$C$782,СВЦЭМ!$A$39:$A$782,$A27,СВЦЭМ!$B$39:$B$782,W$11)+'СЕТ СН'!$F$9+СВЦЭМ!$D$10+'СЕТ СН'!$F$6-'СЕТ СН'!$F$19</f>
        <v>1746.2956646499999</v>
      </c>
      <c r="X27" s="36">
        <f>SUMIFS(СВЦЭМ!$C$39:$C$782,СВЦЭМ!$A$39:$A$782,$A27,СВЦЭМ!$B$39:$B$782,X$11)+'СЕТ СН'!$F$9+СВЦЭМ!$D$10+'СЕТ СН'!$F$6-'СЕТ СН'!$F$19</f>
        <v>1785.6897971399999</v>
      </c>
      <c r="Y27" s="36">
        <f>SUMIFS(СВЦЭМ!$C$39:$C$782,СВЦЭМ!$A$39:$A$782,$A27,СВЦЭМ!$B$39:$B$782,Y$11)+'СЕТ СН'!$F$9+СВЦЭМ!$D$10+'СЕТ СН'!$F$6-'СЕТ СН'!$F$19</f>
        <v>1846.36614209</v>
      </c>
    </row>
    <row r="28" spans="1:25" ht="15.75" x14ac:dyDescent="0.2">
      <c r="A28" s="35">
        <f t="shared" si="0"/>
        <v>45429</v>
      </c>
      <c r="B28" s="36">
        <f>SUMIFS(СВЦЭМ!$C$39:$C$782,СВЦЭМ!$A$39:$A$782,$A28,СВЦЭМ!$B$39:$B$782,B$11)+'СЕТ СН'!$F$9+СВЦЭМ!$D$10+'СЕТ СН'!$F$6-'СЕТ СН'!$F$19</f>
        <v>1826.4959468499999</v>
      </c>
      <c r="C28" s="36">
        <f>SUMIFS(СВЦЭМ!$C$39:$C$782,СВЦЭМ!$A$39:$A$782,$A28,СВЦЭМ!$B$39:$B$782,C$11)+'СЕТ СН'!$F$9+СВЦЭМ!$D$10+'СЕТ СН'!$F$6-'СЕТ СН'!$F$19</f>
        <v>1845.7572245399999</v>
      </c>
      <c r="D28" s="36">
        <f>SUMIFS(СВЦЭМ!$C$39:$C$782,СВЦЭМ!$A$39:$A$782,$A28,СВЦЭМ!$B$39:$B$782,D$11)+'СЕТ СН'!$F$9+СВЦЭМ!$D$10+'СЕТ СН'!$F$6-'СЕТ СН'!$F$19</f>
        <v>1857.80852813</v>
      </c>
      <c r="E28" s="36">
        <f>SUMIFS(СВЦЭМ!$C$39:$C$782,СВЦЭМ!$A$39:$A$782,$A28,СВЦЭМ!$B$39:$B$782,E$11)+'СЕТ СН'!$F$9+СВЦЭМ!$D$10+'СЕТ СН'!$F$6-'СЕТ СН'!$F$19</f>
        <v>1939.3238368999998</v>
      </c>
      <c r="F28" s="36">
        <f>SUMIFS(СВЦЭМ!$C$39:$C$782,СВЦЭМ!$A$39:$A$782,$A28,СВЦЭМ!$B$39:$B$782,F$11)+'СЕТ СН'!$F$9+СВЦЭМ!$D$10+'СЕТ СН'!$F$6-'СЕТ СН'!$F$19</f>
        <v>1959.31583015</v>
      </c>
      <c r="G28" s="36">
        <f>SUMIFS(СВЦЭМ!$C$39:$C$782,СВЦЭМ!$A$39:$A$782,$A28,СВЦЭМ!$B$39:$B$782,G$11)+'СЕТ СН'!$F$9+СВЦЭМ!$D$10+'СЕТ СН'!$F$6-'СЕТ СН'!$F$19</f>
        <v>1926.10007144</v>
      </c>
      <c r="H28" s="36">
        <f>SUMIFS(СВЦЭМ!$C$39:$C$782,СВЦЭМ!$A$39:$A$782,$A28,СВЦЭМ!$B$39:$B$782,H$11)+'СЕТ СН'!$F$9+СВЦЭМ!$D$10+'СЕТ СН'!$F$6-'СЕТ СН'!$F$19</f>
        <v>1906.27333755</v>
      </c>
      <c r="I28" s="36">
        <f>SUMIFS(СВЦЭМ!$C$39:$C$782,СВЦЭМ!$A$39:$A$782,$A28,СВЦЭМ!$B$39:$B$782,I$11)+'СЕТ СН'!$F$9+СВЦЭМ!$D$10+'СЕТ СН'!$F$6-'СЕТ СН'!$F$19</f>
        <v>1918.2438752399999</v>
      </c>
      <c r="J28" s="36">
        <f>SUMIFS(СВЦЭМ!$C$39:$C$782,СВЦЭМ!$A$39:$A$782,$A28,СВЦЭМ!$B$39:$B$782,J$11)+'СЕТ СН'!$F$9+СВЦЭМ!$D$10+'СЕТ СН'!$F$6-'СЕТ СН'!$F$19</f>
        <v>1859.07815486</v>
      </c>
      <c r="K28" s="36">
        <f>SUMIFS(СВЦЭМ!$C$39:$C$782,СВЦЭМ!$A$39:$A$782,$A28,СВЦЭМ!$B$39:$B$782,K$11)+'СЕТ СН'!$F$9+СВЦЭМ!$D$10+'СЕТ СН'!$F$6-'СЕТ СН'!$F$19</f>
        <v>1854.1501632899999</v>
      </c>
      <c r="L28" s="36">
        <f>SUMIFS(СВЦЭМ!$C$39:$C$782,СВЦЭМ!$A$39:$A$782,$A28,СВЦЭМ!$B$39:$B$782,L$11)+'СЕТ СН'!$F$9+СВЦЭМ!$D$10+'СЕТ СН'!$F$6-'СЕТ СН'!$F$19</f>
        <v>1835.3502910699999</v>
      </c>
      <c r="M28" s="36">
        <f>SUMIFS(СВЦЭМ!$C$39:$C$782,СВЦЭМ!$A$39:$A$782,$A28,СВЦЭМ!$B$39:$B$782,M$11)+'СЕТ СН'!$F$9+СВЦЭМ!$D$10+'СЕТ СН'!$F$6-'СЕТ СН'!$F$19</f>
        <v>1874.3627169899999</v>
      </c>
      <c r="N28" s="36">
        <f>SUMIFS(СВЦЭМ!$C$39:$C$782,СВЦЭМ!$A$39:$A$782,$A28,СВЦЭМ!$B$39:$B$782,N$11)+'СЕТ СН'!$F$9+СВЦЭМ!$D$10+'СЕТ СН'!$F$6-'СЕТ СН'!$F$19</f>
        <v>1870.3593515</v>
      </c>
      <c r="O28" s="36">
        <f>SUMIFS(СВЦЭМ!$C$39:$C$782,СВЦЭМ!$A$39:$A$782,$A28,СВЦЭМ!$B$39:$B$782,O$11)+'СЕТ СН'!$F$9+СВЦЭМ!$D$10+'СЕТ СН'!$F$6-'СЕТ СН'!$F$19</f>
        <v>1888.8361439999999</v>
      </c>
      <c r="P28" s="36">
        <f>SUMIFS(СВЦЭМ!$C$39:$C$782,СВЦЭМ!$A$39:$A$782,$A28,СВЦЭМ!$B$39:$B$782,P$11)+'СЕТ СН'!$F$9+СВЦЭМ!$D$10+'СЕТ СН'!$F$6-'СЕТ СН'!$F$19</f>
        <v>1899.7921511299999</v>
      </c>
      <c r="Q28" s="36">
        <f>SUMIFS(СВЦЭМ!$C$39:$C$782,СВЦЭМ!$A$39:$A$782,$A28,СВЦЭМ!$B$39:$B$782,Q$11)+'СЕТ СН'!$F$9+СВЦЭМ!$D$10+'СЕТ СН'!$F$6-'СЕТ СН'!$F$19</f>
        <v>1927.32038375</v>
      </c>
      <c r="R28" s="36">
        <f>SUMIFS(СВЦЭМ!$C$39:$C$782,СВЦЭМ!$A$39:$A$782,$A28,СВЦЭМ!$B$39:$B$782,R$11)+'СЕТ СН'!$F$9+СВЦЭМ!$D$10+'СЕТ СН'!$F$6-'СЕТ СН'!$F$19</f>
        <v>1931.5244458499999</v>
      </c>
      <c r="S28" s="36">
        <f>SUMIFS(СВЦЭМ!$C$39:$C$782,СВЦЭМ!$A$39:$A$782,$A28,СВЦЭМ!$B$39:$B$782,S$11)+'СЕТ СН'!$F$9+СВЦЭМ!$D$10+'СЕТ СН'!$F$6-'СЕТ СН'!$F$19</f>
        <v>1911.69947834</v>
      </c>
      <c r="T28" s="36">
        <f>SUMIFS(СВЦЭМ!$C$39:$C$782,СВЦЭМ!$A$39:$A$782,$A28,СВЦЭМ!$B$39:$B$782,T$11)+'СЕТ СН'!$F$9+СВЦЭМ!$D$10+'СЕТ СН'!$F$6-'СЕТ СН'!$F$19</f>
        <v>1867.6118332599999</v>
      </c>
      <c r="U28" s="36">
        <f>SUMIFS(СВЦЭМ!$C$39:$C$782,СВЦЭМ!$A$39:$A$782,$A28,СВЦЭМ!$B$39:$B$782,U$11)+'СЕТ СН'!$F$9+СВЦЭМ!$D$10+'СЕТ СН'!$F$6-'СЕТ СН'!$F$19</f>
        <v>1868.3534382599998</v>
      </c>
      <c r="V28" s="36">
        <f>SUMIFS(СВЦЭМ!$C$39:$C$782,СВЦЭМ!$A$39:$A$782,$A28,СВЦЭМ!$B$39:$B$782,V$11)+'СЕТ СН'!$F$9+СВЦЭМ!$D$10+'СЕТ СН'!$F$6-'СЕТ СН'!$F$19</f>
        <v>1855.28552575</v>
      </c>
      <c r="W28" s="36">
        <f>SUMIFS(СВЦЭМ!$C$39:$C$782,СВЦЭМ!$A$39:$A$782,$A28,СВЦЭМ!$B$39:$B$782,W$11)+'СЕТ СН'!$F$9+СВЦЭМ!$D$10+'СЕТ СН'!$F$6-'СЕТ СН'!$F$19</f>
        <v>1808.07388221</v>
      </c>
      <c r="X28" s="36">
        <f>SUMIFS(СВЦЭМ!$C$39:$C$782,СВЦЭМ!$A$39:$A$782,$A28,СВЦЭМ!$B$39:$B$782,X$11)+'СЕТ СН'!$F$9+СВЦЭМ!$D$10+'СЕТ СН'!$F$6-'СЕТ СН'!$F$19</f>
        <v>1847.8404632899999</v>
      </c>
      <c r="Y28" s="36">
        <f>SUMIFS(СВЦЭМ!$C$39:$C$782,СВЦЭМ!$A$39:$A$782,$A28,СВЦЭМ!$B$39:$B$782,Y$11)+'СЕТ СН'!$F$9+СВЦЭМ!$D$10+'СЕТ СН'!$F$6-'СЕТ СН'!$F$19</f>
        <v>1914.47361396</v>
      </c>
    </row>
    <row r="29" spans="1:25" ht="15.75" x14ac:dyDescent="0.2">
      <c r="A29" s="35">
        <f t="shared" si="0"/>
        <v>45430</v>
      </c>
      <c r="B29" s="36">
        <f>SUMIFS(СВЦЭМ!$C$39:$C$782,СВЦЭМ!$A$39:$A$782,$A29,СВЦЭМ!$B$39:$B$782,B$11)+'СЕТ СН'!$F$9+СВЦЭМ!$D$10+'СЕТ СН'!$F$6-'СЕТ СН'!$F$19</f>
        <v>1875.8445148399999</v>
      </c>
      <c r="C29" s="36">
        <f>SUMIFS(СВЦЭМ!$C$39:$C$782,СВЦЭМ!$A$39:$A$782,$A29,СВЦЭМ!$B$39:$B$782,C$11)+'СЕТ СН'!$F$9+СВЦЭМ!$D$10+'СЕТ СН'!$F$6-'СЕТ СН'!$F$19</f>
        <v>1943.1357415699999</v>
      </c>
      <c r="D29" s="36">
        <f>SUMIFS(СВЦЭМ!$C$39:$C$782,СВЦЭМ!$A$39:$A$782,$A29,СВЦЭМ!$B$39:$B$782,D$11)+'СЕТ СН'!$F$9+СВЦЭМ!$D$10+'СЕТ СН'!$F$6-'СЕТ СН'!$F$19</f>
        <v>1935.6745572</v>
      </c>
      <c r="E29" s="36">
        <f>SUMIFS(СВЦЭМ!$C$39:$C$782,СВЦЭМ!$A$39:$A$782,$A29,СВЦЭМ!$B$39:$B$782,E$11)+'СЕТ СН'!$F$9+СВЦЭМ!$D$10+'СЕТ СН'!$F$6-'СЕТ СН'!$F$19</f>
        <v>1955.6670106899999</v>
      </c>
      <c r="F29" s="36">
        <f>SUMIFS(СВЦЭМ!$C$39:$C$782,СВЦЭМ!$A$39:$A$782,$A29,СВЦЭМ!$B$39:$B$782,F$11)+'СЕТ СН'!$F$9+СВЦЭМ!$D$10+'СЕТ СН'!$F$6-'СЕТ СН'!$F$19</f>
        <v>1958.9699374499999</v>
      </c>
      <c r="G29" s="36">
        <f>SUMIFS(СВЦЭМ!$C$39:$C$782,СВЦЭМ!$A$39:$A$782,$A29,СВЦЭМ!$B$39:$B$782,G$11)+'СЕТ СН'!$F$9+СВЦЭМ!$D$10+'СЕТ СН'!$F$6-'СЕТ СН'!$F$19</f>
        <v>1962.37214849</v>
      </c>
      <c r="H29" s="36">
        <f>SUMIFS(СВЦЭМ!$C$39:$C$782,СВЦЭМ!$A$39:$A$782,$A29,СВЦЭМ!$B$39:$B$782,H$11)+'СЕТ СН'!$F$9+СВЦЭМ!$D$10+'СЕТ СН'!$F$6-'СЕТ СН'!$F$19</f>
        <v>1938.6470242099999</v>
      </c>
      <c r="I29" s="36">
        <f>SUMIFS(СВЦЭМ!$C$39:$C$782,СВЦЭМ!$A$39:$A$782,$A29,СВЦЭМ!$B$39:$B$782,I$11)+'СЕТ СН'!$F$9+СВЦЭМ!$D$10+'СЕТ СН'!$F$6-'СЕТ СН'!$F$19</f>
        <v>1911.2699279999999</v>
      </c>
      <c r="J29" s="36">
        <f>SUMIFS(СВЦЭМ!$C$39:$C$782,СВЦЭМ!$A$39:$A$782,$A29,СВЦЭМ!$B$39:$B$782,J$11)+'СЕТ СН'!$F$9+СВЦЭМ!$D$10+'СЕТ СН'!$F$6-'СЕТ СН'!$F$19</f>
        <v>1863.28852323</v>
      </c>
      <c r="K29" s="36">
        <f>SUMIFS(СВЦЭМ!$C$39:$C$782,СВЦЭМ!$A$39:$A$782,$A29,СВЦЭМ!$B$39:$B$782,K$11)+'СЕТ СН'!$F$9+СВЦЭМ!$D$10+'СЕТ СН'!$F$6-'СЕТ СН'!$F$19</f>
        <v>1839.5078089199999</v>
      </c>
      <c r="L29" s="36">
        <f>SUMIFS(СВЦЭМ!$C$39:$C$782,СВЦЭМ!$A$39:$A$782,$A29,СВЦЭМ!$B$39:$B$782,L$11)+'СЕТ СН'!$F$9+СВЦЭМ!$D$10+'СЕТ СН'!$F$6-'СЕТ СН'!$F$19</f>
        <v>1833.9704847599999</v>
      </c>
      <c r="M29" s="36">
        <f>SUMIFS(СВЦЭМ!$C$39:$C$782,СВЦЭМ!$A$39:$A$782,$A29,СВЦЭМ!$B$39:$B$782,M$11)+'СЕТ СН'!$F$9+СВЦЭМ!$D$10+'СЕТ СН'!$F$6-'СЕТ СН'!$F$19</f>
        <v>1863.37045969</v>
      </c>
      <c r="N29" s="36">
        <f>SUMIFS(СВЦЭМ!$C$39:$C$782,СВЦЭМ!$A$39:$A$782,$A29,СВЦЭМ!$B$39:$B$782,N$11)+'СЕТ СН'!$F$9+СВЦЭМ!$D$10+'СЕТ СН'!$F$6-'СЕТ СН'!$F$19</f>
        <v>1873.0403985</v>
      </c>
      <c r="O29" s="36">
        <f>SUMIFS(СВЦЭМ!$C$39:$C$782,СВЦЭМ!$A$39:$A$782,$A29,СВЦЭМ!$B$39:$B$782,O$11)+'СЕТ СН'!$F$9+СВЦЭМ!$D$10+'СЕТ СН'!$F$6-'СЕТ СН'!$F$19</f>
        <v>1876.5986444099999</v>
      </c>
      <c r="P29" s="36">
        <f>SUMIFS(СВЦЭМ!$C$39:$C$782,СВЦЭМ!$A$39:$A$782,$A29,СВЦЭМ!$B$39:$B$782,P$11)+'СЕТ СН'!$F$9+СВЦЭМ!$D$10+'СЕТ СН'!$F$6-'СЕТ СН'!$F$19</f>
        <v>1897.17960238</v>
      </c>
      <c r="Q29" s="36">
        <f>SUMIFS(СВЦЭМ!$C$39:$C$782,СВЦЭМ!$A$39:$A$782,$A29,СВЦЭМ!$B$39:$B$782,Q$11)+'СЕТ СН'!$F$9+СВЦЭМ!$D$10+'СЕТ СН'!$F$6-'СЕТ СН'!$F$19</f>
        <v>1918.3409926299998</v>
      </c>
      <c r="R29" s="36">
        <f>SUMIFS(СВЦЭМ!$C$39:$C$782,СВЦЭМ!$A$39:$A$782,$A29,СВЦЭМ!$B$39:$B$782,R$11)+'СЕТ СН'!$F$9+СВЦЭМ!$D$10+'СЕТ СН'!$F$6-'СЕТ СН'!$F$19</f>
        <v>1938.3963575999999</v>
      </c>
      <c r="S29" s="36">
        <f>SUMIFS(СВЦЭМ!$C$39:$C$782,СВЦЭМ!$A$39:$A$782,$A29,СВЦЭМ!$B$39:$B$782,S$11)+'СЕТ СН'!$F$9+СВЦЭМ!$D$10+'СЕТ СН'!$F$6-'СЕТ СН'!$F$19</f>
        <v>1941.91770468</v>
      </c>
      <c r="T29" s="36">
        <f>SUMIFS(СВЦЭМ!$C$39:$C$782,СВЦЭМ!$A$39:$A$782,$A29,СВЦЭМ!$B$39:$B$782,T$11)+'СЕТ СН'!$F$9+СВЦЭМ!$D$10+'СЕТ СН'!$F$6-'СЕТ СН'!$F$19</f>
        <v>1917.6603904599999</v>
      </c>
      <c r="U29" s="36">
        <f>SUMIFS(СВЦЭМ!$C$39:$C$782,СВЦЭМ!$A$39:$A$782,$A29,СВЦЭМ!$B$39:$B$782,U$11)+'СЕТ СН'!$F$9+СВЦЭМ!$D$10+'СЕТ СН'!$F$6-'СЕТ СН'!$F$19</f>
        <v>1885.7430146899999</v>
      </c>
      <c r="V29" s="36">
        <f>SUMIFS(СВЦЭМ!$C$39:$C$782,СВЦЭМ!$A$39:$A$782,$A29,СВЦЭМ!$B$39:$B$782,V$11)+'СЕТ СН'!$F$9+СВЦЭМ!$D$10+'СЕТ СН'!$F$6-'СЕТ СН'!$F$19</f>
        <v>1833.6290405899999</v>
      </c>
      <c r="W29" s="36">
        <f>SUMIFS(СВЦЭМ!$C$39:$C$782,СВЦЭМ!$A$39:$A$782,$A29,СВЦЭМ!$B$39:$B$782,W$11)+'СЕТ СН'!$F$9+СВЦЭМ!$D$10+'СЕТ СН'!$F$6-'СЕТ СН'!$F$19</f>
        <v>1800.3515866400001</v>
      </c>
      <c r="X29" s="36">
        <f>SUMIFS(СВЦЭМ!$C$39:$C$782,СВЦЭМ!$A$39:$A$782,$A29,СВЦЭМ!$B$39:$B$782,X$11)+'СЕТ СН'!$F$9+СВЦЭМ!$D$10+'СЕТ СН'!$F$6-'СЕТ СН'!$F$19</f>
        <v>1822.3198113399999</v>
      </c>
      <c r="Y29" s="36">
        <f>SUMIFS(СВЦЭМ!$C$39:$C$782,СВЦЭМ!$A$39:$A$782,$A29,СВЦЭМ!$B$39:$B$782,Y$11)+'СЕТ СН'!$F$9+СВЦЭМ!$D$10+'СЕТ СН'!$F$6-'СЕТ СН'!$F$19</f>
        <v>1897.2656201099999</v>
      </c>
    </row>
    <row r="30" spans="1:25" ht="15.75" x14ac:dyDescent="0.2">
      <c r="A30" s="35">
        <f t="shared" si="0"/>
        <v>45431</v>
      </c>
      <c r="B30" s="36">
        <f>SUMIFS(СВЦЭМ!$C$39:$C$782,СВЦЭМ!$A$39:$A$782,$A30,СВЦЭМ!$B$39:$B$782,B$11)+'СЕТ СН'!$F$9+СВЦЭМ!$D$10+'СЕТ СН'!$F$6-'СЕТ СН'!$F$19</f>
        <v>1946.56566365</v>
      </c>
      <c r="C30" s="36">
        <f>SUMIFS(СВЦЭМ!$C$39:$C$782,СВЦЭМ!$A$39:$A$782,$A30,СВЦЭМ!$B$39:$B$782,C$11)+'СЕТ СН'!$F$9+СВЦЭМ!$D$10+'СЕТ СН'!$F$6-'СЕТ СН'!$F$19</f>
        <v>1955.6813506799999</v>
      </c>
      <c r="D30" s="36">
        <f>SUMIFS(СВЦЭМ!$C$39:$C$782,СВЦЭМ!$A$39:$A$782,$A30,СВЦЭМ!$B$39:$B$782,D$11)+'СЕТ СН'!$F$9+СВЦЭМ!$D$10+'СЕТ СН'!$F$6-'СЕТ СН'!$F$19</f>
        <v>1994.7988411199999</v>
      </c>
      <c r="E30" s="36">
        <f>SUMIFS(СВЦЭМ!$C$39:$C$782,СВЦЭМ!$A$39:$A$782,$A30,СВЦЭМ!$B$39:$B$782,E$11)+'СЕТ СН'!$F$9+СВЦЭМ!$D$10+'СЕТ СН'!$F$6-'СЕТ СН'!$F$19</f>
        <v>2018.83240161</v>
      </c>
      <c r="F30" s="36">
        <f>SUMIFS(СВЦЭМ!$C$39:$C$782,СВЦЭМ!$A$39:$A$782,$A30,СВЦЭМ!$B$39:$B$782,F$11)+'СЕТ СН'!$F$9+СВЦЭМ!$D$10+'СЕТ СН'!$F$6-'СЕТ СН'!$F$19</f>
        <v>2014.89537455</v>
      </c>
      <c r="G30" s="36">
        <f>SUMIFS(СВЦЭМ!$C$39:$C$782,СВЦЭМ!$A$39:$A$782,$A30,СВЦЭМ!$B$39:$B$782,G$11)+'СЕТ СН'!$F$9+СВЦЭМ!$D$10+'СЕТ СН'!$F$6-'СЕТ СН'!$F$19</f>
        <v>1993.28657458</v>
      </c>
      <c r="H30" s="36">
        <f>SUMIFS(СВЦЭМ!$C$39:$C$782,СВЦЭМ!$A$39:$A$782,$A30,СВЦЭМ!$B$39:$B$782,H$11)+'СЕТ СН'!$F$9+СВЦЭМ!$D$10+'СЕТ СН'!$F$6-'СЕТ СН'!$F$19</f>
        <v>2009.8488115099999</v>
      </c>
      <c r="I30" s="36">
        <f>SUMIFS(СВЦЭМ!$C$39:$C$782,СВЦЭМ!$A$39:$A$782,$A30,СВЦЭМ!$B$39:$B$782,I$11)+'СЕТ СН'!$F$9+СВЦЭМ!$D$10+'СЕТ СН'!$F$6-'СЕТ СН'!$F$19</f>
        <v>1976.61558769</v>
      </c>
      <c r="J30" s="36">
        <f>SUMIFS(СВЦЭМ!$C$39:$C$782,СВЦЭМ!$A$39:$A$782,$A30,СВЦЭМ!$B$39:$B$782,J$11)+'СЕТ СН'!$F$9+СВЦЭМ!$D$10+'СЕТ СН'!$F$6-'СЕТ СН'!$F$19</f>
        <v>1875.3403602999999</v>
      </c>
      <c r="K30" s="36">
        <f>SUMIFS(СВЦЭМ!$C$39:$C$782,СВЦЭМ!$A$39:$A$782,$A30,СВЦЭМ!$B$39:$B$782,K$11)+'СЕТ СН'!$F$9+СВЦЭМ!$D$10+'СЕТ СН'!$F$6-'СЕТ СН'!$F$19</f>
        <v>1819.09992715</v>
      </c>
      <c r="L30" s="36">
        <f>SUMIFS(СВЦЭМ!$C$39:$C$782,СВЦЭМ!$A$39:$A$782,$A30,СВЦЭМ!$B$39:$B$782,L$11)+'СЕТ СН'!$F$9+СВЦЭМ!$D$10+'СЕТ СН'!$F$6-'СЕТ СН'!$F$19</f>
        <v>1802.6583968699999</v>
      </c>
      <c r="M30" s="36">
        <f>SUMIFS(СВЦЭМ!$C$39:$C$782,СВЦЭМ!$A$39:$A$782,$A30,СВЦЭМ!$B$39:$B$782,M$11)+'СЕТ СН'!$F$9+СВЦЭМ!$D$10+'СЕТ СН'!$F$6-'СЕТ СН'!$F$19</f>
        <v>1814.4189247299998</v>
      </c>
      <c r="N30" s="36">
        <f>SUMIFS(СВЦЭМ!$C$39:$C$782,СВЦЭМ!$A$39:$A$782,$A30,СВЦЭМ!$B$39:$B$782,N$11)+'СЕТ СН'!$F$9+СВЦЭМ!$D$10+'СЕТ СН'!$F$6-'СЕТ СН'!$F$19</f>
        <v>1812.5804055999999</v>
      </c>
      <c r="O30" s="36">
        <f>SUMIFS(СВЦЭМ!$C$39:$C$782,СВЦЭМ!$A$39:$A$782,$A30,СВЦЭМ!$B$39:$B$782,O$11)+'СЕТ СН'!$F$9+СВЦЭМ!$D$10+'СЕТ СН'!$F$6-'СЕТ СН'!$F$19</f>
        <v>1819.1484180099999</v>
      </c>
      <c r="P30" s="36">
        <f>SUMIFS(СВЦЭМ!$C$39:$C$782,СВЦЭМ!$A$39:$A$782,$A30,СВЦЭМ!$B$39:$B$782,P$11)+'СЕТ СН'!$F$9+СВЦЭМ!$D$10+'СЕТ СН'!$F$6-'СЕТ СН'!$F$19</f>
        <v>1828.1377827199999</v>
      </c>
      <c r="Q30" s="36">
        <f>SUMIFS(СВЦЭМ!$C$39:$C$782,СВЦЭМ!$A$39:$A$782,$A30,СВЦЭМ!$B$39:$B$782,Q$11)+'СЕТ СН'!$F$9+СВЦЭМ!$D$10+'СЕТ СН'!$F$6-'СЕТ СН'!$F$19</f>
        <v>1850.84805056</v>
      </c>
      <c r="R30" s="36">
        <f>SUMIFS(СВЦЭМ!$C$39:$C$782,СВЦЭМ!$A$39:$A$782,$A30,СВЦЭМ!$B$39:$B$782,R$11)+'СЕТ СН'!$F$9+СВЦЭМ!$D$10+'СЕТ СН'!$F$6-'СЕТ СН'!$F$19</f>
        <v>1856.1920298999999</v>
      </c>
      <c r="S30" s="36">
        <f>SUMIFS(СВЦЭМ!$C$39:$C$782,СВЦЭМ!$A$39:$A$782,$A30,СВЦЭМ!$B$39:$B$782,S$11)+'СЕТ СН'!$F$9+СВЦЭМ!$D$10+'СЕТ СН'!$F$6-'СЕТ СН'!$F$19</f>
        <v>1856.1193995899998</v>
      </c>
      <c r="T30" s="36">
        <f>SUMIFS(СВЦЭМ!$C$39:$C$782,СВЦЭМ!$A$39:$A$782,$A30,СВЦЭМ!$B$39:$B$782,T$11)+'СЕТ СН'!$F$9+СВЦЭМ!$D$10+'СЕТ СН'!$F$6-'СЕТ СН'!$F$19</f>
        <v>1829.7391599799998</v>
      </c>
      <c r="U30" s="36">
        <f>SUMIFS(СВЦЭМ!$C$39:$C$782,СВЦЭМ!$A$39:$A$782,$A30,СВЦЭМ!$B$39:$B$782,U$11)+'СЕТ СН'!$F$9+СВЦЭМ!$D$10+'СЕТ СН'!$F$6-'СЕТ СН'!$F$19</f>
        <v>1820.0001625699999</v>
      </c>
      <c r="V30" s="36">
        <f>SUMIFS(СВЦЭМ!$C$39:$C$782,СВЦЭМ!$A$39:$A$782,$A30,СВЦЭМ!$B$39:$B$782,V$11)+'СЕТ СН'!$F$9+СВЦЭМ!$D$10+'СЕТ СН'!$F$6-'СЕТ СН'!$F$19</f>
        <v>1818.85154827</v>
      </c>
      <c r="W30" s="36">
        <f>SUMIFS(СВЦЭМ!$C$39:$C$782,СВЦЭМ!$A$39:$A$782,$A30,СВЦЭМ!$B$39:$B$782,W$11)+'СЕТ СН'!$F$9+СВЦЭМ!$D$10+'СЕТ СН'!$F$6-'СЕТ СН'!$F$19</f>
        <v>1778.6590804099999</v>
      </c>
      <c r="X30" s="36">
        <f>SUMIFS(СВЦЭМ!$C$39:$C$782,СВЦЭМ!$A$39:$A$782,$A30,СВЦЭМ!$B$39:$B$782,X$11)+'СЕТ СН'!$F$9+СВЦЭМ!$D$10+'СЕТ СН'!$F$6-'СЕТ СН'!$F$19</f>
        <v>1818.52525569</v>
      </c>
      <c r="Y30" s="36">
        <f>SUMIFS(СВЦЭМ!$C$39:$C$782,СВЦЭМ!$A$39:$A$782,$A30,СВЦЭМ!$B$39:$B$782,Y$11)+'СЕТ СН'!$F$9+СВЦЭМ!$D$10+'СЕТ СН'!$F$6-'СЕТ СН'!$F$19</f>
        <v>1861.88088318</v>
      </c>
    </row>
    <row r="31" spans="1:25" ht="15.75" x14ac:dyDescent="0.2">
      <c r="A31" s="35">
        <f t="shared" si="0"/>
        <v>45432</v>
      </c>
      <c r="B31" s="36">
        <f>SUMIFS(СВЦЭМ!$C$39:$C$782,СВЦЭМ!$A$39:$A$782,$A31,СВЦЭМ!$B$39:$B$782,B$11)+'СЕТ СН'!$F$9+СВЦЭМ!$D$10+'СЕТ СН'!$F$6-'СЕТ СН'!$F$19</f>
        <v>1882.6099777699999</v>
      </c>
      <c r="C31" s="36">
        <f>SUMIFS(СВЦЭМ!$C$39:$C$782,СВЦЭМ!$A$39:$A$782,$A31,СВЦЭМ!$B$39:$B$782,C$11)+'СЕТ СН'!$F$9+СВЦЭМ!$D$10+'СЕТ СН'!$F$6-'СЕТ СН'!$F$19</f>
        <v>1984.8751712399999</v>
      </c>
      <c r="D31" s="36">
        <f>SUMIFS(СВЦЭМ!$C$39:$C$782,СВЦЭМ!$A$39:$A$782,$A31,СВЦЭМ!$B$39:$B$782,D$11)+'СЕТ СН'!$F$9+СВЦЭМ!$D$10+'СЕТ СН'!$F$6-'СЕТ СН'!$F$19</f>
        <v>1981.40307377</v>
      </c>
      <c r="E31" s="36">
        <f>SUMIFS(СВЦЭМ!$C$39:$C$782,СВЦЭМ!$A$39:$A$782,$A31,СВЦЭМ!$B$39:$B$782,E$11)+'СЕТ СН'!$F$9+СВЦЭМ!$D$10+'СЕТ СН'!$F$6-'СЕТ СН'!$F$19</f>
        <v>2045.9931548099999</v>
      </c>
      <c r="F31" s="36">
        <f>SUMIFS(СВЦЭМ!$C$39:$C$782,СВЦЭМ!$A$39:$A$782,$A31,СВЦЭМ!$B$39:$B$782,F$11)+'СЕТ СН'!$F$9+СВЦЭМ!$D$10+'СЕТ СН'!$F$6-'СЕТ СН'!$F$19</f>
        <v>2033.9847261800001</v>
      </c>
      <c r="G31" s="36">
        <f>SUMIFS(СВЦЭМ!$C$39:$C$782,СВЦЭМ!$A$39:$A$782,$A31,СВЦЭМ!$B$39:$B$782,G$11)+'СЕТ СН'!$F$9+СВЦЭМ!$D$10+'СЕТ СН'!$F$6-'СЕТ СН'!$F$19</f>
        <v>1988.5976940099999</v>
      </c>
      <c r="H31" s="36">
        <f>SUMIFS(СВЦЭМ!$C$39:$C$782,СВЦЭМ!$A$39:$A$782,$A31,СВЦЭМ!$B$39:$B$782,H$11)+'СЕТ СН'!$F$9+СВЦЭМ!$D$10+'СЕТ СН'!$F$6-'СЕТ СН'!$F$19</f>
        <v>1940.6327821</v>
      </c>
      <c r="I31" s="36">
        <f>SUMIFS(СВЦЭМ!$C$39:$C$782,СВЦЭМ!$A$39:$A$782,$A31,СВЦЭМ!$B$39:$B$782,I$11)+'СЕТ СН'!$F$9+СВЦЭМ!$D$10+'СЕТ СН'!$F$6-'СЕТ СН'!$F$19</f>
        <v>1918.07454057</v>
      </c>
      <c r="J31" s="36">
        <f>SUMIFS(СВЦЭМ!$C$39:$C$782,СВЦЭМ!$A$39:$A$782,$A31,СВЦЭМ!$B$39:$B$782,J$11)+'СЕТ СН'!$F$9+СВЦЭМ!$D$10+'СЕТ СН'!$F$6-'СЕТ СН'!$F$19</f>
        <v>1818.51710189</v>
      </c>
      <c r="K31" s="36">
        <f>SUMIFS(СВЦЭМ!$C$39:$C$782,СВЦЭМ!$A$39:$A$782,$A31,СВЦЭМ!$B$39:$B$782,K$11)+'СЕТ СН'!$F$9+СВЦЭМ!$D$10+'СЕТ СН'!$F$6-'СЕТ СН'!$F$19</f>
        <v>1813.96395828</v>
      </c>
      <c r="L31" s="36">
        <f>SUMIFS(СВЦЭМ!$C$39:$C$782,СВЦЭМ!$A$39:$A$782,$A31,СВЦЭМ!$B$39:$B$782,L$11)+'СЕТ СН'!$F$9+СВЦЭМ!$D$10+'СЕТ СН'!$F$6-'СЕТ СН'!$F$19</f>
        <v>1800.2928265799999</v>
      </c>
      <c r="M31" s="36">
        <f>SUMIFS(СВЦЭМ!$C$39:$C$782,СВЦЭМ!$A$39:$A$782,$A31,СВЦЭМ!$B$39:$B$782,M$11)+'СЕТ СН'!$F$9+СВЦЭМ!$D$10+'СЕТ СН'!$F$6-'СЕТ СН'!$F$19</f>
        <v>1813.24545887</v>
      </c>
      <c r="N31" s="36">
        <f>SUMIFS(СВЦЭМ!$C$39:$C$782,СВЦЭМ!$A$39:$A$782,$A31,СВЦЭМ!$B$39:$B$782,N$11)+'СЕТ СН'!$F$9+СВЦЭМ!$D$10+'СЕТ СН'!$F$6-'СЕТ СН'!$F$19</f>
        <v>1831.56922334</v>
      </c>
      <c r="O31" s="36">
        <f>SUMIFS(СВЦЭМ!$C$39:$C$782,СВЦЭМ!$A$39:$A$782,$A31,СВЦЭМ!$B$39:$B$782,O$11)+'СЕТ СН'!$F$9+СВЦЭМ!$D$10+'СЕТ СН'!$F$6-'СЕТ СН'!$F$19</f>
        <v>1824.67802536</v>
      </c>
      <c r="P31" s="36">
        <f>SUMIFS(СВЦЭМ!$C$39:$C$782,СВЦЭМ!$A$39:$A$782,$A31,СВЦЭМ!$B$39:$B$782,P$11)+'СЕТ СН'!$F$9+СВЦЭМ!$D$10+'СЕТ СН'!$F$6-'СЕТ СН'!$F$19</f>
        <v>1836.80637856</v>
      </c>
      <c r="Q31" s="36">
        <f>SUMIFS(СВЦЭМ!$C$39:$C$782,СВЦЭМ!$A$39:$A$782,$A31,СВЦЭМ!$B$39:$B$782,Q$11)+'СЕТ СН'!$F$9+СВЦЭМ!$D$10+'СЕТ СН'!$F$6-'СЕТ СН'!$F$19</f>
        <v>1843.58815794</v>
      </c>
      <c r="R31" s="36">
        <f>SUMIFS(СВЦЭМ!$C$39:$C$782,СВЦЭМ!$A$39:$A$782,$A31,СВЦЭМ!$B$39:$B$782,R$11)+'СЕТ СН'!$F$9+СВЦЭМ!$D$10+'СЕТ СН'!$F$6-'СЕТ СН'!$F$19</f>
        <v>1855.9914974399999</v>
      </c>
      <c r="S31" s="36">
        <f>SUMIFS(СВЦЭМ!$C$39:$C$782,СВЦЭМ!$A$39:$A$782,$A31,СВЦЭМ!$B$39:$B$782,S$11)+'СЕТ СН'!$F$9+СВЦЭМ!$D$10+'СЕТ СН'!$F$6-'СЕТ СН'!$F$19</f>
        <v>1844.1751093299999</v>
      </c>
      <c r="T31" s="36">
        <f>SUMIFS(СВЦЭМ!$C$39:$C$782,СВЦЭМ!$A$39:$A$782,$A31,СВЦЭМ!$B$39:$B$782,T$11)+'СЕТ СН'!$F$9+СВЦЭМ!$D$10+'СЕТ СН'!$F$6-'СЕТ СН'!$F$19</f>
        <v>1817.2937626299999</v>
      </c>
      <c r="U31" s="36">
        <f>SUMIFS(СВЦЭМ!$C$39:$C$782,СВЦЭМ!$A$39:$A$782,$A31,СВЦЭМ!$B$39:$B$782,U$11)+'СЕТ СН'!$F$9+СВЦЭМ!$D$10+'СЕТ СН'!$F$6-'СЕТ СН'!$F$19</f>
        <v>1832.96295205</v>
      </c>
      <c r="V31" s="36">
        <f>SUMIFS(СВЦЭМ!$C$39:$C$782,СВЦЭМ!$A$39:$A$782,$A31,СВЦЭМ!$B$39:$B$782,V$11)+'СЕТ СН'!$F$9+СВЦЭМ!$D$10+'СЕТ СН'!$F$6-'СЕТ СН'!$F$19</f>
        <v>1822.92439784</v>
      </c>
      <c r="W31" s="36">
        <f>SUMIFS(СВЦЭМ!$C$39:$C$782,СВЦЭМ!$A$39:$A$782,$A31,СВЦЭМ!$B$39:$B$782,W$11)+'СЕТ СН'!$F$9+СВЦЭМ!$D$10+'СЕТ СН'!$F$6-'СЕТ СН'!$F$19</f>
        <v>1786.76649251</v>
      </c>
      <c r="X31" s="36">
        <f>SUMIFS(СВЦЭМ!$C$39:$C$782,СВЦЭМ!$A$39:$A$782,$A31,СВЦЭМ!$B$39:$B$782,X$11)+'СЕТ СН'!$F$9+СВЦЭМ!$D$10+'СЕТ СН'!$F$6-'СЕТ СН'!$F$19</f>
        <v>1815.8085825199998</v>
      </c>
      <c r="Y31" s="36">
        <f>SUMIFS(СВЦЭМ!$C$39:$C$782,СВЦЭМ!$A$39:$A$782,$A31,СВЦЭМ!$B$39:$B$782,Y$11)+'СЕТ СН'!$F$9+СВЦЭМ!$D$10+'СЕТ СН'!$F$6-'СЕТ СН'!$F$19</f>
        <v>1858.61975927</v>
      </c>
    </row>
    <row r="32" spans="1:25" ht="15.75" x14ac:dyDescent="0.2">
      <c r="A32" s="35">
        <f t="shared" si="0"/>
        <v>45433</v>
      </c>
      <c r="B32" s="36">
        <f>SUMIFS(СВЦЭМ!$C$39:$C$782,СВЦЭМ!$A$39:$A$782,$A32,СВЦЭМ!$B$39:$B$782,B$11)+'СЕТ СН'!$F$9+СВЦЭМ!$D$10+'СЕТ СН'!$F$6-'СЕТ СН'!$F$19</f>
        <v>1829.9349995799998</v>
      </c>
      <c r="C32" s="36">
        <f>SUMIFS(СВЦЭМ!$C$39:$C$782,СВЦЭМ!$A$39:$A$782,$A32,СВЦЭМ!$B$39:$B$782,C$11)+'СЕТ СН'!$F$9+СВЦЭМ!$D$10+'СЕТ СН'!$F$6-'СЕТ СН'!$F$19</f>
        <v>1932.9392103799998</v>
      </c>
      <c r="D32" s="36">
        <f>SUMIFS(СВЦЭМ!$C$39:$C$782,СВЦЭМ!$A$39:$A$782,$A32,СВЦЭМ!$B$39:$B$782,D$11)+'СЕТ СН'!$F$9+СВЦЭМ!$D$10+'СЕТ СН'!$F$6-'СЕТ СН'!$F$19</f>
        <v>1945.69651677</v>
      </c>
      <c r="E32" s="36">
        <f>SUMIFS(СВЦЭМ!$C$39:$C$782,СВЦЭМ!$A$39:$A$782,$A32,СВЦЭМ!$B$39:$B$782,E$11)+'СЕТ СН'!$F$9+СВЦЭМ!$D$10+'СЕТ СН'!$F$6-'СЕТ СН'!$F$19</f>
        <v>1998.02502682</v>
      </c>
      <c r="F32" s="36">
        <f>SUMIFS(СВЦЭМ!$C$39:$C$782,СВЦЭМ!$A$39:$A$782,$A32,СВЦЭМ!$B$39:$B$782,F$11)+'СЕТ СН'!$F$9+СВЦЭМ!$D$10+'СЕТ СН'!$F$6-'СЕТ СН'!$F$19</f>
        <v>1998.0536326199999</v>
      </c>
      <c r="G32" s="36">
        <f>SUMIFS(СВЦЭМ!$C$39:$C$782,СВЦЭМ!$A$39:$A$782,$A32,СВЦЭМ!$B$39:$B$782,G$11)+'СЕТ СН'!$F$9+СВЦЭМ!$D$10+'СЕТ СН'!$F$6-'СЕТ СН'!$F$19</f>
        <v>1952.9539229499999</v>
      </c>
      <c r="H32" s="36">
        <f>SUMIFS(СВЦЭМ!$C$39:$C$782,СВЦЭМ!$A$39:$A$782,$A32,СВЦЭМ!$B$39:$B$782,H$11)+'СЕТ СН'!$F$9+СВЦЭМ!$D$10+'СЕТ СН'!$F$6-'СЕТ СН'!$F$19</f>
        <v>1866.3777232299999</v>
      </c>
      <c r="I32" s="36">
        <f>SUMIFS(СВЦЭМ!$C$39:$C$782,СВЦЭМ!$A$39:$A$782,$A32,СВЦЭМ!$B$39:$B$782,I$11)+'СЕТ СН'!$F$9+СВЦЭМ!$D$10+'СЕТ СН'!$F$6-'СЕТ СН'!$F$19</f>
        <v>1837.7645616699999</v>
      </c>
      <c r="J32" s="36">
        <f>SUMIFS(СВЦЭМ!$C$39:$C$782,СВЦЭМ!$A$39:$A$782,$A32,СВЦЭМ!$B$39:$B$782,J$11)+'СЕТ СН'!$F$9+СВЦЭМ!$D$10+'СЕТ СН'!$F$6-'СЕТ СН'!$F$19</f>
        <v>1821.8488754299999</v>
      </c>
      <c r="K32" s="36">
        <f>SUMIFS(СВЦЭМ!$C$39:$C$782,СВЦЭМ!$A$39:$A$782,$A32,СВЦЭМ!$B$39:$B$782,K$11)+'СЕТ СН'!$F$9+СВЦЭМ!$D$10+'СЕТ СН'!$F$6-'СЕТ СН'!$F$19</f>
        <v>1824.33591297</v>
      </c>
      <c r="L32" s="36">
        <f>SUMIFS(СВЦЭМ!$C$39:$C$782,СВЦЭМ!$A$39:$A$782,$A32,СВЦЭМ!$B$39:$B$782,L$11)+'СЕТ СН'!$F$9+СВЦЭМ!$D$10+'СЕТ СН'!$F$6-'СЕТ СН'!$F$19</f>
        <v>1800.61393284</v>
      </c>
      <c r="M32" s="36">
        <f>SUMIFS(СВЦЭМ!$C$39:$C$782,СВЦЭМ!$A$39:$A$782,$A32,СВЦЭМ!$B$39:$B$782,M$11)+'СЕТ СН'!$F$9+СВЦЭМ!$D$10+'СЕТ СН'!$F$6-'СЕТ СН'!$F$19</f>
        <v>1805.79330471</v>
      </c>
      <c r="N32" s="36">
        <f>SUMIFS(СВЦЭМ!$C$39:$C$782,СВЦЭМ!$A$39:$A$782,$A32,СВЦЭМ!$B$39:$B$782,N$11)+'СЕТ СН'!$F$9+СВЦЭМ!$D$10+'СЕТ СН'!$F$6-'СЕТ СН'!$F$19</f>
        <v>1775.69055441</v>
      </c>
      <c r="O32" s="36">
        <f>SUMIFS(СВЦЭМ!$C$39:$C$782,СВЦЭМ!$A$39:$A$782,$A32,СВЦЭМ!$B$39:$B$782,O$11)+'СЕТ СН'!$F$9+СВЦЭМ!$D$10+'СЕТ СН'!$F$6-'СЕТ СН'!$F$19</f>
        <v>1785.1482465499998</v>
      </c>
      <c r="P32" s="36">
        <f>SUMIFS(СВЦЭМ!$C$39:$C$782,СВЦЭМ!$A$39:$A$782,$A32,СВЦЭМ!$B$39:$B$782,P$11)+'СЕТ СН'!$F$9+СВЦЭМ!$D$10+'СЕТ СН'!$F$6-'СЕТ СН'!$F$19</f>
        <v>1782.1159951699999</v>
      </c>
      <c r="Q32" s="36">
        <f>SUMIFS(СВЦЭМ!$C$39:$C$782,СВЦЭМ!$A$39:$A$782,$A32,СВЦЭМ!$B$39:$B$782,Q$11)+'СЕТ СН'!$F$9+СВЦЭМ!$D$10+'СЕТ СН'!$F$6-'СЕТ СН'!$F$19</f>
        <v>1791.1274991299999</v>
      </c>
      <c r="R32" s="36">
        <f>SUMIFS(СВЦЭМ!$C$39:$C$782,СВЦЭМ!$A$39:$A$782,$A32,СВЦЭМ!$B$39:$B$782,R$11)+'СЕТ СН'!$F$9+СВЦЭМ!$D$10+'СЕТ СН'!$F$6-'СЕТ СН'!$F$19</f>
        <v>1781.14178784</v>
      </c>
      <c r="S32" s="36">
        <f>SUMIFS(СВЦЭМ!$C$39:$C$782,СВЦЭМ!$A$39:$A$782,$A32,СВЦЭМ!$B$39:$B$782,S$11)+'СЕТ СН'!$F$9+СВЦЭМ!$D$10+'СЕТ СН'!$F$6-'СЕТ СН'!$F$19</f>
        <v>1786.2462799899999</v>
      </c>
      <c r="T32" s="36">
        <f>SUMIFS(СВЦЭМ!$C$39:$C$782,СВЦЭМ!$A$39:$A$782,$A32,СВЦЭМ!$B$39:$B$782,T$11)+'СЕТ СН'!$F$9+СВЦЭМ!$D$10+'СЕТ СН'!$F$6-'СЕТ СН'!$F$19</f>
        <v>1783.99265079</v>
      </c>
      <c r="U32" s="36">
        <f>SUMIFS(СВЦЭМ!$C$39:$C$782,СВЦЭМ!$A$39:$A$782,$A32,СВЦЭМ!$B$39:$B$782,U$11)+'СЕТ СН'!$F$9+СВЦЭМ!$D$10+'СЕТ СН'!$F$6-'СЕТ СН'!$F$19</f>
        <v>1793.5321091199999</v>
      </c>
      <c r="V32" s="36">
        <f>SUMIFS(СВЦЭМ!$C$39:$C$782,СВЦЭМ!$A$39:$A$782,$A32,СВЦЭМ!$B$39:$B$782,V$11)+'СЕТ СН'!$F$9+СВЦЭМ!$D$10+'СЕТ СН'!$F$6-'СЕТ СН'!$F$19</f>
        <v>1768.4436707699999</v>
      </c>
      <c r="W32" s="36">
        <f>SUMIFS(СВЦЭМ!$C$39:$C$782,СВЦЭМ!$A$39:$A$782,$A32,СВЦЭМ!$B$39:$B$782,W$11)+'СЕТ СН'!$F$9+СВЦЭМ!$D$10+'СЕТ СН'!$F$6-'СЕТ СН'!$F$19</f>
        <v>1735.0255152699999</v>
      </c>
      <c r="X32" s="36">
        <f>SUMIFS(СВЦЭМ!$C$39:$C$782,СВЦЭМ!$A$39:$A$782,$A32,СВЦЭМ!$B$39:$B$782,X$11)+'СЕТ СН'!$F$9+СВЦЭМ!$D$10+'СЕТ СН'!$F$6-'СЕТ СН'!$F$19</f>
        <v>1777.9177484699999</v>
      </c>
      <c r="Y32" s="36">
        <f>SUMIFS(СВЦЭМ!$C$39:$C$782,СВЦЭМ!$A$39:$A$782,$A32,СВЦЭМ!$B$39:$B$782,Y$11)+'СЕТ СН'!$F$9+СВЦЭМ!$D$10+'СЕТ СН'!$F$6-'СЕТ СН'!$F$19</f>
        <v>1773.7836537399999</v>
      </c>
    </row>
    <row r="33" spans="1:25" ht="15.75" x14ac:dyDescent="0.2">
      <c r="A33" s="35">
        <f t="shared" si="0"/>
        <v>45434</v>
      </c>
      <c r="B33" s="36">
        <f>SUMIFS(СВЦЭМ!$C$39:$C$782,СВЦЭМ!$A$39:$A$782,$A33,СВЦЭМ!$B$39:$B$782,B$11)+'СЕТ СН'!$F$9+СВЦЭМ!$D$10+'СЕТ СН'!$F$6-'СЕТ СН'!$F$19</f>
        <v>1827.9507032399999</v>
      </c>
      <c r="C33" s="36">
        <f>SUMIFS(СВЦЭМ!$C$39:$C$782,СВЦЭМ!$A$39:$A$782,$A33,СВЦЭМ!$B$39:$B$782,C$11)+'СЕТ СН'!$F$9+СВЦЭМ!$D$10+'СЕТ СН'!$F$6-'СЕТ СН'!$F$19</f>
        <v>1903.5438388099999</v>
      </c>
      <c r="D33" s="36">
        <f>SUMIFS(СВЦЭМ!$C$39:$C$782,СВЦЭМ!$A$39:$A$782,$A33,СВЦЭМ!$B$39:$B$782,D$11)+'СЕТ СН'!$F$9+СВЦЭМ!$D$10+'СЕТ СН'!$F$6-'СЕТ СН'!$F$19</f>
        <v>1940.17522719</v>
      </c>
      <c r="E33" s="36">
        <f>SUMIFS(СВЦЭМ!$C$39:$C$782,СВЦЭМ!$A$39:$A$782,$A33,СВЦЭМ!$B$39:$B$782,E$11)+'СЕТ СН'!$F$9+СВЦЭМ!$D$10+'СЕТ СН'!$F$6-'СЕТ СН'!$F$19</f>
        <v>1958.53954836</v>
      </c>
      <c r="F33" s="36">
        <f>SUMIFS(СВЦЭМ!$C$39:$C$782,СВЦЭМ!$A$39:$A$782,$A33,СВЦЭМ!$B$39:$B$782,F$11)+'СЕТ СН'!$F$9+СВЦЭМ!$D$10+'СЕТ СН'!$F$6-'СЕТ СН'!$F$19</f>
        <v>1956.86601032</v>
      </c>
      <c r="G33" s="36">
        <f>SUMIFS(СВЦЭМ!$C$39:$C$782,СВЦЭМ!$A$39:$A$782,$A33,СВЦЭМ!$B$39:$B$782,G$11)+'СЕТ СН'!$F$9+СВЦЭМ!$D$10+'СЕТ СН'!$F$6-'СЕТ СН'!$F$19</f>
        <v>1967.5372899899999</v>
      </c>
      <c r="H33" s="36">
        <f>SUMIFS(СВЦЭМ!$C$39:$C$782,СВЦЭМ!$A$39:$A$782,$A33,СВЦЭМ!$B$39:$B$782,H$11)+'СЕТ СН'!$F$9+СВЦЭМ!$D$10+'СЕТ СН'!$F$6-'СЕТ СН'!$F$19</f>
        <v>1897.1352100399999</v>
      </c>
      <c r="I33" s="36">
        <f>SUMIFS(СВЦЭМ!$C$39:$C$782,СВЦЭМ!$A$39:$A$782,$A33,СВЦЭМ!$B$39:$B$782,I$11)+'СЕТ СН'!$F$9+СВЦЭМ!$D$10+'СЕТ СН'!$F$6-'СЕТ СН'!$F$19</f>
        <v>1843.16713304</v>
      </c>
      <c r="J33" s="36">
        <f>SUMIFS(СВЦЭМ!$C$39:$C$782,СВЦЭМ!$A$39:$A$782,$A33,СВЦЭМ!$B$39:$B$782,J$11)+'СЕТ СН'!$F$9+СВЦЭМ!$D$10+'СЕТ СН'!$F$6-'СЕТ СН'!$F$19</f>
        <v>1852.68195638</v>
      </c>
      <c r="K33" s="36">
        <f>SUMIFS(СВЦЭМ!$C$39:$C$782,СВЦЭМ!$A$39:$A$782,$A33,СВЦЭМ!$B$39:$B$782,K$11)+'СЕТ СН'!$F$9+СВЦЭМ!$D$10+'СЕТ СН'!$F$6-'СЕТ СН'!$F$19</f>
        <v>1820.37413932</v>
      </c>
      <c r="L33" s="36">
        <f>SUMIFS(СВЦЭМ!$C$39:$C$782,СВЦЭМ!$A$39:$A$782,$A33,СВЦЭМ!$B$39:$B$782,L$11)+'СЕТ СН'!$F$9+СВЦЭМ!$D$10+'СЕТ СН'!$F$6-'СЕТ СН'!$F$19</f>
        <v>1791.7512572099999</v>
      </c>
      <c r="M33" s="36">
        <f>SUMIFS(СВЦЭМ!$C$39:$C$782,СВЦЭМ!$A$39:$A$782,$A33,СВЦЭМ!$B$39:$B$782,M$11)+'СЕТ СН'!$F$9+СВЦЭМ!$D$10+'СЕТ СН'!$F$6-'СЕТ СН'!$F$19</f>
        <v>1816.9652017599999</v>
      </c>
      <c r="N33" s="36">
        <f>SUMIFS(СВЦЭМ!$C$39:$C$782,СВЦЭМ!$A$39:$A$782,$A33,СВЦЭМ!$B$39:$B$782,N$11)+'СЕТ СН'!$F$9+СВЦЭМ!$D$10+'СЕТ СН'!$F$6-'СЕТ СН'!$F$19</f>
        <v>1829.63526729</v>
      </c>
      <c r="O33" s="36">
        <f>SUMIFS(СВЦЭМ!$C$39:$C$782,СВЦЭМ!$A$39:$A$782,$A33,СВЦЭМ!$B$39:$B$782,O$11)+'СЕТ СН'!$F$9+СВЦЭМ!$D$10+'СЕТ СН'!$F$6-'СЕТ СН'!$F$19</f>
        <v>1841.43573986</v>
      </c>
      <c r="P33" s="36">
        <f>SUMIFS(СВЦЭМ!$C$39:$C$782,СВЦЭМ!$A$39:$A$782,$A33,СВЦЭМ!$B$39:$B$782,P$11)+'СЕТ СН'!$F$9+СВЦЭМ!$D$10+'СЕТ СН'!$F$6-'СЕТ СН'!$F$19</f>
        <v>1852.3430448300001</v>
      </c>
      <c r="Q33" s="36">
        <f>SUMIFS(СВЦЭМ!$C$39:$C$782,СВЦЭМ!$A$39:$A$782,$A33,СВЦЭМ!$B$39:$B$782,Q$11)+'СЕТ СН'!$F$9+СВЦЭМ!$D$10+'СЕТ СН'!$F$6-'СЕТ СН'!$F$19</f>
        <v>1868.39631108</v>
      </c>
      <c r="R33" s="36">
        <f>SUMIFS(СВЦЭМ!$C$39:$C$782,СВЦЭМ!$A$39:$A$782,$A33,СВЦЭМ!$B$39:$B$782,R$11)+'СЕТ СН'!$F$9+СВЦЭМ!$D$10+'СЕТ СН'!$F$6-'СЕТ СН'!$F$19</f>
        <v>1860.8776192999999</v>
      </c>
      <c r="S33" s="36">
        <f>SUMIFS(СВЦЭМ!$C$39:$C$782,СВЦЭМ!$A$39:$A$782,$A33,СВЦЭМ!$B$39:$B$782,S$11)+'СЕТ СН'!$F$9+СВЦЭМ!$D$10+'СЕТ СН'!$F$6-'СЕТ СН'!$F$19</f>
        <v>1865.4384636899999</v>
      </c>
      <c r="T33" s="36">
        <f>SUMIFS(СВЦЭМ!$C$39:$C$782,СВЦЭМ!$A$39:$A$782,$A33,СВЦЭМ!$B$39:$B$782,T$11)+'СЕТ СН'!$F$9+СВЦЭМ!$D$10+'СЕТ СН'!$F$6-'СЕТ СН'!$F$19</f>
        <v>1842.2451869199999</v>
      </c>
      <c r="U33" s="36">
        <f>SUMIFS(СВЦЭМ!$C$39:$C$782,СВЦЭМ!$A$39:$A$782,$A33,СВЦЭМ!$B$39:$B$782,U$11)+'СЕТ СН'!$F$9+СВЦЭМ!$D$10+'СЕТ СН'!$F$6-'СЕТ СН'!$F$19</f>
        <v>1834.0737278899999</v>
      </c>
      <c r="V33" s="36">
        <f>SUMIFS(СВЦЭМ!$C$39:$C$782,СВЦЭМ!$A$39:$A$782,$A33,СВЦЭМ!$B$39:$B$782,V$11)+'СЕТ СН'!$F$9+СВЦЭМ!$D$10+'СЕТ СН'!$F$6-'СЕТ СН'!$F$19</f>
        <v>1773.8656364599999</v>
      </c>
      <c r="W33" s="36">
        <f>SUMIFS(СВЦЭМ!$C$39:$C$782,СВЦЭМ!$A$39:$A$782,$A33,СВЦЭМ!$B$39:$B$782,W$11)+'СЕТ СН'!$F$9+СВЦЭМ!$D$10+'СЕТ СН'!$F$6-'СЕТ СН'!$F$19</f>
        <v>1736.7623761</v>
      </c>
      <c r="X33" s="36">
        <f>SUMIFS(СВЦЭМ!$C$39:$C$782,СВЦЭМ!$A$39:$A$782,$A33,СВЦЭМ!$B$39:$B$782,X$11)+'СЕТ СН'!$F$9+СВЦЭМ!$D$10+'СЕТ СН'!$F$6-'СЕТ СН'!$F$19</f>
        <v>1768.92735855</v>
      </c>
      <c r="Y33" s="36">
        <f>SUMIFS(СВЦЭМ!$C$39:$C$782,СВЦЭМ!$A$39:$A$782,$A33,СВЦЭМ!$B$39:$B$782,Y$11)+'СЕТ СН'!$F$9+СВЦЭМ!$D$10+'СЕТ СН'!$F$6-'СЕТ СН'!$F$19</f>
        <v>1774.317898</v>
      </c>
    </row>
    <row r="34" spans="1:25" ht="15.75" x14ac:dyDescent="0.2">
      <c r="A34" s="35">
        <f t="shared" si="0"/>
        <v>45435</v>
      </c>
      <c r="B34" s="36">
        <f>SUMIFS(СВЦЭМ!$C$39:$C$782,СВЦЭМ!$A$39:$A$782,$A34,СВЦЭМ!$B$39:$B$782,B$11)+'СЕТ СН'!$F$9+СВЦЭМ!$D$10+'СЕТ СН'!$F$6-'СЕТ СН'!$F$19</f>
        <v>1804.3743347299999</v>
      </c>
      <c r="C34" s="36">
        <f>SUMIFS(СВЦЭМ!$C$39:$C$782,СВЦЭМ!$A$39:$A$782,$A34,СВЦЭМ!$B$39:$B$782,C$11)+'СЕТ СН'!$F$9+СВЦЭМ!$D$10+'СЕТ СН'!$F$6-'СЕТ СН'!$F$19</f>
        <v>1877.31237405</v>
      </c>
      <c r="D34" s="36">
        <f>SUMIFS(СВЦЭМ!$C$39:$C$782,СВЦЭМ!$A$39:$A$782,$A34,СВЦЭМ!$B$39:$B$782,D$11)+'СЕТ СН'!$F$9+СВЦЭМ!$D$10+'СЕТ СН'!$F$6-'СЕТ СН'!$F$19</f>
        <v>1896.02625749</v>
      </c>
      <c r="E34" s="36">
        <f>SUMIFS(СВЦЭМ!$C$39:$C$782,СВЦЭМ!$A$39:$A$782,$A34,СВЦЭМ!$B$39:$B$782,E$11)+'СЕТ СН'!$F$9+СВЦЭМ!$D$10+'СЕТ СН'!$F$6-'СЕТ СН'!$F$19</f>
        <v>1884.7601177499998</v>
      </c>
      <c r="F34" s="36">
        <f>SUMIFS(СВЦЭМ!$C$39:$C$782,СВЦЭМ!$A$39:$A$782,$A34,СВЦЭМ!$B$39:$B$782,F$11)+'СЕТ СН'!$F$9+СВЦЭМ!$D$10+'СЕТ СН'!$F$6-'СЕТ СН'!$F$19</f>
        <v>1891.7421911599999</v>
      </c>
      <c r="G34" s="36">
        <f>SUMIFS(СВЦЭМ!$C$39:$C$782,СВЦЭМ!$A$39:$A$782,$A34,СВЦЭМ!$B$39:$B$782,G$11)+'СЕТ СН'!$F$9+СВЦЭМ!$D$10+'СЕТ СН'!$F$6-'СЕТ СН'!$F$19</f>
        <v>1886.9227280499999</v>
      </c>
      <c r="H34" s="36">
        <f>SUMIFS(СВЦЭМ!$C$39:$C$782,СВЦЭМ!$A$39:$A$782,$A34,СВЦЭМ!$B$39:$B$782,H$11)+'СЕТ СН'!$F$9+СВЦЭМ!$D$10+'СЕТ СН'!$F$6-'СЕТ СН'!$F$19</f>
        <v>1889.5749301199999</v>
      </c>
      <c r="I34" s="36">
        <f>SUMIFS(СВЦЭМ!$C$39:$C$782,СВЦЭМ!$A$39:$A$782,$A34,СВЦЭМ!$B$39:$B$782,I$11)+'СЕТ СН'!$F$9+СВЦЭМ!$D$10+'СЕТ СН'!$F$6-'СЕТ СН'!$F$19</f>
        <v>1821.06964647</v>
      </c>
      <c r="J34" s="36">
        <f>SUMIFS(СВЦЭМ!$C$39:$C$782,СВЦЭМ!$A$39:$A$782,$A34,СВЦЭМ!$B$39:$B$782,J$11)+'СЕТ СН'!$F$9+СВЦЭМ!$D$10+'СЕТ СН'!$F$6-'СЕТ СН'!$F$19</f>
        <v>1800.71928093</v>
      </c>
      <c r="K34" s="36">
        <f>SUMIFS(СВЦЭМ!$C$39:$C$782,СВЦЭМ!$A$39:$A$782,$A34,СВЦЭМ!$B$39:$B$782,K$11)+'СЕТ СН'!$F$9+СВЦЭМ!$D$10+'СЕТ СН'!$F$6-'СЕТ СН'!$F$19</f>
        <v>1787.41203139</v>
      </c>
      <c r="L34" s="36">
        <f>SUMIFS(СВЦЭМ!$C$39:$C$782,СВЦЭМ!$A$39:$A$782,$A34,СВЦЭМ!$B$39:$B$782,L$11)+'СЕТ СН'!$F$9+СВЦЭМ!$D$10+'СЕТ СН'!$F$6-'СЕТ СН'!$F$19</f>
        <v>1804.0539975899999</v>
      </c>
      <c r="M34" s="36">
        <f>SUMIFS(СВЦЭМ!$C$39:$C$782,СВЦЭМ!$A$39:$A$782,$A34,СВЦЭМ!$B$39:$B$782,M$11)+'СЕТ СН'!$F$9+СВЦЭМ!$D$10+'СЕТ СН'!$F$6-'СЕТ СН'!$F$19</f>
        <v>1800.38829852</v>
      </c>
      <c r="N34" s="36">
        <f>SUMIFS(СВЦЭМ!$C$39:$C$782,СВЦЭМ!$A$39:$A$782,$A34,СВЦЭМ!$B$39:$B$782,N$11)+'СЕТ СН'!$F$9+СВЦЭМ!$D$10+'СЕТ СН'!$F$6-'СЕТ СН'!$F$19</f>
        <v>1780.9880776799998</v>
      </c>
      <c r="O34" s="36">
        <f>SUMIFS(СВЦЭМ!$C$39:$C$782,СВЦЭМ!$A$39:$A$782,$A34,СВЦЭМ!$B$39:$B$782,O$11)+'СЕТ СН'!$F$9+СВЦЭМ!$D$10+'СЕТ СН'!$F$6-'СЕТ СН'!$F$19</f>
        <v>1795.28975896</v>
      </c>
      <c r="P34" s="36">
        <f>SUMIFS(СВЦЭМ!$C$39:$C$782,СВЦЭМ!$A$39:$A$782,$A34,СВЦЭМ!$B$39:$B$782,P$11)+'СЕТ СН'!$F$9+СВЦЭМ!$D$10+'СЕТ СН'!$F$6-'СЕТ СН'!$F$19</f>
        <v>1811.79190902</v>
      </c>
      <c r="Q34" s="36">
        <f>SUMIFS(СВЦЭМ!$C$39:$C$782,СВЦЭМ!$A$39:$A$782,$A34,СВЦЭМ!$B$39:$B$782,Q$11)+'СЕТ СН'!$F$9+СВЦЭМ!$D$10+'СЕТ СН'!$F$6-'СЕТ СН'!$F$19</f>
        <v>1828.92006801</v>
      </c>
      <c r="R34" s="36">
        <f>SUMIFS(СВЦЭМ!$C$39:$C$782,СВЦЭМ!$A$39:$A$782,$A34,СВЦЭМ!$B$39:$B$782,R$11)+'СЕТ СН'!$F$9+СВЦЭМ!$D$10+'СЕТ СН'!$F$6-'СЕТ СН'!$F$19</f>
        <v>1822.4186644899999</v>
      </c>
      <c r="S34" s="36">
        <f>SUMIFS(СВЦЭМ!$C$39:$C$782,СВЦЭМ!$A$39:$A$782,$A34,СВЦЭМ!$B$39:$B$782,S$11)+'СЕТ СН'!$F$9+СВЦЭМ!$D$10+'СЕТ СН'!$F$6-'СЕТ СН'!$F$19</f>
        <v>1800.78958177</v>
      </c>
      <c r="T34" s="36">
        <f>SUMIFS(СВЦЭМ!$C$39:$C$782,СВЦЭМ!$A$39:$A$782,$A34,СВЦЭМ!$B$39:$B$782,T$11)+'СЕТ СН'!$F$9+СВЦЭМ!$D$10+'СЕТ СН'!$F$6-'СЕТ СН'!$F$19</f>
        <v>1808.5120631099999</v>
      </c>
      <c r="U34" s="36">
        <f>SUMIFS(СВЦЭМ!$C$39:$C$782,СВЦЭМ!$A$39:$A$782,$A34,СВЦЭМ!$B$39:$B$782,U$11)+'СЕТ СН'!$F$9+СВЦЭМ!$D$10+'СЕТ СН'!$F$6-'СЕТ СН'!$F$19</f>
        <v>1831.92877494</v>
      </c>
      <c r="V34" s="36">
        <f>SUMIFS(СВЦЭМ!$C$39:$C$782,СВЦЭМ!$A$39:$A$782,$A34,СВЦЭМ!$B$39:$B$782,V$11)+'СЕТ СН'!$F$9+СВЦЭМ!$D$10+'СЕТ СН'!$F$6-'СЕТ СН'!$F$19</f>
        <v>1812.84888344</v>
      </c>
      <c r="W34" s="36">
        <f>SUMIFS(СВЦЭМ!$C$39:$C$782,СВЦЭМ!$A$39:$A$782,$A34,СВЦЭМ!$B$39:$B$782,W$11)+'СЕТ СН'!$F$9+СВЦЭМ!$D$10+'СЕТ СН'!$F$6-'СЕТ СН'!$F$19</f>
        <v>1792.73449134</v>
      </c>
      <c r="X34" s="36">
        <f>SUMIFS(СВЦЭМ!$C$39:$C$782,СВЦЭМ!$A$39:$A$782,$A34,СВЦЭМ!$B$39:$B$782,X$11)+'СЕТ СН'!$F$9+СВЦЭМ!$D$10+'СЕТ СН'!$F$6-'СЕТ СН'!$F$19</f>
        <v>1827.03916282</v>
      </c>
      <c r="Y34" s="36">
        <f>SUMIFS(СВЦЭМ!$C$39:$C$782,СВЦЭМ!$A$39:$A$782,$A34,СВЦЭМ!$B$39:$B$782,Y$11)+'СЕТ СН'!$F$9+СВЦЭМ!$D$10+'СЕТ СН'!$F$6-'СЕТ СН'!$F$19</f>
        <v>1882.82478345</v>
      </c>
    </row>
    <row r="35" spans="1:25" ht="15.75" x14ac:dyDescent="0.2">
      <c r="A35" s="35">
        <f t="shared" si="0"/>
        <v>45436</v>
      </c>
      <c r="B35" s="36">
        <f>SUMIFS(СВЦЭМ!$C$39:$C$782,СВЦЭМ!$A$39:$A$782,$A35,СВЦЭМ!$B$39:$B$782,B$11)+'СЕТ СН'!$F$9+СВЦЭМ!$D$10+'СЕТ СН'!$F$6-'СЕТ СН'!$F$19</f>
        <v>1798.53522062</v>
      </c>
      <c r="C35" s="36">
        <f>SUMIFS(СВЦЭМ!$C$39:$C$782,СВЦЭМ!$A$39:$A$782,$A35,СВЦЭМ!$B$39:$B$782,C$11)+'СЕТ СН'!$F$9+СВЦЭМ!$D$10+'СЕТ СН'!$F$6-'СЕТ СН'!$F$19</f>
        <v>1895.0619679599999</v>
      </c>
      <c r="D35" s="36">
        <f>SUMIFS(СВЦЭМ!$C$39:$C$782,СВЦЭМ!$A$39:$A$782,$A35,СВЦЭМ!$B$39:$B$782,D$11)+'СЕТ СН'!$F$9+СВЦЭМ!$D$10+'СЕТ СН'!$F$6-'СЕТ СН'!$F$19</f>
        <v>1902.88568356</v>
      </c>
      <c r="E35" s="36">
        <f>SUMIFS(СВЦЭМ!$C$39:$C$782,СВЦЭМ!$A$39:$A$782,$A35,СВЦЭМ!$B$39:$B$782,E$11)+'СЕТ СН'!$F$9+СВЦЭМ!$D$10+'СЕТ СН'!$F$6-'СЕТ СН'!$F$19</f>
        <v>1969.64756754</v>
      </c>
      <c r="F35" s="36">
        <f>SUMIFS(СВЦЭМ!$C$39:$C$782,СВЦЭМ!$A$39:$A$782,$A35,СВЦЭМ!$B$39:$B$782,F$11)+'СЕТ СН'!$F$9+СВЦЭМ!$D$10+'СЕТ СН'!$F$6-'СЕТ СН'!$F$19</f>
        <v>1962.9887343799999</v>
      </c>
      <c r="G35" s="36">
        <f>SUMIFS(СВЦЭМ!$C$39:$C$782,СВЦЭМ!$A$39:$A$782,$A35,СВЦЭМ!$B$39:$B$782,G$11)+'СЕТ СН'!$F$9+СВЦЭМ!$D$10+'СЕТ СН'!$F$6-'СЕТ СН'!$F$19</f>
        <v>1913.7794029499998</v>
      </c>
      <c r="H35" s="36">
        <f>SUMIFS(СВЦЭМ!$C$39:$C$782,СВЦЭМ!$A$39:$A$782,$A35,СВЦЭМ!$B$39:$B$782,H$11)+'СЕТ СН'!$F$9+СВЦЭМ!$D$10+'СЕТ СН'!$F$6-'СЕТ СН'!$F$19</f>
        <v>1787.4667207699999</v>
      </c>
      <c r="I35" s="36">
        <f>SUMIFS(СВЦЭМ!$C$39:$C$782,СВЦЭМ!$A$39:$A$782,$A35,СВЦЭМ!$B$39:$B$782,I$11)+'СЕТ СН'!$F$9+СВЦЭМ!$D$10+'СЕТ СН'!$F$6-'СЕТ СН'!$F$19</f>
        <v>1699.86837545</v>
      </c>
      <c r="J35" s="36">
        <f>SUMIFS(СВЦЭМ!$C$39:$C$782,СВЦЭМ!$A$39:$A$782,$A35,СВЦЭМ!$B$39:$B$782,J$11)+'СЕТ СН'!$F$9+СВЦЭМ!$D$10+'СЕТ СН'!$F$6-'СЕТ СН'!$F$19</f>
        <v>1664.23033154</v>
      </c>
      <c r="K35" s="36">
        <f>SUMIFS(СВЦЭМ!$C$39:$C$782,СВЦЭМ!$A$39:$A$782,$A35,СВЦЭМ!$B$39:$B$782,K$11)+'СЕТ СН'!$F$9+СВЦЭМ!$D$10+'СЕТ СН'!$F$6-'СЕТ СН'!$F$19</f>
        <v>1639.74693615</v>
      </c>
      <c r="L35" s="36">
        <f>SUMIFS(СВЦЭМ!$C$39:$C$782,СВЦЭМ!$A$39:$A$782,$A35,СВЦЭМ!$B$39:$B$782,L$11)+'СЕТ СН'!$F$9+СВЦЭМ!$D$10+'СЕТ СН'!$F$6-'СЕТ СН'!$F$19</f>
        <v>1625.05109642</v>
      </c>
      <c r="M35" s="36">
        <f>SUMIFS(СВЦЭМ!$C$39:$C$782,СВЦЭМ!$A$39:$A$782,$A35,СВЦЭМ!$B$39:$B$782,M$11)+'СЕТ СН'!$F$9+СВЦЭМ!$D$10+'СЕТ СН'!$F$6-'СЕТ СН'!$F$19</f>
        <v>1627.31377026</v>
      </c>
      <c r="N35" s="36">
        <f>SUMIFS(СВЦЭМ!$C$39:$C$782,СВЦЭМ!$A$39:$A$782,$A35,СВЦЭМ!$B$39:$B$782,N$11)+'СЕТ СН'!$F$9+СВЦЭМ!$D$10+'СЕТ СН'!$F$6-'СЕТ СН'!$F$19</f>
        <v>1634.0532426299999</v>
      </c>
      <c r="O35" s="36">
        <f>SUMIFS(СВЦЭМ!$C$39:$C$782,СВЦЭМ!$A$39:$A$782,$A35,СВЦЭМ!$B$39:$B$782,O$11)+'СЕТ СН'!$F$9+СВЦЭМ!$D$10+'СЕТ СН'!$F$6-'СЕТ СН'!$F$19</f>
        <v>1645.2497014799999</v>
      </c>
      <c r="P35" s="36">
        <f>SUMIFS(СВЦЭМ!$C$39:$C$782,СВЦЭМ!$A$39:$A$782,$A35,СВЦЭМ!$B$39:$B$782,P$11)+'СЕТ СН'!$F$9+СВЦЭМ!$D$10+'СЕТ СН'!$F$6-'СЕТ СН'!$F$19</f>
        <v>1650.8419799999999</v>
      </c>
      <c r="Q35" s="36">
        <f>SUMIFS(СВЦЭМ!$C$39:$C$782,СВЦЭМ!$A$39:$A$782,$A35,СВЦЭМ!$B$39:$B$782,Q$11)+'СЕТ СН'!$F$9+СВЦЭМ!$D$10+'СЕТ СН'!$F$6-'СЕТ СН'!$F$19</f>
        <v>1668.0870886099999</v>
      </c>
      <c r="R35" s="36">
        <f>SUMIFS(СВЦЭМ!$C$39:$C$782,СВЦЭМ!$A$39:$A$782,$A35,СВЦЭМ!$B$39:$B$782,R$11)+'СЕТ СН'!$F$9+СВЦЭМ!$D$10+'СЕТ СН'!$F$6-'СЕТ СН'!$F$19</f>
        <v>1682.1519939</v>
      </c>
      <c r="S35" s="36">
        <f>SUMIFS(СВЦЭМ!$C$39:$C$782,СВЦЭМ!$A$39:$A$782,$A35,СВЦЭМ!$B$39:$B$782,S$11)+'СЕТ СН'!$F$9+СВЦЭМ!$D$10+'СЕТ СН'!$F$6-'СЕТ СН'!$F$19</f>
        <v>1674.2501379</v>
      </c>
      <c r="T35" s="36">
        <f>SUMIFS(СВЦЭМ!$C$39:$C$782,СВЦЭМ!$A$39:$A$782,$A35,СВЦЭМ!$B$39:$B$782,T$11)+'СЕТ СН'!$F$9+СВЦЭМ!$D$10+'СЕТ СН'!$F$6-'СЕТ СН'!$F$19</f>
        <v>1659.1426145599999</v>
      </c>
      <c r="U35" s="36">
        <f>SUMIFS(СВЦЭМ!$C$39:$C$782,СВЦЭМ!$A$39:$A$782,$A35,СВЦЭМ!$B$39:$B$782,U$11)+'СЕТ СН'!$F$9+СВЦЭМ!$D$10+'СЕТ СН'!$F$6-'СЕТ СН'!$F$19</f>
        <v>1642.88316719</v>
      </c>
      <c r="V35" s="36">
        <f>SUMIFS(СВЦЭМ!$C$39:$C$782,СВЦЭМ!$A$39:$A$782,$A35,СВЦЭМ!$B$39:$B$782,V$11)+'СЕТ СН'!$F$9+СВЦЭМ!$D$10+'СЕТ СН'!$F$6-'СЕТ СН'!$F$19</f>
        <v>1624.18403377</v>
      </c>
      <c r="W35" s="36">
        <f>SUMIFS(СВЦЭМ!$C$39:$C$782,СВЦЭМ!$A$39:$A$782,$A35,СВЦЭМ!$B$39:$B$782,W$11)+'СЕТ СН'!$F$9+СВЦЭМ!$D$10+'СЕТ СН'!$F$6-'СЕТ СН'!$F$19</f>
        <v>1601.0730145699999</v>
      </c>
      <c r="X35" s="36">
        <f>SUMIFS(СВЦЭМ!$C$39:$C$782,СВЦЭМ!$A$39:$A$782,$A35,СВЦЭМ!$B$39:$B$782,X$11)+'СЕТ СН'!$F$9+СВЦЭМ!$D$10+'СЕТ СН'!$F$6-'СЕТ СН'!$F$19</f>
        <v>1633.07020915</v>
      </c>
      <c r="Y35" s="36">
        <f>SUMIFS(СВЦЭМ!$C$39:$C$782,СВЦЭМ!$A$39:$A$782,$A35,СВЦЭМ!$B$39:$B$782,Y$11)+'СЕТ СН'!$F$9+СВЦЭМ!$D$10+'СЕТ СН'!$F$6-'СЕТ СН'!$F$19</f>
        <v>1720.3662284499999</v>
      </c>
    </row>
    <row r="36" spans="1:25" ht="15.75" x14ac:dyDescent="0.2">
      <c r="A36" s="35">
        <f t="shared" si="0"/>
        <v>45437</v>
      </c>
      <c r="B36" s="36">
        <f>SUMIFS(СВЦЭМ!$C$39:$C$782,СВЦЭМ!$A$39:$A$782,$A36,СВЦЭМ!$B$39:$B$782,B$11)+'СЕТ СН'!$F$9+СВЦЭМ!$D$10+'СЕТ СН'!$F$6-'СЕТ СН'!$F$19</f>
        <v>1702.80109055</v>
      </c>
      <c r="C36" s="36">
        <f>SUMIFS(СВЦЭМ!$C$39:$C$782,СВЦЭМ!$A$39:$A$782,$A36,СВЦЭМ!$B$39:$B$782,C$11)+'СЕТ СН'!$F$9+СВЦЭМ!$D$10+'СЕТ СН'!$F$6-'СЕТ СН'!$F$19</f>
        <v>1779.95213401</v>
      </c>
      <c r="D36" s="36">
        <f>SUMIFS(СВЦЭМ!$C$39:$C$782,СВЦЭМ!$A$39:$A$782,$A36,СВЦЭМ!$B$39:$B$782,D$11)+'СЕТ СН'!$F$9+СВЦЭМ!$D$10+'СЕТ СН'!$F$6-'СЕТ СН'!$F$19</f>
        <v>1898.15035986</v>
      </c>
      <c r="E36" s="36">
        <f>SUMIFS(СВЦЭМ!$C$39:$C$782,СВЦЭМ!$A$39:$A$782,$A36,СВЦЭМ!$B$39:$B$782,E$11)+'СЕТ СН'!$F$9+СВЦЭМ!$D$10+'СЕТ СН'!$F$6-'СЕТ СН'!$F$19</f>
        <v>1905.03251957</v>
      </c>
      <c r="F36" s="36">
        <f>SUMIFS(СВЦЭМ!$C$39:$C$782,СВЦЭМ!$A$39:$A$782,$A36,СВЦЭМ!$B$39:$B$782,F$11)+'СЕТ СН'!$F$9+СВЦЭМ!$D$10+'СЕТ СН'!$F$6-'СЕТ СН'!$F$19</f>
        <v>1897.5476602399999</v>
      </c>
      <c r="G36" s="36">
        <f>SUMIFS(СВЦЭМ!$C$39:$C$782,СВЦЭМ!$A$39:$A$782,$A36,СВЦЭМ!$B$39:$B$782,G$11)+'СЕТ СН'!$F$9+СВЦЭМ!$D$10+'СЕТ СН'!$F$6-'СЕТ СН'!$F$19</f>
        <v>1903.82002306</v>
      </c>
      <c r="H36" s="36">
        <f>SUMIFS(СВЦЭМ!$C$39:$C$782,СВЦЭМ!$A$39:$A$782,$A36,СВЦЭМ!$B$39:$B$782,H$11)+'СЕТ СН'!$F$9+СВЦЭМ!$D$10+'СЕТ СН'!$F$6-'СЕТ СН'!$F$19</f>
        <v>1848.4979428299998</v>
      </c>
      <c r="I36" s="36">
        <f>SUMIFS(СВЦЭМ!$C$39:$C$782,СВЦЭМ!$A$39:$A$782,$A36,СВЦЭМ!$B$39:$B$782,I$11)+'СЕТ СН'!$F$9+СВЦЭМ!$D$10+'СЕТ СН'!$F$6-'СЕТ СН'!$F$19</f>
        <v>1763.81390401</v>
      </c>
      <c r="J36" s="36">
        <f>SUMIFS(СВЦЭМ!$C$39:$C$782,СВЦЭМ!$A$39:$A$782,$A36,СВЦЭМ!$B$39:$B$782,J$11)+'СЕТ СН'!$F$9+СВЦЭМ!$D$10+'СЕТ СН'!$F$6-'СЕТ СН'!$F$19</f>
        <v>1664.8540260699999</v>
      </c>
      <c r="K36" s="36">
        <f>SUMIFS(СВЦЭМ!$C$39:$C$782,СВЦЭМ!$A$39:$A$782,$A36,СВЦЭМ!$B$39:$B$782,K$11)+'СЕТ СН'!$F$9+СВЦЭМ!$D$10+'СЕТ СН'!$F$6-'СЕТ СН'!$F$19</f>
        <v>1612.6720181599999</v>
      </c>
      <c r="L36" s="36">
        <f>SUMIFS(СВЦЭМ!$C$39:$C$782,СВЦЭМ!$A$39:$A$782,$A36,СВЦЭМ!$B$39:$B$782,L$11)+'СЕТ СН'!$F$9+СВЦЭМ!$D$10+'СЕТ СН'!$F$6-'СЕТ СН'!$F$19</f>
        <v>1610.9509137499999</v>
      </c>
      <c r="M36" s="36">
        <f>SUMIFS(СВЦЭМ!$C$39:$C$782,СВЦЭМ!$A$39:$A$782,$A36,СВЦЭМ!$B$39:$B$782,M$11)+'СЕТ СН'!$F$9+СВЦЭМ!$D$10+'СЕТ СН'!$F$6-'СЕТ СН'!$F$19</f>
        <v>1603.8044723399998</v>
      </c>
      <c r="N36" s="36">
        <f>SUMIFS(СВЦЭМ!$C$39:$C$782,СВЦЭМ!$A$39:$A$782,$A36,СВЦЭМ!$B$39:$B$782,N$11)+'СЕТ СН'!$F$9+СВЦЭМ!$D$10+'СЕТ СН'!$F$6-'СЕТ СН'!$F$19</f>
        <v>1593.2576937699998</v>
      </c>
      <c r="O36" s="36">
        <f>SUMIFS(СВЦЭМ!$C$39:$C$782,СВЦЭМ!$A$39:$A$782,$A36,СВЦЭМ!$B$39:$B$782,O$11)+'СЕТ СН'!$F$9+СВЦЭМ!$D$10+'СЕТ СН'!$F$6-'СЕТ СН'!$F$19</f>
        <v>1611.74599203</v>
      </c>
      <c r="P36" s="36">
        <f>SUMIFS(СВЦЭМ!$C$39:$C$782,СВЦЭМ!$A$39:$A$782,$A36,СВЦЭМ!$B$39:$B$782,P$11)+'СЕТ СН'!$F$9+СВЦЭМ!$D$10+'СЕТ СН'!$F$6-'СЕТ СН'!$F$19</f>
        <v>1623.7947427699999</v>
      </c>
      <c r="Q36" s="36">
        <f>SUMIFS(СВЦЭМ!$C$39:$C$782,СВЦЭМ!$A$39:$A$782,$A36,СВЦЭМ!$B$39:$B$782,Q$11)+'СЕТ СН'!$F$9+СВЦЭМ!$D$10+'СЕТ СН'!$F$6-'СЕТ СН'!$F$19</f>
        <v>1640.09600159</v>
      </c>
      <c r="R36" s="36">
        <f>SUMIFS(СВЦЭМ!$C$39:$C$782,СВЦЭМ!$A$39:$A$782,$A36,СВЦЭМ!$B$39:$B$782,R$11)+'СЕТ СН'!$F$9+СВЦЭМ!$D$10+'СЕТ СН'!$F$6-'СЕТ СН'!$F$19</f>
        <v>1658.68295253</v>
      </c>
      <c r="S36" s="36">
        <f>SUMIFS(СВЦЭМ!$C$39:$C$782,СВЦЭМ!$A$39:$A$782,$A36,СВЦЭМ!$B$39:$B$782,S$11)+'СЕТ СН'!$F$9+СВЦЭМ!$D$10+'СЕТ СН'!$F$6-'СЕТ СН'!$F$19</f>
        <v>1636.34034436</v>
      </c>
      <c r="T36" s="36">
        <f>SUMIFS(СВЦЭМ!$C$39:$C$782,СВЦЭМ!$A$39:$A$782,$A36,СВЦЭМ!$B$39:$B$782,T$11)+'СЕТ СН'!$F$9+СВЦЭМ!$D$10+'СЕТ СН'!$F$6-'СЕТ СН'!$F$19</f>
        <v>1618.63449154</v>
      </c>
      <c r="U36" s="36">
        <f>SUMIFS(СВЦЭМ!$C$39:$C$782,СВЦЭМ!$A$39:$A$782,$A36,СВЦЭМ!$B$39:$B$782,U$11)+'СЕТ СН'!$F$9+СВЦЭМ!$D$10+'СЕТ СН'!$F$6-'СЕТ СН'!$F$19</f>
        <v>1626.2924669499998</v>
      </c>
      <c r="V36" s="36">
        <f>SUMIFS(СВЦЭМ!$C$39:$C$782,СВЦЭМ!$A$39:$A$782,$A36,СВЦЭМ!$B$39:$B$782,V$11)+'СЕТ СН'!$F$9+СВЦЭМ!$D$10+'СЕТ СН'!$F$6-'СЕТ СН'!$F$19</f>
        <v>1641.48178121</v>
      </c>
      <c r="W36" s="36">
        <f>SUMIFS(СВЦЭМ!$C$39:$C$782,СВЦЭМ!$A$39:$A$782,$A36,СВЦЭМ!$B$39:$B$782,W$11)+'СЕТ СН'!$F$9+СВЦЭМ!$D$10+'СЕТ СН'!$F$6-'СЕТ СН'!$F$19</f>
        <v>1634.18566162</v>
      </c>
      <c r="X36" s="36">
        <f>SUMIFS(СВЦЭМ!$C$39:$C$782,СВЦЭМ!$A$39:$A$782,$A36,СВЦЭМ!$B$39:$B$782,X$11)+'СЕТ СН'!$F$9+СВЦЭМ!$D$10+'СЕТ СН'!$F$6-'СЕТ СН'!$F$19</f>
        <v>1629.8846301799999</v>
      </c>
      <c r="Y36" s="36">
        <f>SUMIFS(СВЦЭМ!$C$39:$C$782,СВЦЭМ!$A$39:$A$782,$A36,СВЦЭМ!$B$39:$B$782,Y$11)+'СЕТ СН'!$F$9+СВЦЭМ!$D$10+'СЕТ СН'!$F$6-'СЕТ СН'!$F$19</f>
        <v>1677.5911324799999</v>
      </c>
    </row>
    <row r="37" spans="1:25" ht="15.75" x14ac:dyDescent="0.2">
      <c r="A37" s="35">
        <f t="shared" si="0"/>
        <v>45438</v>
      </c>
      <c r="B37" s="36">
        <f>SUMIFS(СВЦЭМ!$C$39:$C$782,СВЦЭМ!$A$39:$A$782,$A37,СВЦЭМ!$B$39:$B$782,B$11)+'СЕТ СН'!$F$9+СВЦЭМ!$D$10+'СЕТ СН'!$F$6-'СЕТ СН'!$F$19</f>
        <v>1792.8737622599999</v>
      </c>
      <c r="C37" s="36">
        <f>SUMIFS(СВЦЭМ!$C$39:$C$782,СВЦЭМ!$A$39:$A$782,$A37,СВЦЭМ!$B$39:$B$782,C$11)+'СЕТ СН'!$F$9+СВЦЭМ!$D$10+'СЕТ СН'!$F$6-'СЕТ СН'!$F$19</f>
        <v>1853.7410552899998</v>
      </c>
      <c r="D37" s="36">
        <f>SUMIFS(СВЦЭМ!$C$39:$C$782,СВЦЭМ!$A$39:$A$782,$A37,СВЦЭМ!$B$39:$B$782,D$11)+'СЕТ СН'!$F$9+СВЦЭМ!$D$10+'СЕТ СН'!$F$6-'СЕТ СН'!$F$19</f>
        <v>1916.12324704</v>
      </c>
      <c r="E37" s="36">
        <f>SUMIFS(СВЦЭМ!$C$39:$C$782,СВЦЭМ!$A$39:$A$782,$A37,СВЦЭМ!$B$39:$B$782,E$11)+'СЕТ СН'!$F$9+СВЦЭМ!$D$10+'СЕТ СН'!$F$6-'СЕТ СН'!$F$19</f>
        <v>1902.0696339199999</v>
      </c>
      <c r="F37" s="36">
        <f>SUMIFS(СВЦЭМ!$C$39:$C$782,СВЦЭМ!$A$39:$A$782,$A37,СВЦЭМ!$B$39:$B$782,F$11)+'СЕТ СН'!$F$9+СВЦЭМ!$D$10+'СЕТ СН'!$F$6-'СЕТ СН'!$F$19</f>
        <v>1867.6246365299999</v>
      </c>
      <c r="G37" s="36">
        <f>SUMIFS(СВЦЭМ!$C$39:$C$782,СВЦЭМ!$A$39:$A$782,$A37,СВЦЭМ!$B$39:$B$782,G$11)+'СЕТ СН'!$F$9+СВЦЭМ!$D$10+'СЕТ СН'!$F$6-'СЕТ СН'!$F$19</f>
        <v>1882.94281359</v>
      </c>
      <c r="H37" s="36">
        <f>SUMIFS(СВЦЭМ!$C$39:$C$782,СВЦЭМ!$A$39:$A$782,$A37,СВЦЭМ!$B$39:$B$782,H$11)+'СЕТ СН'!$F$9+СВЦЭМ!$D$10+'СЕТ СН'!$F$6-'СЕТ СН'!$F$19</f>
        <v>1861.3273971399999</v>
      </c>
      <c r="I37" s="36">
        <f>SUMIFS(СВЦЭМ!$C$39:$C$782,СВЦЭМ!$A$39:$A$782,$A37,СВЦЭМ!$B$39:$B$782,I$11)+'СЕТ СН'!$F$9+СВЦЭМ!$D$10+'СЕТ СН'!$F$6-'СЕТ СН'!$F$19</f>
        <v>1840.3573817899999</v>
      </c>
      <c r="J37" s="36">
        <f>SUMIFS(СВЦЭМ!$C$39:$C$782,СВЦЭМ!$A$39:$A$782,$A37,СВЦЭМ!$B$39:$B$782,J$11)+'СЕТ СН'!$F$9+СВЦЭМ!$D$10+'СЕТ СН'!$F$6-'СЕТ СН'!$F$19</f>
        <v>1766.0967078599999</v>
      </c>
      <c r="K37" s="36">
        <f>SUMIFS(СВЦЭМ!$C$39:$C$782,СВЦЭМ!$A$39:$A$782,$A37,СВЦЭМ!$B$39:$B$782,K$11)+'СЕТ СН'!$F$9+СВЦЭМ!$D$10+'СЕТ СН'!$F$6-'СЕТ СН'!$F$19</f>
        <v>1695.00059336</v>
      </c>
      <c r="L37" s="36">
        <f>SUMIFS(СВЦЭМ!$C$39:$C$782,СВЦЭМ!$A$39:$A$782,$A37,СВЦЭМ!$B$39:$B$782,L$11)+'СЕТ СН'!$F$9+СВЦЭМ!$D$10+'СЕТ СН'!$F$6-'СЕТ СН'!$F$19</f>
        <v>1672.7869672499999</v>
      </c>
      <c r="M37" s="36">
        <f>SUMIFS(СВЦЭМ!$C$39:$C$782,СВЦЭМ!$A$39:$A$782,$A37,СВЦЭМ!$B$39:$B$782,M$11)+'СЕТ СН'!$F$9+СВЦЭМ!$D$10+'СЕТ СН'!$F$6-'СЕТ СН'!$F$19</f>
        <v>1665.9238705799999</v>
      </c>
      <c r="N37" s="36">
        <f>SUMIFS(СВЦЭМ!$C$39:$C$782,СВЦЭМ!$A$39:$A$782,$A37,СВЦЭМ!$B$39:$B$782,N$11)+'СЕТ СН'!$F$9+СВЦЭМ!$D$10+'СЕТ СН'!$F$6-'СЕТ СН'!$F$19</f>
        <v>1674.4430505399998</v>
      </c>
      <c r="O37" s="36">
        <f>SUMIFS(СВЦЭМ!$C$39:$C$782,СВЦЭМ!$A$39:$A$782,$A37,СВЦЭМ!$B$39:$B$782,O$11)+'СЕТ СН'!$F$9+СВЦЭМ!$D$10+'СЕТ СН'!$F$6-'СЕТ СН'!$F$19</f>
        <v>1694.4220545799999</v>
      </c>
      <c r="P37" s="36">
        <f>SUMIFS(СВЦЭМ!$C$39:$C$782,СВЦЭМ!$A$39:$A$782,$A37,СВЦЭМ!$B$39:$B$782,P$11)+'СЕТ СН'!$F$9+СВЦЭМ!$D$10+'СЕТ СН'!$F$6-'СЕТ СН'!$F$19</f>
        <v>1704.4828441499999</v>
      </c>
      <c r="Q37" s="36">
        <f>SUMIFS(СВЦЭМ!$C$39:$C$782,СВЦЭМ!$A$39:$A$782,$A37,СВЦЭМ!$B$39:$B$782,Q$11)+'СЕТ СН'!$F$9+СВЦЭМ!$D$10+'СЕТ СН'!$F$6-'СЕТ СН'!$F$19</f>
        <v>1710.66058219</v>
      </c>
      <c r="R37" s="36">
        <f>SUMIFS(СВЦЭМ!$C$39:$C$782,СВЦЭМ!$A$39:$A$782,$A37,СВЦЭМ!$B$39:$B$782,R$11)+'СЕТ СН'!$F$9+СВЦЭМ!$D$10+'СЕТ СН'!$F$6-'СЕТ СН'!$F$19</f>
        <v>1729.7262706399999</v>
      </c>
      <c r="S37" s="36">
        <f>SUMIFS(СВЦЭМ!$C$39:$C$782,СВЦЭМ!$A$39:$A$782,$A37,СВЦЭМ!$B$39:$B$782,S$11)+'СЕТ СН'!$F$9+СВЦЭМ!$D$10+'СЕТ СН'!$F$6-'СЕТ СН'!$F$19</f>
        <v>1717.1019463599998</v>
      </c>
      <c r="T37" s="36">
        <f>SUMIFS(СВЦЭМ!$C$39:$C$782,СВЦЭМ!$A$39:$A$782,$A37,СВЦЭМ!$B$39:$B$782,T$11)+'СЕТ СН'!$F$9+СВЦЭМ!$D$10+'СЕТ СН'!$F$6-'СЕТ СН'!$F$19</f>
        <v>1676.54016843</v>
      </c>
      <c r="U37" s="36">
        <f>SUMIFS(СВЦЭМ!$C$39:$C$782,СВЦЭМ!$A$39:$A$782,$A37,СВЦЭМ!$B$39:$B$782,U$11)+'СЕТ СН'!$F$9+СВЦЭМ!$D$10+'СЕТ СН'!$F$6-'СЕТ СН'!$F$19</f>
        <v>1666.50672351</v>
      </c>
      <c r="V37" s="36">
        <f>SUMIFS(СВЦЭМ!$C$39:$C$782,СВЦЭМ!$A$39:$A$782,$A37,СВЦЭМ!$B$39:$B$782,V$11)+'СЕТ СН'!$F$9+СВЦЭМ!$D$10+'СЕТ СН'!$F$6-'СЕТ СН'!$F$19</f>
        <v>1682.3772723299999</v>
      </c>
      <c r="W37" s="36">
        <f>SUMIFS(СВЦЭМ!$C$39:$C$782,СВЦЭМ!$A$39:$A$782,$A37,СВЦЭМ!$B$39:$B$782,W$11)+'СЕТ СН'!$F$9+СВЦЭМ!$D$10+'СЕТ СН'!$F$6-'СЕТ СН'!$F$19</f>
        <v>1662.0836154199999</v>
      </c>
      <c r="X37" s="36">
        <f>SUMIFS(СВЦЭМ!$C$39:$C$782,СВЦЭМ!$A$39:$A$782,$A37,СВЦЭМ!$B$39:$B$782,X$11)+'СЕТ СН'!$F$9+СВЦЭМ!$D$10+'СЕТ СН'!$F$6-'СЕТ СН'!$F$19</f>
        <v>1662.9329056699999</v>
      </c>
      <c r="Y37" s="36">
        <f>SUMIFS(СВЦЭМ!$C$39:$C$782,СВЦЭМ!$A$39:$A$782,$A37,СВЦЭМ!$B$39:$B$782,Y$11)+'СЕТ СН'!$F$9+СВЦЭМ!$D$10+'СЕТ СН'!$F$6-'СЕТ СН'!$F$19</f>
        <v>1692.7144699999999</v>
      </c>
    </row>
    <row r="38" spans="1:25" ht="15.75" x14ac:dyDescent="0.2">
      <c r="A38" s="35">
        <f t="shared" si="0"/>
        <v>45439</v>
      </c>
      <c r="B38" s="36">
        <f>SUMIFS(СВЦЭМ!$C$39:$C$782,СВЦЭМ!$A$39:$A$782,$A38,СВЦЭМ!$B$39:$B$782,B$11)+'СЕТ СН'!$F$9+СВЦЭМ!$D$10+'СЕТ СН'!$F$6-'СЕТ СН'!$F$19</f>
        <v>1788.8939969399999</v>
      </c>
      <c r="C38" s="36">
        <f>SUMIFS(СВЦЭМ!$C$39:$C$782,СВЦЭМ!$A$39:$A$782,$A38,СВЦЭМ!$B$39:$B$782,C$11)+'СЕТ СН'!$F$9+СВЦЭМ!$D$10+'СЕТ СН'!$F$6-'СЕТ СН'!$F$19</f>
        <v>1888.02005095</v>
      </c>
      <c r="D38" s="36">
        <f>SUMIFS(СВЦЭМ!$C$39:$C$782,СВЦЭМ!$A$39:$A$782,$A38,СВЦЭМ!$B$39:$B$782,D$11)+'СЕТ СН'!$F$9+СВЦЭМ!$D$10+'СЕТ СН'!$F$6-'СЕТ СН'!$F$19</f>
        <v>1952.5254516999998</v>
      </c>
      <c r="E38" s="36">
        <f>SUMIFS(СВЦЭМ!$C$39:$C$782,СВЦЭМ!$A$39:$A$782,$A38,СВЦЭМ!$B$39:$B$782,E$11)+'СЕТ СН'!$F$9+СВЦЭМ!$D$10+'СЕТ СН'!$F$6-'СЕТ СН'!$F$19</f>
        <v>1937.9740367099998</v>
      </c>
      <c r="F38" s="36">
        <f>SUMIFS(СВЦЭМ!$C$39:$C$782,СВЦЭМ!$A$39:$A$782,$A38,СВЦЭМ!$B$39:$B$782,F$11)+'СЕТ СН'!$F$9+СВЦЭМ!$D$10+'СЕТ СН'!$F$6-'СЕТ СН'!$F$19</f>
        <v>1944.074595</v>
      </c>
      <c r="G38" s="36">
        <f>SUMIFS(СВЦЭМ!$C$39:$C$782,СВЦЭМ!$A$39:$A$782,$A38,СВЦЭМ!$B$39:$B$782,G$11)+'СЕТ СН'!$F$9+СВЦЭМ!$D$10+'СЕТ СН'!$F$6-'СЕТ СН'!$F$19</f>
        <v>1905.5547403199998</v>
      </c>
      <c r="H38" s="36">
        <f>SUMIFS(СВЦЭМ!$C$39:$C$782,СВЦЭМ!$A$39:$A$782,$A38,СВЦЭМ!$B$39:$B$782,H$11)+'СЕТ СН'!$F$9+СВЦЭМ!$D$10+'СЕТ СН'!$F$6-'СЕТ СН'!$F$19</f>
        <v>1858.1302445199999</v>
      </c>
      <c r="I38" s="36">
        <f>SUMIFS(СВЦЭМ!$C$39:$C$782,СВЦЭМ!$A$39:$A$782,$A38,СВЦЭМ!$B$39:$B$782,I$11)+'СЕТ СН'!$F$9+СВЦЭМ!$D$10+'СЕТ СН'!$F$6-'СЕТ СН'!$F$19</f>
        <v>1775.05134546</v>
      </c>
      <c r="J38" s="36">
        <f>SUMIFS(СВЦЭМ!$C$39:$C$782,СВЦЭМ!$A$39:$A$782,$A38,СВЦЭМ!$B$39:$B$782,J$11)+'СЕТ СН'!$F$9+СВЦЭМ!$D$10+'СЕТ СН'!$F$6-'СЕТ СН'!$F$19</f>
        <v>1724.92604725</v>
      </c>
      <c r="K38" s="36">
        <f>SUMIFS(СВЦЭМ!$C$39:$C$782,СВЦЭМ!$A$39:$A$782,$A38,СВЦЭМ!$B$39:$B$782,K$11)+'СЕТ СН'!$F$9+СВЦЭМ!$D$10+'СЕТ СН'!$F$6-'СЕТ СН'!$F$19</f>
        <v>1696.32974887</v>
      </c>
      <c r="L38" s="36">
        <f>SUMIFS(СВЦЭМ!$C$39:$C$782,СВЦЭМ!$A$39:$A$782,$A38,СВЦЭМ!$B$39:$B$782,L$11)+'СЕТ СН'!$F$9+СВЦЭМ!$D$10+'СЕТ СН'!$F$6-'СЕТ СН'!$F$19</f>
        <v>1631.5622369099999</v>
      </c>
      <c r="M38" s="36">
        <f>SUMIFS(СВЦЭМ!$C$39:$C$782,СВЦЭМ!$A$39:$A$782,$A38,СВЦЭМ!$B$39:$B$782,M$11)+'СЕТ СН'!$F$9+СВЦЭМ!$D$10+'СЕТ СН'!$F$6-'СЕТ СН'!$F$19</f>
        <v>1637.5981140599999</v>
      </c>
      <c r="N38" s="36">
        <f>SUMIFS(СВЦЭМ!$C$39:$C$782,СВЦЭМ!$A$39:$A$782,$A38,СВЦЭМ!$B$39:$B$782,N$11)+'СЕТ СН'!$F$9+СВЦЭМ!$D$10+'СЕТ СН'!$F$6-'СЕТ СН'!$F$19</f>
        <v>1693.3236262299999</v>
      </c>
      <c r="O38" s="36">
        <f>SUMIFS(СВЦЭМ!$C$39:$C$782,СВЦЭМ!$A$39:$A$782,$A38,СВЦЭМ!$B$39:$B$782,O$11)+'СЕТ СН'!$F$9+СВЦЭМ!$D$10+'СЕТ СН'!$F$6-'СЕТ СН'!$F$19</f>
        <v>1669.65235781</v>
      </c>
      <c r="P38" s="36">
        <f>SUMIFS(СВЦЭМ!$C$39:$C$782,СВЦЭМ!$A$39:$A$782,$A38,СВЦЭМ!$B$39:$B$782,P$11)+'СЕТ СН'!$F$9+СВЦЭМ!$D$10+'СЕТ СН'!$F$6-'СЕТ СН'!$F$19</f>
        <v>1677.2393892299999</v>
      </c>
      <c r="Q38" s="36">
        <f>SUMIFS(СВЦЭМ!$C$39:$C$782,СВЦЭМ!$A$39:$A$782,$A38,СВЦЭМ!$B$39:$B$782,Q$11)+'СЕТ СН'!$F$9+СВЦЭМ!$D$10+'СЕТ СН'!$F$6-'СЕТ СН'!$F$19</f>
        <v>1699.7370347900001</v>
      </c>
      <c r="R38" s="36">
        <f>SUMIFS(СВЦЭМ!$C$39:$C$782,СВЦЭМ!$A$39:$A$782,$A38,СВЦЭМ!$B$39:$B$782,R$11)+'СЕТ СН'!$F$9+СВЦЭМ!$D$10+'СЕТ СН'!$F$6-'СЕТ СН'!$F$19</f>
        <v>1708.3304521</v>
      </c>
      <c r="S38" s="36">
        <f>SUMIFS(СВЦЭМ!$C$39:$C$782,СВЦЭМ!$A$39:$A$782,$A38,СВЦЭМ!$B$39:$B$782,S$11)+'СЕТ СН'!$F$9+СВЦЭМ!$D$10+'СЕТ СН'!$F$6-'СЕТ СН'!$F$19</f>
        <v>1745.28006218</v>
      </c>
      <c r="T38" s="36">
        <f>SUMIFS(СВЦЭМ!$C$39:$C$782,СВЦЭМ!$A$39:$A$782,$A38,СВЦЭМ!$B$39:$B$782,T$11)+'СЕТ СН'!$F$9+СВЦЭМ!$D$10+'СЕТ СН'!$F$6-'СЕТ СН'!$F$19</f>
        <v>1736.5862296799999</v>
      </c>
      <c r="U38" s="36">
        <f>SUMIFS(СВЦЭМ!$C$39:$C$782,СВЦЭМ!$A$39:$A$782,$A38,СВЦЭМ!$B$39:$B$782,U$11)+'СЕТ СН'!$F$9+СВЦЭМ!$D$10+'СЕТ СН'!$F$6-'СЕТ СН'!$F$19</f>
        <v>1713.36671099</v>
      </c>
      <c r="V38" s="36">
        <f>SUMIFS(СВЦЭМ!$C$39:$C$782,СВЦЭМ!$A$39:$A$782,$A38,СВЦЭМ!$B$39:$B$782,V$11)+'СЕТ СН'!$F$9+СВЦЭМ!$D$10+'СЕТ СН'!$F$6-'СЕТ СН'!$F$19</f>
        <v>1681.7413779399999</v>
      </c>
      <c r="W38" s="36">
        <f>SUMIFS(СВЦЭМ!$C$39:$C$782,СВЦЭМ!$A$39:$A$782,$A38,СВЦЭМ!$B$39:$B$782,W$11)+'СЕТ СН'!$F$9+СВЦЭМ!$D$10+'СЕТ СН'!$F$6-'СЕТ СН'!$F$19</f>
        <v>1628.65387151</v>
      </c>
      <c r="X38" s="36">
        <f>SUMIFS(СВЦЭМ!$C$39:$C$782,СВЦЭМ!$A$39:$A$782,$A38,СВЦЭМ!$B$39:$B$782,X$11)+'СЕТ СН'!$F$9+СВЦЭМ!$D$10+'СЕТ СН'!$F$6-'СЕТ СН'!$F$19</f>
        <v>1692.62302619</v>
      </c>
      <c r="Y38" s="36">
        <f>SUMIFS(СВЦЭМ!$C$39:$C$782,СВЦЭМ!$A$39:$A$782,$A38,СВЦЭМ!$B$39:$B$782,Y$11)+'СЕТ СН'!$F$9+СВЦЭМ!$D$10+'СЕТ СН'!$F$6-'СЕТ СН'!$F$19</f>
        <v>1723.7261777799999</v>
      </c>
    </row>
    <row r="39" spans="1:25" ht="15.75" x14ac:dyDescent="0.2">
      <c r="A39" s="35">
        <f t="shared" si="0"/>
        <v>45440</v>
      </c>
      <c r="B39" s="36">
        <f>SUMIFS(СВЦЭМ!$C$39:$C$782,СВЦЭМ!$A$39:$A$782,$A39,СВЦЭМ!$B$39:$B$782,B$11)+'СЕТ СН'!$F$9+СВЦЭМ!$D$10+'СЕТ СН'!$F$6-'СЕТ СН'!$F$19</f>
        <v>1792.5809697299999</v>
      </c>
      <c r="C39" s="36">
        <f>SUMIFS(СВЦЭМ!$C$39:$C$782,СВЦЭМ!$A$39:$A$782,$A39,СВЦЭМ!$B$39:$B$782,C$11)+'СЕТ СН'!$F$9+СВЦЭМ!$D$10+'СЕТ СН'!$F$6-'СЕТ СН'!$F$19</f>
        <v>1869.5290026499999</v>
      </c>
      <c r="D39" s="36">
        <f>SUMIFS(СВЦЭМ!$C$39:$C$782,СВЦЭМ!$A$39:$A$782,$A39,СВЦЭМ!$B$39:$B$782,D$11)+'СЕТ СН'!$F$9+СВЦЭМ!$D$10+'СЕТ СН'!$F$6-'СЕТ СН'!$F$19</f>
        <v>1913.8063090199998</v>
      </c>
      <c r="E39" s="36">
        <f>SUMIFS(СВЦЭМ!$C$39:$C$782,СВЦЭМ!$A$39:$A$782,$A39,СВЦЭМ!$B$39:$B$782,E$11)+'СЕТ СН'!$F$9+СВЦЭМ!$D$10+'СЕТ СН'!$F$6-'СЕТ СН'!$F$19</f>
        <v>1904.16712523</v>
      </c>
      <c r="F39" s="36">
        <f>SUMIFS(СВЦЭМ!$C$39:$C$782,СВЦЭМ!$A$39:$A$782,$A39,СВЦЭМ!$B$39:$B$782,F$11)+'СЕТ СН'!$F$9+СВЦЭМ!$D$10+'СЕТ СН'!$F$6-'СЕТ СН'!$F$19</f>
        <v>1930.22278809</v>
      </c>
      <c r="G39" s="36">
        <f>SUMIFS(СВЦЭМ!$C$39:$C$782,СВЦЭМ!$A$39:$A$782,$A39,СВЦЭМ!$B$39:$B$782,G$11)+'СЕТ СН'!$F$9+СВЦЭМ!$D$10+'СЕТ СН'!$F$6-'СЕТ СН'!$F$19</f>
        <v>1914.9809361699999</v>
      </c>
      <c r="H39" s="36">
        <f>SUMIFS(СВЦЭМ!$C$39:$C$782,СВЦЭМ!$A$39:$A$782,$A39,СВЦЭМ!$B$39:$B$782,H$11)+'СЕТ СН'!$F$9+СВЦЭМ!$D$10+'СЕТ СН'!$F$6-'СЕТ СН'!$F$19</f>
        <v>1836.88368934</v>
      </c>
      <c r="I39" s="36">
        <f>SUMIFS(СВЦЭМ!$C$39:$C$782,СВЦЭМ!$A$39:$A$782,$A39,СВЦЭМ!$B$39:$B$782,I$11)+'СЕТ СН'!$F$9+СВЦЭМ!$D$10+'СЕТ СН'!$F$6-'СЕТ СН'!$F$19</f>
        <v>1730.29914199</v>
      </c>
      <c r="J39" s="36">
        <f>SUMIFS(СВЦЭМ!$C$39:$C$782,СВЦЭМ!$A$39:$A$782,$A39,СВЦЭМ!$B$39:$B$782,J$11)+'СЕТ СН'!$F$9+СВЦЭМ!$D$10+'СЕТ СН'!$F$6-'СЕТ СН'!$F$19</f>
        <v>1697.20166077</v>
      </c>
      <c r="K39" s="36">
        <f>SUMIFS(СВЦЭМ!$C$39:$C$782,СВЦЭМ!$A$39:$A$782,$A39,СВЦЭМ!$B$39:$B$782,K$11)+'СЕТ СН'!$F$9+СВЦЭМ!$D$10+'СЕТ СН'!$F$6-'СЕТ СН'!$F$19</f>
        <v>1689.12855362</v>
      </c>
      <c r="L39" s="36">
        <f>SUMIFS(СВЦЭМ!$C$39:$C$782,СВЦЭМ!$A$39:$A$782,$A39,СВЦЭМ!$B$39:$B$782,L$11)+'СЕТ СН'!$F$9+СВЦЭМ!$D$10+'СЕТ СН'!$F$6-'СЕТ СН'!$F$19</f>
        <v>1637.4216151199998</v>
      </c>
      <c r="M39" s="36">
        <f>SUMIFS(СВЦЭМ!$C$39:$C$782,СВЦЭМ!$A$39:$A$782,$A39,СВЦЭМ!$B$39:$B$782,M$11)+'СЕТ СН'!$F$9+СВЦЭМ!$D$10+'СЕТ СН'!$F$6-'СЕТ СН'!$F$19</f>
        <v>1653.2363671799999</v>
      </c>
      <c r="N39" s="36">
        <f>SUMIFS(СВЦЭМ!$C$39:$C$782,СВЦЭМ!$A$39:$A$782,$A39,СВЦЭМ!$B$39:$B$782,N$11)+'СЕТ СН'!$F$9+СВЦЭМ!$D$10+'СЕТ СН'!$F$6-'СЕТ СН'!$F$19</f>
        <v>1657.4555519999999</v>
      </c>
      <c r="O39" s="36">
        <f>SUMIFS(СВЦЭМ!$C$39:$C$782,СВЦЭМ!$A$39:$A$782,$A39,СВЦЭМ!$B$39:$B$782,O$11)+'СЕТ СН'!$F$9+СВЦЭМ!$D$10+'СЕТ СН'!$F$6-'СЕТ СН'!$F$19</f>
        <v>1663.67339707</v>
      </c>
      <c r="P39" s="36">
        <f>SUMIFS(СВЦЭМ!$C$39:$C$782,СВЦЭМ!$A$39:$A$782,$A39,СВЦЭМ!$B$39:$B$782,P$11)+'СЕТ СН'!$F$9+СВЦЭМ!$D$10+'СЕТ СН'!$F$6-'СЕТ СН'!$F$19</f>
        <v>1750.88543534</v>
      </c>
      <c r="Q39" s="36">
        <f>SUMIFS(СВЦЭМ!$C$39:$C$782,СВЦЭМ!$A$39:$A$782,$A39,СВЦЭМ!$B$39:$B$782,Q$11)+'СЕТ СН'!$F$9+СВЦЭМ!$D$10+'СЕТ СН'!$F$6-'СЕТ СН'!$F$19</f>
        <v>1759.3161774</v>
      </c>
      <c r="R39" s="36">
        <f>SUMIFS(СВЦЭМ!$C$39:$C$782,СВЦЭМ!$A$39:$A$782,$A39,СВЦЭМ!$B$39:$B$782,R$11)+'СЕТ СН'!$F$9+СВЦЭМ!$D$10+'СЕТ СН'!$F$6-'СЕТ СН'!$F$19</f>
        <v>1777.1284446099999</v>
      </c>
      <c r="S39" s="36">
        <f>SUMIFS(СВЦЭМ!$C$39:$C$782,СВЦЭМ!$A$39:$A$782,$A39,СВЦЭМ!$B$39:$B$782,S$11)+'СЕТ СН'!$F$9+СВЦЭМ!$D$10+'СЕТ СН'!$F$6-'СЕТ СН'!$F$19</f>
        <v>1756.3669529599999</v>
      </c>
      <c r="T39" s="36">
        <f>SUMIFS(СВЦЭМ!$C$39:$C$782,СВЦЭМ!$A$39:$A$782,$A39,СВЦЭМ!$B$39:$B$782,T$11)+'СЕТ СН'!$F$9+СВЦЭМ!$D$10+'СЕТ СН'!$F$6-'СЕТ СН'!$F$19</f>
        <v>1761.04087054</v>
      </c>
      <c r="U39" s="36">
        <f>SUMIFS(СВЦЭМ!$C$39:$C$782,СВЦЭМ!$A$39:$A$782,$A39,СВЦЭМ!$B$39:$B$782,U$11)+'СЕТ СН'!$F$9+СВЦЭМ!$D$10+'СЕТ СН'!$F$6-'СЕТ СН'!$F$19</f>
        <v>1703.17788421</v>
      </c>
      <c r="V39" s="36">
        <f>SUMIFS(СВЦЭМ!$C$39:$C$782,СВЦЭМ!$A$39:$A$782,$A39,СВЦЭМ!$B$39:$B$782,V$11)+'СЕТ СН'!$F$9+СВЦЭМ!$D$10+'СЕТ СН'!$F$6-'СЕТ СН'!$F$19</f>
        <v>1678.25306942</v>
      </c>
      <c r="W39" s="36">
        <f>SUMIFS(СВЦЭМ!$C$39:$C$782,СВЦЭМ!$A$39:$A$782,$A39,СВЦЭМ!$B$39:$B$782,W$11)+'СЕТ СН'!$F$9+СВЦЭМ!$D$10+'СЕТ СН'!$F$6-'СЕТ СН'!$F$19</f>
        <v>1640.72650264</v>
      </c>
      <c r="X39" s="36">
        <f>SUMIFS(СВЦЭМ!$C$39:$C$782,СВЦЭМ!$A$39:$A$782,$A39,СВЦЭМ!$B$39:$B$782,X$11)+'СЕТ СН'!$F$9+СВЦЭМ!$D$10+'СЕТ СН'!$F$6-'СЕТ СН'!$F$19</f>
        <v>1671.212399</v>
      </c>
      <c r="Y39" s="36">
        <f>SUMIFS(СВЦЭМ!$C$39:$C$782,СВЦЭМ!$A$39:$A$782,$A39,СВЦЭМ!$B$39:$B$782,Y$11)+'СЕТ СН'!$F$9+СВЦЭМ!$D$10+'СЕТ СН'!$F$6-'СЕТ СН'!$F$19</f>
        <v>1680.0299984199999</v>
      </c>
    </row>
    <row r="40" spans="1:25" ht="15.75" x14ac:dyDescent="0.2">
      <c r="A40" s="35">
        <f t="shared" si="0"/>
        <v>45441</v>
      </c>
      <c r="B40" s="36">
        <f>SUMIFS(СВЦЭМ!$C$39:$C$782,СВЦЭМ!$A$39:$A$782,$A40,СВЦЭМ!$B$39:$B$782,B$11)+'СЕТ СН'!$F$9+СВЦЭМ!$D$10+'СЕТ СН'!$F$6-'СЕТ СН'!$F$19</f>
        <v>1858.7693322999999</v>
      </c>
      <c r="C40" s="36">
        <f>SUMIFS(СВЦЭМ!$C$39:$C$782,СВЦЭМ!$A$39:$A$782,$A40,СВЦЭМ!$B$39:$B$782,C$11)+'СЕТ СН'!$F$9+СВЦЭМ!$D$10+'СЕТ СН'!$F$6-'СЕТ СН'!$F$19</f>
        <v>1907.04413636</v>
      </c>
      <c r="D40" s="36">
        <f>SUMIFS(СВЦЭМ!$C$39:$C$782,СВЦЭМ!$A$39:$A$782,$A40,СВЦЭМ!$B$39:$B$782,D$11)+'СЕТ СН'!$F$9+СВЦЭМ!$D$10+'СЕТ СН'!$F$6-'СЕТ СН'!$F$19</f>
        <v>1981.75548486</v>
      </c>
      <c r="E40" s="36">
        <f>SUMIFS(СВЦЭМ!$C$39:$C$782,СВЦЭМ!$A$39:$A$782,$A40,СВЦЭМ!$B$39:$B$782,E$11)+'СЕТ СН'!$F$9+СВЦЭМ!$D$10+'СЕТ СН'!$F$6-'СЕТ СН'!$F$19</f>
        <v>1990.5229887999999</v>
      </c>
      <c r="F40" s="36">
        <f>SUMIFS(СВЦЭМ!$C$39:$C$782,СВЦЭМ!$A$39:$A$782,$A40,СВЦЭМ!$B$39:$B$782,F$11)+'СЕТ СН'!$F$9+СВЦЭМ!$D$10+'СЕТ СН'!$F$6-'СЕТ СН'!$F$19</f>
        <v>1999.39515981</v>
      </c>
      <c r="G40" s="36">
        <f>SUMIFS(СВЦЭМ!$C$39:$C$782,СВЦЭМ!$A$39:$A$782,$A40,СВЦЭМ!$B$39:$B$782,G$11)+'СЕТ СН'!$F$9+СВЦЭМ!$D$10+'СЕТ СН'!$F$6-'СЕТ СН'!$F$19</f>
        <v>1991.2820135099998</v>
      </c>
      <c r="H40" s="36">
        <f>SUMIFS(СВЦЭМ!$C$39:$C$782,СВЦЭМ!$A$39:$A$782,$A40,СВЦЭМ!$B$39:$B$782,H$11)+'СЕТ СН'!$F$9+СВЦЭМ!$D$10+'СЕТ СН'!$F$6-'СЕТ СН'!$F$19</f>
        <v>1917.1632050999999</v>
      </c>
      <c r="I40" s="36">
        <f>SUMIFS(СВЦЭМ!$C$39:$C$782,СВЦЭМ!$A$39:$A$782,$A40,СВЦЭМ!$B$39:$B$782,I$11)+'СЕТ СН'!$F$9+СВЦЭМ!$D$10+'СЕТ СН'!$F$6-'СЕТ СН'!$F$19</f>
        <v>1842.47729781</v>
      </c>
      <c r="J40" s="36">
        <f>SUMIFS(СВЦЭМ!$C$39:$C$782,СВЦЭМ!$A$39:$A$782,$A40,СВЦЭМ!$B$39:$B$782,J$11)+'СЕТ СН'!$F$9+СВЦЭМ!$D$10+'СЕТ СН'!$F$6-'СЕТ СН'!$F$19</f>
        <v>1738.0886523899999</v>
      </c>
      <c r="K40" s="36">
        <f>SUMIFS(СВЦЭМ!$C$39:$C$782,СВЦЭМ!$A$39:$A$782,$A40,СВЦЭМ!$B$39:$B$782,K$11)+'СЕТ СН'!$F$9+СВЦЭМ!$D$10+'СЕТ СН'!$F$6-'СЕТ СН'!$F$19</f>
        <v>1717.9594862899999</v>
      </c>
      <c r="L40" s="36">
        <f>SUMIFS(СВЦЭМ!$C$39:$C$782,СВЦЭМ!$A$39:$A$782,$A40,СВЦЭМ!$B$39:$B$782,L$11)+'СЕТ СН'!$F$9+СВЦЭМ!$D$10+'СЕТ СН'!$F$6-'СЕТ СН'!$F$19</f>
        <v>1677.61272401</v>
      </c>
      <c r="M40" s="36">
        <f>SUMIFS(СВЦЭМ!$C$39:$C$782,СВЦЭМ!$A$39:$A$782,$A40,СВЦЭМ!$B$39:$B$782,M$11)+'СЕТ СН'!$F$9+СВЦЭМ!$D$10+'СЕТ СН'!$F$6-'СЕТ СН'!$F$19</f>
        <v>1691.88986626</v>
      </c>
      <c r="N40" s="36">
        <f>SUMIFS(СВЦЭМ!$C$39:$C$782,СВЦЭМ!$A$39:$A$782,$A40,СВЦЭМ!$B$39:$B$782,N$11)+'СЕТ СН'!$F$9+СВЦЭМ!$D$10+'СЕТ СН'!$F$6-'СЕТ СН'!$F$19</f>
        <v>1713.7191088</v>
      </c>
      <c r="O40" s="36">
        <f>SUMIFS(СВЦЭМ!$C$39:$C$782,СВЦЭМ!$A$39:$A$782,$A40,СВЦЭМ!$B$39:$B$782,O$11)+'СЕТ СН'!$F$9+СВЦЭМ!$D$10+'СЕТ СН'!$F$6-'СЕТ СН'!$F$19</f>
        <v>1701.53331417</v>
      </c>
      <c r="P40" s="36">
        <f>SUMIFS(СВЦЭМ!$C$39:$C$782,СВЦЭМ!$A$39:$A$782,$A40,СВЦЭМ!$B$39:$B$782,P$11)+'СЕТ СН'!$F$9+СВЦЭМ!$D$10+'СЕТ СН'!$F$6-'СЕТ СН'!$F$19</f>
        <v>1710.5037441899999</v>
      </c>
      <c r="Q40" s="36">
        <f>SUMIFS(СВЦЭМ!$C$39:$C$782,СВЦЭМ!$A$39:$A$782,$A40,СВЦЭМ!$B$39:$B$782,Q$11)+'СЕТ СН'!$F$9+СВЦЭМ!$D$10+'СЕТ СН'!$F$6-'СЕТ СН'!$F$19</f>
        <v>1712.63494601</v>
      </c>
      <c r="R40" s="36">
        <f>SUMIFS(СВЦЭМ!$C$39:$C$782,СВЦЭМ!$A$39:$A$782,$A40,СВЦЭМ!$B$39:$B$782,R$11)+'СЕТ СН'!$F$9+СВЦЭМ!$D$10+'СЕТ СН'!$F$6-'СЕТ СН'!$F$19</f>
        <v>1706.92871842</v>
      </c>
      <c r="S40" s="36">
        <f>SUMIFS(СВЦЭМ!$C$39:$C$782,СВЦЭМ!$A$39:$A$782,$A40,СВЦЭМ!$B$39:$B$782,S$11)+'СЕТ СН'!$F$9+СВЦЭМ!$D$10+'СЕТ СН'!$F$6-'СЕТ СН'!$F$19</f>
        <v>1708.3820925799998</v>
      </c>
      <c r="T40" s="36">
        <f>SUMIFS(СВЦЭМ!$C$39:$C$782,СВЦЭМ!$A$39:$A$782,$A40,СВЦЭМ!$B$39:$B$782,T$11)+'СЕТ СН'!$F$9+СВЦЭМ!$D$10+'СЕТ СН'!$F$6-'СЕТ СН'!$F$19</f>
        <v>1700.1713390499999</v>
      </c>
      <c r="U40" s="36">
        <f>SUMIFS(СВЦЭМ!$C$39:$C$782,СВЦЭМ!$A$39:$A$782,$A40,СВЦЭМ!$B$39:$B$782,U$11)+'СЕТ СН'!$F$9+СВЦЭМ!$D$10+'СЕТ СН'!$F$6-'СЕТ СН'!$F$19</f>
        <v>1697.99289327</v>
      </c>
      <c r="V40" s="36">
        <f>SUMIFS(СВЦЭМ!$C$39:$C$782,СВЦЭМ!$A$39:$A$782,$A40,СВЦЭМ!$B$39:$B$782,V$11)+'СЕТ СН'!$F$9+СВЦЭМ!$D$10+'СЕТ СН'!$F$6-'СЕТ СН'!$F$19</f>
        <v>1697.13392372</v>
      </c>
      <c r="W40" s="36">
        <f>SUMIFS(СВЦЭМ!$C$39:$C$782,СВЦЭМ!$A$39:$A$782,$A40,СВЦЭМ!$B$39:$B$782,W$11)+'СЕТ СН'!$F$9+СВЦЭМ!$D$10+'СЕТ СН'!$F$6-'СЕТ СН'!$F$19</f>
        <v>1679.3625313</v>
      </c>
      <c r="X40" s="36">
        <f>SUMIFS(СВЦЭМ!$C$39:$C$782,СВЦЭМ!$A$39:$A$782,$A40,СВЦЭМ!$B$39:$B$782,X$11)+'СЕТ СН'!$F$9+СВЦЭМ!$D$10+'СЕТ СН'!$F$6-'СЕТ СН'!$F$19</f>
        <v>1711.60488235</v>
      </c>
      <c r="Y40" s="36">
        <f>SUMIFS(СВЦЭМ!$C$39:$C$782,СВЦЭМ!$A$39:$A$782,$A40,СВЦЭМ!$B$39:$B$782,Y$11)+'СЕТ СН'!$F$9+СВЦЭМ!$D$10+'СЕТ СН'!$F$6-'СЕТ СН'!$F$19</f>
        <v>1777.5803075899998</v>
      </c>
    </row>
    <row r="41" spans="1:25" ht="15.75" x14ac:dyDescent="0.2">
      <c r="A41" s="35">
        <f t="shared" si="0"/>
        <v>45442</v>
      </c>
      <c r="B41" s="36">
        <f>SUMIFS(СВЦЭМ!$C$39:$C$782,СВЦЭМ!$A$39:$A$782,$A41,СВЦЭМ!$B$39:$B$782,B$11)+'СЕТ СН'!$F$9+СВЦЭМ!$D$10+'СЕТ СН'!$F$6-'СЕТ СН'!$F$19</f>
        <v>1745.39051627</v>
      </c>
      <c r="C41" s="36">
        <f>SUMIFS(СВЦЭМ!$C$39:$C$782,СВЦЭМ!$A$39:$A$782,$A41,СВЦЭМ!$B$39:$B$782,C$11)+'СЕТ СН'!$F$9+СВЦЭМ!$D$10+'СЕТ СН'!$F$6-'СЕТ СН'!$F$19</f>
        <v>1829.3393027299999</v>
      </c>
      <c r="D41" s="36">
        <f>SUMIFS(СВЦЭМ!$C$39:$C$782,СВЦЭМ!$A$39:$A$782,$A41,СВЦЭМ!$B$39:$B$782,D$11)+'СЕТ СН'!$F$9+СВЦЭМ!$D$10+'СЕТ СН'!$F$6-'СЕТ СН'!$F$19</f>
        <v>1885.33733125</v>
      </c>
      <c r="E41" s="36">
        <f>SUMIFS(СВЦЭМ!$C$39:$C$782,СВЦЭМ!$A$39:$A$782,$A41,СВЦЭМ!$B$39:$B$782,E$11)+'СЕТ СН'!$F$9+СВЦЭМ!$D$10+'СЕТ СН'!$F$6-'СЕТ СН'!$F$19</f>
        <v>1888.3423086399998</v>
      </c>
      <c r="F41" s="36">
        <f>SUMIFS(СВЦЭМ!$C$39:$C$782,СВЦЭМ!$A$39:$A$782,$A41,СВЦЭМ!$B$39:$B$782,F$11)+'СЕТ СН'!$F$9+СВЦЭМ!$D$10+'СЕТ СН'!$F$6-'СЕТ СН'!$F$19</f>
        <v>1899.77410962</v>
      </c>
      <c r="G41" s="36">
        <f>SUMIFS(СВЦЭМ!$C$39:$C$782,СВЦЭМ!$A$39:$A$782,$A41,СВЦЭМ!$B$39:$B$782,G$11)+'СЕТ СН'!$F$9+СВЦЭМ!$D$10+'СЕТ СН'!$F$6-'СЕТ СН'!$F$19</f>
        <v>1901.2165754599998</v>
      </c>
      <c r="H41" s="36">
        <f>SUMIFS(СВЦЭМ!$C$39:$C$782,СВЦЭМ!$A$39:$A$782,$A41,СВЦЭМ!$B$39:$B$782,H$11)+'СЕТ СН'!$F$9+СВЦЭМ!$D$10+'СЕТ СН'!$F$6-'СЕТ СН'!$F$19</f>
        <v>1849.6314815799999</v>
      </c>
      <c r="I41" s="36">
        <f>SUMIFS(СВЦЭМ!$C$39:$C$782,СВЦЭМ!$A$39:$A$782,$A41,СВЦЭМ!$B$39:$B$782,I$11)+'СЕТ СН'!$F$9+СВЦЭМ!$D$10+'СЕТ СН'!$F$6-'СЕТ СН'!$F$19</f>
        <v>1789.6322332499999</v>
      </c>
      <c r="J41" s="36">
        <f>SUMIFS(СВЦЭМ!$C$39:$C$782,СВЦЭМ!$A$39:$A$782,$A41,СВЦЭМ!$B$39:$B$782,J$11)+'СЕТ СН'!$F$9+СВЦЭМ!$D$10+'СЕТ СН'!$F$6-'СЕТ СН'!$F$19</f>
        <v>1689.4882255299999</v>
      </c>
      <c r="K41" s="36">
        <f>SUMIFS(СВЦЭМ!$C$39:$C$782,СВЦЭМ!$A$39:$A$782,$A41,СВЦЭМ!$B$39:$B$782,K$11)+'СЕТ СН'!$F$9+СВЦЭМ!$D$10+'СЕТ СН'!$F$6-'СЕТ СН'!$F$19</f>
        <v>1654.95342465</v>
      </c>
      <c r="L41" s="36">
        <f>SUMIFS(СВЦЭМ!$C$39:$C$782,СВЦЭМ!$A$39:$A$782,$A41,СВЦЭМ!$B$39:$B$782,L$11)+'СЕТ СН'!$F$9+СВЦЭМ!$D$10+'СЕТ СН'!$F$6-'СЕТ СН'!$F$19</f>
        <v>1641.68467994</v>
      </c>
      <c r="M41" s="36">
        <f>SUMIFS(СВЦЭМ!$C$39:$C$782,СВЦЭМ!$A$39:$A$782,$A41,СВЦЭМ!$B$39:$B$782,M$11)+'СЕТ СН'!$F$9+СВЦЭМ!$D$10+'СЕТ СН'!$F$6-'СЕТ СН'!$F$19</f>
        <v>1642.4137093099998</v>
      </c>
      <c r="N41" s="36">
        <f>SUMIFS(СВЦЭМ!$C$39:$C$782,СВЦЭМ!$A$39:$A$782,$A41,СВЦЭМ!$B$39:$B$782,N$11)+'СЕТ СН'!$F$9+СВЦЭМ!$D$10+'СЕТ СН'!$F$6-'СЕТ СН'!$F$19</f>
        <v>1666.48300993</v>
      </c>
      <c r="O41" s="36">
        <f>SUMIFS(СВЦЭМ!$C$39:$C$782,СВЦЭМ!$A$39:$A$782,$A41,СВЦЭМ!$B$39:$B$782,O$11)+'СЕТ СН'!$F$9+СВЦЭМ!$D$10+'СЕТ СН'!$F$6-'СЕТ СН'!$F$19</f>
        <v>1679.2295115899999</v>
      </c>
      <c r="P41" s="36">
        <f>SUMIFS(СВЦЭМ!$C$39:$C$782,СВЦЭМ!$A$39:$A$782,$A41,СВЦЭМ!$B$39:$B$782,P$11)+'СЕТ СН'!$F$9+СВЦЭМ!$D$10+'СЕТ СН'!$F$6-'СЕТ СН'!$F$19</f>
        <v>1687.7697987499998</v>
      </c>
      <c r="Q41" s="36">
        <f>SUMIFS(СВЦЭМ!$C$39:$C$782,СВЦЭМ!$A$39:$A$782,$A41,СВЦЭМ!$B$39:$B$782,Q$11)+'СЕТ СН'!$F$9+СВЦЭМ!$D$10+'СЕТ СН'!$F$6-'СЕТ СН'!$F$19</f>
        <v>1701.1350677299999</v>
      </c>
      <c r="R41" s="36">
        <f>SUMIFS(СВЦЭМ!$C$39:$C$782,СВЦЭМ!$A$39:$A$782,$A41,СВЦЭМ!$B$39:$B$782,R$11)+'СЕТ СН'!$F$9+СВЦЭМ!$D$10+'СЕТ СН'!$F$6-'СЕТ СН'!$F$19</f>
        <v>1700.8993817399999</v>
      </c>
      <c r="S41" s="36">
        <f>SUMIFS(СВЦЭМ!$C$39:$C$782,СВЦЭМ!$A$39:$A$782,$A41,СВЦЭМ!$B$39:$B$782,S$11)+'СЕТ СН'!$F$9+СВЦЭМ!$D$10+'СЕТ СН'!$F$6-'СЕТ СН'!$F$19</f>
        <v>1687.7153612299999</v>
      </c>
      <c r="T41" s="36">
        <f>SUMIFS(СВЦЭМ!$C$39:$C$782,СВЦЭМ!$A$39:$A$782,$A41,СВЦЭМ!$B$39:$B$782,T$11)+'СЕТ СН'!$F$9+СВЦЭМ!$D$10+'СЕТ СН'!$F$6-'СЕТ СН'!$F$19</f>
        <v>1664.2146889999999</v>
      </c>
      <c r="U41" s="36">
        <f>SUMIFS(СВЦЭМ!$C$39:$C$782,СВЦЭМ!$A$39:$A$782,$A41,СВЦЭМ!$B$39:$B$782,U$11)+'СЕТ СН'!$F$9+СВЦЭМ!$D$10+'СЕТ СН'!$F$6-'СЕТ СН'!$F$19</f>
        <v>1662.6175461799999</v>
      </c>
      <c r="V41" s="36">
        <f>SUMIFS(СВЦЭМ!$C$39:$C$782,СВЦЭМ!$A$39:$A$782,$A41,СВЦЭМ!$B$39:$B$782,V$11)+'СЕТ СН'!$F$9+СВЦЭМ!$D$10+'СЕТ СН'!$F$6-'СЕТ СН'!$F$19</f>
        <v>1670.39289396</v>
      </c>
      <c r="W41" s="36">
        <f>SUMIFS(СВЦЭМ!$C$39:$C$782,СВЦЭМ!$A$39:$A$782,$A41,СВЦЭМ!$B$39:$B$782,W$11)+'СЕТ СН'!$F$9+СВЦЭМ!$D$10+'СЕТ СН'!$F$6-'СЕТ СН'!$F$19</f>
        <v>1642.3575919</v>
      </c>
      <c r="X41" s="36">
        <f>SUMIFS(СВЦЭМ!$C$39:$C$782,СВЦЭМ!$A$39:$A$782,$A41,СВЦЭМ!$B$39:$B$782,X$11)+'СЕТ СН'!$F$9+СВЦЭМ!$D$10+'СЕТ СН'!$F$6-'СЕТ СН'!$F$19</f>
        <v>1672.3399109699999</v>
      </c>
      <c r="Y41" s="36">
        <f>SUMIFS(СВЦЭМ!$C$39:$C$782,СВЦЭМ!$A$39:$A$782,$A41,СВЦЭМ!$B$39:$B$782,Y$11)+'СЕТ СН'!$F$9+СВЦЭМ!$D$10+'СЕТ СН'!$F$6-'СЕТ СН'!$F$19</f>
        <v>1751.38760905</v>
      </c>
    </row>
    <row r="42" spans="1:25" ht="15.75" x14ac:dyDescent="0.2">
      <c r="A42" s="35">
        <f t="shared" si="0"/>
        <v>45443</v>
      </c>
      <c r="B42" s="36">
        <f>SUMIFS(СВЦЭМ!$C$39:$C$782,СВЦЭМ!$A$39:$A$782,$A42,СВЦЭМ!$B$39:$B$782,B$11)+'СЕТ СН'!$F$9+СВЦЭМ!$D$10+'СЕТ СН'!$F$6-'СЕТ СН'!$F$19</f>
        <v>1740.88337475</v>
      </c>
      <c r="C42" s="36">
        <f>SUMIFS(СВЦЭМ!$C$39:$C$782,СВЦЭМ!$A$39:$A$782,$A42,СВЦЭМ!$B$39:$B$782,C$11)+'СЕТ СН'!$F$9+СВЦЭМ!$D$10+'СЕТ СН'!$F$6-'СЕТ СН'!$F$19</f>
        <v>1818.68363497</v>
      </c>
      <c r="D42" s="36">
        <f>SUMIFS(СВЦЭМ!$C$39:$C$782,СВЦЭМ!$A$39:$A$782,$A42,СВЦЭМ!$B$39:$B$782,D$11)+'СЕТ СН'!$F$9+СВЦЭМ!$D$10+'СЕТ СН'!$F$6-'СЕТ СН'!$F$19</f>
        <v>1856.0680701599999</v>
      </c>
      <c r="E42" s="36">
        <f>SUMIFS(СВЦЭМ!$C$39:$C$782,СВЦЭМ!$A$39:$A$782,$A42,СВЦЭМ!$B$39:$B$782,E$11)+'СЕТ СН'!$F$9+СВЦЭМ!$D$10+'СЕТ СН'!$F$6-'СЕТ СН'!$F$19</f>
        <v>1897.1480366599999</v>
      </c>
      <c r="F42" s="36">
        <f>SUMIFS(СВЦЭМ!$C$39:$C$782,СВЦЭМ!$A$39:$A$782,$A42,СВЦЭМ!$B$39:$B$782,F$11)+'СЕТ СН'!$F$9+СВЦЭМ!$D$10+'СЕТ СН'!$F$6-'СЕТ СН'!$F$19</f>
        <v>1919.0752015399999</v>
      </c>
      <c r="G42" s="36">
        <f>SUMIFS(СВЦЭМ!$C$39:$C$782,СВЦЭМ!$A$39:$A$782,$A42,СВЦЭМ!$B$39:$B$782,G$11)+'СЕТ СН'!$F$9+СВЦЭМ!$D$10+'СЕТ СН'!$F$6-'СЕТ СН'!$F$19</f>
        <v>1891.1771734699998</v>
      </c>
      <c r="H42" s="36">
        <f>SUMIFS(СВЦЭМ!$C$39:$C$782,СВЦЭМ!$A$39:$A$782,$A42,СВЦЭМ!$B$39:$B$782,H$11)+'СЕТ СН'!$F$9+СВЦЭМ!$D$10+'СЕТ СН'!$F$6-'СЕТ СН'!$F$19</f>
        <v>1815.4915826699998</v>
      </c>
      <c r="I42" s="36">
        <f>SUMIFS(СВЦЭМ!$C$39:$C$782,СВЦЭМ!$A$39:$A$782,$A42,СВЦЭМ!$B$39:$B$782,I$11)+'СЕТ СН'!$F$9+СВЦЭМ!$D$10+'СЕТ СН'!$F$6-'СЕТ СН'!$F$19</f>
        <v>1800.0998177199999</v>
      </c>
      <c r="J42" s="36">
        <f>SUMIFS(СВЦЭМ!$C$39:$C$782,СВЦЭМ!$A$39:$A$782,$A42,СВЦЭМ!$B$39:$B$782,J$11)+'СЕТ СН'!$F$9+СВЦЭМ!$D$10+'СЕТ СН'!$F$6-'СЕТ СН'!$F$19</f>
        <v>1733.8027324</v>
      </c>
      <c r="K42" s="36">
        <f>SUMIFS(СВЦЭМ!$C$39:$C$782,СВЦЭМ!$A$39:$A$782,$A42,СВЦЭМ!$B$39:$B$782,K$11)+'СЕТ СН'!$F$9+СВЦЭМ!$D$10+'СЕТ СН'!$F$6-'СЕТ СН'!$F$19</f>
        <v>1736.20370017</v>
      </c>
      <c r="L42" s="36">
        <f>SUMIFS(СВЦЭМ!$C$39:$C$782,СВЦЭМ!$A$39:$A$782,$A42,СВЦЭМ!$B$39:$B$782,L$11)+'СЕТ СН'!$F$9+СВЦЭМ!$D$10+'СЕТ СН'!$F$6-'СЕТ СН'!$F$19</f>
        <v>1708.43439997</v>
      </c>
      <c r="M42" s="36">
        <f>SUMIFS(СВЦЭМ!$C$39:$C$782,СВЦЭМ!$A$39:$A$782,$A42,СВЦЭМ!$B$39:$B$782,M$11)+'СЕТ СН'!$F$9+СВЦЭМ!$D$10+'СЕТ СН'!$F$6-'СЕТ СН'!$F$19</f>
        <v>1703.6999037599999</v>
      </c>
      <c r="N42" s="36">
        <f>SUMIFS(СВЦЭМ!$C$39:$C$782,СВЦЭМ!$A$39:$A$782,$A42,СВЦЭМ!$B$39:$B$782,N$11)+'СЕТ СН'!$F$9+СВЦЭМ!$D$10+'СЕТ СН'!$F$6-'СЕТ СН'!$F$19</f>
        <v>1723.9350181499999</v>
      </c>
      <c r="O42" s="36">
        <f>SUMIFS(СВЦЭМ!$C$39:$C$782,СВЦЭМ!$A$39:$A$782,$A42,СВЦЭМ!$B$39:$B$782,O$11)+'СЕТ СН'!$F$9+СВЦЭМ!$D$10+'СЕТ СН'!$F$6-'СЕТ СН'!$F$19</f>
        <v>1710.26068829</v>
      </c>
      <c r="P42" s="36">
        <f>SUMIFS(СВЦЭМ!$C$39:$C$782,СВЦЭМ!$A$39:$A$782,$A42,СВЦЭМ!$B$39:$B$782,P$11)+'СЕТ СН'!$F$9+СВЦЭМ!$D$10+'СЕТ СН'!$F$6-'СЕТ СН'!$F$19</f>
        <v>1713.61458743</v>
      </c>
      <c r="Q42" s="36">
        <f>SUMIFS(СВЦЭМ!$C$39:$C$782,СВЦЭМ!$A$39:$A$782,$A42,СВЦЭМ!$B$39:$B$782,Q$11)+'СЕТ СН'!$F$9+СВЦЭМ!$D$10+'СЕТ СН'!$F$6-'СЕТ СН'!$F$19</f>
        <v>1730.2329794999998</v>
      </c>
      <c r="R42" s="36">
        <f>SUMIFS(СВЦЭМ!$C$39:$C$782,СВЦЭМ!$A$39:$A$782,$A42,СВЦЭМ!$B$39:$B$782,R$11)+'СЕТ СН'!$F$9+СВЦЭМ!$D$10+'СЕТ СН'!$F$6-'СЕТ СН'!$F$19</f>
        <v>1733.25289714</v>
      </c>
      <c r="S42" s="36">
        <f>SUMIFS(СВЦЭМ!$C$39:$C$782,СВЦЭМ!$A$39:$A$782,$A42,СВЦЭМ!$B$39:$B$782,S$11)+'СЕТ СН'!$F$9+СВЦЭМ!$D$10+'СЕТ СН'!$F$6-'СЕТ СН'!$F$19</f>
        <v>1705.3881987999998</v>
      </c>
      <c r="T42" s="36">
        <f>SUMIFS(СВЦЭМ!$C$39:$C$782,СВЦЭМ!$A$39:$A$782,$A42,СВЦЭМ!$B$39:$B$782,T$11)+'СЕТ СН'!$F$9+СВЦЭМ!$D$10+'СЕТ СН'!$F$6-'СЕТ СН'!$F$19</f>
        <v>1661.5845866699999</v>
      </c>
      <c r="U42" s="36">
        <f>SUMIFS(СВЦЭМ!$C$39:$C$782,СВЦЭМ!$A$39:$A$782,$A42,СВЦЭМ!$B$39:$B$782,U$11)+'СЕТ СН'!$F$9+СВЦЭМ!$D$10+'СЕТ СН'!$F$6-'СЕТ СН'!$F$19</f>
        <v>1656.8511727499999</v>
      </c>
      <c r="V42" s="36">
        <f>SUMIFS(СВЦЭМ!$C$39:$C$782,СВЦЭМ!$A$39:$A$782,$A42,СВЦЭМ!$B$39:$B$782,V$11)+'СЕТ СН'!$F$9+СВЦЭМ!$D$10+'СЕТ СН'!$F$6-'СЕТ СН'!$F$19</f>
        <v>1674.3571714499999</v>
      </c>
      <c r="W42" s="36">
        <f>SUMIFS(СВЦЭМ!$C$39:$C$782,СВЦЭМ!$A$39:$A$782,$A42,СВЦЭМ!$B$39:$B$782,W$11)+'СЕТ СН'!$F$9+СВЦЭМ!$D$10+'СЕТ СН'!$F$6-'СЕТ СН'!$F$19</f>
        <v>1647.8844609499999</v>
      </c>
      <c r="X42" s="36">
        <f>SUMIFS(СВЦЭМ!$C$39:$C$782,СВЦЭМ!$A$39:$A$782,$A42,СВЦЭМ!$B$39:$B$782,X$11)+'СЕТ СН'!$F$9+СВЦЭМ!$D$10+'СЕТ СН'!$F$6-'СЕТ СН'!$F$19</f>
        <v>1681.84781694</v>
      </c>
      <c r="Y42" s="36">
        <f>SUMIFS(СВЦЭМ!$C$39:$C$782,СВЦЭМ!$A$39:$A$782,$A42,СВЦЭМ!$B$39:$B$782,Y$11)+'СЕТ СН'!$F$9+СВЦЭМ!$D$10+'СЕТ СН'!$F$6-'СЕТ СН'!$F$19</f>
        <v>1695.57019483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01.05.2024</v>
      </c>
      <c r="B48" s="36">
        <f>SUMIFS(СВЦЭМ!$C$39:$C$782,СВЦЭМ!$A$39:$A$782,$A48,СВЦЭМ!$B$39:$B$782,B$47)+'СЕТ СН'!$G$9+СВЦЭМ!$D$10+'СЕТ СН'!$G$6-'СЕТ СН'!$G$19</f>
        <v>2058.4125111100002</v>
      </c>
      <c r="C48" s="36">
        <f>SUMIFS(СВЦЭМ!$C$39:$C$782,СВЦЭМ!$A$39:$A$782,$A48,СВЦЭМ!$B$39:$B$782,C$47)+'СЕТ СН'!$G$9+СВЦЭМ!$D$10+'СЕТ СН'!$G$6-'СЕТ СН'!$G$19</f>
        <v>2109.8241573</v>
      </c>
      <c r="D48" s="36">
        <f>SUMIFS(СВЦЭМ!$C$39:$C$782,СВЦЭМ!$A$39:$A$782,$A48,СВЦЭМ!$B$39:$B$782,D$47)+'СЕТ СН'!$G$9+СВЦЭМ!$D$10+'СЕТ СН'!$G$6-'СЕТ СН'!$G$19</f>
        <v>2138.2751463</v>
      </c>
      <c r="E48" s="36">
        <f>SUMIFS(СВЦЭМ!$C$39:$C$782,СВЦЭМ!$A$39:$A$782,$A48,СВЦЭМ!$B$39:$B$782,E$47)+'СЕТ СН'!$G$9+СВЦЭМ!$D$10+'СЕТ СН'!$G$6-'СЕТ СН'!$G$19</f>
        <v>2125.5780162900001</v>
      </c>
      <c r="F48" s="36">
        <f>SUMIFS(СВЦЭМ!$C$39:$C$782,СВЦЭМ!$A$39:$A$782,$A48,СВЦЭМ!$B$39:$B$782,F$47)+'СЕТ СН'!$G$9+СВЦЭМ!$D$10+'СЕТ СН'!$G$6-'СЕТ СН'!$G$19</f>
        <v>2114.8883260600001</v>
      </c>
      <c r="G48" s="36">
        <f>SUMIFS(СВЦЭМ!$C$39:$C$782,СВЦЭМ!$A$39:$A$782,$A48,СВЦЭМ!$B$39:$B$782,G$47)+'СЕТ СН'!$G$9+СВЦЭМ!$D$10+'СЕТ СН'!$G$6-'СЕТ СН'!$G$19</f>
        <v>2133.0163600699998</v>
      </c>
      <c r="H48" s="36">
        <f>SUMIFS(СВЦЭМ!$C$39:$C$782,СВЦЭМ!$A$39:$A$782,$A48,СВЦЭМ!$B$39:$B$782,H$47)+'СЕТ СН'!$G$9+СВЦЭМ!$D$10+'СЕТ СН'!$G$6-'СЕТ СН'!$G$19</f>
        <v>2128.4570847800001</v>
      </c>
      <c r="I48" s="36">
        <f>SUMIFS(СВЦЭМ!$C$39:$C$782,СВЦЭМ!$A$39:$A$782,$A48,СВЦЭМ!$B$39:$B$782,I$47)+'СЕТ СН'!$G$9+СВЦЭМ!$D$10+'СЕТ СН'!$G$6-'СЕТ СН'!$G$19</f>
        <v>2089.2450397800003</v>
      </c>
      <c r="J48" s="36">
        <f>SUMIFS(СВЦЭМ!$C$39:$C$782,СВЦЭМ!$A$39:$A$782,$A48,СВЦЭМ!$B$39:$B$782,J$47)+'СЕТ СН'!$G$9+СВЦЭМ!$D$10+'СЕТ СН'!$G$6-'СЕТ СН'!$G$19</f>
        <v>1970.45055209</v>
      </c>
      <c r="K48" s="36">
        <f>SUMIFS(СВЦЭМ!$C$39:$C$782,СВЦЭМ!$A$39:$A$782,$A48,СВЦЭМ!$B$39:$B$782,K$47)+'СЕТ СН'!$G$9+СВЦЭМ!$D$10+'СЕТ СН'!$G$6-'СЕТ СН'!$G$19</f>
        <v>1889.19326228</v>
      </c>
      <c r="L48" s="36">
        <f>SUMIFS(СВЦЭМ!$C$39:$C$782,СВЦЭМ!$A$39:$A$782,$A48,СВЦЭМ!$B$39:$B$782,L$47)+'СЕТ СН'!$G$9+СВЦЭМ!$D$10+'СЕТ СН'!$G$6-'СЕТ СН'!$G$19</f>
        <v>1877.9774178600001</v>
      </c>
      <c r="M48" s="36">
        <f>SUMIFS(СВЦЭМ!$C$39:$C$782,СВЦЭМ!$A$39:$A$782,$A48,СВЦЭМ!$B$39:$B$782,M$47)+'СЕТ СН'!$G$9+СВЦЭМ!$D$10+'СЕТ СН'!$G$6-'СЕТ СН'!$G$19</f>
        <v>1882.7867364599999</v>
      </c>
      <c r="N48" s="36">
        <f>SUMIFS(СВЦЭМ!$C$39:$C$782,СВЦЭМ!$A$39:$A$782,$A48,СВЦЭМ!$B$39:$B$782,N$47)+'СЕТ СН'!$G$9+СВЦЭМ!$D$10+'СЕТ СН'!$G$6-'СЕТ СН'!$G$19</f>
        <v>1944.1118824</v>
      </c>
      <c r="O48" s="36">
        <f>SUMIFS(СВЦЭМ!$C$39:$C$782,СВЦЭМ!$A$39:$A$782,$A48,СВЦЭМ!$B$39:$B$782,O$47)+'СЕТ СН'!$G$9+СВЦЭМ!$D$10+'СЕТ СН'!$G$6-'СЕТ СН'!$G$19</f>
        <v>1956.47225097</v>
      </c>
      <c r="P48" s="36">
        <f>SUMIFS(СВЦЭМ!$C$39:$C$782,СВЦЭМ!$A$39:$A$782,$A48,СВЦЭМ!$B$39:$B$782,P$47)+'СЕТ СН'!$G$9+СВЦЭМ!$D$10+'СЕТ СН'!$G$6-'СЕТ СН'!$G$19</f>
        <v>1978.3867221</v>
      </c>
      <c r="Q48" s="36">
        <f>SUMIFS(СВЦЭМ!$C$39:$C$782,СВЦЭМ!$A$39:$A$782,$A48,СВЦЭМ!$B$39:$B$782,Q$47)+'СЕТ СН'!$G$9+СВЦЭМ!$D$10+'СЕТ СН'!$G$6-'СЕТ СН'!$G$19</f>
        <v>2000.1547853700001</v>
      </c>
      <c r="R48" s="36">
        <f>SUMIFS(СВЦЭМ!$C$39:$C$782,СВЦЭМ!$A$39:$A$782,$A48,СВЦЭМ!$B$39:$B$782,R$47)+'СЕТ СН'!$G$9+СВЦЭМ!$D$10+'СЕТ СН'!$G$6-'СЕТ СН'!$G$19</f>
        <v>2012.2574903300001</v>
      </c>
      <c r="S48" s="36">
        <f>SUMIFS(СВЦЭМ!$C$39:$C$782,СВЦЭМ!$A$39:$A$782,$A48,СВЦЭМ!$B$39:$B$782,S$47)+'СЕТ СН'!$G$9+СВЦЭМ!$D$10+'СЕТ СН'!$G$6-'СЕТ СН'!$G$19</f>
        <v>2014.8998858800001</v>
      </c>
      <c r="T48" s="36">
        <f>SUMIFS(СВЦЭМ!$C$39:$C$782,СВЦЭМ!$A$39:$A$782,$A48,СВЦЭМ!$B$39:$B$782,T$47)+'СЕТ СН'!$G$9+СВЦЭМ!$D$10+'СЕТ СН'!$G$6-'СЕТ СН'!$G$19</f>
        <v>1942.8315285200001</v>
      </c>
      <c r="U48" s="36">
        <f>SUMIFS(СВЦЭМ!$C$39:$C$782,СВЦЭМ!$A$39:$A$782,$A48,СВЦЭМ!$B$39:$B$782,U$47)+'СЕТ СН'!$G$9+СВЦЭМ!$D$10+'СЕТ СН'!$G$6-'СЕТ СН'!$G$19</f>
        <v>1904.29616865</v>
      </c>
      <c r="V48" s="36">
        <f>SUMIFS(СВЦЭМ!$C$39:$C$782,СВЦЭМ!$A$39:$A$782,$A48,СВЦЭМ!$B$39:$B$782,V$47)+'СЕТ СН'!$G$9+СВЦЭМ!$D$10+'СЕТ СН'!$G$6-'СЕТ СН'!$G$19</f>
        <v>1895.5362440500001</v>
      </c>
      <c r="W48" s="36">
        <f>SUMIFS(СВЦЭМ!$C$39:$C$782,СВЦЭМ!$A$39:$A$782,$A48,СВЦЭМ!$B$39:$B$782,W$47)+'СЕТ СН'!$G$9+СВЦЭМ!$D$10+'СЕТ СН'!$G$6-'СЕТ СН'!$G$19</f>
        <v>1883.8474970100001</v>
      </c>
      <c r="X48" s="36">
        <f>SUMIFS(СВЦЭМ!$C$39:$C$782,СВЦЭМ!$A$39:$A$782,$A48,СВЦЭМ!$B$39:$B$782,X$47)+'СЕТ СН'!$G$9+СВЦЭМ!$D$10+'СЕТ СН'!$G$6-'СЕТ СН'!$G$19</f>
        <v>1877.6137637700001</v>
      </c>
      <c r="Y48" s="36">
        <f>SUMIFS(СВЦЭМ!$C$39:$C$782,СВЦЭМ!$A$39:$A$782,$A48,СВЦЭМ!$B$39:$B$782,Y$47)+'СЕТ СН'!$G$9+СВЦЭМ!$D$10+'СЕТ СН'!$G$6-'СЕТ СН'!$G$19</f>
        <v>1866.3920581899999</v>
      </c>
    </row>
    <row r="49" spans="1:25" ht="15.75" x14ac:dyDescent="0.2">
      <c r="A49" s="35">
        <f>A48+1</f>
        <v>45414</v>
      </c>
      <c r="B49" s="36">
        <f>SUMIFS(СВЦЭМ!$C$39:$C$782,СВЦЭМ!$A$39:$A$782,$A49,СВЦЭМ!$B$39:$B$782,B$47)+'СЕТ СН'!$G$9+СВЦЭМ!$D$10+'СЕТ СН'!$G$6-'СЕТ СН'!$G$19</f>
        <v>1923.01841414</v>
      </c>
      <c r="C49" s="36">
        <f>SUMIFS(СВЦЭМ!$C$39:$C$782,СВЦЭМ!$A$39:$A$782,$A49,СВЦЭМ!$B$39:$B$782,C$47)+'СЕТ СН'!$G$9+СВЦЭМ!$D$10+'СЕТ СН'!$G$6-'СЕТ СН'!$G$19</f>
        <v>1962.88302677</v>
      </c>
      <c r="D49" s="36">
        <f>SUMIFS(СВЦЭМ!$C$39:$C$782,СВЦЭМ!$A$39:$A$782,$A49,СВЦЭМ!$B$39:$B$782,D$47)+'СЕТ СН'!$G$9+СВЦЭМ!$D$10+'СЕТ СН'!$G$6-'СЕТ СН'!$G$19</f>
        <v>1993.58981337</v>
      </c>
      <c r="E49" s="36">
        <f>SUMIFS(СВЦЭМ!$C$39:$C$782,СВЦЭМ!$A$39:$A$782,$A49,СВЦЭМ!$B$39:$B$782,E$47)+'СЕТ СН'!$G$9+СВЦЭМ!$D$10+'СЕТ СН'!$G$6-'СЕТ СН'!$G$19</f>
        <v>2002.8149993700001</v>
      </c>
      <c r="F49" s="36">
        <f>SUMIFS(СВЦЭМ!$C$39:$C$782,СВЦЭМ!$A$39:$A$782,$A49,СВЦЭМ!$B$39:$B$782,F$47)+'СЕТ СН'!$G$9+СВЦЭМ!$D$10+'СЕТ СН'!$G$6-'СЕТ СН'!$G$19</f>
        <v>1998.0904015200001</v>
      </c>
      <c r="G49" s="36">
        <f>SUMIFS(СВЦЭМ!$C$39:$C$782,СВЦЭМ!$A$39:$A$782,$A49,СВЦЭМ!$B$39:$B$782,G$47)+'СЕТ СН'!$G$9+СВЦЭМ!$D$10+'СЕТ СН'!$G$6-'СЕТ СН'!$G$19</f>
        <v>1984.8557844700001</v>
      </c>
      <c r="H49" s="36">
        <f>SUMIFS(СВЦЭМ!$C$39:$C$782,СВЦЭМ!$A$39:$A$782,$A49,СВЦЭМ!$B$39:$B$782,H$47)+'СЕТ СН'!$G$9+СВЦЭМ!$D$10+'СЕТ СН'!$G$6-'СЕТ СН'!$G$19</f>
        <v>1926.5814674800001</v>
      </c>
      <c r="I49" s="36">
        <f>SUMIFS(СВЦЭМ!$C$39:$C$782,СВЦЭМ!$A$39:$A$782,$A49,СВЦЭМ!$B$39:$B$782,I$47)+'СЕТ СН'!$G$9+СВЦЭМ!$D$10+'СЕТ СН'!$G$6-'СЕТ СН'!$G$19</f>
        <v>1855.66364757</v>
      </c>
      <c r="J49" s="36">
        <f>SUMIFS(СВЦЭМ!$C$39:$C$782,СВЦЭМ!$A$39:$A$782,$A49,СВЦЭМ!$B$39:$B$782,J$47)+'СЕТ СН'!$G$9+СВЦЭМ!$D$10+'СЕТ СН'!$G$6-'СЕТ СН'!$G$19</f>
        <v>1804.79969465</v>
      </c>
      <c r="K49" s="36">
        <f>SUMIFS(СВЦЭМ!$C$39:$C$782,СВЦЭМ!$A$39:$A$782,$A49,СВЦЭМ!$B$39:$B$782,K$47)+'СЕТ СН'!$G$9+СВЦЭМ!$D$10+'СЕТ СН'!$G$6-'СЕТ СН'!$G$19</f>
        <v>1775.55438409</v>
      </c>
      <c r="L49" s="36">
        <f>SUMIFS(СВЦЭМ!$C$39:$C$782,СВЦЭМ!$A$39:$A$782,$A49,СВЦЭМ!$B$39:$B$782,L$47)+'СЕТ СН'!$G$9+СВЦЭМ!$D$10+'СЕТ СН'!$G$6-'СЕТ СН'!$G$19</f>
        <v>1777.5637284900001</v>
      </c>
      <c r="M49" s="36">
        <f>SUMIFS(СВЦЭМ!$C$39:$C$782,СВЦЭМ!$A$39:$A$782,$A49,СВЦЭМ!$B$39:$B$782,M$47)+'СЕТ СН'!$G$9+СВЦЭМ!$D$10+'СЕТ СН'!$G$6-'СЕТ СН'!$G$19</f>
        <v>1796.4529428200001</v>
      </c>
      <c r="N49" s="36">
        <f>SUMIFS(СВЦЭМ!$C$39:$C$782,СВЦЭМ!$A$39:$A$782,$A49,СВЦЭМ!$B$39:$B$782,N$47)+'СЕТ СН'!$G$9+СВЦЭМ!$D$10+'СЕТ СН'!$G$6-'СЕТ СН'!$G$19</f>
        <v>1835.59172745</v>
      </c>
      <c r="O49" s="36">
        <f>SUMIFS(СВЦЭМ!$C$39:$C$782,СВЦЭМ!$A$39:$A$782,$A49,СВЦЭМ!$B$39:$B$782,O$47)+'СЕТ СН'!$G$9+СВЦЭМ!$D$10+'СЕТ СН'!$G$6-'СЕТ СН'!$G$19</f>
        <v>1822.6444727099999</v>
      </c>
      <c r="P49" s="36">
        <f>SUMIFS(СВЦЭМ!$C$39:$C$782,СВЦЭМ!$A$39:$A$782,$A49,СВЦЭМ!$B$39:$B$782,P$47)+'СЕТ СН'!$G$9+СВЦЭМ!$D$10+'СЕТ СН'!$G$6-'СЕТ СН'!$G$19</f>
        <v>1835.5798733199999</v>
      </c>
      <c r="Q49" s="36">
        <f>SUMIFS(СВЦЭМ!$C$39:$C$782,СВЦЭМ!$A$39:$A$782,$A49,СВЦЭМ!$B$39:$B$782,Q$47)+'СЕТ СН'!$G$9+СВЦЭМ!$D$10+'СЕТ СН'!$G$6-'СЕТ СН'!$G$19</f>
        <v>1854.9264213000001</v>
      </c>
      <c r="R49" s="36">
        <f>SUMIFS(СВЦЭМ!$C$39:$C$782,СВЦЭМ!$A$39:$A$782,$A49,СВЦЭМ!$B$39:$B$782,R$47)+'СЕТ СН'!$G$9+СВЦЭМ!$D$10+'СЕТ СН'!$G$6-'СЕТ СН'!$G$19</f>
        <v>1860.46331104</v>
      </c>
      <c r="S49" s="36">
        <f>SUMIFS(СВЦЭМ!$C$39:$C$782,СВЦЭМ!$A$39:$A$782,$A49,СВЦЭМ!$B$39:$B$782,S$47)+'СЕТ СН'!$G$9+СВЦЭМ!$D$10+'СЕТ СН'!$G$6-'СЕТ СН'!$G$19</f>
        <v>1882.15821942</v>
      </c>
      <c r="T49" s="36">
        <f>SUMIFS(СВЦЭМ!$C$39:$C$782,СВЦЭМ!$A$39:$A$782,$A49,СВЦЭМ!$B$39:$B$782,T$47)+'СЕТ СН'!$G$9+СВЦЭМ!$D$10+'СЕТ СН'!$G$6-'СЕТ СН'!$G$19</f>
        <v>1849.60747537</v>
      </c>
      <c r="U49" s="36">
        <f>SUMIFS(СВЦЭМ!$C$39:$C$782,СВЦЭМ!$A$39:$A$782,$A49,СВЦЭМ!$B$39:$B$782,U$47)+'СЕТ СН'!$G$9+СВЦЭМ!$D$10+'СЕТ СН'!$G$6-'СЕТ СН'!$G$19</f>
        <v>1821.8238933</v>
      </c>
      <c r="V49" s="36">
        <f>SUMIFS(СВЦЭМ!$C$39:$C$782,СВЦЭМ!$A$39:$A$782,$A49,СВЦЭМ!$B$39:$B$782,V$47)+'СЕТ СН'!$G$9+СВЦЭМ!$D$10+'СЕТ СН'!$G$6-'СЕТ СН'!$G$19</f>
        <v>1750.19261007</v>
      </c>
      <c r="W49" s="36">
        <f>SUMIFS(СВЦЭМ!$C$39:$C$782,СВЦЭМ!$A$39:$A$782,$A49,СВЦЭМ!$B$39:$B$782,W$47)+'СЕТ СН'!$G$9+СВЦЭМ!$D$10+'СЕТ СН'!$G$6-'СЕТ СН'!$G$19</f>
        <v>1729.9976199499999</v>
      </c>
      <c r="X49" s="36">
        <f>SUMIFS(СВЦЭМ!$C$39:$C$782,СВЦЭМ!$A$39:$A$782,$A49,СВЦЭМ!$B$39:$B$782,X$47)+'СЕТ СН'!$G$9+СВЦЭМ!$D$10+'СЕТ СН'!$G$6-'СЕТ СН'!$G$19</f>
        <v>1791.37809163</v>
      </c>
      <c r="Y49" s="36">
        <f>SUMIFS(СВЦЭМ!$C$39:$C$782,СВЦЭМ!$A$39:$A$782,$A49,СВЦЭМ!$B$39:$B$782,Y$47)+'СЕТ СН'!$G$9+СВЦЭМ!$D$10+'СЕТ СН'!$G$6-'СЕТ СН'!$G$19</f>
        <v>1932.1226077200001</v>
      </c>
    </row>
    <row r="50" spans="1:25" ht="15.75" x14ac:dyDescent="0.2">
      <c r="A50" s="35">
        <f t="shared" ref="A50:A78" si="1">A49+1</f>
        <v>45415</v>
      </c>
      <c r="B50" s="36">
        <f>SUMIFS(СВЦЭМ!$C$39:$C$782,СВЦЭМ!$A$39:$A$782,$A50,СВЦЭМ!$B$39:$B$782,B$47)+'СЕТ СН'!$G$9+СВЦЭМ!$D$10+'СЕТ СН'!$G$6-'СЕТ СН'!$G$19</f>
        <v>2046.1344659599999</v>
      </c>
      <c r="C50" s="36">
        <f>SUMIFS(СВЦЭМ!$C$39:$C$782,СВЦЭМ!$A$39:$A$782,$A50,СВЦЭМ!$B$39:$B$782,C$47)+'СЕТ СН'!$G$9+СВЦЭМ!$D$10+'СЕТ СН'!$G$6-'СЕТ СН'!$G$19</f>
        <v>2074.75857176</v>
      </c>
      <c r="D50" s="36">
        <f>SUMIFS(СВЦЭМ!$C$39:$C$782,СВЦЭМ!$A$39:$A$782,$A50,СВЦЭМ!$B$39:$B$782,D$47)+'СЕТ СН'!$G$9+СВЦЭМ!$D$10+'СЕТ СН'!$G$6-'СЕТ СН'!$G$19</f>
        <v>2111.2615149000003</v>
      </c>
      <c r="E50" s="36">
        <f>SUMIFS(СВЦЭМ!$C$39:$C$782,СВЦЭМ!$A$39:$A$782,$A50,СВЦЭМ!$B$39:$B$782,E$47)+'СЕТ СН'!$G$9+СВЦЭМ!$D$10+'СЕТ СН'!$G$6-'СЕТ СН'!$G$19</f>
        <v>2128.3859026600003</v>
      </c>
      <c r="F50" s="36">
        <f>SUMIFS(СВЦЭМ!$C$39:$C$782,СВЦЭМ!$A$39:$A$782,$A50,СВЦЭМ!$B$39:$B$782,F$47)+'СЕТ СН'!$G$9+СВЦЭМ!$D$10+'СЕТ СН'!$G$6-'СЕТ СН'!$G$19</f>
        <v>2119.9702635799999</v>
      </c>
      <c r="G50" s="36">
        <f>SUMIFS(СВЦЭМ!$C$39:$C$782,СВЦЭМ!$A$39:$A$782,$A50,СВЦЭМ!$B$39:$B$782,G$47)+'СЕТ СН'!$G$9+СВЦЭМ!$D$10+'СЕТ СН'!$G$6-'СЕТ СН'!$G$19</f>
        <v>2114.4256776699999</v>
      </c>
      <c r="H50" s="36">
        <f>SUMIFS(СВЦЭМ!$C$39:$C$782,СВЦЭМ!$A$39:$A$782,$A50,СВЦЭМ!$B$39:$B$782,H$47)+'СЕТ СН'!$G$9+СВЦЭМ!$D$10+'СЕТ СН'!$G$6-'СЕТ СН'!$G$19</f>
        <v>2036.07605586</v>
      </c>
      <c r="I50" s="36">
        <f>SUMIFS(СВЦЭМ!$C$39:$C$782,СВЦЭМ!$A$39:$A$782,$A50,СВЦЭМ!$B$39:$B$782,I$47)+'СЕТ СН'!$G$9+СВЦЭМ!$D$10+'СЕТ СН'!$G$6-'СЕТ СН'!$G$19</f>
        <v>1953.5872185000001</v>
      </c>
      <c r="J50" s="36">
        <f>SUMIFS(СВЦЭМ!$C$39:$C$782,СВЦЭМ!$A$39:$A$782,$A50,СВЦЭМ!$B$39:$B$782,J$47)+'СЕТ СН'!$G$9+СВЦЭМ!$D$10+'СЕТ СН'!$G$6-'СЕТ СН'!$G$19</f>
        <v>1902.3305051699999</v>
      </c>
      <c r="K50" s="36">
        <f>SUMIFS(СВЦЭМ!$C$39:$C$782,СВЦЭМ!$A$39:$A$782,$A50,СВЦЭМ!$B$39:$B$782,K$47)+'СЕТ СН'!$G$9+СВЦЭМ!$D$10+'СЕТ СН'!$G$6-'СЕТ СН'!$G$19</f>
        <v>1885.1574661700001</v>
      </c>
      <c r="L50" s="36">
        <f>SUMIFS(СВЦЭМ!$C$39:$C$782,СВЦЭМ!$A$39:$A$782,$A50,СВЦЭМ!$B$39:$B$782,L$47)+'СЕТ СН'!$G$9+СВЦЭМ!$D$10+'СЕТ СН'!$G$6-'СЕТ СН'!$G$19</f>
        <v>1871.8159539400001</v>
      </c>
      <c r="M50" s="36">
        <f>SUMIFS(СВЦЭМ!$C$39:$C$782,СВЦЭМ!$A$39:$A$782,$A50,СВЦЭМ!$B$39:$B$782,M$47)+'СЕТ СН'!$G$9+СВЦЭМ!$D$10+'СЕТ СН'!$G$6-'СЕТ СН'!$G$19</f>
        <v>1883.1361962200001</v>
      </c>
      <c r="N50" s="36">
        <f>SUMIFS(СВЦЭМ!$C$39:$C$782,СВЦЭМ!$A$39:$A$782,$A50,СВЦЭМ!$B$39:$B$782,N$47)+'СЕТ СН'!$G$9+СВЦЭМ!$D$10+'СЕТ СН'!$G$6-'СЕТ СН'!$G$19</f>
        <v>1854.6049742800001</v>
      </c>
      <c r="O50" s="36">
        <f>SUMIFS(СВЦЭМ!$C$39:$C$782,СВЦЭМ!$A$39:$A$782,$A50,СВЦЭМ!$B$39:$B$782,O$47)+'СЕТ СН'!$G$9+СВЦЭМ!$D$10+'СЕТ СН'!$G$6-'СЕТ СН'!$G$19</f>
        <v>1838.042156</v>
      </c>
      <c r="P50" s="36">
        <f>SUMIFS(СВЦЭМ!$C$39:$C$782,СВЦЭМ!$A$39:$A$782,$A50,СВЦЭМ!$B$39:$B$782,P$47)+'СЕТ СН'!$G$9+СВЦЭМ!$D$10+'СЕТ СН'!$G$6-'СЕТ СН'!$G$19</f>
        <v>1884.5467868999999</v>
      </c>
      <c r="Q50" s="36">
        <f>SUMIFS(СВЦЭМ!$C$39:$C$782,СВЦЭМ!$A$39:$A$782,$A50,СВЦЭМ!$B$39:$B$782,Q$47)+'СЕТ СН'!$G$9+СВЦЭМ!$D$10+'СЕТ СН'!$G$6-'СЕТ СН'!$G$19</f>
        <v>1903.5423034400001</v>
      </c>
      <c r="R50" s="36">
        <f>SUMIFS(СВЦЭМ!$C$39:$C$782,СВЦЭМ!$A$39:$A$782,$A50,СВЦЭМ!$B$39:$B$782,R$47)+'СЕТ СН'!$G$9+СВЦЭМ!$D$10+'СЕТ СН'!$G$6-'СЕТ СН'!$G$19</f>
        <v>1922.9507469299999</v>
      </c>
      <c r="S50" s="36">
        <f>SUMIFS(СВЦЭМ!$C$39:$C$782,СВЦЭМ!$A$39:$A$782,$A50,СВЦЭМ!$B$39:$B$782,S$47)+'СЕТ СН'!$G$9+СВЦЭМ!$D$10+'СЕТ СН'!$G$6-'СЕТ СН'!$G$19</f>
        <v>1909.0665919800001</v>
      </c>
      <c r="T50" s="36">
        <f>SUMIFS(СВЦЭМ!$C$39:$C$782,СВЦЭМ!$A$39:$A$782,$A50,СВЦЭМ!$B$39:$B$782,T$47)+'СЕТ СН'!$G$9+СВЦЭМ!$D$10+'СЕТ СН'!$G$6-'СЕТ СН'!$G$19</f>
        <v>1892.01435827</v>
      </c>
      <c r="U50" s="36">
        <f>SUMIFS(СВЦЭМ!$C$39:$C$782,СВЦЭМ!$A$39:$A$782,$A50,СВЦЭМ!$B$39:$B$782,U$47)+'СЕТ СН'!$G$9+СВЦЭМ!$D$10+'СЕТ СН'!$G$6-'СЕТ СН'!$G$19</f>
        <v>1876.78346887</v>
      </c>
      <c r="V50" s="36">
        <f>SUMIFS(СВЦЭМ!$C$39:$C$782,СВЦЭМ!$A$39:$A$782,$A50,СВЦЭМ!$B$39:$B$782,V$47)+'СЕТ СН'!$G$9+СВЦЭМ!$D$10+'СЕТ СН'!$G$6-'СЕТ СН'!$G$19</f>
        <v>1860.36482103</v>
      </c>
      <c r="W50" s="36">
        <f>SUMIFS(СВЦЭМ!$C$39:$C$782,СВЦЭМ!$A$39:$A$782,$A50,СВЦЭМ!$B$39:$B$782,W$47)+'СЕТ СН'!$G$9+СВЦЭМ!$D$10+'СЕТ СН'!$G$6-'СЕТ СН'!$G$19</f>
        <v>1837.09867631</v>
      </c>
      <c r="X50" s="36">
        <f>SUMIFS(СВЦЭМ!$C$39:$C$782,СВЦЭМ!$A$39:$A$782,$A50,СВЦЭМ!$B$39:$B$782,X$47)+'СЕТ СН'!$G$9+СВЦЭМ!$D$10+'СЕТ СН'!$G$6-'СЕТ СН'!$G$19</f>
        <v>1879.3747487099999</v>
      </c>
      <c r="Y50" s="36">
        <f>SUMIFS(СВЦЭМ!$C$39:$C$782,СВЦЭМ!$A$39:$A$782,$A50,СВЦЭМ!$B$39:$B$782,Y$47)+'СЕТ СН'!$G$9+СВЦЭМ!$D$10+'СЕТ СН'!$G$6-'СЕТ СН'!$G$19</f>
        <v>1965.8867316999999</v>
      </c>
    </row>
    <row r="51" spans="1:25" ht="15.75" x14ac:dyDescent="0.2">
      <c r="A51" s="35">
        <f t="shared" si="1"/>
        <v>45416</v>
      </c>
      <c r="B51" s="36">
        <f>SUMIFS(СВЦЭМ!$C$39:$C$782,СВЦЭМ!$A$39:$A$782,$A51,СВЦЭМ!$B$39:$B$782,B$47)+'СЕТ СН'!$G$9+СВЦЭМ!$D$10+'СЕТ СН'!$G$6-'СЕТ СН'!$G$19</f>
        <v>1960.72067816</v>
      </c>
      <c r="C51" s="36">
        <f>SUMIFS(СВЦЭМ!$C$39:$C$782,СВЦЭМ!$A$39:$A$782,$A51,СВЦЭМ!$B$39:$B$782,C$47)+'СЕТ СН'!$G$9+СВЦЭМ!$D$10+'СЕТ СН'!$G$6-'СЕТ СН'!$G$19</f>
        <v>1974.0188375</v>
      </c>
      <c r="D51" s="36">
        <f>SUMIFS(СВЦЭМ!$C$39:$C$782,СВЦЭМ!$A$39:$A$782,$A51,СВЦЭМ!$B$39:$B$782,D$47)+'СЕТ СН'!$G$9+СВЦЭМ!$D$10+'СЕТ СН'!$G$6-'СЕТ СН'!$G$19</f>
        <v>2011.8381594300001</v>
      </c>
      <c r="E51" s="36">
        <f>SUMIFS(СВЦЭМ!$C$39:$C$782,СВЦЭМ!$A$39:$A$782,$A51,СВЦЭМ!$B$39:$B$782,E$47)+'СЕТ СН'!$G$9+СВЦЭМ!$D$10+'СЕТ СН'!$G$6-'СЕТ СН'!$G$19</f>
        <v>2037.7889673500001</v>
      </c>
      <c r="F51" s="36">
        <f>SUMIFS(СВЦЭМ!$C$39:$C$782,СВЦЭМ!$A$39:$A$782,$A51,СВЦЭМ!$B$39:$B$782,F$47)+'СЕТ СН'!$G$9+СВЦЭМ!$D$10+'СЕТ СН'!$G$6-'СЕТ СН'!$G$19</f>
        <v>2055.7946734500001</v>
      </c>
      <c r="G51" s="36">
        <f>SUMIFS(СВЦЭМ!$C$39:$C$782,СВЦЭМ!$A$39:$A$782,$A51,СВЦЭМ!$B$39:$B$782,G$47)+'СЕТ СН'!$G$9+СВЦЭМ!$D$10+'СЕТ СН'!$G$6-'СЕТ СН'!$G$19</f>
        <v>2052.3910086300002</v>
      </c>
      <c r="H51" s="36">
        <f>SUMIFS(СВЦЭМ!$C$39:$C$782,СВЦЭМ!$A$39:$A$782,$A51,СВЦЭМ!$B$39:$B$782,H$47)+'СЕТ СН'!$G$9+СВЦЭМ!$D$10+'СЕТ СН'!$G$6-'СЕТ СН'!$G$19</f>
        <v>1932.3527630200001</v>
      </c>
      <c r="I51" s="36">
        <f>SUMIFS(СВЦЭМ!$C$39:$C$782,СВЦЭМ!$A$39:$A$782,$A51,СВЦЭМ!$B$39:$B$782,I$47)+'СЕТ СН'!$G$9+СВЦЭМ!$D$10+'СЕТ СН'!$G$6-'СЕТ СН'!$G$19</f>
        <v>1878.28009064</v>
      </c>
      <c r="J51" s="36">
        <f>SUMIFS(СВЦЭМ!$C$39:$C$782,СВЦЭМ!$A$39:$A$782,$A51,СВЦЭМ!$B$39:$B$782,J$47)+'СЕТ СН'!$G$9+СВЦЭМ!$D$10+'СЕТ СН'!$G$6-'СЕТ СН'!$G$19</f>
        <v>1805.94808373</v>
      </c>
      <c r="K51" s="36">
        <f>SUMIFS(СВЦЭМ!$C$39:$C$782,СВЦЭМ!$A$39:$A$782,$A51,СВЦЭМ!$B$39:$B$782,K$47)+'СЕТ СН'!$G$9+СВЦЭМ!$D$10+'СЕТ СН'!$G$6-'СЕТ СН'!$G$19</f>
        <v>1771.28347766</v>
      </c>
      <c r="L51" s="36">
        <f>SUMIFS(СВЦЭМ!$C$39:$C$782,СВЦЭМ!$A$39:$A$782,$A51,СВЦЭМ!$B$39:$B$782,L$47)+'СЕТ СН'!$G$9+СВЦЭМ!$D$10+'СЕТ СН'!$G$6-'СЕТ СН'!$G$19</f>
        <v>1725.12538595</v>
      </c>
      <c r="M51" s="36">
        <f>SUMIFS(СВЦЭМ!$C$39:$C$782,СВЦЭМ!$A$39:$A$782,$A51,СВЦЭМ!$B$39:$B$782,M$47)+'СЕТ СН'!$G$9+СВЦЭМ!$D$10+'СЕТ СН'!$G$6-'СЕТ СН'!$G$19</f>
        <v>1723.0841923200001</v>
      </c>
      <c r="N51" s="36">
        <f>SUMIFS(СВЦЭМ!$C$39:$C$782,СВЦЭМ!$A$39:$A$782,$A51,СВЦЭМ!$B$39:$B$782,N$47)+'СЕТ СН'!$G$9+СВЦЭМ!$D$10+'СЕТ СН'!$G$6-'СЕТ СН'!$G$19</f>
        <v>1738.6191900200001</v>
      </c>
      <c r="O51" s="36">
        <f>SUMIFS(СВЦЭМ!$C$39:$C$782,СВЦЭМ!$A$39:$A$782,$A51,СВЦЭМ!$B$39:$B$782,O$47)+'СЕТ СН'!$G$9+СВЦЭМ!$D$10+'СЕТ СН'!$G$6-'СЕТ СН'!$G$19</f>
        <v>1757.5504941900001</v>
      </c>
      <c r="P51" s="36">
        <f>SUMIFS(СВЦЭМ!$C$39:$C$782,СВЦЭМ!$A$39:$A$782,$A51,СВЦЭМ!$B$39:$B$782,P$47)+'СЕТ СН'!$G$9+СВЦЭМ!$D$10+'СЕТ СН'!$G$6-'СЕТ СН'!$G$19</f>
        <v>1771.8833940500001</v>
      </c>
      <c r="Q51" s="36">
        <f>SUMIFS(СВЦЭМ!$C$39:$C$782,СВЦЭМ!$A$39:$A$782,$A51,СВЦЭМ!$B$39:$B$782,Q$47)+'СЕТ СН'!$G$9+СВЦЭМ!$D$10+'СЕТ СН'!$G$6-'СЕТ СН'!$G$19</f>
        <v>1783.7050462100001</v>
      </c>
      <c r="R51" s="36">
        <f>SUMIFS(СВЦЭМ!$C$39:$C$782,СВЦЭМ!$A$39:$A$782,$A51,СВЦЭМ!$B$39:$B$782,R$47)+'СЕТ СН'!$G$9+СВЦЭМ!$D$10+'СЕТ СН'!$G$6-'СЕТ СН'!$G$19</f>
        <v>1789.5262566199999</v>
      </c>
      <c r="S51" s="36">
        <f>SUMIFS(СВЦЭМ!$C$39:$C$782,СВЦЭМ!$A$39:$A$782,$A51,СВЦЭМ!$B$39:$B$782,S$47)+'СЕТ СН'!$G$9+СВЦЭМ!$D$10+'СЕТ СН'!$G$6-'СЕТ СН'!$G$19</f>
        <v>1780.04940779</v>
      </c>
      <c r="T51" s="36">
        <f>SUMIFS(СВЦЭМ!$C$39:$C$782,СВЦЭМ!$A$39:$A$782,$A51,СВЦЭМ!$B$39:$B$782,T$47)+'СЕТ СН'!$G$9+СВЦЭМ!$D$10+'СЕТ СН'!$G$6-'СЕТ СН'!$G$19</f>
        <v>1755.9746489900001</v>
      </c>
      <c r="U51" s="36">
        <f>SUMIFS(СВЦЭМ!$C$39:$C$782,СВЦЭМ!$A$39:$A$782,$A51,СВЦЭМ!$B$39:$B$782,U$47)+'СЕТ СН'!$G$9+СВЦЭМ!$D$10+'СЕТ СН'!$G$6-'СЕТ СН'!$G$19</f>
        <v>1761.46115059</v>
      </c>
      <c r="V51" s="36">
        <f>SUMIFS(СВЦЭМ!$C$39:$C$782,СВЦЭМ!$A$39:$A$782,$A51,СВЦЭМ!$B$39:$B$782,V$47)+'СЕТ СН'!$G$9+СВЦЭМ!$D$10+'СЕТ СН'!$G$6-'СЕТ СН'!$G$19</f>
        <v>1782.55525068</v>
      </c>
      <c r="W51" s="36">
        <f>SUMIFS(СВЦЭМ!$C$39:$C$782,СВЦЭМ!$A$39:$A$782,$A51,СВЦЭМ!$B$39:$B$782,W$47)+'СЕТ СН'!$G$9+СВЦЭМ!$D$10+'СЕТ СН'!$G$6-'СЕТ СН'!$G$19</f>
        <v>1742.085554</v>
      </c>
      <c r="X51" s="36">
        <f>SUMIFS(СВЦЭМ!$C$39:$C$782,СВЦЭМ!$A$39:$A$782,$A51,СВЦЭМ!$B$39:$B$782,X$47)+'СЕТ СН'!$G$9+СВЦЭМ!$D$10+'СЕТ СН'!$G$6-'СЕТ СН'!$G$19</f>
        <v>1790.9627113399999</v>
      </c>
      <c r="Y51" s="36">
        <f>SUMIFS(СВЦЭМ!$C$39:$C$782,СВЦЭМ!$A$39:$A$782,$A51,СВЦЭМ!$B$39:$B$782,Y$47)+'СЕТ СН'!$G$9+СВЦЭМ!$D$10+'СЕТ СН'!$G$6-'СЕТ СН'!$G$19</f>
        <v>1881.6073781800001</v>
      </c>
    </row>
    <row r="52" spans="1:25" ht="15.75" x14ac:dyDescent="0.2">
      <c r="A52" s="35">
        <f t="shared" si="1"/>
        <v>45417</v>
      </c>
      <c r="B52" s="36">
        <f>SUMIFS(СВЦЭМ!$C$39:$C$782,СВЦЭМ!$A$39:$A$782,$A52,СВЦЭМ!$B$39:$B$782,B$47)+'СЕТ СН'!$G$9+СВЦЭМ!$D$10+'СЕТ СН'!$G$6-'СЕТ СН'!$G$19</f>
        <v>1950.81517938</v>
      </c>
      <c r="C52" s="36">
        <f>SUMIFS(СВЦЭМ!$C$39:$C$782,СВЦЭМ!$A$39:$A$782,$A52,СВЦЭМ!$B$39:$B$782,C$47)+'СЕТ СН'!$G$9+СВЦЭМ!$D$10+'СЕТ СН'!$G$6-'СЕТ СН'!$G$19</f>
        <v>1997.8745229000001</v>
      </c>
      <c r="D52" s="36">
        <f>SUMIFS(СВЦЭМ!$C$39:$C$782,СВЦЭМ!$A$39:$A$782,$A52,СВЦЭМ!$B$39:$B$782,D$47)+'СЕТ СН'!$G$9+СВЦЭМ!$D$10+'СЕТ СН'!$G$6-'СЕТ СН'!$G$19</f>
        <v>2033.77092268</v>
      </c>
      <c r="E52" s="36">
        <f>SUMIFS(СВЦЭМ!$C$39:$C$782,СВЦЭМ!$A$39:$A$782,$A52,СВЦЭМ!$B$39:$B$782,E$47)+'СЕТ СН'!$G$9+СВЦЭМ!$D$10+'СЕТ СН'!$G$6-'СЕТ СН'!$G$19</f>
        <v>2082.6268558800002</v>
      </c>
      <c r="F52" s="36">
        <f>SUMIFS(СВЦЭМ!$C$39:$C$782,СВЦЭМ!$A$39:$A$782,$A52,СВЦЭМ!$B$39:$B$782,F$47)+'СЕТ СН'!$G$9+СВЦЭМ!$D$10+'СЕТ СН'!$G$6-'СЕТ СН'!$G$19</f>
        <v>2088.3575392299999</v>
      </c>
      <c r="G52" s="36">
        <f>SUMIFS(СВЦЭМ!$C$39:$C$782,СВЦЭМ!$A$39:$A$782,$A52,СВЦЭМ!$B$39:$B$782,G$47)+'СЕТ СН'!$G$9+СВЦЭМ!$D$10+'СЕТ СН'!$G$6-'СЕТ СН'!$G$19</f>
        <v>2044.08626755</v>
      </c>
      <c r="H52" s="36">
        <f>SUMIFS(СВЦЭМ!$C$39:$C$782,СВЦЭМ!$A$39:$A$782,$A52,СВЦЭМ!$B$39:$B$782,H$47)+'СЕТ СН'!$G$9+СВЦЭМ!$D$10+'СЕТ СН'!$G$6-'СЕТ СН'!$G$19</f>
        <v>2041.35587685</v>
      </c>
      <c r="I52" s="36">
        <f>SUMIFS(СВЦЭМ!$C$39:$C$782,СВЦЭМ!$A$39:$A$782,$A52,СВЦЭМ!$B$39:$B$782,I$47)+'СЕТ СН'!$G$9+СВЦЭМ!$D$10+'СЕТ СН'!$G$6-'СЕТ СН'!$G$19</f>
        <v>2008.848954</v>
      </c>
      <c r="J52" s="36">
        <f>SUMIFS(СВЦЭМ!$C$39:$C$782,СВЦЭМ!$A$39:$A$782,$A52,СВЦЭМ!$B$39:$B$782,J$47)+'СЕТ СН'!$G$9+СВЦЭМ!$D$10+'СЕТ СН'!$G$6-'СЕТ СН'!$G$19</f>
        <v>1915.4075203100001</v>
      </c>
      <c r="K52" s="36">
        <f>SUMIFS(СВЦЭМ!$C$39:$C$782,СВЦЭМ!$A$39:$A$782,$A52,СВЦЭМ!$B$39:$B$782,K$47)+'СЕТ СН'!$G$9+СВЦЭМ!$D$10+'СЕТ СН'!$G$6-'СЕТ СН'!$G$19</f>
        <v>1857.8064635400001</v>
      </c>
      <c r="L52" s="36">
        <f>SUMIFS(СВЦЭМ!$C$39:$C$782,СВЦЭМ!$A$39:$A$782,$A52,СВЦЭМ!$B$39:$B$782,L$47)+'СЕТ СН'!$G$9+СВЦЭМ!$D$10+'СЕТ СН'!$G$6-'СЕТ СН'!$G$19</f>
        <v>1813.4203614</v>
      </c>
      <c r="M52" s="36">
        <f>SUMIFS(СВЦЭМ!$C$39:$C$782,СВЦЭМ!$A$39:$A$782,$A52,СВЦЭМ!$B$39:$B$782,M$47)+'СЕТ СН'!$G$9+СВЦЭМ!$D$10+'СЕТ СН'!$G$6-'СЕТ СН'!$G$19</f>
        <v>1804.11497525</v>
      </c>
      <c r="N52" s="36">
        <f>SUMIFS(СВЦЭМ!$C$39:$C$782,СВЦЭМ!$A$39:$A$782,$A52,СВЦЭМ!$B$39:$B$782,N$47)+'СЕТ СН'!$G$9+СВЦЭМ!$D$10+'СЕТ СН'!$G$6-'СЕТ СН'!$G$19</f>
        <v>1804.1505941600001</v>
      </c>
      <c r="O52" s="36">
        <f>SUMIFS(СВЦЭМ!$C$39:$C$782,СВЦЭМ!$A$39:$A$782,$A52,СВЦЭМ!$B$39:$B$782,O$47)+'СЕТ СН'!$G$9+СВЦЭМ!$D$10+'СЕТ СН'!$G$6-'СЕТ СН'!$G$19</f>
        <v>1834.61111768</v>
      </c>
      <c r="P52" s="36">
        <f>SUMIFS(СВЦЭМ!$C$39:$C$782,СВЦЭМ!$A$39:$A$782,$A52,СВЦЭМ!$B$39:$B$782,P$47)+'СЕТ СН'!$G$9+СВЦЭМ!$D$10+'СЕТ СН'!$G$6-'СЕТ СН'!$G$19</f>
        <v>1845.0020636500001</v>
      </c>
      <c r="Q52" s="36">
        <f>SUMIFS(СВЦЭМ!$C$39:$C$782,СВЦЭМ!$A$39:$A$782,$A52,СВЦЭМ!$B$39:$B$782,Q$47)+'СЕТ СН'!$G$9+СВЦЭМ!$D$10+'СЕТ СН'!$G$6-'СЕТ СН'!$G$19</f>
        <v>1873.2995575899999</v>
      </c>
      <c r="R52" s="36">
        <f>SUMIFS(СВЦЭМ!$C$39:$C$782,СВЦЭМ!$A$39:$A$782,$A52,СВЦЭМ!$B$39:$B$782,R$47)+'СЕТ СН'!$G$9+СВЦЭМ!$D$10+'СЕТ СН'!$G$6-'СЕТ СН'!$G$19</f>
        <v>1882.7055160100001</v>
      </c>
      <c r="S52" s="36">
        <f>SUMIFS(СВЦЭМ!$C$39:$C$782,СВЦЭМ!$A$39:$A$782,$A52,СВЦЭМ!$B$39:$B$782,S$47)+'СЕТ СН'!$G$9+СВЦЭМ!$D$10+'СЕТ СН'!$G$6-'СЕТ СН'!$G$19</f>
        <v>1865.6114607700001</v>
      </c>
      <c r="T52" s="36">
        <f>SUMIFS(СВЦЭМ!$C$39:$C$782,СВЦЭМ!$A$39:$A$782,$A52,СВЦЭМ!$B$39:$B$782,T$47)+'СЕТ СН'!$G$9+СВЦЭМ!$D$10+'СЕТ СН'!$G$6-'СЕТ СН'!$G$19</f>
        <v>1824.8294195000001</v>
      </c>
      <c r="U52" s="36">
        <f>SUMIFS(СВЦЭМ!$C$39:$C$782,СВЦЭМ!$A$39:$A$782,$A52,СВЦЭМ!$B$39:$B$782,U$47)+'СЕТ СН'!$G$9+СВЦЭМ!$D$10+'СЕТ СН'!$G$6-'СЕТ СН'!$G$19</f>
        <v>1818.46465165</v>
      </c>
      <c r="V52" s="36">
        <f>SUMIFS(СВЦЭМ!$C$39:$C$782,СВЦЭМ!$A$39:$A$782,$A52,СВЦЭМ!$B$39:$B$782,V$47)+'СЕТ СН'!$G$9+СВЦЭМ!$D$10+'СЕТ СН'!$G$6-'СЕТ СН'!$G$19</f>
        <v>1786.83001825</v>
      </c>
      <c r="W52" s="36">
        <f>SUMIFS(СВЦЭМ!$C$39:$C$782,СВЦЭМ!$A$39:$A$782,$A52,СВЦЭМ!$B$39:$B$782,W$47)+'СЕТ СН'!$G$9+СВЦЭМ!$D$10+'СЕТ СН'!$G$6-'СЕТ СН'!$G$19</f>
        <v>1746.4033631100001</v>
      </c>
      <c r="X52" s="36">
        <f>SUMIFS(СВЦЭМ!$C$39:$C$782,СВЦЭМ!$A$39:$A$782,$A52,СВЦЭМ!$B$39:$B$782,X$47)+'СЕТ СН'!$G$9+СВЦЭМ!$D$10+'СЕТ СН'!$G$6-'СЕТ СН'!$G$19</f>
        <v>1809.1501557700001</v>
      </c>
      <c r="Y52" s="36">
        <f>SUMIFS(СВЦЭМ!$C$39:$C$782,СВЦЭМ!$A$39:$A$782,$A52,СВЦЭМ!$B$39:$B$782,Y$47)+'СЕТ СН'!$G$9+СВЦЭМ!$D$10+'СЕТ СН'!$G$6-'СЕТ СН'!$G$19</f>
        <v>1881.8942115499999</v>
      </c>
    </row>
    <row r="53" spans="1:25" ht="15.75" x14ac:dyDescent="0.2">
      <c r="A53" s="35">
        <f t="shared" si="1"/>
        <v>45418</v>
      </c>
      <c r="B53" s="36">
        <f>SUMIFS(СВЦЭМ!$C$39:$C$782,СВЦЭМ!$A$39:$A$782,$A53,СВЦЭМ!$B$39:$B$782,B$47)+'СЕТ СН'!$G$9+СВЦЭМ!$D$10+'СЕТ СН'!$G$6-'СЕТ СН'!$G$19</f>
        <v>1900.04600473</v>
      </c>
      <c r="C53" s="36">
        <f>SUMIFS(СВЦЭМ!$C$39:$C$782,СВЦЭМ!$A$39:$A$782,$A53,СВЦЭМ!$B$39:$B$782,C$47)+'СЕТ СН'!$G$9+СВЦЭМ!$D$10+'СЕТ СН'!$G$6-'СЕТ СН'!$G$19</f>
        <v>1909.1767112699999</v>
      </c>
      <c r="D53" s="36">
        <f>SUMIFS(СВЦЭМ!$C$39:$C$782,СВЦЭМ!$A$39:$A$782,$A53,СВЦЭМ!$B$39:$B$782,D$47)+'СЕТ СН'!$G$9+СВЦЭМ!$D$10+'СЕТ СН'!$G$6-'СЕТ СН'!$G$19</f>
        <v>1973.7723108299999</v>
      </c>
      <c r="E53" s="36">
        <f>SUMIFS(СВЦЭМ!$C$39:$C$782,СВЦЭМ!$A$39:$A$782,$A53,СВЦЭМ!$B$39:$B$782,E$47)+'СЕТ СН'!$G$9+СВЦЭМ!$D$10+'СЕТ СН'!$G$6-'СЕТ СН'!$G$19</f>
        <v>2028.7935441500001</v>
      </c>
      <c r="F53" s="36">
        <f>SUMIFS(СВЦЭМ!$C$39:$C$782,СВЦЭМ!$A$39:$A$782,$A53,СВЦЭМ!$B$39:$B$782,F$47)+'СЕТ СН'!$G$9+СВЦЭМ!$D$10+'СЕТ СН'!$G$6-'СЕТ СН'!$G$19</f>
        <v>2020.10550229</v>
      </c>
      <c r="G53" s="36">
        <f>SUMIFS(СВЦЭМ!$C$39:$C$782,СВЦЭМ!$A$39:$A$782,$A53,СВЦЭМ!$B$39:$B$782,G$47)+'СЕТ СН'!$G$9+СВЦЭМ!$D$10+'СЕТ СН'!$G$6-'СЕТ СН'!$G$19</f>
        <v>1990.9089748000001</v>
      </c>
      <c r="H53" s="36">
        <f>SUMIFS(СВЦЭМ!$C$39:$C$782,СВЦЭМ!$A$39:$A$782,$A53,СВЦЭМ!$B$39:$B$782,H$47)+'СЕТ СН'!$G$9+СВЦЭМ!$D$10+'СЕТ СН'!$G$6-'СЕТ СН'!$G$19</f>
        <v>1961.5456359699999</v>
      </c>
      <c r="I53" s="36">
        <f>SUMIFS(СВЦЭМ!$C$39:$C$782,СВЦЭМ!$A$39:$A$782,$A53,СВЦЭМ!$B$39:$B$782,I$47)+'СЕТ СН'!$G$9+СВЦЭМ!$D$10+'СЕТ СН'!$G$6-'СЕТ СН'!$G$19</f>
        <v>1926.2521368600001</v>
      </c>
      <c r="J53" s="36">
        <f>SUMIFS(СВЦЭМ!$C$39:$C$782,СВЦЭМ!$A$39:$A$782,$A53,СВЦЭМ!$B$39:$B$782,J$47)+'СЕТ СН'!$G$9+СВЦЭМ!$D$10+'СЕТ СН'!$G$6-'СЕТ СН'!$G$19</f>
        <v>1895.8931046600001</v>
      </c>
      <c r="K53" s="36">
        <f>SUMIFS(СВЦЭМ!$C$39:$C$782,СВЦЭМ!$A$39:$A$782,$A53,СВЦЭМ!$B$39:$B$782,K$47)+'СЕТ СН'!$G$9+СВЦЭМ!$D$10+'СЕТ СН'!$G$6-'СЕТ СН'!$G$19</f>
        <v>1905.5370676</v>
      </c>
      <c r="L53" s="36">
        <f>SUMIFS(СВЦЭМ!$C$39:$C$782,СВЦЭМ!$A$39:$A$782,$A53,СВЦЭМ!$B$39:$B$782,L$47)+'СЕТ СН'!$G$9+СВЦЭМ!$D$10+'СЕТ СН'!$G$6-'СЕТ СН'!$G$19</f>
        <v>1870.0484993699999</v>
      </c>
      <c r="M53" s="36">
        <f>SUMIFS(СВЦЭМ!$C$39:$C$782,СВЦЭМ!$A$39:$A$782,$A53,СВЦЭМ!$B$39:$B$782,M$47)+'СЕТ СН'!$G$9+СВЦЭМ!$D$10+'СЕТ СН'!$G$6-'СЕТ СН'!$G$19</f>
        <v>1870.57825194</v>
      </c>
      <c r="N53" s="36">
        <f>SUMIFS(СВЦЭМ!$C$39:$C$782,СВЦЭМ!$A$39:$A$782,$A53,СВЦЭМ!$B$39:$B$782,N$47)+'СЕТ СН'!$G$9+СВЦЭМ!$D$10+'СЕТ СН'!$G$6-'СЕТ СН'!$G$19</f>
        <v>1875.2577461799999</v>
      </c>
      <c r="O53" s="36">
        <f>SUMIFS(СВЦЭМ!$C$39:$C$782,СВЦЭМ!$A$39:$A$782,$A53,СВЦЭМ!$B$39:$B$782,O$47)+'СЕТ СН'!$G$9+СВЦЭМ!$D$10+'СЕТ СН'!$G$6-'СЕТ СН'!$G$19</f>
        <v>1878.1387338500001</v>
      </c>
      <c r="P53" s="36">
        <f>SUMIFS(СВЦЭМ!$C$39:$C$782,СВЦЭМ!$A$39:$A$782,$A53,СВЦЭМ!$B$39:$B$782,P$47)+'СЕТ СН'!$G$9+СВЦЭМ!$D$10+'СЕТ СН'!$G$6-'СЕТ СН'!$G$19</f>
        <v>1881.65305476</v>
      </c>
      <c r="Q53" s="36">
        <f>SUMIFS(СВЦЭМ!$C$39:$C$782,СВЦЭМ!$A$39:$A$782,$A53,СВЦЭМ!$B$39:$B$782,Q$47)+'СЕТ СН'!$G$9+СВЦЭМ!$D$10+'СЕТ СН'!$G$6-'СЕТ СН'!$G$19</f>
        <v>1903.47149279</v>
      </c>
      <c r="R53" s="36">
        <f>SUMIFS(СВЦЭМ!$C$39:$C$782,СВЦЭМ!$A$39:$A$782,$A53,СВЦЭМ!$B$39:$B$782,R$47)+'СЕТ СН'!$G$9+СВЦЭМ!$D$10+'СЕТ СН'!$G$6-'СЕТ СН'!$G$19</f>
        <v>1902.8191957900001</v>
      </c>
      <c r="S53" s="36">
        <f>SUMIFS(СВЦЭМ!$C$39:$C$782,СВЦЭМ!$A$39:$A$782,$A53,СВЦЭМ!$B$39:$B$782,S$47)+'СЕТ СН'!$G$9+СВЦЭМ!$D$10+'СЕТ СН'!$G$6-'СЕТ СН'!$G$19</f>
        <v>1886.7447691899999</v>
      </c>
      <c r="T53" s="36">
        <f>SUMIFS(СВЦЭМ!$C$39:$C$782,СВЦЭМ!$A$39:$A$782,$A53,СВЦЭМ!$B$39:$B$782,T$47)+'СЕТ СН'!$G$9+СВЦЭМ!$D$10+'СЕТ СН'!$G$6-'СЕТ СН'!$G$19</f>
        <v>1873.3338215000001</v>
      </c>
      <c r="U53" s="36">
        <f>SUMIFS(СВЦЭМ!$C$39:$C$782,СВЦЭМ!$A$39:$A$782,$A53,СВЦЭМ!$B$39:$B$782,U$47)+'СЕТ СН'!$G$9+СВЦЭМ!$D$10+'СЕТ СН'!$G$6-'СЕТ СН'!$G$19</f>
        <v>1868.06133785</v>
      </c>
      <c r="V53" s="36">
        <f>SUMIFS(СВЦЭМ!$C$39:$C$782,СВЦЭМ!$A$39:$A$782,$A53,СВЦЭМ!$B$39:$B$782,V$47)+'СЕТ СН'!$G$9+СВЦЭМ!$D$10+'СЕТ СН'!$G$6-'СЕТ СН'!$G$19</f>
        <v>1852.6976798999999</v>
      </c>
      <c r="W53" s="36">
        <f>SUMIFS(СВЦЭМ!$C$39:$C$782,СВЦЭМ!$A$39:$A$782,$A53,СВЦЭМ!$B$39:$B$782,W$47)+'СЕТ СН'!$G$9+СВЦЭМ!$D$10+'СЕТ СН'!$G$6-'СЕТ СН'!$G$19</f>
        <v>1824.59716398</v>
      </c>
      <c r="X53" s="36">
        <f>SUMIFS(СВЦЭМ!$C$39:$C$782,СВЦЭМ!$A$39:$A$782,$A53,СВЦЭМ!$B$39:$B$782,X$47)+'СЕТ СН'!$G$9+СВЦЭМ!$D$10+'СЕТ СН'!$G$6-'СЕТ СН'!$G$19</f>
        <v>1871.8075239699999</v>
      </c>
      <c r="Y53" s="36">
        <f>SUMIFS(СВЦЭМ!$C$39:$C$782,СВЦЭМ!$A$39:$A$782,$A53,СВЦЭМ!$B$39:$B$782,Y$47)+'СЕТ СН'!$G$9+СВЦЭМ!$D$10+'СЕТ СН'!$G$6-'СЕТ СН'!$G$19</f>
        <v>1905.3835399899999</v>
      </c>
    </row>
    <row r="54" spans="1:25" ht="15.75" x14ac:dyDescent="0.2">
      <c r="A54" s="35">
        <f t="shared" si="1"/>
        <v>45419</v>
      </c>
      <c r="B54" s="36">
        <f>SUMIFS(СВЦЭМ!$C$39:$C$782,СВЦЭМ!$A$39:$A$782,$A54,СВЦЭМ!$B$39:$B$782,B$47)+'СЕТ СН'!$G$9+СВЦЭМ!$D$10+'СЕТ СН'!$G$6-'СЕТ СН'!$G$19</f>
        <v>1911.7119858799999</v>
      </c>
      <c r="C54" s="36">
        <f>SUMIFS(СВЦЭМ!$C$39:$C$782,СВЦЭМ!$A$39:$A$782,$A54,СВЦЭМ!$B$39:$B$782,C$47)+'СЕТ СН'!$G$9+СВЦЭМ!$D$10+'СЕТ СН'!$G$6-'СЕТ СН'!$G$19</f>
        <v>1996.5613291300001</v>
      </c>
      <c r="D54" s="36">
        <f>SUMIFS(СВЦЭМ!$C$39:$C$782,СВЦЭМ!$A$39:$A$782,$A54,СВЦЭМ!$B$39:$B$782,D$47)+'СЕТ СН'!$G$9+СВЦЭМ!$D$10+'СЕТ СН'!$G$6-'СЕТ СН'!$G$19</f>
        <v>2107.81205288</v>
      </c>
      <c r="E54" s="36">
        <f>SUMIFS(СВЦЭМ!$C$39:$C$782,СВЦЭМ!$A$39:$A$782,$A54,СВЦЭМ!$B$39:$B$782,E$47)+'СЕТ СН'!$G$9+СВЦЭМ!$D$10+'СЕТ СН'!$G$6-'СЕТ СН'!$G$19</f>
        <v>2128.6711717600001</v>
      </c>
      <c r="F54" s="36">
        <f>SUMIFS(СВЦЭМ!$C$39:$C$782,СВЦЭМ!$A$39:$A$782,$A54,СВЦЭМ!$B$39:$B$782,F$47)+'СЕТ СН'!$G$9+СВЦЭМ!$D$10+'СЕТ СН'!$G$6-'СЕТ СН'!$G$19</f>
        <v>2135.4110342000004</v>
      </c>
      <c r="G54" s="36">
        <f>SUMIFS(СВЦЭМ!$C$39:$C$782,СВЦЭМ!$A$39:$A$782,$A54,СВЦЭМ!$B$39:$B$782,G$47)+'СЕТ СН'!$G$9+СВЦЭМ!$D$10+'СЕТ СН'!$G$6-'СЕТ СН'!$G$19</f>
        <v>2095.5200590300001</v>
      </c>
      <c r="H54" s="36">
        <f>SUMIFS(СВЦЭМ!$C$39:$C$782,СВЦЭМ!$A$39:$A$782,$A54,СВЦЭМ!$B$39:$B$782,H$47)+'СЕТ СН'!$G$9+СВЦЭМ!$D$10+'СЕТ СН'!$G$6-'СЕТ СН'!$G$19</f>
        <v>2042.02253701</v>
      </c>
      <c r="I54" s="36">
        <f>SUMIFS(СВЦЭМ!$C$39:$C$782,СВЦЭМ!$A$39:$A$782,$A54,СВЦЭМ!$B$39:$B$782,I$47)+'СЕТ СН'!$G$9+СВЦЭМ!$D$10+'СЕТ СН'!$G$6-'СЕТ СН'!$G$19</f>
        <v>1957.5729441600001</v>
      </c>
      <c r="J54" s="36">
        <f>SUMIFS(СВЦЭМ!$C$39:$C$782,СВЦЭМ!$A$39:$A$782,$A54,СВЦЭМ!$B$39:$B$782,J$47)+'СЕТ СН'!$G$9+СВЦЭМ!$D$10+'СЕТ СН'!$G$6-'СЕТ СН'!$G$19</f>
        <v>1899.05978738</v>
      </c>
      <c r="K54" s="36">
        <f>SUMIFS(СВЦЭМ!$C$39:$C$782,СВЦЭМ!$A$39:$A$782,$A54,СВЦЭМ!$B$39:$B$782,K$47)+'СЕТ СН'!$G$9+СВЦЭМ!$D$10+'СЕТ СН'!$G$6-'СЕТ СН'!$G$19</f>
        <v>1884.2060010299999</v>
      </c>
      <c r="L54" s="36">
        <f>SUMIFS(СВЦЭМ!$C$39:$C$782,СВЦЭМ!$A$39:$A$782,$A54,СВЦЭМ!$B$39:$B$782,L$47)+'СЕТ СН'!$G$9+СВЦЭМ!$D$10+'СЕТ СН'!$G$6-'СЕТ СН'!$G$19</f>
        <v>1838.74371511</v>
      </c>
      <c r="M54" s="36">
        <f>SUMIFS(СВЦЭМ!$C$39:$C$782,СВЦЭМ!$A$39:$A$782,$A54,СВЦЭМ!$B$39:$B$782,M$47)+'СЕТ СН'!$G$9+СВЦЭМ!$D$10+'СЕТ СН'!$G$6-'СЕТ СН'!$G$19</f>
        <v>1852.9755399200001</v>
      </c>
      <c r="N54" s="36">
        <f>SUMIFS(СВЦЭМ!$C$39:$C$782,СВЦЭМ!$A$39:$A$782,$A54,СВЦЭМ!$B$39:$B$782,N$47)+'СЕТ СН'!$G$9+СВЦЭМ!$D$10+'СЕТ СН'!$G$6-'СЕТ СН'!$G$19</f>
        <v>1846.1952860700001</v>
      </c>
      <c r="O54" s="36">
        <f>SUMIFS(СВЦЭМ!$C$39:$C$782,СВЦЭМ!$A$39:$A$782,$A54,СВЦЭМ!$B$39:$B$782,O$47)+'СЕТ СН'!$G$9+СВЦЭМ!$D$10+'СЕТ СН'!$G$6-'СЕТ СН'!$G$19</f>
        <v>1861.4835141200001</v>
      </c>
      <c r="P54" s="36">
        <f>SUMIFS(СВЦЭМ!$C$39:$C$782,СВЦЭМ!$A$39:$A$782,$A54,СВЦЭМ!$B$39:$B$782,P$47)+'СЕТ СН'!$G$9+СВЦЭМ!$D$10+'СЕТ СН'!$G$6-'СЕТ СН'!$G$19</f>
        <v>1878.67871799</v>
      </c>
      <c r="Q54" s="36">
        <f>SUMIFS(СВЦЭМ!$C$39:$C$782,СВЦЭМ!$A$39:$A$782,$A54,СВЦЭМ!$B$39:$B$782,Q$47)+'СЕТ СН'!$G$9+СВЦЭМ!$D$10+'СЕТ СН'!$G$6-'СЕТ СН'!$G$19</f>
        <v>1911.2693307899999</v>
      </c>
      <c r="R54" s="36">
        <f>SUMIFS(СВЦЭМ!$C$39:$C$782,СВЦЭМ!$A$39:$A$782,$A54,СВЦЭМ!$B$39:$B$782,R$47)+'СЕТ СН'!$G$9+СВЦЭМ!$D$10+'СЕТ СН'!$G$6-'СЕТ СН'!$G$19</f>
        <v>1920.6425632600001</v>
      </c>
      <c r="S54" s="36">
        <f>SUMIFS(СВЦЭМ!$C$39:$C$782,СВЦЭМ!$A$39:$A$782,$A54,СВЦЭМ!$B$39:$B$782,S$47)+'СЕТ СН'!$G$9+СВЦЭМ!$D$10+'СЕТ СН'!$G$6-'СЕТ СН'!$G$19</f>
        <v>1893.7224691399999</v>
      </c>
      <c r="T54" s="36">
        <f>SUMIFS(СВЦЭМ!$C$39:$C$782,СВЦЭМ!$A$39:$A$782,$A54,СВЦЭМ!$B$39:$B$782,T$47)+'СЕТ СН'!$G$9+СВЦЭМ!$D$10+'СЕТ СН'!$G$6-'СЕТ СН'!$G$19</f>
        <v>1857.48566013</v>
      </c>
      <c r="U54" s="36">
        <f>SUMIFS(СВЦЭМ!$C$39:$C$782,СВЦЭМ!$A$39:$A$782,$A54,СВЦЭМ!$B$39:$B$782,U$47)+'СЕТ СН'!$G$9+СВЦЭМ!$D$10+'СЕТ СН'!$G$6-'СЕТ СН'!$G$19</f>
        <v>1858.36234365</v>
      </c>
      <c r="V54" s="36">
        <f>SUMIFS(СВЦЭМ!$C$39:$C$782,СВЦЭМ!$A$39:$A$782,$A54,СВЦЭМ!$B$39:$B$782,V$47)+'СЕТ СН'!$G$9+СВЦЭМ!$D$10+'СЕТ СН'!$G$6-'СЕТ СН'!$G$19</f>
        <v>1835.6096485099999</v>
      </c>
      <c r="W54" s="36">
        <f>SUMIFS(СВЦЭМ!$C$39:$C$782,СВЦЭМ!$A$39:$A$782,$A54,СВЦЭМ!$B$39:$B$782,W$47)+'СЕТ СН'!$G$9+СВЦЭМ!$D$10+'СЕТ СН'!$G$6-'СЕТ СН'!$G$19</f>
        <v>1813.50432492</v>
      </c>
      <c r="X54" s="36">
        <f>SUMIFS(СВЦЭМ!$C$39:$C$782,СВЦЭМ!$A$39:$A$782,$A54,СВЦЭМ!$B$39:$B$782,X$47)+'СЕТ СН'!$G$9+СВЦЭМ!$D$10+'СЕТ СН'!$G$6-'СЕТ СН'!$G$19</f>
        <v>1865.3080867799999</v>
      </c>
      <c r="Y54" s="36">
        <f>SUMIFS(СВЦЭМ!$C$39:$C$782,СВЦЭМ!$A$39:$A$782,$A54,СВЦЭМ!$B$39:$B$782,Y$47)+'СЕТ СН'!$G$9+СВЦЭМ!$D$10+'СЕТ СН'!$G$6-'СЕТ СН'!$G$19</f>
        <v>1902.8298050000001</v>
      </c>
    </row>
    <row r="55" spans="1:25" ht="15.75" x14ac:dyDescent="0.2">
      <c r="A55" s="35">
        <f t="shared" si="1"/>
        <v>45420</v>
      </c>
      <c r="B55" s="36">
        <f>SUMIFS(СВЦЭМ!$C$39:$C$782,СВЦЭМ!$A$39:$A$782,$A55,СВЦЭМ!$B$39:$B$782,B$47)+'СЕТ СН'!$G$9+СВЦЭМ!$D$10+'СЕТ СН'!$G$6-'СЕТ СН'!$G$19</f>
        <v>1878.5881295199999</v>
      </c>
      <c r="C55" s="36">
        <f>SUMIFS(СВЦЭМ!$C$39:$C$782,СВЦЭМ!$A$39:$A$782,$A55,СВЦЭМ!$B$39:$B$782,C$47)+'СЕТ СН'!$G$9+СВЦЭМ!$D$10+'СЕТ СН'!$G$6-'СЕТ СН'!$G$19</f>
        <v>1948.8901982699999</v>
      </c>
      <c r="D55" s="36">
        <f>SUMIFS(СВЦЭМ!$C$39:$C$782,СВЦЭМ!$A$39:$A$782,$A55,СВЦЭМ!$B$39:$B$782,D$47)+'СЕТ СН'!$G$9+СВЦЭМ!$D$10+'СЕТ СН'!$G$6-'СЕТ СН'!$G$19</f>
        <v>1991.4473339000001</v>
      </c>
      <c r="E55" s="36">
        <f>SUMIFS(СВЦЭМ!$C$39:$C$782,СВЦЭМ!$A$39:$A$782,$A55,СВЦЭМ!$B$39:$B$782,E$47)+'СЕТ СН'!$G$9+СВЦЭМ!$D$10+'СЕТ СН'!$G$6-'СЕТ СН'!$G$19</f>
        <v>2012.66439451</v>
      </c>
      <c r="F55" s="36">
        <f>SUMIFS(СВЦЭМ!$C$39:$C$782,СВЦЭМ!$A$39:$A$782,$A55,СВЦЭМ!$B$39:$B$782,F$47)+'СЕТ СН'!$G$9+СВЦЭМ!$D$10+'СЕТ СН'!$G$6-'СЕТ СН'!$G$19</f>
        <v>2028.5170376599999</v>
      </c>
      <c r="G55" s="36">
        <f>SUMIFS(СВЦЭМ!$C$39:$C$782,СВЦЭМ!$A$39:$A$782,$A55,СВЦЭМ!$B$39:$B$782,G$47)+'СЕТ СН'!$G$9+СВЦЭМ!$D$10+'СЕТ СН'!$G$6-'СЕТ СН'!$G$19</f>
        <v>2014.35757154</v>
      </c>
      <c r="H55" s="36">
        <f>SUMIFS(СВЦЭМ!$C$39:$C$782,СВЦЭМ!$A$39:$A$782,$A55,СВЦЭМ!$B$39:$B$782,H$47)+'СЕТ СН'!$G$9+СВЦЭМ!$D$10+'СЕТ СН'!$G$6-'СЕТ СН'!$G$19</f>
        <v>1948.2400444100001</v>
      </c>
      <c r="I55" s="36">
        <f>SUMIFS(СВЦЭМ!$C$39:$C$782,СВЦЭМ!$A$39:$A$782,$A55,СВЦЭМ!$B$39:$B$782,I$47)+'СЕТ СН'!$G$9+СВЦЭМ!$D$10+'СЕТ СН'!$G$6-'СЕТ СН'!$G$19</f>
        <v>1853.88979543</v>
      </c>
      <c r="J55" s="36">
        <f>SUMIFS(СВЦЭМ!$C$39:$C$782,СВЦЭМ!$A$39:$A$782,$A55,СВЦЭМ!$B$39:$B$782,J$47)+'СЕТ СН'!$G$9+СВЦЭМ!$D$10+'СЕТ СН'!$G$6-'СЕТ СН'!$G$19</f>
        <v>1784.83745817</v>
      </c>
      <c r="K55" s="36">
        <f>SUMIFS(СВЦЭМ!$C$39:$C$782,СВЦЭМ!$A$39:$A$782,$A55,СВЦЭМ!$B$39:$B$782,K$47)+'СЕТ СН'!$G$9+СВЦЭМ!$D$10+'СЕТ СН'!$G$6-'СЕТ СН'!$G$19</f>
        <v>1766.28239194</v>
      </c>
      <c r="L55" s="36">
        <f>SUMIFS(СВЦЭМ!$C$39:$C$782,СВЦЭМ!$A$39:$A$782,$A55,СВЦЭМ!$B$39:$B$782,L$47)+'СЕТ СН'!$G$9+СВЦЭМ!$D$10+'СЕТ СН'!$G$6-'СЕТ СН'!$G$19</f>
        <v>1745.5178287000001</v>
      </c>
      <c r="M55" s="36">
        <f>SUMIFS(СВЦЭМ!$C$39:$C$782,СВЦЭМ!$A$39:$A$782,$A55,СВЦЭМ!$B$39:$B$782,M$47)+'СЕТ СН'!$G$9+СВЦЭМ!$D$10+'СЕТ СН'!$G$6-'СЕТ СН'!$G$19</f>
        <v>1742.1488939600001</v>
      </c>
      <c r="N55" s="36">
        <f>SUMIFS(СВЦЭМ!$C$39:$C$782,СВЦЭМ!$A$39:$A$782,$A55,СВЦЭМ!$B$39:$B$782,N$47)+'СЕТ СН'!$G$9+СВЦЭМ!$D$10+'СЕТ СН'!$G$6-'СЕТ СН'!$G$19</f>
        <v>1746.6615667900001</v>
      </c>
      <c r="O55" s="36">
        <f>SUMIFS(СВЦЭМ!$C$39:$C$782,СВЦЭМ!$A$39:$A$782,$A55,СВЦЭМ!$B$39:$B$782,O$47)+'СЕТ СН'!$G$9+СВЦЭМ!$D$10+'СЕТ СН'!$G$6-'СЕТ СН'!$G$19</f>
        <v>1773.2867744800001</v>
      </c>
      <c r="P55" s="36">
        <f>SUMIFS(СВЦЭМ!$C$39:$C$782,СВЦЭМ!$A$39:$A$782,$A55,СВЦЭМ!$B$39:$B$782,P$47)+'СЕТ СН'!$G$9+СВЦЭМ!$D$10+'СЕТ СН'!$G$6-'СЕТ СН'!$G$19</f>
        <v>1802.08636712</v>
      </c>
      <c r="Q55" s="36">
        <f>SUMIFS(СВЦЭМ!$C$39:$C$782,СВЦЭМ!$A$39:$A$782,$A55,СВЦЭМ!$B$39:$B$782,Q$47)+'СЕТ СН'!$G$9+СВЦЭМ!$D$10+'СЕТ СН'!$G$6-'СЕТ СН'!$G$19</f>
        <v>1809.6053038299999</v>
      </c>
      <c r="R55" s="36">
        <f>SUMIFS(СВЦЭМ!$C$39:$C$782,СВЦЭМ!$A$39:$A$782,$A55,СВЦЭМ!$B$39:$B$782,R$47)+'СЕТ СН'!$G$9+СВЦЭМ!$D$10+'СЕТ СН'!$G$6-'СЕТ СН'!$G$19</f>
        <v>1814.7657636900001</v>
      </c>
      <c r="S55" s="36">
        <f>SUMIFS(СВЦЭМ!$C$39:$C$782,СВЦЭМ!$A$39:$A$782,$A55,СВЦЭМ!$B$39:$B$782,S$47)+'СЕТ СН'!$G$9+СВЦЭМ!$D$10+'СЕТ СН'!$G$6-'СЕТ СН'!$G$19</f>
        <v>1809.20211892</v>
      </c>
      <c r="T55" s="36">
        <f>SUMIFS(СВЦЭМ!$C$39:$C$782,СВЦЭМ!$A$39:$A$782,$A55,СВЦЭМ!$B$39:$B$782,T$47)+'СЕТ СН'!$G$9+СВЦЭМ!$D$10+'СЕТ СН'!$G$6-'СЕТ СН'!$G$19</f>
        <v>1808.53406427</v>
      </c>
      <c r="U55" s="36">
        <f>SUMIFS(СВЦЭМ!$C$39:$C$782,СВЦЭМ!$A$39:$A$782,$A55,СВЦЭМ!$B$39:$B$782,U$47)+'СЕТ СН'!$G$9+СВЦЭМ!$D$10+'СЕТ СН'!$G$6-'СЕТ СН'!$G$19</f>
        <v>1788.21847643</v>
      </c>
      <c r="V55" s="36">
        <f>SUMIFS(СВЦЭМ!$C$39:$C$782,СВЦЭМ!$A$39:$A$782,$A55,СВЦЭМ!$B$39:$B$782,V$47)+'СЕТ СН'!$G$9+СВЦЭМ!$D$10+'СЕТ СН'!$G$6-'СЕТ СН'!$G$19</f>
        <v>1767.63196694</v>
      </c>
      <c r="W55" s="36">
        <f>SUMIFS(СВЦЭМ!$C$39:$C$782,СВЦЭМ!$A$39:$A$782,$A55,СВЦЭМ!$B$39:$B$782,W$47)+'СЕТ СН'!$G$9+СВЦЭМ!$D$10+'СЕТ СН'!$G$6-'СЕТ СН'!$G$19</f>
        <v>1752.1575305599999</v>
      </c>
      <c r="X55" s="36">
        <f>SUMIFS(СВЦЭМ!$C$39:$C$782,СВЦЭМ!$A$39:$A$782,$A55,СВЦЭМ!$B$39:$B$782,X$47)+'СЕТ СН'!$G$9+СВЦЭМ!$D$10+'СЕТ СН'!$G$6-'СЕТ СН'!$G$19</f>
        <v>1742.58503494</v>
      </c>
      <c r="Y55" s="36">
        <f>SUMIFS(СВЦЭМ!$C$39:$C$782,СВЦЭМ!$A$39:$A$782,$A55,СВЦЭМ!$B$39:$B$782,Y$47)+'СЕТ СН'!$G$9+СВЦЭМ!$D$10+'СЕТ СН'!$G$6-'СЕТ СН'!$G$19</f>
        <v>1753.59918468</v>
      </c>
    </row>
    <row r="56" spans="1:25" ht="15.75" x14ac:dyDescent="0.2">
      <c r="A56" s="35">
        <f t="shared" si="1"/>
        <v>45421</v>
      </c>
      <c r="B56" s="36">
        <f>SUMIFS(СВЦЭМ!$C$39:$C$782,СВЦЭМ!$A$39:$A$782,$A56,СВЦЭМ!$B$39:$B$782,B$47)+'СЕТ СН'!$G$9+СВЦЭМ!$D$10+'СЕТ СН'!$G$6-'СЕТ СН'!$G$19</f>
        <v>1919.5075880700001</v>
      </c>
      <c r="C56" s="36">
        <f>SUMIFS(СВЦЭМ!$C$39:$C$782,СВЦЭМ!$A$39:$A$782,$A56,СВЦЭМ!$B$39:$B$782,C$47)+'СЕТ СН'!$G$9+СВЦЭМ!$D$10+'СЕТ СН'!$G$6-'СЕТ СН'!$G$19</f>
        <v>1976.1028649899999</v>
      </c>
      <c r="D56" s="36">
        <f>SUMIFS(СВЦЭМ!$C$39:$C$782,СВЦЭМ!$A$39:$A$782,$A56,СВЦЭМ!$B$39:$B$782,D$47)+'СЕТ СН'!$G$9+СВЦЭМ!$D$10+'СЕТ СН'!$G$6-'СЕТ СН'!$G$19</f>
        <v>2019.20185309</v>
      </c>
      <c r="E56" s="36">
        <f>SUMIFS(СВЦЭМ!$C$39:$C$782,СВЦЭМ!$A$39:$A$782,$A56,СВЦЭМ!$B$39:$B$782,E$47)+'СЕТ СН'!$G$9+СВЦЭМ!$D$10+'СЕТ СН'!$G$6-'СЕТ СН'!$G$19</f>
        <v>2046.26216888</v>
      </c>
      <c r="F56" s="36">
        <f>SUMIFS(СВЦЭМ!$C$39:$C$782,СВЦЭМ!$A$39:$A$782,$A56,СВЦЭМ!$B$39:$B$782,F$47)+'СЕТ СН'!$G$9+СВЦЭМ!$D$10+'СЕТ СН'!$G$6-'СЕТ СН'!$G$19</f>
        <v>2047.12813962</v>
      </c>
      <c r="G56" s="36">
        <f>SUMIFS(СВЦЭМ!$C$39:$C$782,СВЦЭМ!$A$39:$A$782,$A56,СВЦЭМ!$B$39:$B$782,G$47)+'СЕТ СН'!$G$9+СВЦЭМ!$D$10+'СЕТ СН'!$G$6-'СЕТ СН'!$G$19</f>
        <v>2037.1870241199999</v>
      </c>
      <c r="H56" s="36">
        <f>SUMIFS(СВЦЭМ!$C$39:$C$782,СВЦЭМ!$A$39:$A$782,$A56,СВЦЭМ!$B$39:$B$782,H$47)+'СЕТ СН'!$G$9+СВЦЭМ!$D$10+'СЕТ СН'!$G$6-'СЕТ СН'!$G$19</f>
        <v>2033.18131193</v>
      </c>
      <c r="I56" s="36">
        <f>SUMIFS(СВЦЭМ!$C$39:$C$782,СВЦЭМ!$A$39:$A$782,$A56,СВЦЭМ!$B$39:$B$782,I$47)+'СЕТ СН'!$G$9+СВЦЭМ!$D$10+'СЕТ СН'!$G$6-'СЕТ СН'!$G$19</f>
        <v>1982.666387</v>
      </c>
      <c r="J56" s="36">
        <f>SUMIFS(СВЦЭМ!$C$39:$C$782,СВЦЭМ!$A$39:$A$782,$A56,СВЦЭМ!$B$39:$B$782,J$47)+'СЕТ СН'!$G$9+СВЦЭМ!$D$10+'СЕТ СН'!$G$6-'СЕТ СН'!$G$19</f>
        <v>1900.2156436800001</v>
      </c>
      <c r="K56" s="36">
        <f>SUMIFS(СВЦЭМ!$C$39:$C$782,СВЦЭМ!$A$39:$A$782,$A56,СВЦЭМ!$B$39:$B$782,K$47)+'СЕТ СН'!$G$9+СВЦЭМ!$D$10+'СЕТ СН'!$G$6-'СЕТ СН'!$G$19</f>
        <v>1841.0750667899999</v>
      </c>
      <c r="L56" s="36">
        <f>SUMIFS(СВЦЭМ!$C$39:$C$782,СВЦЭМ!$A$39:$A$782,$A56,СВЦЭМ!$B$39:$B$782,L$47)+'СЕТ СН'!$G$9+СВЦЭМ!$D$10+'СЕТ СН'!$G$6-'СЕТ СН'!$G$19</f>
        <v>1788.41981289</v>
      </c>
      <c r="M56" s="36">
        <f>SUMIFS(СВЦЭМ!$C$39:$C$782,СВЦЭМ!$A$39:$A$782,$A56,СВЦЭМ!$B$39:$B$782,M$47)+'СЕТ СН'!$G$9+СВЦЭМ!$D$10+'СЕТ СН'!$G$6-'СЕТ СН'!$G$19</f>
        <v>1786.6058967000001</v>
      </c>
      <c r="N56" s="36">
        <f>SUMIFS(СВЦЭМ!$C$39:$C$782,СВЦЭМ!$A$39:$A$782,$A56,СВЦЭМ!$B$39:$B$782,N$47)+'СЕТ СН'!$G$9+СВЦЭМ!$D$10+'СЕТ СН'!$G$6-'СЕТ СН'!$G$19</f>
        <v>1831.44074189</v>
      </c>
      <c r="O56" s="36">
        <f>SUMIFS(СВЦЭМ!$C$39:$C$782,СВЦЭМ!$A$39:$A$782,$A56,СВЦЭМ!$B$39:$B$782,O$47)+'СЕТ СН'!$G$9+СВЦЭМ!$D$10+'СЕТ СН'!$G$6-'СЕТ СН'!$G$19</f>
        <v>1857.6829991899999</v>
      </c>
      <c r="P56" s="36">
        <f>SUMIFS(СВЦЭМ!$C$39:$C$782,СВЦЭМ!$A$39:$A$782,$A56,СВЦЭМ!$B$39:$B$782,P$47)+'СЕТ СН'!$G$9+СВЦЭМ!$D$10+'СЕТ СН'!$G$6-'СЕТ СН'!$G$19</f>
        <v>1836.48208995</v>
      </c>
      <c r="Q56" s="36">
        <f>SUMIFS(СВЦЭМ!$C$39:$C$782,СВЦЭМ!$A$39:$A$782,$A56,СВЦЭМ!$B$39:$B$782,Q$47)+'СЕТ СН'!$G$9+СВЦЭМ!$D$10+'СЕТ СН'!$G$6-'СЕТ СН'!$G$19</f>
        <v>1868.2786912900001</v>
      </c>
      <c r="R56" s="36">
        <f>SUMIFS(СВЦЭМ!$C$39:$C$782,СВЦЭМ!$A$39:$A$782,$A56,СВЦЭМ!$B$39:$B$782,R$47)+'СЕТ СН'!$G$9+СВЦЭМ!$D$10+'СЕТ СН'!$G$6-'СЕТ СН'!$G$19</f>
        <v>1873.3695739500001</v>
      </c>
      <c r="S56" s="36">
        <f>SUMIFS(СВЦЭМ!$C$39:$C$782,СВЦЭМ!$A$39:$A$782,$A56,СВЦЭМ!$B$39:$B$782,S$47)+'СЕТ СН'!$G$9+СВЦЭМ!$D$10+'СЕТ СН'!$G$6-'СЕТ СН'!$G$19</f>
        <v>1864.7913143999999</v>
      </c>
      <c r="T56" s="36">
        <f>SUMIFS(СВЦЭМ!$C$39:$C$782,СВЦЭМ!$A$39:$A$782,$A56,СВЦЭМ!$B$39:$B$782,T$47)+'СЕТ СН'!$G$9+СВЦЭМ!$D$10+'СЕТ СН'!$G$6-'СЕТ СН'!$G$19</f>
        <v>1827.4681415299999</v>
      </c>
      <c r="U56" s="36">
        <f>SUMIFS(СВЦЭМ!$C$39:$C$782,СВЦЭМ!$A$39:$A$782,$A56,СВЦЭМ!$B$39:$B$782,U$47)+'СЕТ СН'!$G$9+СВЦЭМ!$D$10+'СЕТ СН'!$G$6-'СЕТ СН'!$G$19</f>
        <v>1822.6023397500001</v>
      </c>
      <c r="V56" s="36">
        <f>SUMIFS(СВЦЭМ!$C$39:$C$782,СВЦЭМ!$A$39:$A$782,$A56,СВЦЭМ!$B$39:$B$782,V$47)+'СЕТ СН'!$G$9+СВЦЭМ!$D$10+'СЕТ СН'!$G$6-'СЕТ СН'!$G$19</f>
        <v>1784.42993768</v>
      </c>
      <c r="W56" s="36">
        <f>SUMIFS(СВЦЭМ!$C$39:$C$782,СВЦЭМ!$A$39:$A$782,$A56,СВЦЭМ!$B$39:$B$782,W$47)+'СЕТ СН'!$G$9+СВЦЭМ!$D$10+'СЕТ СН'!$G$6-'СЕТ СН'!$G$19</f>
        <v>1749.6993380199999</v>
      </c>
      <c r="X56" s="36">
        <f>SUMIFS(СВЦЭМ!$C$39:$C$782,СВЦЭМ!$A$39:$A$782,$A56,СВЦЭМ!$B$39:$B$782,X$47)+'СЕТ СН'!$G$9+СВЦЭМ!$D$10+'СЕТ СН'!$G$6-'СЕТ СН'!$G$19</f>
        <v>1799.02536138</v>
      </c>
      <c r="Y56" s="36">
        <f>SUMIFS(СВЦЭМ!$C$39:$C$782,СВЦЭМ!$A$39:$A$782,$A56,СВЦЭМ!$B$39:$B$782,Y$47)+'СЕТ СН'!$G$9+СВЦЭМ!$D$10+'СЕТ СН'!$G$6-'СЕТ СН'!$G$19</f>
        <v>1857.79131117</v>
      </c>
    </row>
    <row r="57" spans="1:25" ht="15.75" x14ac:dyDescent="0.2">
      <c r="A57" s="35">
        <f t="shared" si="1"/>
        <v>45422</v>
      </c>
      <c r="B57" s="36">
        <f>SUMIFS(СВЦЭМ!$C$39:$C$782,СВЦЭМ!$A$39:$A$782,$A57,СВЦЭМ!$B$39:$B$782,B$47)+'СЕТ СН'!$G$9+СВЦЭМ!$D$10+'СЕТ СН'!$G$6-'СЕТ СН'!$G$19</f>
        <v>1965.55285964</v>
      </c>
      <c r="C57" s="36">
        <f>SUMIFS(СВЦЭМ!$C$39:$C$782,СВЦЭМ!$A$39:$A$782,$A57,СВЦЭМ!$B$39:$B$782,C$47)+'СЕТ СН'!$G$9+СВЦЭМ!$D$10+'СЕТ СН'!$G$6-'СЕТ СН'!$G$19</f>
        <v>2023.5127950799999</v>
      </c>
      <c r="D57" s="36">
        <f>SUMIFS(СВЦЭМ!$C$39:$C$782,СВЦЭМ!$A$39:$A$782,$A57,СВЦЭМ!$B$39:$B$782,D$47)+'СЕТ СН'!$G$9+СВЦЭМ!$D$10+'СЕТ СН'!$G$6-'СЕТ СН'!$G$19</f>
        <v>2040.53029649</v>
      </c>
      <c r="E57" s="36">
        <f>SUMIFS(СВЦЭМ!$C$39:$C$782,СВЦЭМ!$A$39:$A$782,$A57,СВЦЭМ!$B$39:$B$782,E$47)+'СЕТ СН'!$G$9+СВЦЭМ!$D$10+'СЕТ СН'!$G$6-'СЕТ СН'!$G$19</f>
        <v>2074.1981562600004</v>
      </c>
      <c r="F57" s="36">
        <f>SUMIFS(СВЦЭМ!$C$39:$C$782,СВЦЭМ!$A$39:$A$782,$A57,СВЦЭМ!$B$39:$B$782,F$47)+'СЕТ СН'!$G$9+СВЦЭМ!$D$10+'СЕТ СН'!$G$6-'СЕТ СН'!$G$19</f>
        <v>2072.5255857399998</v>
      </c>
      <c r="G57" s="36">
        <f>SUMIFS(СВЦЭМ!$C$39:$C$782,СВЦЭМ!$A$39:$A$782,$A57,СВЦЭМ!$B$39:$B$782,G$47)+'СЕТ СН'!$G$9+СВЦЭМ!$D$10+'СЕТ СН'!$G$6-'СЕТ СН'!$G$19</f>
        <v>2073.7372017400003</v>
      </c>
      <c r="H57" s="36">
        <f>SUMIFS(СВЦЭМ!$C$39:$C$782,СВЦЭМ!$A$39:$A$782,$A57,СВЦЭМ!$B$39:$B$782,H$47)+'СЕТ СН'!$G$9+СВЦЭМ!$D$10+'СЕТ СН'!$G$6-'СЕТ СН'!$G$19</f>
        <v>2043.9679398400001</v>
      </c>
      <c r="I57" s="36">
        <f>SUMIFS(СВЦЭМ!$C$39:$C$782,СВЦЭМ!$A$39:$A$782,$A57,СВЦЭМ!$B$39:$B$782,I$47)+'СЕТ СН'!$G$9+СВЦЭМ!$D$10+'СЕТ СН'!$G$6-'СЕТ СН'!$G$19</f>
        <v>2000.09255549</v>
      </c>
      <c r="J57" s="36">
        <f>SUMIFS(СВЦЭМ!$C$39:$C$782,СВЦЭМ!$A$39:$A$782,$A57,СВЦЭМ!$B$39:$B$782,J$47)+'СЕТ СН'!$G$9+СВЦЭМ!$D$10+'СЕТ СН'!$G$6-'СЕТ СН'!$G$19</f>
        <v>1911.1973567299999</v>
      </c>
      <c r="K57" s="36">
        <f>SUMIFS(СВЦЭМ!$C$39:$C$782,СВЦЭМ!$A$39:$A$782,$A57,СВЦЭМ!$B$39:$B$782,K$47)+'СЕТ СН'!$G$9+СВЦЭМ!$D$10+'СЕТ СН'!$G$6-'СЕТ СН'!$G$19</f>
        <v>1854.11415818</v>
      </c>
      <c r="L57" s="36">
        <f>SUMIFS(СВЦЭМ!$C$39:$C$782,СВЦЭМ!$A$39:$A$782,$A57,СВЦЭМ!$B$39:$B$782,L$47)+'СЕТ СН'!$G$9+СВЦЭМ!$D$10+'СЕТ СН'!$G$6-'СЕТ СН'!$G$19</f>
        <v>1813.9071661099999</v>
      </c>
      <c r="M57" s="36">
        <f>SUMIFS(СВЦЭМ!$C$39:$C$782,СВЦЭМ!$A$39:$A$782,$A57,СВЦЭМ!$B$39:$B$782,M$47)+'СЕТ СН'!$G$9+СВЦЭМ!$D$10+'СЕТ СН'!$G$6-'СЕТ СН'!$G$19</f>
        <v>1814.6346936899999</v>
      </c>
      <c r="N57" s="36">
        <f>SUMIFS(СВЦЭМ!$C$39:$C$782,СВЦЭМ!$A$39:$A$782,$A57,СВЦЭМ!$B$39:$B$782,N$47)+'СЕТ СН'!$G$9+СВЦЭМ!$D$10+'СЕТ СН'!$G$6-'СЕТ СН'!$G$19</f>
        <v>1822.26894434</v>
      </c>
      <c r="O57" s="36">
        <f>SUMIFS(СВЦЭМ!$C$39:$C$782,СВЦЭМ!$A$39:$A$782,$A57,СВЦЭМ!$B$39:$B$782,O$47)+'СЕТ СН'!$G$9+СВЦЭМ!$D$10+'СЕТ СН'!$G$6-'СЕТ СН'!$G$19</f>
        <v>1842.82452739</v>
      </c>
      <c r="P57" s="36">
        <f>SUMIFS(СВЦЭМ!$C$39:$C$782,СВЦЭМ!$A$39:$A$782,$A57,СВЦЭМ!$B$39:$B$782,P$47)+'СЕТ СН'!$G$9+СВЦЭМ!$D$10+'СЕТ СН'!$G$6-'СЕТ СН'!$G$19</f>
        <v>1858.31149826</v>
      </c>
      <c r="Q57" s="36">
        <f>SUMIFS(СВЦЭМ!$C$39:$C$782,СВЦЭМ!$A$39:$A$782,$A57,СВЦЭМ!$B$39:$B$782,Q$47)+'СЕТ СН'!$G$9+СВЦЭМ!$D$10+'СЕТ СН'!$G$6-'СЕТ СН'!$G$19</f>
        <v>1882.8885182700001</v>
      </c>
      <c r="R57" s="36">
        <f>SUMIFS(СВЦЭМ!$C$39:$C$782,СВЦЭМ!$A$39:$A$782,$A57,СВЦЭМ!$B$39:$B$782,R$47)+'СЕТ СН'!$G$9+СВЦЭМ!$D$10+'СЕТ СН'!$G$6-'СЕТ СН'!$G$19</f>
        <v>1906.70685789</v>
      </c>
      <c r="S57" s="36">
        <f>SUMIFS(СВЦЭМ!$C$39:$C$782,СВЦЭМ!$A$39:$A$782,$A57,СВЦЭМ!$B$39:$B$782,S$47)+'СЕТ СН'!$G$9+СВЦЭМ!$D$10+'СЕТ СН'!$G$6-'СЕТ СН'!$G$19</f>
        <v>1899.7423691199999</v>
      </c>
      <c r="T57" s="36">
        <f>SUMIFS(СВЦЭМ!$C$39:$C$782,СВЦЭМ!$A$39:$A$782,$A57,СВЦЭМ!$B$39:$B$782,T$47)+'СЕТ СН'!$G$9+СВЦЭМ!$D$10+'СЕТ СН'!$G$6-'СЕТ СН'!$G$19</f>
        <v>1867.9846713700001</v>
      </c>
      <c r="U57" s="36">
        <f>SUMIFS(СВЦЭМ!$C$39:$C$782,СВЦЭМ!$A$39:$A$782,$A57,СВЦЭМ!$B$39:$B$782,U$47)+'СЕТ СН'!$G$9+СВЦЭМ!$D$10+'СЕТ СН'!$G$6-'СЕТ СН'!$G$19</f>
        <v>1841.5457082400001</v>
      </c>
      <c r="V57" s="36">
        <f>SUMIFS(СВЦЭМ!$C$39:$C$782,СВЦЭМ!$A$39:$A$782,$A57,СВЦЭМ!$B$39:$B$782,V$47)+'СЕТ СН'!$G$9+СВЦЭМ!$D$10+'СЕТ СН'!$G$6-'СЕТ СН'!$G$19</f>
        <v>1807.5957256500001</v>
      </c>
      <c r="W57" s="36">
        <f>SUMIFS(СВЦЭМ!$C$39:$C$782,СВЦЭМ!$A$39:$A$782,$A57,СВЦЭМ!$B$39:$B$782,W$47)+'СЕТ СН'!$G$9+СВЦЭМ!$D$10+'СЕТ СН'!$G$6-'СЕТ СН'!$G$19</f>
        <v>1803.5744235500001</v>
      </c>
      <c r="X57" s="36">
        <f>SUMIFS(СВЦЭМ!$C$39:$C$782,СВЦЭМ!$A$39:$A$782,$A57,СВЦЭМ!$B$39:$B$782,X$47)+'СЕТ СН'!$G$9+СВЦЭМ!$D$10+'СЕТ СН'!$G$6-'СЕТ СН'!$G$19</f>
        <v>1832.7491342600001</v>
      </c>
      <c r="Y57" s="36">
        <f>SUMIFS(СВЦЭМ!$C$39:$C$782,СВЦЭМ!$A$39:$A$782,$A57,СВЦЭМ!$B$39:$B$782,Y$47)+'СЕТ СН'!$G$9+СВЦЭМ!$D$10+'СЕТ СН'!$G$6-'СЕТ СН'!$G$19</f>
        <v>1882.42212423</v>
      </c>
    </row>
    <row r="58" spans="1:25" ht="15.75" x14ac:dyDescent="0.2">
      <c r="A58" s="35">
        <f t="shared" si="1"/>
        <v>45423</v>
      </c>
      <c r="B58" s="36">
        <f>SUMIFS(СВЦЭМ!$C$39:$C$782,СВЦЭМ!$A$39:$A$782,$A58,СВЦЭМ!$B$39:$B$782,B$47)+'СЕТ СН'!$G$9+СВЦЭМ!$D$10+'СЕТ СН'!$G$6-'СЕТ СН'!$G$19</f>
        <v>1929.9930324300001</v>
      </c>
      <c r="C58" s="36">
        <f>SUMIFS(СВЦЭМ!$C$39:$C$782,СВЦЭМ!$A$39:$A$782,$A58,СВЦЭМ!$B$39:$B$782,C$47)+'СЕТ СН'!$G$9+СВЦЭМ!$D$10+'СЕТ СН'!$G$6-'СЕТ СН'!$G$19</f>
        <v>2058.3538622000001</v>
      </c>
      <c r="D58" s="36">
        <f>SUMIFS(СВЦЭМ!$C$39:$C$782,СВЦЭМ!$A$39:$A$782,$A58,СВЦЭМ!$B$39:$B$782,D$47)+'СЕТ СН'!$G$9+СВЦЭМ!$D$10+'СЕТ СН'!$G$6-'СЕТ СН'!$G$19</f>
        <v>2078.3627111599999</v>
      </c>
      <c r="E58" s="36">
        <f>SUMIFS(СВЦЭМ!$C$39:$C$782,СВЦЭМ!$A$39:$A$782,$A58,СВЦЭМ!$B$39:$B$782,E$47)+'СЕТ СН'!$G$9+СВЦЭМ!$D$10+'СЕТ СН'!$G$6-'СЕТ СН'!$G$19</f>
        <v>2088.84204516</v>
      </c>
      <c r="F58" s="36">
        <f>SUMIFS(СВЦЭМ!$C$39:$C$782,СВЦЭМ!$A$39:$A$782,$A58,СВЦЭМ!$B$39:$B$782,F$47)+'СЕТ СН'!$G$9+СВЦЭМ!$D$10+'СЕТ СН'!$G$6-'СЕТ СН'!$G$19</f>
        <v>2101.99307086</v>
      </c>
      <c r="G58" s="36">
        <f>SUMIFS(СВЦЭМ!$C$39:$C$782,СВЦЭМ!$A$39:$A$782,$A58,СВЦЭМ!$B$39:$B$782,G$47)+'СЕТ СН'!$G$9+СВЦЭМ!$D$10+'СЕТ СН'!$G$6-'СЕТ СН'!$G$19</f>
        <v>2092.8426492099998</v>
      </c>
      <c r="H58" s="36">
        <f>SUMIFS(СВЦЭМ!$C$39:$C$782,СВЦЭМ!$A$39:$A$782,$A58,СВЦЭМ!$B$39:$B$782,H$47)+'СЕТ СН'!$G$9+СВЦЭМ!$D$10+'СЕТ СН'!$G$6-'СЕТ СН'!$G$19</f>
        <v>2057.00803056</v>
      </c>
      <c r="I58" s="36">
        <f>SUMIFS(СВЦЭМ!$C$39:$C$782,СВЦЭМ!$A$39:$A$782,$A58,СВЦЭМ!$B$39:$B$782,I$47)+'СЕТ СН'!$G$9+СВЦЭМ!$D$10+'СЕТ СН'!$G$6-'СЕТ СН'!$G$19</f>
        <v>2013.3663570900001</v>
      </c>
      <c r="J58" s="36">
        <f>SUMIFS(СВЦЭМ!$C$39:$C$782,СВЦЭМ!$A$39:$A$782,$A58,СВЦЭМ!$B$39:$B$782,J$47)+'СЕТ СН'!$G$9+СВЦЭМ!$D$10+'СЕТ СН'!$G$6-'СЕТ СН'!$G$19</f>
        <v>1924.2074041200001</v>
      </c>
      <c r="K58" s="36">
        <f>SUMIFS(СВЦЭМ!$C$39:$C$782,СВЦЭМ!$A$39:$A$782,$A58,СВЦЭМ!$B$39:$B$782,K$47)+'СЕТ СН'!$G$9+СВЦЭМ!$D$10+'СЕТ СН'!$G$6-'СЕТ СН'!$G$19</f>
        <v>1884.22322983</v>
      </c>
      <c r="L58" s="36">
        <f>SUMIFS(СВЦЭМ!$C$39:$C$782,СВЦЭМ!$A$39:$A$782,$A58,СВЦЭМ!$B$39:$B$782,L$47)+'СЕТ СН'!$G$9+СВЦЭМ!$D$10+'СЕТ СН'!$G$6-'СЕТ СН'!$G$19</f>
        <v>1844.1296272700001</v>
      </c>
      <c r="M58" s="36">
        <f>SUMIFS(СВЦЭМ!$C$39:$C$782,СВЦЭМ!$A$39:$A$782,$A58,СВЦЭМ!$B$39:$B$782,M$47)+'СЕТ СН'!$G$9+СВЦЭМ!$D$10+'СЕТ СН'!$G$6-'СЕТ СН'!$G$19</f>
        <v>1845.2506919300001</v>
      </c>
      <c r="N58" s="36">
        <f>SUMIFS(СВЦЭМ!$C$39:$C$782,СВЦЭМ!$A$39:$A$782,$A58,СВЦЭМ!$B$39:$B$782,N$47)+'СЕТ СН'!$G$9+СВЦЭМ!$D$10+'СЕТ СН'!$G$6-'СЕТ СН'!$G$19</f>
        <v>1858.69167032</v>
      </c>
      <c r="O58" s="36">
        <f>SUMIFS(СВЦЭМ!$C$39:$C$782,СВЦЭМ!$A$39:$A$782,$A58,СВЦЭМ!$B$39:$B$782,O$47)+'СЕТ СН'!$G$9+СВЦЭМ!$D$10+'СЕТ СН'!$G$6-'СЕТ СН'!$G$19</f>
        <v>1878.99160598</v>
      </c>
      <c r="P58" s="36">
        <f>SUMIFS(СВЦЭМ!$C$39:$C$782,СВЦЭМ!$A$39:$A$782,$A58,СВЦЭМ!$B$39:$B$782,P$47)+'СЕТ СН'!$G$9+СВЦЭМ!$D$10+'СЕТ СН'!$G$6-'СЕТ СН'!$G$19</f>
        <v>1895.3693184200001</v>
      </c>
      <c r="Q58" s="36">
        <f>SUMIFS(СВЦЭМ!$C$39:$C$782,СВЦЭМ!$A$39:$A$782,$A58,СВЦЭМ!$B$39:$B$782,Q$47)+'СЕТ СН'!$G$9+СВЦЭМ!$D$10+'СЕТ СН'!$G$6-'СЕТ СН'!$G$19</f>
        <v>1910.86078174</v>
      </c>
      <c r="R58" s="36">
        <f>SUMIFS(СВЦЭМ!$C$39:$C$782,СВЦЭМ!$A$39:$A$782,$A58,СВЦЭМ!$B$39:$B$782,R$47)+'СЕТ СН'!$G$9+СВЦЭМ!$D$10+'СЕТ СН'!$G$6-'СЕТ СН'!$G$19</f>
        <v>1915.93577291</v>
      </c>
      <c r="S58" s="36">
        <f>SUMIFS(СВЦЭМ!$C$39:$C$782,СВЦЭМ!$A$39:$A$782,$A58,СВЦЭМ!$B$39:$B$782,S$47)+'СЕТ СН'!$G$9+СВЦЭМ!$D$10+'СЕТ СН'!$G$6-'СЕТ СН'!$G$19</f>
        <v>1901.64434439</v>
      </c>
      <c r="T58" s="36">
        <f>SUMIFS(СВЦЭМ!$C$39:$C$782,СВЦЭМ!$A$39:$A$782,$A58,СВЦЭМ!$B$39:$B$782,T$47)+'СЕТ СН'!$G$9+СВЦЭМ!$D$10+'СЕТ СН'!$G$6-'СЕТ СН'!$G$19</f>
        <v>1888.59579242</v>
      </c>
      <c r="U58" s="36">
        <f>SUMIFS(СВЦЭМ!$C$39:$C$782,СВЦЭМ!$A$39:$A$782,$A58,СВЦЭМ!$B$39:$B$782,U$47)+'СЕТ СН'!$G$9+СВЦЭМ!$D$10+'СЕТ СН'!$G$6-'СЕТ СН'!$G$19</f>
        <v>1878.5099279599999</v>
      </c>
      <c r="V58" s="36">
        <f>SUMIFS(СВЦЭМ!$C$39:$C$782,СВЦЭМ!$A$39:$A$782,$A58,СВЦЭМ!$B$39:$B$782,V$47)+'СЕТ СН'!$G$9+СВЦЭМ!$D$10+'СЕТ СН'!$G$6-'СЕТ СН'!$G$19</f>
        <v>1847.7849102800001</v>
      </c>
      <c r="W58" s="36">
        <f>SUMIFS(СВЦЭМ!$C$39:$C$782,СВЦЭМ!$A$39:$A$782,$A58,СВЦЭМ!$B$39:$B$782,W$47)+'СЕТ СН'!$G$9+СВЦЭМ!$D$10+'СЕТ СН'!$G$6-'СЕТ СН'!$G$19</f>
        <v>1829.7354116900001</v>
      </c>
      <c r="X58" s="36">
        <f>SUMIFS(СВЦЭМ!$C$39:$C$782,СВЦЭМ!$A$39:$A$782,$A58,СВЦЭМ!$B$39:$B$782,X$47)+'СЕТ СН'!$G$9+СВЦЭМ!$D$10+'СЕТ СН'!$G$6-'СЕТ СН'!$G$19</f>
        <v>1855.49449602</v>
      </c>
      <c r="Y58" s="36">
        <f>SUMIFS(СВЦЭМ!$C$39:$C$782,СВЦЭМ!$A$39:$A$782,$A58,СВЦЭМ!$B$39:$B$782,Y$47)+'СЕТ СН'!$G$9+СВЦЭМ!$D$10+'СЕТ СН'!$G$6-'СЕТ СН'!$G$19</f>
        <v>1911.0676122699999</v>
      </c>
    </row>
    <row r="59" spans="1:25" ht="15.75" x14ac:dyDescent="0.2">
      <c r="A59" s="35">
        <f t="shared" si="1"/>
        <v>45424</v>
      </c>
      <c r="B59" s="36">
        <f>SUMIFS(СВЦЭМ!$C$39:$C$782,СВЦЭМ!$A$39:$A$782,$A59,СВЦЭМ!$B$39:$B$782,B$47)+'СЕТ СН'!$G$9+СВЦЭМ!$D$10+'СЕТ СН'!$G$6-'СЕТ СН'!$G$19</f>
        <v>1998.9150830999999</v>
      </c>
      <c r="C59" s="36">
        <f>SUMIFS(СВЦЭМ!$C$39:$C$782,СВЦЭМ!$A$39:$A$782,$A59,СВЦЭМ!$B$39:$B$782,C$47)+'СЕТ СН'!$G$9+СВЦЭМ!$D$10+'СЕТ СН'!$G$6-'СЕТ СН'!$G$19</f>
        <v>2053.86887037</v>
      </c>
      <c r="D59" s="36">
        <f>SUMIFS(СВЦЭМ!$C$39:$C$782,СВЦЭМ!$A$39:$A$782,$A59,СВЦЭМ!$B$39:$B$782,D$47)+'СЕТ СН'!$G$9+СВЦЭМ!$D$10+'СЕТ СН'!$G$6-'СЕТ СН'!$G$19</f>
        <v>2076.02600502</v>
      </c>
      <c r="E59" s="36">
        <f>SUMIFS(СВЦЭМ!$C$39:$C$782,СВЦЭМ!$A$39:$A$782,$A59,СВЦЭМ!$B$39:$B$782,E$47)+'СЕТ СН'!$G$9+СВЦЭМ!$D$10+'СЕТ СН'!$G$6-'СЕТ СН'!$G$19</f>
        <v>2103.1963867300001</v>
      </c>
      <c r="F59" s="36">
        <f>SUMIFS(СВЦЭМ!$C$39:$C$782,СВЦЭМ!$A$39:$A$782,$A59,СВЦЭМ!$B$39:$B$782,F$47)+'СЕТ СН'!$G$9+СВЦЭМ!$D$10+'СЕТ СН'!$G$6-'СЕТ СН'!$G$19</f>
        <v>2111.8501673199999</v>
      </c>
      <c r="G59" s="36">
        <f>SUMIFS(СВЦЭМ!$C$39:$C$782,СВЦЭМ!$A$39:$A$782,$A59,СВЦЭМ!$B$39:$B$782,G$47)+'СЕТ СН'!$G$9+СВЦЭМ!$D$10+'СЕТ СН'!$G$6-'СЕТ СН'!$G$19</f>
        <v>2097.14468519</v>
      </c>
      <c r="H59" s="36">
        <f>SUMIFS(СВЦЭМ!$C$39:$C$782,СВЦЭМ!$A$39:$A$782,$A59,СВЦЭМ!$B$39:$B$782,H$47)+'СЕТ СН'!$G$9+СВЦЭМ!$D$10+'СЕТ СН'!$G$6-'СЕТ СН'!$G$19</f>
        <v>2069.3313342900001</v>
      </c>
      <c r="I59" s="36">
        <f>SUMIFS(СВЦЭМ!$C$39:$C$782,СВЦЭМ!$A$39:$A$782,$A59,СВЦЭМ!$B$39:$B$782,I$47)+'СЕТ СН'!$G$9+СВЦЭМ!$D$10+'СЕТ СН'!$G$6-'СЕТ СН'!$G$19</f>
        <v>2033.41068599</v>
      </c>
      <c r="J59" s="36">
        <f>SUMIFS(СВЦЭМ!$C$39:$C$782,СВЦЭМ!$A$39:$A$782,$A59,СВЦЭМ!$B$39:$B$782,J$47)+'СЕТ СН'!$G$9+СВЦЭМ!$D$10+'СЕТ СН'!$G$6-'СЕТ СН'!$G$19</f>
        <v>1947.2413512800001</v>
      </c>
      <c r="K59" s="36">
        <f>SUMIFS(СВЦЭМ!$C$39:$C$782,СВЦЭМ!$A$39:$A$782,$A59,СВЦЭМ!$B$39:$B$782,K$47)+'СЕТ СН'!$G$9+СВЦЭМ!$D$10+'СЕТ СН'!$G$6-'СЕТ СН'!$G$19</f>
        <v>1862.0566056800001</v>
      </c>
      <c r="L59" s="36">
        <f>SUMIFS(СВЦЭМ!$C$39:$C$782,СВЦЭМ!$A$39:$A$782,$A59,СВЦЭМ!$B$39:$B$782,L$47)+'СЕТ СН'!$G$9+СВЦЭМ!$D$10+'СЕТ СН'!$G$6-'СЕТ СН'!$G$19</f>
        <v>1840.86408628</v>
      </c>
      <c r="M59" s="36">
        <f>SUMIFS(СВЦЭМ!$C$39:$C$782,СВЦЭМ!$A$39:$A$782,$A59,СВЦЭМ!$B$39:$B$782,M$47)+'СЕТ СН'!$G$9+СВЦЭМ!$D$10+'СЕТ СН'!$G$6-'СЕТ СН'!$G$19</f>
        <v>1836.93643967</v>
      </c>
      <c r="N59" s="36">
        <f>SUMIFS(СВЦЭМ!$C$39:$C$782,СВЦЭМ!$A$39:$A$782,$A59,СВЦЭМ!$B$39:$B$782,N$47)+'СЕТ СН'!$G$9+СВЦЭМ!$D$10+'СЕТ СН'!$G$6-'СЕТ СН'!$G$19</f>
        <v>1853.5523166099999</v>
      </c>
      <c r="O59" s="36">
        <f>SUMIFS(СВЦЭМ!$C$39:$C$782,СВЦЭМ!$A$39:$A$782,$A59,СВЦЭМ!$B$39:$B$782,O$47)+'СЕТ СН'!$G$9+СВЦЭМ!$D$10+'СЕТ СН'!$G$6-'СЕТ СН'!$G$19</f>
        <v>1881.91943838</v>
      </c>
      <c r="P59" s="36">
        <f>SUMIFS(СВЦЭМ!$C$39:$C$782,СВЦЭМ!$A$39:$A$782,$A59,СВЦЭМ!$B$39:$B$782,P$47)+'СЕТ СН'!$G$9+СВЦЭМ!$D$10+'СЕТ СН'!$G$6-'СЕТ СН'!$G$19</f>
        <v>1892.56153913</v>
      </c>
      <c r="Q59" s="36">
        <f>SUMIFS(СВЦЭМ!$C$39:$C$782,СВЦЭМ!$A$39:$A$782,$A59,СВЦЭМ!$B$39:$B$782,Q$47)+'СЕТ СН'!$G$9+СВЦЭМ!$D$10+'СЕТ СН'!$G$6-'СЕТ СН'!$G$19</f>
        <v>1917.5277851200001</v>
      </c>
      <c r="R59" s="36">
        <f>SUMIFS(СВЦЭМ!$C$39:$C$782,СВЦЭМ!$A$39:$A$782,$A59,СВЦЭМ!$B$39:$B$782,R$47)+'СЕТ СН'!$G$9+СВЦЭМ!$D$10+'СЕТ СН'!$G$6-'СЕТ СН'!$G$19</f>
        <v>1934.98765996</v>
      </c>
      <c r="S59" s="36">
        <f>SUMIFS(СВЦЭМ!$C$39:$C$782,СВЦЭМ!$A$39:$A$782,$A59,СВЦЭМ!$B$39:$B$782,S$47)+'СЕТ СН'!$G$9+СВЦЭМ!$D$10+'СЕТ СН'!$G$6-'СЕТ СН'!$G$19</f>
        <v>1916.8551280700001</v>
      </c>
      <c r="T59" s="36">
        <f>SUMIFS(СВЦЭМ!$C$39:$C$782,СВЦЭМ!$A$39:$A$782,$A59,СВЦЭМ!$B$39:$B$782,T$47)+'СЕТ СН'!$G$9+СВЦЭМ!$D$10+'СЕТ СН'!$G$6-'СЕТ СН'!$G$19</f>
        <v>1880.03317462</v>
      </c>
      <c r="U59" s="36">
        <f>SUMIFS(СВЦЭМ!$C$39:$C$782,СВЦЭМ!$A$39:$A$782,$A59,СВЦЭМ!$B$39:$B$782,U$47)+'СЕТ СН'!$G$9+СВЦЭМ!$D$10+'СЕТ СН'!$G$6-'СЕТ СН'!$G$19</f>
        <v>1812.1380984699999</v>
      </c>
      <c r="V59" s="36">
        <f>SUMIFS(СВЦЭМ!$C$39:$C$782,СВЦЭМ!$A$39:$A$782,$A59,СВЦЭМ!$B$39:$B$782,V$47)+'СЕТ СН'!$G$9+СВЦЭМ!$D$10+'СЕТ СН'!$G$6-'СЕТ СН'!$G$19</f>
        <v>1773.3359103800001</v>
      </c>
      <c r="W59" s="36">
        <f>SUMIFS(СВЦЭМ!$C$39:$C$782,СВЦЭМ!$A$39:$A$782,$A59,СВЦЭМ!$B$39:$B$782,W$47)+'СЕТ СН'!$G$9+СВЦЭМ!$D$10+'СЕТ СН'!$G$6-'СЕТ СН'!$G$19</f>
        <v>1745.4696644800001</v>
      </c>
      <c r="X59" s="36">
        <f>SUMIFS(СВЦЭМ!$C$39:$C$782,СВЦЭМ!$A$39:$A$782,$A59,СВЦЭМ!$B$39:$B$782,X$47)+'СЕТ СН'!$G$9+СВЦЭМ!$D$10+'СЕТ СН'!$G$6-'СЕТ СН'!$G$19</f>
        <v>1788.4529018600001</v>
      </c>
      <c r="Y59" s="36">
        <f>SUMIFS(СВЦЭМ!$C$39:$C$782,СВЦЭМ!$A$39:$A$782,$A59,СВЦЭМ!$B$39:$B$782,Y$47)+'СЕТ СН'!$G$9+СВЦЭМ!$D$10+'СЕТ СН'!$G$6-'СЕТ СН'!$G$19</f>
        <v>1836.4995772699999</v>
      </c>
    </row>
    <row r="60" spans="1:25" ht="15.75" x14ac:dyDescent="0.2">
      <c r="A60" s="35">
        <f t="shared" si="1"/>
        <v>45425</v>
      </c>
      <c r="B60" s="36">
        <f>SUMIFS(СВЦЭМ!$C$39:$C$782,СВЦЭМ!$A$39:$A$782,$A60,СВЦЭМ!$B$39:$B$782,B$47)+'СЕТ СН'!$G$9+СВЦЭМ!$D$10+'СЕТ СН'!$G$6-'СЕТ СН'!$G$19</f>
        <v>1892.0451468000001</v>
      </c>
      <c r="C60" s="36">
        <f>SUMIFS(СВЦЭМ!$C$39:$C$782,СВЦЭМ!$A$39:$A$782,$A60,СВЦЭМ!$B$39:$B$782,C$47)+'СЕТ СН'!$G$9+СВЦЭМ!$D$10+'СЕТ СН'!$G$6-'СЕТ СН'!$G$19</f>
        <v>1999.69004903</v>
      </c>
      <c r="D60" s="36">
        <f>SUMIFS(СВЦЭМ!$C$39:$C$782,СВЦЭМ!$A$39:$A$782,$A60,СВЦЭМ!$B$39:$B$782,D$47)+'СЕТ СН'!$G$9+СВЦЭМ!$D$10+'СЕТ СН'!$G$6-'СЕТ СН'!$G$19</f>
        <v>2048.0534598200002</v>
      </c>
      <c r="E60" s="36">
        <f>SUMIFS(СВЦЭМ!$C$39:$C$782,СВЦЭМ!$A$39:$A$782,$A60,СВЦЭМ!$B$39:$B$782,E$47)+'СЕТ СН'!$G$9+СВЦЭМ!$D$10+'СЕТ СН'!$G$6-'СЕТ СН'!$G$19</f>
        <v>2116.1738000099999</v>
      </c>
      <c r="F60" s="36">
        <f>SUMIFS(СВЦЭМ!$C$39:$C$782,СВЦЭМ!$A$39:$A$782,$A60,СВЦЭМ!$B$39:$B$782,F$47)+'СЕТ СН'!$G$9+СВЦЭМ!$D$10+'СЕТ СН'!$G$6-'СЕТ СН'!$G$19</f>
        <v>2120.4882487</v>
      </c>
      <c r="G60" s="36">
        <f>SUMIFS(СВЦЭМ!$C$39:$C$782,СВЦЭМ!$A$39:$A$782,$A60,СВЦЭМ!$B$39:$B$782,G$47)+'СЕТ СН'!$G$9+СВЦЭМ!$D$10+'СЕТ СН'!$G$6-'СЕТ СН'!$G$19</f>
        <v>2097.3940729699998</v>
      </c>
      <c r="H60" s="36">
        <f>SUMIFS(СВЦЭМ!$C$39:$C$782,СВЦЭМ!$A$39:$A$782,$A60,СВЦЭМ!$B$39:$B$782,H$47)+'СЕТ СН'!$G$9+СВЦЭМ!$D$10+'СЕТ СН'!$G$6-'СЕТ СН'!$G$19</f>
        <v>2040.9405707799999</v>
      </c>
      <c r="I60" s="36">
        <f>SUMIFS(СВЦЭМ!$C$39:$C$782,СВЦЭМ!$A$39:$A$782,$A60,СВЦЭМ!$B$39:$B$782,I$47)+'СЕТ СН'!$G$9+СВЦЭМ!$D$10+'СЕТ СН'!$G$6-'СЕТ СН'!$G$19</f>
        <v>1941.96820501</v>
      </c>
      <c r="J60" s="36">
        <f>SUMIFS(СВЦЭМ!$C$39:$C$782,СВЦЭМ!$A$39:$A$782,$A60,СВЦЭМ!$B$39:$B$782,J$47)+'СЕТ СН'!$G$9+СВЦЭМ!$D$10+'СЕТ СН'!$G$6-'СЕТ СН'!$G$19</f>
        <v>1893.5117654800001</v>
      </c>
      <c r="K60" s="36">
        <f>SUMIFS(СВЦЭМ!$C$39:$C$782,СВЦЭМ!$A$39:$A$782,$A60,СВЦЭМ!$B$39:$B$782,K$47)+'СЕТ СН'!$G$9+СВЦЭМ!$D$10+'СЕТ СН'!$G$6-'СЕТ СН'!$G$19</f>
        <v>1871.98157876</v>
      </c>
      <c r="L60" s="36">
        <f>SUMIFS(СВЦЭМ!$C$39:$C$782,СВЦЭМ!$A$39:$A$782,$A60,СВЦЭМ!$B$39:$B$782,L$47)+'СЕТ СН'!$G$9+СВЦЭМ!$D$10+'СЕТ СН'!$G$6-'СЕТ СН'!$G$19</f>
        <v>1846.07711098</v>
      </c>
      <c r="M60" s="36">
        <f>SUMIFS(СВЦЭМ!$C$39:$C$782,СВЦЭМ!$A$39:$A$782,$A60,СВЦЭМ!$B$39:$B$782,M$47)+'СЕТ СН'!$G$9+СВЦЭМ!$D$10+'СЕТ СН'!$G$6-'СЕТ СН'!$G$19</f>
        <v>1859.48950601</v>
      </c>
      <c r="N60" s="36">
        <f>SUMIFS(СВЦЭМ!$C$39:$C$782,СВЦЭМ!$A$39:$A$782,$A60,СВЦЭМ!$B$39:$B$782,N$47)+'СЕТ СН'!$G$9+СВЦЭМ!$D$10+'СЕТ СН'!$G$6-'СЕТ СН'!$G$19</f>
        <v>1885.9086783800001</v>
      </c>
      <c r="O60" s="36">
        <f>SUMIFS(СВЦЭМ!$C$39:$C$782,СВЦЭМ!$A$39:$A$782,$A60,СВЦЭМ!$B$39:$B$782,O$47)+'СЕТ СН'!$G$9+СВЦЭМ!$D$10+'СЕТ СН'!$G$6-'СЕТ СН'!$G$19</f>
        <v>1893.8523011500001</v>
      </c>
      <c r="P60" s="36">
        <f>SUMIFS(СВЦЭМ!$C$39:$C$782,СВЦЭМ!$A$39:$A$782,$A60,СВЦЭМ!$B$39:$B$782,P$47)+'СЕТ СН'!$G$9+СВЦЭМ!$D$10+'СЕТ СН'!$G$6-'СЕТ СН'!$G$19</f>
        <v>1899.3022568900001</v>
      </c>
      <c r="Q60" s="36">
        <f>SUMIFS(СВЦЭМ!$C$39:$C$782,СВЦЭМ!$A$39:$A$782,$A60,СВЦЭМ!$B$39:$B$782,Q$47)+'СЕТ СН'!$G$9+СВЦЭМ!$D$10+'СЕТ СН'!$G$6-'СЕТ СН'!$G$19</f>
        <v>1933.8242434000001</v>
      </c>
      <c r="R60" s="36">
        <f>SUMIFS(СВЦЭМ!$C$39:$C$782,СВЦЭМ!$A$39:$A$782,$A60,СВЦЭМ!$B$39:$B$782,R$47)+'СЕТ СН'!$G$9+СВЦЭМ!$D$10+'СЕТ СН'!$G$6-'СЕТ СН'!$G$19</f>
        <v>1948.8882579900001</v>
      </c>
      <c r="S60" s="36">
        <f>SUMIFS(СВЦЭМ!$C$39:$C$782,СВЦЭМ!$A$39:$A$782,$A60,СВЦЭМ!$B$39:$B$782,S$47)+'СЕТ СН'!$G$9+СВЦЭМ!$D$10+'СЕТ СН'!$G$6-'СЕТ СН'!$G$19</f>
        <v>1932.69436122</v>
      </c>
      <c r="T60" s="36">
        <f>SUMIFS(СВЦЭМ!$C$39:$C$782,СВЦЭМ!$A$39:$A$782,$A60,СВЦЭМ!$B$39:$B$782,T$47)+'СЕТ СН'!$G$9+СВЦЭМ!$D$10+'СЕТ СН'!$G$6-'СЕТ СН'!$G$19</f>
        <v>1907.1046365899999</v>
      </c>
      <c r="U60" s="36">
        <f>SUMIFS(СВЦЭМ!$C$39:$C$782,СВЦЭМ!$A$39:$A$782,$A60,СВЦЭМ!$B$39:$B$782,U$47)+'СЕТ СН'!$G$9+СВЦЭМ!$D$10+'СЕТ СН'!$G$6-'СЕТ СН'!$G$19</f>
        <v>1881.55826151</v>
      </c>
      <c r="V60" s="36">
        <f>SUMIFS(СВЦЭМ!$C$39:$C$782,СВЦЭМ!$A$39:$A$782,$A60,СВЦЭМ!$B$39:$B$782,V$47)+'СЕТ СН'!$G$9+СВЦЭМ!$D$10+'СЕТ СН'!$G$6-'СЕТ СН'!$G$19</f>
        <v>1860.90249285</v>
      </c>
      <c r="W60" s="36">
        <f>SUMIFS(СВЦЭМ!$C$39:$C$782,СВЦЭМ!$A$39:$A$782,$A60,СВЦЭМ!$B$39:$B$782,W$47)+'СЕТ СН'!$G$9+СВЦЭМ!$D$10+'СЕТ СН'!$G$6-'СЕТ СН'!$G$19</f>
        <v>1822.68059629</v>
      </c>
      <c r="X60" s="36">
        <f>SUMIFS(СВЦЭМ!$C$39:$C$782,СВЦЭМ!$A$39:$A$782,$A60,СВЦЭМ!$B$39:$B$782,X$47)+'СЕТ СН'!$G$9+СВЦЭМ!$D$10+'СЕТ СН'!$G$6-'СЕТ СН'!$G$19</f>
        <v>1866.8419566800001</v>
      </c>
      <c r="Y60" s="36">
        <f>SUMIFS(СВЦЭМ!$C$39:$C$782,СВЦЭМ!$A$39:$A$782,$A60,СВЦЭМ!$B$39:$B$782,Y$47)+'СЕТ СН'!$G$9+СВЦЭМ!$D$10+'СЕТ СН'!$G$6-'СЕТ СН'!$G$19</f>
        <v>1894.3498658999999</v>
      </c>
    </row>
    <row r="61" spans="1:25" ht="15.75" x14ac:dyDescent="0.2">
      <c r="A61" s="35">
        <f t="shared" si="1"/>
        <v>45426</v>
      </c>
      <c r="B61" s="36">
        <f>SUMIFS(СВЦЭМ!$C$39:$C$782,СВЦЭМ!$A$39:$A$782,$A61,СВЦЭМ!$B$39:$B$782,B$47)+'СЕТ СН'!$G$9+СВЦЭМ!$D$10+'СЕТ СН'!$G$6-'СЕТ СН'!$G$19</f>
        <v>1995.50499674</v>
      </c>
      <c r="C61" s="36">
        <f>SUMIFS(СВЦЭМ!$C$39:$C$782,СВЦЭМ!$A$39:$A$782,$A61,СВЦЭМ!$B$39:$B$782,C$47)+'СЕТ СН'!$G$9+СВЦЭМ!$D$10+'СЕТ СН'!$G$6-'СЕТ СН'!$G$19</f>
        <v>2074.0021898200002</v>
      </c>
      <c r="D61" s="36">
        <f>SUMIFS(СВЦЭМ!$C$39:$C$782,СВЦЭМ!$A$39:$A$782,$A61,СВЦЭМ!$B$39:$B$782,D$47)+'СЕТ СН'!$G$9+СВЦЭМ!$D$10+'СЕТ СН'!$G$6-'СЕТ СН'!$G$19</f>
        <v>2074.6833403999999</v>
      </c>
      <c r="E61" s="36">
        <f>SUMIFS(СВЦЭМ!$C$39:$C$782,СВЦЭМ!$A$39:$A$782,$A61,СВЦЭМ!$B$39:$B$782,E$47)+'СЕТ СН'!$G$9+СВЦЭМ!$D$10+'СЕТ СН'!$G$6-'СЕТ СН'!$G$19</f>
        <v>2125.9958105699998</v>
      </c>
      <c r="F61" s="36">
        <f>SUMIFS(СВЦЭМ!$C$39:$C$782,СВЦЭМ!$A$39:$A$782,$A61,СВЦЭМ!$B$39:$B$782,F$47)+'СЕТ СН'!$G$9+СВЦЭМ!$D$10+'СЕТ СН'!$G$6-'СЕТ СН'!$G$19</f>
        <v>2129.7994700899999</v>
      </c>
      <c r="G61" s="36">
        <f>SUMIFS(СВЦЭМ!$C$39:$C$782,СВЦЭМ!$A$39:$A$782,$A61,СВЦЭМ!$B$39:$B$782,G$47)+'СЕТ СН'!$G$9+СВЦЭМ!$D$10+'СЕТ СН'!$G$6-'СЕТ СН'!$G$19</f>
        <v>2097.0335948900001</v>
      </c>
      <c r="H61" s="36">
        <f>SUMIFS(СВЦЭМ!$C$39:$C$782,СВЦЭМ!$A$39:$A$782,$A61,СВЦЭМ!$B$39:$B$782,H$47)+'СЕТ СН'!$G$9+СВЦЭМ!$D$10+'СЕТ СН'!$G$6-'СЕТ СН'!$G$19</f>
        <v>2051.6597778400001</v>
      </c>
      <c r="I61" s="36">
        <f>SUMIFS(СВЦЭМ!$C$39:$C$782,СВЦЭМ!$A$39:$A$782,$A61,СВЦЭМ!$B$39:$B$782,I$47)+'СЕТ СН'!$G$9+СВЦЭМ!$D$10+'СЕТ СН'!$G$6-'СЕТ СН'!$G$19</f>
        <v>1980.2849318599999</v>
      </c>
      <c r="J61" s="36">
        <f>SUMIFS(СВЦЭМ!$C$39:$C$782,СВЦЭМ!$A$39:$A$782,$A61,СВЦЭМ!$B$39:$B$782,J$47)+'СЕТ СН'!$G$9+СВЦЭМ!$D$10+'СЕТ СН'!$G$6-'СЕТ СН'!$G$19</f>
        <v>1898.37031374</v>
      </c>
      <c r="K61" s="36">
        <f>SUMIFS(СВЦЭМ!$C$39:$C$782,СВЦЭМ!$A$39:$A$782,$A61,СВЦЭМ!$B$39:$B$782,K$47)+'СЕТ СН'!$G$9+СВЦЭМ!$D$10+'СЕТ СН'!$G$6-'СЕТ СН'!$G$19</f>
        <v>1892.36359083</v>
      </c>
      <c r="L61" s="36">
        <f>SUMIFS(СВЦЭМ!$C$39:$C$782,СВЦЭМ!$A$39:$A$782,$A61,СВЦЭМ!$B$39:$B$782,L$47)+'СЕТ СН'!$G$9+СВЦЭМ!$D$10+'СЕТ СН'!$G$6-'СЕТ СН'!$G$19</f>
        <v>1898.87859561</v>
      </c>
      <c r="M61" s="36">
        <f>SUMIFS(СВЦЭМ!$C$39:$C$782,СВЦЭМ!$A$39:$A$782,$A61,СВЦЭМ!$B$39:$B$782,M$47)+'СЕТ СН'!$G$9+СВЦЭМ!$D$10+'СЕТ СН'!$G$6-'СЕТ СН'!$G$19</f>
        <v>1902.5908460400001</v>
      </c>
      <c r="N61" s="36">
        <f>SUMIFS(СВЦЭМ!$C$39:$C$782,СВЦЭМ!$A$39:$A$782,$A61,СВЦЭМ!$B$39:$B$782,N$47)+'СЕТ СН'!$G$9+СВЦЭМ!$D$10+'СЕТ СН'!$G$6-'СЕТ СН'!$G$19</f>
        <v>1899.4598890500001</v>
      </c>
      <c r="O61" s="36">
        <f>SUMIFS(СВЦЭМ!$C$39:$C$782,СВЦЭМ!$A$39:$A$782,$A61,СВЦЭМ!$B$39:$B$782,O$47)+'СЕТ СН'!$G$9+СВЦЭМ!$D$10+'СЕТ СН'!$G$6-'СЕТ СН'!$G$19</f>
        <v>1917.28861461</v>
      </c>
      <c r="P61" s="36">
        <f>SUMIFS(СВЦЭМ!$C$39:$C$782,СВЦЭМ!$A$39:$A$782,$A61,СВЦЭМ!$B$39:$B$782,P$47)+'СЕТ СН'!$G$9+СВЦЭМ!$D$10+'СЕТ СН'!$G$6-'СЕТ СН'!$G$19</f>
        <v>1914.5470676100001</v>
      </c>
      <c r="Q61" s="36">
        <f>SUMIFS(СВЦЭМ!$C$39:$C$782,СВЦЭМ!$A$39:$A$782,$A61,СВЦЭМ!$B$39:$B$782,Q$47)+'СЕТ СН'!$G$9+СВЦЭМ!$D$10+'СЕТ СН'!$G$6-'СЕТ СН'!$G$19</f>
        <v>1944.67938415</v>
      </c>
      <c r="R61" s="36">
        <f>SUMIFS(СВЦЭМ!$C$39:$C$782,СВЦЭМ!$A$39:$A$782,$A61,СВЦЭМ!$B$39:$B$782,R$47)+'СЕТ СН'!$G$9+СВЦЭМ!$D$10+'СЕТ СН'!$G$6-'СЕТ СН'!$G$19</f>
        <v>1966.20893252</v>
      </c>
      <c r="S61" s="36">
        <f>SUMIFS(СВЦЭМ!$C$39:$C$782,СВЦЭМ!$A$39:$A$782,$A61,СВЦЭМ!$B$39:$B$782,S$47)+'СЕТ СН'!$G$9+СВЦЭМ!$D$10+'СЕТ СН'!$G$6-'СЕТ СН'!$G$19</f>
        <v>1936.4866322400001</v>
      </c>
      <c r="T61" s="36">
        <f>SUMIFS(СВЦЭМ!$C$39:$C$782,СВЦЭМ!$A$39:$A$782,$A61,СВЦЭМ!$B$39:$B$782,T$47)+'СЕТ СН'!$G$9+СВЦЭМ!$D$10+'СЕТ СН'!$G$6-'СЕТ СН'!$G$19</f>
        <v>1911.99538418</v>
      </c>
      <c r="U61" s="36">
        <f>SUMIFS(СВЦЭМ!$C$39:$C$782,СВЦЭМ!$A$39:$A$782,$A61,СВЦЭМ!$B$39:$B$782,U$47)+'СЕТ СН'!$G$9+СВЦЭМ!$D$10+'СЕТ СН'!$G$6-'СЕТ СН'!$G$19</f>
        <v>1894.64218635</v>
      </c>
      <c r="V61" s="36">
        <f>SUMIFS(СВЦЭМ!$C$39:$C$782,СВЦЭМ!$A$39:$A$782,$A61,СВЦЭМ!$B$39:$B$782,V$47)+'СЕТ СН'!$G$9+СВЦЭМ!$D$10+'СЕТ СН'!$G$6-'СЕТ СН'!$G$19</f>
        <v>1871.2588845099999</v>
      </c>
      <c r="W61" s="36">
        <f>SUMIFS(СВЦЭМ!$C$39:$C$782,СВЦЭМ!$A$39:$A$782,$A61,СВЦЭМ!$B$39:$B$782,W$47)+'СЕТ СН'!$G$9+СВЦЭМ!$D$10+'СЕТ СН'!$G$6-'СЕТ СН'!$G$19</f>
        <v>1835.54412581</v>
      </c>
      <c r="X61" s="36">
        <f>SUMIFS(СВЦЭМ!$C$39:$C$782,СВЦЭМ!$A$39:$A$782,$A61,СВЦЭМ!$B$39:$B$782,X$47)+'СЕТ СН'!$G$9+СВЦЭМ!$D$10+'СЕТ СН'!$G$6-'СЕТ СН'!$G$19</f>
        <v>1868.0761557200001</v>
      </c>
      <c r="Y61" s="36">
        <f>SUMIFS(СВЦЭМ!$C$39:$C$782,СВЦЭМ!$A$39:$A$782,$A61,СВЦЭМ!$B$39:$B$782,Y$47)+'СЕТ СН'!$G$9+СВЦЭМ!$D$10+'СЕТ СН'!$G$6-'СЕТ СН'!$G$19</f>
        <v>1928.04276428</v>
      </c>
    </row>
    <row r="62" spans="1:25" ht="15.75" x14ac:dyDescent="0.2">
      <c r="A62" s="35">
        <f t="shared" si="1"/>
        <v>45427</v>
      </c>
      <c r="B62" s="36">
        <f>SUMIFS(СВЦЭМ!$C$39:$C$782,СВЦЭМ!$A$39:$A$782,$A62,СВЦЭМ!$B$39:$B$782,B$47)+'СЕТ СН'!$G$9+СВЦЭМ!$D$10+'СЕТ СН'!$G$6-'СЕТ СН'!$G$19</f>
        <v>1983.3515156200001</v>
      </c>
      <c r="C62" s="36">
        <f>SUMIFS(СВЦЭМ!$C$39:$C$782,СВЦЭМ!$A$39:$A$782,$A62,СВЦЭМ!$B$39:$B$782,C$47)+'СЕТ СН'!$G$9+СВЦЭМ!$D$10+'СЕТ СН'!$G$6-'СЕТ СН'!$G$19</f>
        <v>2058.2696127199997</v>
      </c>
      <c r="D62" s="36">
        <f>SUMIFS(СВЦЭМ!$C$39:$C$782,СВЦЭМ!$A$39:$A$782,$A62,СВЦЭМ!$B$39:$B$782,D$47)+'СЕТ СН'!$G$9+СВЦЭМ!$D$10+'СЕТ СН'!$G$6-'СЕТ СН'!$G$19</f>
        <v>2082.49679358</v>
      </c>
      <c r="E62" s="36">
        <f>SUMIFS(СВЦЭМ!$C$39:$C$782,СВЦЭМ!$A$39:$A$782,$A62,СВЦЭМ!$B$39:$B$782,E$47)+'СЕТ СН'!$G$9+СВЦЭМ!$D$10+'СЕТ СН'!$G$6-'СЕТ СН'!$G$19</f>
        <v>2136.4766676600002</v>
      </c>
      <c r="F62" s="36">
        <f>SUMIFS(СВЦЭМ!$C$39:$C$782,СВЦЭМ!$A$39:$A$782,$A62,СВЦЭМ!$B$39:$B$782,F$47)+'СЕТ СН'!$G$9+СВЦЭМ!$D$10+'СЕТ СН'!$G$6-'СЕТ СН'!$G$19</f>
        <v>2171.6194396800001</v>
      </c>
      <c r="G62" s="36">
        <f>SUMIFS(СВЦЭМ!$C$39:$C$782,СВЦЭМ!$A$39:$A$782,$A62,СВЦЭМ!$B$39:$B$782,G$47)+'СЕТ СН'!$G$9+СВЦЭМ!$D$10+'СЕТ СН'!$G$6-'СЕТ СН'!$G$19</f>
        <v>2134.0530997799997</v>
      </c>
      <c r="H62" s="36">
        <f>SUMIFS(СВЦЭМ!$C$39:$C$782,СВЦЭМ!$A$39:$A$782,$A62,СВЦЭМ!$B$39:$B$782,H$47)+'СЕТ СН'!$G$9+СВЦЭМ!$D$10+'СЕТ СН'!$G$6-'СЕТ СН'!$G$19</f>
        <v>2083.87095344</v>
      </c>
      <c r="I62" s="36">
        <f>SUMIFS(СВЦЭМ!$C$39:$C$782,СВЦЭМ!$A$39:$A$782,$A62,СВЦЭМ!$B$39:$B$782,I$47)+'СЕТ СН'!$G$9+СВЦЭМ!$D$10+'СЕТ СН'!$G$6-'СЕТ СН'!$G$19</f>
        <v>1971.3179226</v>
      </c>
      <c r="J62" s="36">
        <f>SUMIFS(СВЦЭМ!$C$39:$C$782,СВЦЭМ!$A$39:$A$782,$A62,СВЦЭМ!$B$39:$B$782,J$47)+'СЕТ СН'!$G$9+СВЦЭМ!$D$10+'СЕТ СН'!$G$6-'СЕТ СН'!$G$19</f>
        <v>1927.6074792900001</v>
      </c>
      <c r="K62" s="36">
        <f>SUMIFS(СВЦЭМ!$C$39:$C$782,СВЦЭМ!$A$39:$A$782,$A62,СВЦЭМ!$B$39:$B$782,K$47)+'СЕТ СН'!$G$9+СВЦЭМ!$D$10+'СЕТ СН'!$G$6-'СЕТ СН'!$G$19</f>
        <v>1905.8216967999999</v>
      </c>
      <c r="L62" s="36">
        <f>SUMIFS(СВЦЭМ!$C$39:$C$782,СВЦЭМ!$A$39:$A$782,$A62,СВЦЭМ!$B$39:$B$782,L$47)+'СЕТ СН'!$G$9+СВЦЭМ!$D$10+'СЕТ СН'!$G$6-'СЕТ СН'!$G$19</f>
        <v>1880.5708464900001</v>
      </c>
      <c r="M62" s="36">
        <f>SUMIFS(СВЦЭМ!$C$39:$C$782,СВЦЭМ!$A$39:$A$782,$A62,СВЦЭМ!$B$39:$B$782,M$47)+'СЕТ СН'!$G$9+СВЦЭМ!$D$10+'СЕТ СН'!$G$6-'СЕТ СН'!$G$19</f>
        <v>1902.2914218000001</v>
      </c>
      <c r="N62" s="36">
        <f>SUMIFS(СВЦЭМ!$C$39:$C$782,СВЦЭМ!$A$39:$A$782,$A62,СВЦЭМ!$B$39:$B$782,N$47)+'СЕТ СН'!$G$9+СВЦЭМ!$D$10+'СЕТ СН'!$G$6-'СЕТ СН'!$G$19</f>
        <v>1899.93553415</v>
      </c>
      <c r="O62" s="36">
        <f>SUMIFS(СВЦЭМ!$C$39:$C$782,СВЦЭМ!$A$39:$A$782,$A62,СВЦЭМ!$B$39:$B$782,O$47)+'СЕТ СН'!$G$9+СВЦЭМ!$D$10+'СЕТ СН'!$G$6-'СЕТ СН'!$G$19</f>
        <v>1926.6136263000001</v>
      </c>
      <c r="P62" s="36">
        <f>SUMIFS(СВЦЭМ!$C$39:$C$782,СВЦЭМ!$A$39:$A$782,$A62,СВЦЭМ!$B$39:$B$782,P$47)+'СЕТ СН'!$G$9+СВЦЭМ!$D$10+'СЕТ СН'!$G$6-'СЕТ СН'!$G$19</f>
        <v>1937.5282239400001</v>
      </c>
      <c r="Q62" s="36">
        <f>SUMIFS(СВЦЭМ!$C$39:$C$782,СВЦЭМ!$A$39:$A$782,$A62,СВЦЭМ!$B$39:$B$782,Q$47)+'СЕТ СН'!$G$9+СВЦЭМ!$D$10+'СЕТ СН'!$G$6-'СЕТ СН'!$G$19</f>
        <v>1970.9151304300001</v>
      </c>
      <c r="R62" s="36">
        <f>SUMIFS(СВЦЭМ!$C$39:$C$782,СВЦЭМ!$A$39:$A$782,$A62,СВЦЭМ!$B$39:$B$782,R$47)+'СЕТ СН'!$G$9+СВЦЭМ!$D$10+'СЕТ СН'!$G$6-'СЕТ СН'!$G$19</f>
        <v>1967.5082593300001</v>
      </c>
      <c r="S62" s="36">
        <f>SUMIFS(СВЦЭМ!$C$39:$C$782,СВЦЭМ!$A$39:$A$782,$A62,СВЦЭМ!$B$39:$B$782,S$47)+'СЕТ СН'!$G$9+СВЦЭМ!$D$10+'СЕТ СН'!$G$6-'СЕТ СН'!$G$19</f>
        <v>1943.81828582</v>
      </c>
      <c r="T62" s="36">
        <f>SUMIFS(СВЦЭМ!$C$39:$C$782,СВЦЭМ!$A$39:$A$782,$A62,СВЦЭМ!$B$39:$B$782,T$47)+'СЕТ СН'!$G$9+СВЦЭМ!$D$10+'СЕТ СН'!$G$6-'СЕТ СН'!$G$19</f>
        <v>1912.1068001799999</v>
      </c>
      <c r="U62" s="36">
        <f>SUMIFS(СВЦЭМ!$C$39:$C$782,СВЦЭМ!$A$39:$A$782,$A62,СВЦЭМ!$B$39:$B$782,U$47)+'СЕТ СН'!$G$9+СВЦЭМ!$D$10+'СЕТ СН'!$G$6-'СЕТ СН'!$G$19</f>
        <v>1900.5569129099999</v>
      </c>
      <c r="V62" s="36">
        <f>SUMIFS(СВЦЭМ!$C$39:$C$782,СВЦЭМ!$A$39:$A$782,$A62,СВЦЭМ!$B$39:$B$782,V$47)+'СЕТ СН'!$G$9+СВЦЭМ!$D$10+'СЕТ СН'!$G$6-'СЕТ СН'!$G$19</f>
        <v>1864.7557170699999</v>
      </c>
      <c r="W62" s="36">
        <f>SUMIFS(СВЦЭМ!$C$39:$C$782,СВЦЭМ!$A$39:$A$782,$A62,СВЦЭМ!$B$39:$B$782,W$47)+'СЕТ СН'!$G$9+СВЦЭМ!$D$10+'СЕТ СН'!$G$6-'СЕТ СН'!$G$19</f>
        <v>1811.73106011</v>
      </c>
      <c r="X62" s="36">
        <f>SUMIFS(СВЦЭМ!$C$39:$C$782,СВЦЭМ!$A$39:$A$782,$A62,СВЦЭМ!$B$39:$B$782,X$47)+'СЕТ СН'!$G$9+СВЦЭМ!$D$10+'СЕТ СН'!$G$6-'СЕТ СН'!$G$19</f>
        <v>1850.1793109800001</v>
      </c>
      <c r="Y62" s="36">
        <f>SUMIFS(СВЦЭМ!$C$39:$C$782,СВЦЭМ!$A$39:$A$782,$A62,СВЦЭМ!$B$39:$B$782,Y$47)+'СЕТ СН'!$G$9+СВЦЭМ!$D$10+'СЕТ СН'!$G$6-'СЕТ СН'!$G$19</f>
        <v>1903.8973232200001</v>
      </c>
    </row>
    <row r="63" spans="1:25" ht="15.75" x14ac:dyDescent="0.2">
      <c r="A63" s="35">
        <f t="shared" si="1"/>
        <v>45428</v>
      </c>
      <c r="B63" s="36">
        <f>SUMIFS(СВЦЭМ!$C$39:$C$782,СВЦЭМ!$A$39:$A$782,$A63,СВЦЭМ!$B$39:$B$782,B$47)+'СЕТ СН'!$G$9+СВЦЭМ!$D$10+'СЕТ СН'!$G$6-'СЕТ СН'!$G$19</f>
        <v>1987.73337922</v>
      </c>
      <c r="C63" s="36">
        <f>SUMIFS(СВЦЭМ!$C$39:$C$782,СВЦЭМ!$A$39:$A$782,$A63,СВЦЭМ!$B$39:$B$782,C$47)+'СЕТ СН'!$G$9+СВЦЭМ!$D$10+'СЕТ СН'!$G$6-'СЕТ СН'!$G$19</f>
        <v>2079.18364789</v>
      </c>
      <c r="D63" s="36">
        <f>SUMIFS(СВЦЭМ!$C$39:$C$782,СВЦЭМ!$A$39:$A$782,$A63,СВЦЭМ!$B$39:$B$782,D$47)+'СЕТ СН'!$G$9+СВЦЭМ!$D$10+'СЕТ СН'!$G$6-'СЕТ СН'!$G$19</f>
        <v>2094.2708947700003</v>
      </c>
      <c r="E63" s="36">
        <f>SUMIFS(СВЦЭМ!$C$39:$C$782,СВЦЭМ!$A$39:$A$782,$A63,СВЦЭМ!$B$39:$B$782,E$47)+'СЕТ СН'!$G$9+СВЦЭМ!$D$10+'СЕТ СН'!$G$6-'СЕТ СН'!$G$19</f>
        <v>2146.8012363899998</v>
      </c>
      <c r="F63" s="36">
        <f>SUMIFS(СВЦЭМ!$C$39:$C$782,СВЦЭМ!$A$39:$A$782,$A63,СВЦЭМ!$B$39:$B$782,F$47)+'СЕТ СН'!$G$9+СВЦЭМ!$D$10+'СЕТ СН'!$G$6-'СЕТ СН'!$G$19</f>
        <v>2129.3084897099998</v>
      </c>
      <c r="G63" s="36">
        <f>SUMIFS(СВЦЭМ!$C$39:$C$782,СВЦЭМ!$A$39:$A$782,$A63,СВЦЭМ!$B$39:$B$782,G$47)+'СЕТ СН'!$G$9+СВЦЭМ!$D$10+'СЕТ СН'!$G$6-'СЕТ СН'!$G$19</f>
        <v>2091.6981040400001</v>
      </c>
      <c r="H63" s="36">
        <f>SUMIFS(СВЦЭМ!$C$39:$C$782,СВЦЭМ!$A$39:$A$782,$A63,СВЦЭМ!$B$39:$B$782,H$47)+'СЕТ СН'!$G$9+СВЦЭМ!$D$10+'СЕТ СН'!$G$6-'СЕТ СН'!$G$19</f>
        <v>2009.2473826</v>
      </c>
      <c r="I63" s="36">
        <f>SUMIFS(СВЦЭМ!$C$39:$C$782,СВЦЭМ!$A$39:$A$782,$A63,СВЦЭМ!$B$39:$B$782,I$47)+'СЕТ СН'!$G$9+СВЦЭМ!$D$10+'СЕТ СН'!$G$6-'СЕТ СН'!$G$19</f>
        <v>1912.83241804</v>
      </c>
      <c r="J63" s="36">
        <f>SUMIFS(СВЦЭМ!$C$39:$C$782,СВЦЭМ!$A$39:$A$782,$A63,СВЦЭМ!$B$39:$B$782,J$47)+'СЕТ СН'!$G$9+СВЦЭМ!$D$10+'СЕТ СН'!$G$6-'СЕТ СН'!$G$19</f>
        <v>1868.90403904</v>
      </c>
      <c r="K63" s="36">
        <f>SUMIFS(СВЦЭМ!$C$39:$C$782,СВЦЭМ!$A$39:$A$782,$A63,СВЦЭМ!$B$39:$B$782,K$47)+'СЕТ СН'!$G$9+СВЦЭМ!$D$10+'СЕТ СН'!$G$6-'СЕТ СН'!$G$19</f>
        <v>1854.4900198</v>
      </c>
      <c r="L63" s="36">
        <f>SUMIFS(СВЦЭМ!$C$39:$C$782,СВЦЭМ!$A$39:$A$782,$A63,СВЦЭМ!$B$39:$B$782,L$47)+'СЕТ СН'!$G$9+СВЦЭМ!$D$10+'СЕТ СН'!$G$6-'СЕТ СН'!$G$19</f>
        <v>1831.3888812299999</v>
      </c>
      <c r="M63" s="36">
        <f>SUMIFS(СВЦЭМ!$C$39:$C$782,СВЦЭМ!$A$39:$A$782,$A63,СВЦЭМ!$B$39:$B$782,M$47)+'СЕТ СН'!$G$9+СВЦЭМ!$D$10+'СЕТ СН'!$G$6-'СЕТ СН'!$G$19</f>
        <v>1853.6739983800001</v>
      </c>
      <c r="N63" s="36">
        <f>SUMIFS(СВЦЭМ!$C$39:$C$782,СВЦЭМ!$A$39:$A$782,$A63,СВЦЭМ!$B$39:$B$782,N$47)+'СЕТ СН'!$G$9+СВЦЭМ!$D$10+'СЕТ СН'!$G$6-'СЕТ СН'!$G$19</f>
        <v>1865.39635103</v>
      </c>
      <c r="O63" s="36">
        <f>SUMIFS(СВЦЭМ!$C$39:$C$782,СВЦЭМ!$A$39:$A$782,$A63,СВЦЭМ!$B$39:$B$782,O$47)+'СЕТ СН'!$G$9+СВЦЭМ!$D$10+'СЕТ СН'!$G$6-'СЕТ СН'!$G$19</f>
        <v>1879.54780443</v>
      </c>
      <c r="P63" s="36">
        <f>SUMIFS(СВЦЭМ!$C$39:$C$782,СВЦЭМ!$A$39:$A$782,$A63,СВЦЭМ!$B$39:$B$782,P$47)+'СЕТ СН'!$G$9+СВЦЭМ!$D$10+'СЕТ СН'!$G$6-'СЕТ СН'!$G$19</f>
        <v>1888.8889436500001</v>
      </c>
      <c r="Q63" s="36">
        <f>SUMIFS(СВЦЭМ!$C$39:$C$782,СВЦЭМ!$A$39:$A$782,$A63,СВЦЭМ!$B$39:$B$782,Q$47)+'СЕТ СН'!$G$9+СВЦЭМ!$D$10+'СЕТ СН'!$G$6-'СЕТ СН'!$G$19</f>
        <v>1910.9778876400001</v>
      </c>
      <c r="R63" s="36">
        <f>SUMIFS(СВЦЭМ!$C$39:$C$782,СВЦЭМ!$A$39:$A$782,$A63,СВЦЭМ!$B$39:$B$782,R$47)+'СЕТ СН'!$G$9+СВЦЭМ!$D$10+'СЕТ СН'!$G$6-'СЕТ СН'!$G$19</f>
        <v>1906.77508653</v>
      </c>
      <c r="S63" s="36">
        <f>SUMIFS(СВЦЭМ!$C$39:$C$782,СВЦЭМ!$A$39:$A$782,$A63,СВЦЭМ!$B$39:$B$782,S$47)+'СЕТ СН'!$G$9+СВЦЭМ!$D$10+'СЕТ СН'!$G$6-'СЕТ СН'!$G$19</f>
        <v>1904.06285931</v>
      </c>
      <c r="T63" s="36">
        <f>SUMIFS(СВЦЭМ!$C$39:$C$782,СВЦЭМ!$A$39:$A$782,$A63,СВЦЭМ!$B$39:$B$782,T$47)+'СЕТ СН'!$G$9+СВЦЭМ!$D$10+'СЕТ СН'!$G$6-'СЕТ СН'!$G$19</f>
        <v>1888.1160365400001</v>
      </c>
      <c r="U63" s="36">
        <f>SUMIFS(СВЦЭМ!$C$39:$C$782,СВЦЭМ!$A$39:$A$782,$A63,СВЦЭМ!$B$39:$B$782,U$47)+'СЕТ СН'!$G$9+СВЦЭМ!$D$10+'СЕТ СН'!$G$6-'СЕТ СН'!$G$19</f>
        <v>1870.2662379799999</v>
      </c>
      <c r="V63" s="36">
        <f>SUMIFS(СВЦЭМ!$C$39:$C$782,СВЦЭМ!$A$39:$A$782,$A63,СВЦЭМ!$B$39:$B$782,V$47)+'СЕТ СН'!$G$9+СВЦЭМ!$D$10+'СЕТ СН'!$G$6-'СЕТ СН'!$G$19</f>
        <v>1850.2992322600001</v>
      </c>
      <c r="W63" s="36">
        <f>SUMIFS(СВЦЭМ!$C$39:$C$782,СВЦЭМ!$A$39:$A$782,$A63,СВЦЭМ!$B$39:$B$782,W$47)+'СЕТ СН'!$G$9+СВЦЭМ!$D$10+'СЕТ СН'!$G$6-'СЕТ СН'!$G$19</f>
        <v>1821.20566465</v>
      </c>
      <c r="X63" s="36">
        <f>SUMIFS(СВЦЭМ!$C$39:$C$782,СВЦЭМ!$A$39:$A$782,$A63,СВЦЭМ!$B$39:$B$782,X$47)+'СЕТ СН'!$G$9+СВЦЭМ!$D$10+'СЕТ СН'!$G$6-'СЕТ СН'!$G$19</f>
        <v>1860.59979714</v>
      </c>
      <c r="Y63" s="36">
        <f>SUMIFS(СВЦЭМ!$C$39:$C$782,СВЦЭМ!$A$39:$A$782,$A63,СВЦЭМ!$B$39:$B$782,Y$47)+'СЕТ СН'!$G$9+СВЦЭМ!$D$10+'СЕТ СН'!$G$6-'СЕТ СН'!$G$19</f>
        <v>1921.2761420900001</v>
      </c>
    </row>
    <row r="64" spans="1:25" ht="15.75" x14ac:dyDescent="0.2">
      <c r="A64" s="35">
        <f t="shared" si="1"/>
        <v>45429</v>
      </c>
      <c r="B64" s="36">
        <f>SUMIFS(СВЦЭМ!$C$39:$C$782,СВЦЭМ!$A$39:$A$782,$A64,СВЦЭМ!$B$39:$B$782,B$47)+'СЕТ СН'!$G$9+СВЦЭМ!$D$10+'СЕТ СН'!$G$6-'СЕТ СН'!$G$19</f>
        <v>1901.40594685</v>
      </c>
      <c r="C64" s="36">
        <f>SUMIFS(СВЦЭМ!$C$39:$C$782,СВЦЭМ!$A$39:$A$782,$A64,СВЦЭМ!$B$39:$B$782,C$47)+'СЕТ СН'!$G$9+СВЦЭМ!$D$10+'СЕТ СН'!$G$6-'СЕТ СН'!$G$19</f>
        <v>1920.66722454</v>
      </c>
      <c r="D64" s="36">
        <f>SUMIFS(СВЦЭМ!$C$39:$C$782,СВЦЭМ!$A$39:$A$782,$A64,СВЦЭМ!$B$39:$B$782,D$47)+'СЕТ СН'!$G$9+СВЦЭМ!$D$10+'СЕТ СН'!$G$6-'СЕТ СН'!$G$19</f>
        <v>1932.7185281300001</v>
      </c>
      <c r="E64" s="36">
        <f>SUMIFS(СВЦЭМ!$C$39:$C$782,СВЦЭМ!$A$39:$A$782,$A64,СВЦЭМ!$B$39:$B$782,E$47)+'СЕТ СН'!$G$9+СВЦЭМ!$D$10+'СЕТ СН'!$G$6-'СЕТ СН'!$G$19</f>
        <v>2014.2338368999999</v>
      </c>
      <c r="F64" s="36">
        <f>SUMIFS(СВЦЭМ!$C$39:$C$782,СВЦЭМ!$A$39:$A$782,$A64,СВЦЭМ!$B$39:$B$782,F$47)+'СЕТ СН'!$G$9+СВЦЭМ!$D$10+'СЕТ СН'!$G$6-'СЕТ СН'!$G$19</f>
        <v>2034.2258301500001</v>
      </c>
      <c r="G64" s="36">
        <f>SUMIFS(СВЦЭМ!$C$39:$C$782,СВЦЭМ!$A$39:$A$782,$A64,СВЦЭМ!$B$39:$B$782,G$47)+'СЕТ СН'!$G$9+СВЦЭМ!$D$10+'СЕТ СН'!$G$6-'СЕТ СН'!$G$19</f>
        <v>2001.01007144</v>
      </c>
      <c r="H64" s="36">
        <f>SUMIFS(СВЦЭМ!$C$39:$C$782,СВЦЭМ!$A$39:$A$782,$A64,СВЦЭМ!$B$39:$B$782,H$47)+'СЕТ СН'!$G$9+СВЦЭМ!$D$10+'СЕТ СН'!$G$6-'СЕТ СН'!$G$19</f>
        <v>1981.18333755</v>
      </c>
      <c r="I64" s="36">
        <f>SUMIFS(СВЦЭМ!$C$39:$C$782,СВЦЭМ!$A$39:$A$782,$A64,СВЦЭМ!$B$39:$B$782,I$47)+'СЕТ СН'!$G$9+СВЦЭМ!$D$10+'СЕТ СН'!$G$6-'СЕТ СН'!$G$19</f>
        <v>1993.1538752399999</v>
      </c>
      <c r="J64" s="36">
        <f>SUMIFS(СВЦЭМ!$C$39:$C$782,СВЦЭМ!$A$39:$A$782,$A64,СВЦЭМ!$B$39:$B$782,J$47)+'СЕТ СН'!$G$9+СВЦЭМ!$D$10+'СЕТ СН'!$G$6-'СЕТ СН'!$G$19</f>
        <v>1933.9881548600001</v>
      </c>
      <c r="K64" s="36">
        <f>SUMIFS(СВЦЭМ!$C$39:$C$782,СВЦЭМ!$A$39:$A$782,$A64,СВЦЭМ!$B$39:$B$782,K$47)+'СЕТ СН'!$G$9+СВЦЭМ!$D$10+'СЕТ СН'!$G$6-'СЕТ СН'!$G$19</f>
        <v>1929.06016329</v>
      </c>
      <c r="L64" s="36">
        <f>SUMIFS(СВЦЭМ!$C$39:$C$782,СВЦЭМ!$A$39:$A$782,$A64,СВЦЭМ!$B$39:$B$782,L$47)+'СЕТ СН'!$G$9+СВЦЭМ!$D$10+'СЕТ СН'!$G$6-'СЕТ СН'!$G$19</f>
        <v>1910.26029107</v>
      </c>
      <c r="M64" s="36">
        <f>SUMIFS(СВЦЭМ!$C$39:$C$782,СВЦЭМ!$A$39:$A$782,$A64,СВЦЭМ!$B$39:$B$782,M$47)+'СЕТ СН'!$G$9+СВЦЭМ!$D$10+'СЕТ СН'!$G$6-'СЕТ СН'!$G$19</f>
        <v>1949.2727169899999</v>
      </c>
      <c r="N64" s="36">
        <f>SUMIFS(СВЦЭМ!$C$39:$C$782,СВЦЭМ!$A$39:$A$782,$A64,СВЦЭМ!$B$39:$B$782,N$47)+'СЕТ СН'!$G$9+СВЦЭМ!$D$10+'СЕТ СН'!$G$6-'СЕТ СН'!$G$19</f>
        <v>1945.2693515000001</v>
      </c>
      <c r="O64" s="36">
        <f>SUMIFS(СВЦЭМ!$C$39:$C$782,СВЦЭМ!$A$39:$A$782,$A64,СВЦЭМ!$B$39:$B$782,O$47)+'СЕТ СН'!$G$9+СВЦЭМ!$D$10+'СЕТ СН'!$G$6-'СЕТ СН'!$G$19</f>
        <v>1963.746144</v>
      </c>
      <c r="P64" s="36">
        <f>SUMIFS(СВЦЭМ!$C$39:$C$782,СВЦЭМ!$A$39:$A$782,$A64,СВЦЭМ!$B$39:$B$782,P$47)+'СЕТ СН'!$G$9+СВЦЭМ!$D$10+'СЕТ СН'!$G$6-'СЕТ СН'!$G$19</f>
        <v>1974.7021511299999</v>
      </c>
      <c r="Q64" s="36">
        <f>SUMIFS(СВЦЭМ!$C$39:$C$782,СВЦЭМ!$A$39:$A$782,$A64,СВЦЭМ!$B$39:$B$782,Q$47)+'СЕТ СН'!$G$9+СВЦЭМ!$D$10+'СЕТ СН'!$G$6-'СЕТ СН'!$G$19</f>
        <v>2002.2303837500001</v>
      </c>
      <c r="R64" s="36">
        <f>SUMIFS(СВЦЭМ!$C$39:$C$782,СВЦЭМ!$A$39:$A$782,$A64,СВЦЭМ!$B$39:$B$782,R$47)+'СЕТ СН'!$G$9+СВЦЭМ!$D$10+'СЕТ СН'!$G$6-'СЕТ СН'!$G$19</f>
        <v>2006.43444585</v>
      </c>
      <c r="S64" s="36">
        <f>SUMIFS(СВЦЭМ!$C$39:$C$782,СВЦЭМ!$A$39:$A$782,$A64,СВЦЭМ!$B$39:$B$782,S$47)+'СЕТ СН'!$G$9+СВЦЭМ!$D$10+'СЕТ СН'!$G$6-'СЕТ СН'!$G$19</f>
        <v>1986.6094783400001</v>
      </c>
      <c r="T64" s="36">
        <f>SUMIFS(СВЦЭМ!$C$39:$C$782,СВЦЭМ!$A$39:$A$782,$A64,СВЦЭМ!$B$39:$B$782,T$47)+'СЕТ СН'!$G$9+СВЦЭМ!$D$10+'СЕТ СН'!$G$6-'СЕТ СН'!$G$19</f>
        <v>1942.52183326</v>
      </c>
      <c r="U64" s="36">
        <f>SUMIFS(СВЦЭМ!$C$39:$C$782,СВЦЭМ!$A$39:$A$782,$A64,СВЦЭМ!$B$39:$B$782,U$47)+'СЕТ СН'!$G$9+СВЦЭМ!$D$10+'СЕТ СН'!$G$6-'СЕТ СН'!$G$19</f>
        <v>1943.2634382599999</v>
      </c>
      <c r="V64" s="36">
        <f>SUMIFS(СВЦЭМ!$C$39:$C$782,СВЦЭМ!$A$39:$A$782,$A64,СВЦЭМ!$B$39:$B$782,V$47)+'СЕТ СН'!$G$9+СВЦЭМ!$D$10+'СЕТ СН'!$G$6-'СЕТ СН'!$G$19</f>
        <v>1930.1955257500001</v>
      </c>
      <c r="W64" s="36">
        <f>SUMIFS(СВЦЭМ!$C$39:$C$782,СВЦЭМ!$A$39:$A$782,$A64,СВЦЭМ!$B$39:$B$782,W$47)+'СЕТ СН'!$G$9+СВЦЭМ!$D$10+'СЕТ СН'!$G$6-'СЕТ СН'!$G$19</f>
        <v>1882.98388221</v>
      </c>
      <c r="X64" s="36">
        <f>SUMIFS(СВЦЭМ!$C$39:$C$782,СВЦЭМ!$A$39:$A$782,$A64,СВЦЭМ!$B$39:$B$782,X$47)+'СЕТ СН'!$G$9+СВЦЭМ!$D$10+'СЕТ СН'!$G$6-'СЕТ СН'!$G$19</f>
        <v>1922.75046329</v>
      </c>
      <c r="Y64" s="36">
        <f>SUMIFS(СВЦЭМ!$C$39:$C$782,СВЦЭМ!$A$39:$A$782,$A64,СВЦЭМ!$B$39:$B$782,Y$47)+'СЕТ СН'!$G$9+СВЦЭМ!$D$10+'СЕТ СН'!$G$6-'СЕТ СН'!$G$19</f>
        <v>1989.38361396</v>
      </c>
    </row>
    <row r="65" spans="1:27" ht="15.75" x14ac:dyDescent="0.2">
      <c r="A65" s="35">
        <f t="shared" si="1"/>
        <v>45430</v>
      </c>
      <c r="B65" s="36">
        <f>SUMIFS(СВЦЭМ!$C$39:$C$782,СВЦЭМ!$A$39:$A$782,$A65,СВЦЭМ!$B$39:$B$782,B$47)+'СЕТ СН'!$G$9+СВЦЭМ!$D$10+'СЕТ СН'!$G$6-'СЕТ СН'!$G$19</f>
        <v>1950.75451484</v>
      </c>
      <c r="C65" s="36">
        <f>SUMIFS(СВЦЭМ!$C$39:$C$782,СВЦЭМ!$A$39:$A$782,$A65,СВЦЭМ!$B$39:$B$782,C$47)+'СЕТ СН'!$G$9+СВЦЭМ!$D$10+'СЕТ СН'!$G$6-'СЕТ СН'!$G$19</f>
        <v>2018.04574157</v>
      </c>
      <c r="D65" s="36">
        <f>SUMIFS(СВЦЭМ!$C$39:$C$782,СВЦЭМ!$A$39:$A$782,$A65,СВЦЭМ!$B$39:$B$782,D$47)+'СЕТ СН'!$G$9+СВЦЭМ!$D$10+'СЕТ СН'!$G$6-'СЕТ СН'!$G$19</f>
        <v>2010.5845572000001</v>
      </c>
      <c r="E65" s="36">
        <f>SUMIFS(СВЦЭМ!$C$39:$C$782,СВЦЭМ!$A$39:$A$782,$A65,СВЦЭМ!$B$39:$B$782,E$47)+'СЕТ СН'!$G$9+СВЦЭМ!$D$10+'СЕТ СН'!$G$6-'СЕТ СН'!$G$19</f>
        <v>2030.57701069</v>
      </c>
      <c r="F65" s="36">
        <f>SUMIFS(СВЦЭМ!$C$39:$C$782,СВЦЭМ!$A$39:$A$782,$A65,СВЦЭМ!$B$39:$B$782,F$47)+'СЕТ СН'!$G$9+СВЦЭМ!$D$10+'СЕТ СН'!$G$6-'СЕТ СН'!$G$19</f>
        <v>2033.8799374499999</v>
      </c>
      <c r="G65" s="36">
        <f>SUMIFS(СВЦЭМ!$C$39:$C$782,СВЦЭМ!$A$39:$A$782,$A65,СВЦЭМ!$B$39:$B$782,G$47)+'СЕТ СН'!$G$9+СВЦЭМ!$D$10+'СЕТ СН'!$G$6-'СЕТ СН'!$G$19</f>
        <v>2037.2821484900001</v>
      </c>
      <c r="H65" s="36">
        <f>SUMIFS(СВЦЭМ!$C$39:$C$782,СВЦЭМ!$A$39:$A$782,$A65,СВЦЭМ!$B$39:$B$782,H$47)+'СЕТ СН'!$G$9+СВЦЭМ!$D$10+'СЕТ СН'!$G$6-'СЕТ СН'!$G$19</f>
        <v>2013.55702421</v>
      </c>
      <c r="I65" s="36">
        <f>SUMIFS(СВЦЭМ!$C$39:$C$782,СВЦЭМ!$A$39:$A$782,$A65,СВЦЭМ!$B$39:$B$782,I$47)+'СЕТ СН'!$G$9+СВЦЭМ!$D$10+'СЕТ СН'!$G$6-'СЕТ СН'!$G$19</f>
        <v>1986.179928</v>
      </c>
      <c r="J65" s="36">
        <f>SUMIFS(СВЦЭМ!$C$39:$C$782,СВЦЭМ!$A$39:$A$782,$A65,СВЦЭМ!$B$39:$B$782,J$47)+'СЕТ СН'!$G$9+СВЦЭМ!$D$10+'СЕТ СН'!$G$6-'СЕТ СН'!$G$19</f>
        <v>1938.1985232300001</v>
      </c>
      <c r="K65" s="36">
        <f>SUMIFS(СВЦЭМ!$C$39:$C$782,СВЦЭМ!$A$39:$A$782,$A65,СВЦЭМ!$B$39:$B$782,K$47)+'СЕТ СН'!$G$9+СВЦЭМ!$D$10+'СЕТ СН'!$G$6-'СЕТ СН'!$G$19</f>
        <v>1914.41780892</v>
      </c>
      <c r="L65" s="36">
        <f>SUMIFS(СВЦЭМ!$C$39:$C$782,СВЦЭМ!$A$39:$A$782,$A65,СВЦЭМ!$B$39:$B$782,L$47)+'СЕТ СН'!$G$9+СВЦЭМ!$D$10+'СЕТ СН'!$G$6-'СЕТ СН'!$G$19</f>
        <v>1908.8804847599999</v>
      </c>
      <c r="M65" s="36">
        <f>SUMIFS(СВЦЭМ!$C$39:$C$782,СВЦЭМ!$A$39:$A$782,$A65,СВЦЭМ!$B$39:$B$782,M$47)+'СЕТ СН'!$G$9+СВЦЭМ!$D$10+'СЕТ СН'!$G$6-'СЕТ СН'!$G$19</f>
        <v>1938.28045969</v>
      </c>
      <c r="N65" s="36">
        <f>SUMIFS(СВЦЭМ!$C$39:$C$782,СВЦЭМ!$A$39:$A$782,$A65,СВЦЭМ!$B$39:$B$782,N$47)+'СЕТ СН'!$G$9+СВЦЭМ!$D$10+'СЕТ СН'!$G$6-'СЕТ СН'!$G$19</f>
        <v>1947.9503985000001</v>
      </c>
      <c r="O65" s="36">
        <f>SUMIFS(СВЦЭМ!$C$39:$C$782,СВЦЭМ!$A$39:$A$782,$A65,СВЦЭМ!$B$39:$B$782,O$47)+'СЕТ СН'!$G$9+СВЦЭМ!$D$10+'СЕТ СН'!$G$6-'СЕТ СН'!$G$19</f>
        <v>1951.50864441</v>
      </c>
      <c r="P65" s="36">
        <f>SUMIFS(СВЦЭМ!$C$39:$C$782,СВЦЭМ!$A$39:$A$782,$A65,СВЦЭМ!$B$39:$B$782,P$47)+'СЕТ СН'!$G$9+СВЦЭМ!$D$10+'СЕТ СН'!$G$6-'СЕТ СН'!$G$19</f>
        <v>1972.0896023800001</v>
      </c>
      <c r="Q65" s="36">
        <f>SUMIFS(СВЦЭМ!$C$39:$C$782,СВЦЭМ!$A$39:$A$782,$A65,СВЦЭМ!$B$39:$B$782,Q$47)+'СЕТ СН'!$G$9+СВЦЭМ!$D$10+'СЕТ СН'!$G$6-'СЕТ СН'!$G$19</f>
        <v>1993.2509926299999</v>
      </c>
      <c r="R65" s="36">
        <f>SUMIFS(СВЦЭМ!$C$39:$C$782,СВЦЭМ!$A$39:$A$782,$A65,СВЦЭМ!$B$39:$B$782,R$47)+'СЕТ СН'!$G$9+СВЦЭМ!$D$10+'СЕТ СН'!$G$6-'СЕТ СН'!$G$19</f>
        <v>2013.3063576</v>
      </c>
      <c r="S65" s="36">
        <f>SUMIFS(СВЦЭМ!$C$39:$C$782,СВЦЭМ!$A$39:$A$782,$A65,СВЦЭМ!$B$39:$B$782,S$47)+'СЕТ СН'!$G$9+СВЦЭМ!$D$10+'СЕТ СН'!$G$6-'СЕТ СН'!$G$19</f>
        <v>2016.8277046800001</v>
      </c>
      <c r="T65" s="36">
        <f>SUMIFS(СВЦЭМ!$C$39:$C$782,СВЦЭМ!$A$39:$A$782,$A65,СВЦЭМ!$B$39:$B$782,T$47)+'СЕТ СН'!$G$9+СВЦЭМ!$D$10+'СЕТ СН'!$G$6-'СЕТ СН'!$G$19</f>
        <v>1992.57039046</v>
      </c>
      <c r="U65" s="36">
        <f>SUMIFS(СВЦЭМ!$C$39:$C$782,СВЦЭМ!$A$39:$A$782,$A65,СВЦЭМ!$B$39:$B$782,U$47)+'СЕТ СН'!$G$9+СВЦЭМ!$D$10+'СЕТ СН'!$G$6-'СЕТ СН'!$G$19</f>
        <v>1960.65301469</v>
      </c>
      <c r="V65" s="36">
        <f>SUMIFS(СВЦЭМ!$C$39:$C$782,СВЦЭМ!$A$39:$A$782,$A65,СВЦЭМ!$B$39:$B$782,V$47)+'СЕТ СН'!$G$9+СВЦЭМ!$D$10+'СЕТ СН'!$G$6-'СЕТ СН'!$G$19</f>
        <v>1908.53904059</v>
      </c>
      <c r="W65" s="36">
        <f>SUMIFS(СВЦЭМ!$C$39:$C$782,СВЦЭМ!$A$39:$A$782,$A65,СВЦЭМ!$B$39:$B$782,W$47)+'СЕТ СН'!$G$9+СВЦЭМ!$D$10+'СЕТ СН'!$G$6-'СЕТ СН'!$G$19</f>
        <v>1875.2615866400001</v>
      </c>
      <c r="X65" s="36">
        <f>SUMIFS(СВЦЭМ!$C$39:$C$782,СВЦЭМ!$A$39:$A$782,$A65,СВЦЭМ!$B$39:$B$782,X$47)+'СЕТ СН'!$G$9+СВЦЭМ!$D$10+'СЕТ СН'!$G$6-'СЕТ СН'!$G$19</f>
        <v>1897.22981134</v>
      </c>
      <c r="Y65" s="36">
        <f>SUMIFS(СВЦЭМ!$C$39:$C$782,СВЦЭМ!$A$39:$A$782,$A65,СВЦЭМ!$B$39:$B$782,Y$47)+'СЕТ СН'!$G$9+СВЦЭМ!$D$10+'СЕТ СН'!$G$6-'СЕТ СН'!$G$19</f>
        <v>1972.17562011</v>
      </c>
    </row>
    <row r="66" spans="1:27" ht="15.75" x14ac:dyDescent="0.2">
      <c r="A66" s="35">
        <f t="shared" si="1"/>
        <v>45431</v>
      </c>
      <c r="B66" s="36">
        <f>SUMIFS(СВЦЭМ!$C$39:$C$782,СВЦЭМ!$A$39:$A$782,$A66,СВЦЭМ!$B$39:$B$782,B$47)+'СЕТ СН'!$G$9+СВЦЭМ!$D$10+'СЕТ СН'!$G$6-'СЕТ СН'!$G$19</f>
        <v>2021.4756636500001</v>
      </c>
      <c r="C66" s="36">
        <f>SUMIFS(СВЦЭМ!$C$39:$C$782,СВЦЭМ!$A$39:$A$782,$A66,СВЦЭМ!$B$39:$B$782,C$47)+'СЕТ СН'!$G$9+СВЦЭМ!$D$10+'СЕТ СН'!$G$6-'СЕТ СН'!$G$19</f>
        <v>2030.59135068</v>
      </c>
      <c r="D66" s="36">
        <f>SUMIFS(СВЦЭМ!$C$39:$C$782,СВЦЭМ!$A$39:$A$782,$A66,СВЦЭМ!$B$39:$B$782,D$47)+'СЕТ СН'!$G$9+СВЦЭМ!$D$10+'СЕТ СН'!$G$6-'СЕТ СН'!$G$19</f>
        <v>2069.7088411200002</v>
      </c>
      <c r="E66" s="36">
        <f>SUMIFS(СВЦЭМ!$C$39:$C$782,СВЦЭМ!$A$39:$A$782,$A66,СВЦЭМ!$B$39:$B$782,E$47)+'СЕТ СН'!$G$9+СВЦЭМ!$D$10+'СЕТ СН'!$G$6-'СЕТ СН'!$G$19</f>
        <v>2093.7424016100003</v>
      </c>
      <c r="F66" s="36">
        <f>SUMIFS(СВЦЭМ!$C$39:$C$782,СВЦЭМ!$A$39:$A$782,$A66,СВЦЭМ!$B$39:$B$782,F$47)+'СЕТ СН'!$G$9+СВЦЭМ!$D$10+'СЕТ СН'!$G$6-'СЕТ СН'!$G$19</f>
        <v>2089.8053745500001</v>
      </c>
      <c r="G66" s="36">
        <f>SUMIFS(СВЦЭМ!$C$39:$C$782,СВЦЭМ!$A$39:$A$782,$A66,СВЦЭМ!$B$39:$B$782,G$47)+'СЕТ СН'!$G$9+СВЦЭМ!$D$10+'СЕТ СН'!$G$6-'СЕТ СН'!$G$19</f>
        <v>2068.1965745799998</v>
      </c>
      <c r="H66" s="36">
        <f>SUMIFS(СВЦЭМ!$C$39:$C$782,СВЦЭМ!$A$39:$A$782,$A66,СВЦЭМ!$B$39:$B$782,H$47)+'СЕТ СН'!$G$9+СВЦЭМ!$D$10+'СЕТ СН'!$G$6-'СЕТ СН'!$G$19</f>
        <v>2084.7588115099998</v>
      </c>
      <c r="I66" s="36">
        <f>SUMIFS(СВЦЭМ!$C$39:$C$782,СВЦЭМ!$A$39:$A$782,$A66,СВЦЭМ!$B$39:$B$782,I$47)+'СЕТ СН'!$G$9+СВЦЭМ!$D$10+'СЕТ СН'!$G$6-'СЕТ СН'!$G$19</f>
        <v>2051.5255876900001</v>
      </c>
      <c r="J66" s="36">
        <f>SUMIFS(СВЦЭМ!$C$39:$C$782,СВЦЭМ!$A$39:$A$782,$A66,СВЦЭМ!$B$39:$B$782,J$47)+'СЕТ СН'!$G$9+СВЦЭМ!$D$10+'СЕТ СН'!$G$6-'СЕТ СН'!$G$19</f>
        <v>1950.2503603</v>
      </c>
      <c r="K66" s="36">
        <f>SUMIFS(СВЦЭМ!$C$39:$C$782,СВЦЭМ!$A$39:$A$782,$A66,СВЦЭМ!$B$39:$B$782,K$47)+'СЕТ СН'!$G$9+СВЦЭМ!$D$10+'СЕТ СН'!$G$6-'СЕТ СН'!$G$19</f>
        <v>1894.0099271500001</v>
      </c>
      <c r="L66" s="36">
        <f>SUMIFS(СВЦЭМ!$C$39:$C$782,СВЦЭМ!$A$39:$A$782,$A66,СВЦЭМ!$B$39:$B$782,L$47)+'СЕТ СН'!$G$9+СВЦЭМ!$D$10+'СЕТ СН'!$G$6-'СЕТ СН'!$G$19</f>
        <v>1877.56839687</v>
      </c>
      <c r="M66" s="36">
        <f>SUMIFS(СВЦЭМ!$C$39:$C$782,СВЦЭМ!$A$39:$A$782,$A66,СВЦЭМ!$B$39:$B$782,M$47)+'СЕТ СН'!$G$9+СВЦЭМ!$D$10+'СЕТ СН'!$G$6-'СЕТ СН'!$G$19</f>
        <v>1889.3289247299999</v>
      </c>
      <c r="N66" s="36">
        <f>SUMIFS(СВЦЭМ!$C$39:$C$782,СВЦЭМ!$A$39:$A$782,$A66,СВЦЭМ!$B$39:$B$782,N$47)+'СЕТ СН'!$G$9+СВЦЭМ!$D$10+'СЕТ СН'!$G$6-'СЕТ СН'!$G$19</f>
        <v>1887.4904056</v>
      </c>
      <c r="O66" s="36">
        <f>SUMIFS(СВЦЭМ!$C$39:$C$782,СВЦЭМ!$A$39:$A$782,$A66,СВЦЭМ!$B$39:$B$782,O$47)+'СЕТ СН'!$G$9+СВЦЭМ!$D$10+'СЕТ СН'!$G$6-'СЕТ СН'!$G$19</f>
        <v>1894.05841801</v>
      </c>
      <c r="P66" s="36">
        <f>SUMIFS(СВЦЭМ!$C$39:$C$782,СВЦЭМ!$A$39:$A$782,$A66,СВЦЭМ!$B$39:$B$782,P$47)+'СЕТ СН'!$G$9+СВЦЭМ!$D$10+'СЕТ СН'!$G$6-'СЕТ СН'!$G$19</f>
        <v>1903.04778272</v>
      </c>
      <c r="Q66" s="36">
        <f>SUMIFS(СВЦЭМ!$C$39:$C$782,СВЦЭМ!$A$39:$A$782,$A66,СВЦЭМ!$B$39:$B$782,Q$47)+'СЕТ СН'!$G$9+СВЦЭМ!$D$10+'СЕТ СН'!$G$6-'СЕТ СН'!$G$19</f>
        <v>1925.7580505600001</v>
      </c>
      <c r="R66" s="36">
        <f>SUMIFS(СВЦЭМ!$C$39:$C$782,СВЦЭМ!$A$39:$A$782,$A66,СВЦЭМ!$B$39:$B$782,R$47)+'СЕТ СН'!$G$9+СВЦЭМ!$D$10+'СЕТ СН'!$G$6-'СЕТ СН'!$G$19</f>
        <v>1931.1020298999999</v>
      </c>
      <c r="S66" s="36">
        <f>SUMIFS(СВЦЭМ!$C$39:$C$782,СВЦЭМ!$A$39:$A$782,$A66,СВЦЭМ!$B$39:$B$782,S$47)+'СЕТ СН'!$G$9+СВЦЭМ!$D$10+'СЕТ СН'!$G$6-'СЕТ СН'!$G$19</f>
        <v>1931.0293995899999</v>
      </c>
      <c r="T66" s="36">
        <f>SUMIFS(СВЦЭМ!$C$39:$C$782,СВЦЭМ!$A$39:$A$782,$A66,СВЦЭМ!$B$39:$B$782,T$47)+'СЕТ СН'!$G$9+СВЦЭМ!$D$10+'СЕТ СН'!$G$6-'СЕТ СН'!$G$19</f>
        <v>1904.6491599799999</v>
      </c>
      <c r="U66" s="36">
        <f>SUMIFS(СВЦЭМ!$C$39:$C$782,СВЦЭМ!$A$39:$A$782,$A66,СВЦЭМ!$B$39:$B$782,U$47)+'СЕТ СН'!$G$9+СВЦЭМ!$D$10+'СЕТ СН'!$G$6-'СЕТ СН'!$G$19</f>
        <v>1894.91016257</v>
      </c>
      <c r="V66" s="36">
        <f>SUMIFS(СВЦЭМ!$C$39:$C$782,СВЦЭМ!$A$39:$A$782,$A66,СВЦЭМ!$B$39:$B$782,V$47)+'СЕТ СН'!$G$9+СВЦЭМ!$D$10+'СЕТ СН'!$G$6-'СЕТ СН'!$G$19</f>
        <v>1893.76154827</v>
      </c>
      <c r="W66" s="36">
        <f>SUMIFS(СВЦЭМ!$C$39:$C$782,СВЦЭМ!$A$39:$A$782,$A66,СВЦЭМ!$B$39:$B$782,W$47)+'СЕТ СН'!$G$9+СВЦЭМ!$D$10+'СЕТ СН'!$G$6-'СЕТ СН'!$G$19</f>
        <v>1853.56908041</v>
      </c>
      <c r="X66" s="36">
        <f>SUMIFS(СВЦЭМ!$C$39:$C$782,СВЦЭМ!$A$39:$A$782,$A66,СВЦЭМ!$B$39:$B$782,X$47)+'СЕТ СН'!$G$9+СВЦЭМ!$D$10+'СЕТ СН'!$G$6-'СЕТ СН'!$G$19</f>
        <v>1893.4352556900001</v>
      </c>
      <c r="Y66" s="36">
        <f>SUMIFS(СВЦЭМ!$C$39:$C$782,СВЦЭМ!$A$39:$A$782,$A66,СВЦЭМ!$B$39:$B$782,Y$47)+'СЕТ СН'!$G$9+СВЦЭМ!$D$10+'СЕТ СН'!$G$6-'СЕТ СН'!$G$19</f>
        <v>1936.79088318</v>
      </c>
    </row>
    <row r="67" spans="1:27" ht="15.75" x14ac:dyDescent="0.2">
      <c r="A67" s="35">
        <f t="shared" si="1"/>
        <v>45432</v>
      </c>
      <c r="B67" s="36">
        <f>SUMIFS(СВЦЭМ!$C$39:$C$782,СВЦЭМ!$A$39:$A$782,$A67,СВЦЭМ!$B$39:$B$782,B$47)+'СЕТ СН'!$G$9+СВЦЭМ!$D$10+'СЕТ СН'!$G$6-'СЕТ СН'!$G$19</f>
        <v>1957.51997777</v>
      </c>
      <c r="C67" s="36">
        <f>SUMIFS(СВЦЭМ!$C$39:$C$782,СВЦЭМ!$A$39:$A$782,$A67,СВЦЭМ!$B$39:$B$782,C$47)+'СЕТ СН'!$G$9+СВЦЭМ!$D$10+'СЕТ СН'!$G$6-'СЕТ СН'!$G$19</f>
        <v>2059.7851712399997</v>
      </c>
      <c r="D67" s="36">
        <f>SUMIFS(СВЦЭМ!$C$39:$C$782,СВЦЭМ!$A$39:$A$782,$A67,СВЦЭМ!$B$39:$B$782,D$47)+'СЕТ СН'!$G$9+СВЦЭМ!$D$10+'СЕТ СН'!$G$6-'СЕТ СН'!$G$19</f>
        <v>2056.3130737700003</v>
      </c>
      <c r="E67" s="36">
        <f>SUMIFS(СВЦЭМ!$C$39:$C$782,СВЦЭМ!$A$39:$A$782,$A67,СВЦЭМ!$B$39:$B$782,E$47)+'СЕТ СН'!$G$9+СВЦЭМ!$D$10+'СЕТ СН'!$G$6-'СЕТ СН'!$G$19</f>
        <v>2120.9031548100002</v>
      </c>
      <c r="F67" s="36">
        <f>SUMIFS(СВЦЭМ!$C$39:$C$782,СВЦЭМ!$A$39:$A$782,$A67,СВЦЭМ!$B$39:$B$782,F$47)+'СЕТ СН'!$G$9+СВЦЭМ!$D$10+'СЕТ СН'!$G$6-'СЕТ СН'!$G$19</f>
        <v>2108.8947261800004</v>
      </c>
      <c r="G67" s="36">
        <f>SUMIFS(СВЦЭМ!$C$39:$C$782,СВЦЭМ!$A$39:$A$782,$A67,СВЦЭМ!$B$39:$B$782,G$47)+'СЕТ СН'!$G$9+СВЦЭМ!$D$10+'СЕТ СН'!$G$6-'СЕТ СН'!$G$19</f>
        <v>2063.5076940099998</v>
      </c>
      <c r="H67" s="36">
        <f>SUMIFS(СВЦЭМ!$C$39:$C$782,СВЦЭМ!$A$39:$A$782,$A67,СВЦЭМ!$B$39:$B$782,H$47)+'СЕТ СН'!$G$9+СВЦЭМ!$D$10+'СЕТ СН'!$G$6-'СЕТ СН'!$G$19</f>
        <v>2015.5427821000001</v>
      </c>
      <c r="I67" s="36">
        <f>SUMIFS(СВЦЭМ!$C$39:$C$782,СВЦЭМ!$A$39:$A$782,$A67,СВЦЭМ!$B$39:$B$782,I$47)+'СЕТ СН'!$G$9+СВЦЭМ!$D$10+'СЕТ СН'!$G$6-'СЕТ СН'!$G$19</f>
        <v>1992.98454057</v>
      </c>
      <c r="J67" s="36">
        <f>SUMIFS(СВЦЭМ!$C$39:$C$782,СВЦЭМ!$A$39:$A$782,$A67,СВЦЭМ!$B$39:$B$782,J$47)+'СЕТ СН'!$G$9+СВЦЭМ!$D$10+'СЕТ СН'!$G$6-'СЕТ СН'!$G$19</f>
        <v>1893.4271018900001</v>
      </c>
      <c r="K67" s="36">
        <f>SUMIFS(СВЦЭМ!$C$39:$C$782,СВЦЭМ!$A$39:$A$782,$A67,СВЦЭМ!$B$39:$B$782,K$47)+'СЕТ СН'!$G$9+СВЦЭМ!$D$10+'СЕТ СН'!$G$6-'СЕТ СН'!$G$19</f>
        <v>1888.8739582800001</v>
      </c>
      <c r="L67" s="36">
        <f>SUMIFS(СВЦЭМ!$C$39:$C$782,СВЦЭМ!$A$39:$A$782,$A67,СВЦЭМ!$B$39:$B$782,L$47)+'СЕТ СН'!$G$9+СВЦЭМ!$D$10+'СЕТ СН'!$G$6-'СЕТ СН'!$G$19</f>
        <v>1875.20282658</v>
      </c>
      <c r="M67" s="36">
        <f>SUMIFS(СВЦЭМ!$C$39:$C$782,СВЦЭМ!$A$39:$A$782,$A67,СВЦЭМ!$B$39:$B$782,M$47)+'СЕТ СН'!$G$9+СВЦЭМ!$D$10+'СЕТ СН'!$G$6-'СЕТ СН'!$G$19</f>
        <v>1888.1554588700001</v>
      </c>
      <c r="N67" s="36">
        <f>SUMIFS(СВЦЭМ!$C$39:$C$782,СВЦЭМ!$A$39:$A$782,$A67,СВЦЭМ!$B$39:$B$782,N$47)+'СЕТ СН'!$G$9+СВЦЭМ!$D$10+'СЕТ СН'!$G$6-'СЕТ СН'!$G$19</f>
        <v>1906.4792233400001</v>
      </c>
      <c r="O67" s="36">
        <f>SUMIFS(СВЦЭМ!$C$39:$C$782,СВЦЭМ!$A$39:$A$782,$A67,СВЦЭМ!$B$39:$B$782,O$47)+'СЕТ СН'!$G$9+СВЦЭМ!$D$10+'СЕТ СН'!$G$6-'СЕТ СН'!$G$19</f>
        <v>1899.5880253600001</v>
      </c>
      <c r="P67" s="36">
        <f>SUMIFS(СВЦЭМ!$C$39:$C$782,СВЦЭМ!$A$39:$A$782,$A67,СВЦЭМ!$B$39:$B$782,P$47)+'СЕТ СН'!$G$9+СВЦЭМ!$D$10+'СЕТ СН'!$G$6-'СЕТ СН'!$G$19</f>
        <v>1911.7163785600001</v>
      </c>
      <c r="Q67" s="36">
        <f>SUMIFS(СВЦЭМ!$C$39:$C$782,СВЦЭМ!$A$39:$A$782,$A67,СВЦЭМ!$B$39:$B$782,Q$47)+'СЕТ СН'!$G$9+СВЦЭМ!$D$10+'СЕТ СН'!$G$6-'СЕТ СН'!$G$19</f>
        <v>1918.4981579400001</v>
      </c>
      <c r="R67" s="36">
        <f>SUMIFS(СВЦЭМ!$C$39:$C$782,СВЦЭМ!$A$39:$A$782,$A67,СВЦЭМ!$B$39:$B$782,R$47)+'СЕТ СН'!$G$9+СВЦЭМ!$D$10+'СЕТ СН'!$G$6-'СЕТ СН'!$G$19</f>
        <v>1930.90149744</v>
      </c>
      <c r="S67" s="36">
        <f>SUMIFS(СВЦЭМ!$C$39:$C$782,СВЦЭМ!$A$39:$A$782,$A67,СВЦЭМ!$B$39:$B$782,S$47)+'СЕТ СН'!$G$9+СВЦЭМ!$D$10+'СЕТ СН'!$G$6-'СЕТ СН'!$G$19</f>
        <v>1919.08510933</v>
      </c>
      <c r="T67" s="36">
        <f>SUMIFS(СВЦЭМ!$C$39:$C$782,СВЦЭМ!$A$39:$A$782,$A67,СВЦЭМ!$B$39:$B$782,T$47)+'СЕТ СН'!$G$9+СВЦЭМ!$D$10+'СЕТ СН'!$G$6-'СЕТ СН'!$G$19</f>
        <v>1892.20376263</v>
      </c>
      <c r="U67" s="36">
        <f>SUMIFS(СВЦЭМ!$C$39:$C$782,СВЦЭМ!$A$39:$A$782,$A67,СВЦЭМ!$B$39:$B$782,U$47)+'СЕТ СН'!$G$9+СВЦЭМ!$D$10+'СЕТ СН'!$G$6-'СЕТ СН'!$G$19</f>
        <v>1907.8729520500001</v>
      </c>
      <c r="V67" s="36">
        <f>SUMIFS(СВЦЭМ!$C$39:$C$782,СВЦЭМ!$A$39:$A$782,$A67,СВЦЭМ!$B$39:$B$782,V$47)+'СЕТ СН'!$G$9+СВЦЭМ!$D$10+'СЕТ СН'!$G$6-'СЕТ СН'!$G$19</f>
        <v>1897.8343978400001</v>
      </c>
      <c r="W67" s="36">
        <f>SUMIFS(СВЦЭМ!$C$39:$C$782,СВЦЭМ!$A$39:$A$782,$A67,СВЦЭМ!$B$39:$B$782,W$47)+'СЕТ СН'!$G$9+СВЦЭМ!$D$10+'СЕТ СН'!$G$6-'СЕТ СН'!$G$19</f>
        <v>1861.6764925100001</v>
      </c>
      <c r="X67" s="36">
        <f>SUMIFS(СВЦЭМ!$C$39:$C$782,СВЦЭМ!$A$39:$A$782,$A67,СВЦЭМ!$B$39:$B$782,X$47)+'СЕТ СН'!$G$9+СВЦЭМ!$D$10+'СЕТ СН'!$G$6-'СЕТ СН'!$G$19</f>
        <v>1890.7185825199999</v>
      </c>
      <c r="Y67" s="36">
        <f>SUMIFS(СВЦЭМ!$C$39:$C$782,СВЦЭМ!$A$39:$A$782,$A67,СВЦЭМ!$B$39:$B$782,Y$47)+'СЕТ СН'!$G$9+СВЦЭМ!$D$10+'СЕТ СН'!$G$6-'СЕТ СН'!$G$19</f>
        <v>1933.5297592700001</v>
      </c>
    </row>
    <row r="68" spans="1:27" ht="15.75" x14ac:dyDescent="0.2">
      <c r="A68" s="35">
        <f t="shared" si="1"/>
        <v>45433</v>
      </c>
      <c r="B68" s="36">
        <f>SUMIFS(СВЦЭМ!$C$39:$C$782,СВЦЭМ!$A$39:$A$782,$A68,СВЦЭМ!$B$39:$B$782,B$47)+'СЕТ СН'!$G$9+СВЦЭМ!$D$10+'СЕТ СН'!$G$6-'СЕТ СН'!$G$19</f>
        <v>1904.8449995799999</v>
      </c>
      <c r="C68" s="36">
        <f>SUMIFS(СВЦЭМ!$C$39:$C$782,СВЦЭМ!$A$39:$A$782,$A68,СВЦЭМ!$B$39:$B$782,C$47)+'СЕТ СН'!$G$9+СВЦЭМ!$D$10+'СЕТ СН'!$G$6-'СЕТ СН'!$G$19</f>
        <v>2007.8492103799999</v>
      </c>
      <c r="D68" s="36">
        <f>SUMIFS(СВЦЭМ!$C$39:$C$782,СВЦЭМ!$A$39:$A$782,$A68,СВЦЭМ!$B$39:$B$782,D$47)+'СЕТ СН'!$G$9+СВЦЭМ!$D$10+'СЕТ СН'!$G$6-'СЕТ СН'!$G$19</f>
        <v>2020.6065167700001</v>
      </c>
      <c r="E68" s="36">
        <f>SUMIFS(СВЦЭМ!$C$39:$C$782,СВЦЭМ!$A$39:$A$782,$A68,СВЦЭМ!$B$39:$B$782,E$47)+'СЕТ СН'!$G$9+СВЦЭМ!$D$10+'СЕТ СН'!$G$6-'СЕТ СН'!$G$19</f>
        <v>2072.9350268200001</v>
      </c>
      <c r="F68" s="36">
        <f>SUMIFS(СВЦЭМ!$C$39:$C$782,СВЦЭМ!$A$39:$A$782,$A68,СВЦЭМ!$B$39:$B$782,F$47)+'СЕТ СН'!$G$9+СВЦЭМ!$D$10+'СЕТ СН'!$G$6-'СЕТ СН'!$G$19</f>
        <v>2072.9636326199998</v>
      </c>
      <c r="G68" s="36">
        <f>SUMIFS(СВЦЭМ!$C$39:$C$782,СВЦЭМ!$A$39:$A$782,$A68,СВЦЭМ!$B$39:$B$782,G$47)+'СЕТ СН'!$G$9+СВЦЭМ!$D$10+'СЕТ СН'!$G$6-'СЕТ СН'!$G$19</f>
        <v>2027.86392295</v>
      </c>
      <c r="H68" s="36">
        <f>SUMIFS(СВЦЭМ!$C$39:$C$782,СВЦЭМ!$A$39:$A$782,$A68,СВЦЭМ!$B$39:$B$782,H$47)+'СЕТ СН'!$G$9+СВЦЭМ!$D$10+'СЕТ СН'!$G$6-'СЕТ СН'!$G$19</f>
        <v>1941.28772323</v>
      </c>
      <c r="I68" s="36">
        <f>SUMIFS(СВЦЭМ!$C$39:$C$782,СВЦЭМ!$A$39:$A$782,$A68,СВЦЭМ!$B$39:$B$782,I$47)+'СЕТ СН'!$G$9+СВЦЭМ!$D$10+'СЕТ СН'!$G$6-'СЕТ СН'!$G$19</f>
        <v>1912.67456167</v>
      </c>
      <c r="J68" s="36">
        <f>SUMIFS(СВЦЭМ!$C$39:$C$782,СВЦЭМ!$A$39:$A$782,$A68,СВЦЭМ!$B$39:$B$782,J$47)+'СЕТ СН'!$G$9+СВЦЭМ!$D$10+'СЕТ СН'!$G$6-'СЕТ СН'!$G$19</f>
        <v>1896.75887543</v>
      </c>
      <c r="K68" s="36">
        <f>SUMIFS(СВЦЭМ!$C$39:$C$782,СВЦЭМ!$A$39:$A$782,$A68,СВЦЭМ!$B$39:$B$782,K$47)+'СЕТ СН'!$G$9+СВЦЭМ!$D$10+'СЕТ СН'!$G$6-'СЕТ СН'!$G$19</f>
        <v>1899.2459129700001</v>
      </c>
      <c r="L68" s="36">
        <f>SUMIFS(СВЦЭМ!$C$39:$C$782,СВЦЭМ!$A$39:$A$782,$A68,СВЦЭМ!$B$39:$B$782,L$47)+'СЕТ СН'!$G$9+СВЦЭМ!$D$10+'СЕТ СН'!$G$6-'СЕТ СН'!$G$19</f>
        <v>1875.52393284</v>
      </c>
      <c r="M68" s="36">
        <f>SUMIFS(СВЦЭМ!$C$39:$C$782,СВЦЭМ!$A$39:$A$782,$A68,СВЦЭМ!$B$39:$B$782,M$47)+'СЕТ СН'!$G$9+СВЦЭМ!$D$10+'СЕТ СН'!$G$6-'СЕТ СН'!$G$19</f>
        <v>1880.7033047100001</v>
      </c>
      <c r="N68" s="36">
        <f>SUMIFS(СВЦЭМ!$C$39:$C$782,СВЦЭМ!$A$39:$A$782,$A68,СВЦЭМ!$B$39:$B$782,N$47)+'СЕТ СН'!$G$9+СВЦЭМ!$D$10+'СЕТ СН'!$G$6-'СЕТ СН'!$G$19</f>
        <v>1850.6005544100001</v>
      </c>
      <c r="O68" s="36">
        <f>SUMIFS(СВЦЭМ!$C$39:$C$782,СВЦЭМ!$A$39:$A$782,$A68,СВЦЭМ!$B$39:$B$782,O$47)+'СЕТ СН'!$G$9+СВЦЭМ!$D$10+'СЕТ СН'!$G$6-'СЕТ СН'!$G$19</f>
        <v>1860.0582465499999</v>
      </c>
      <c r="P68" s="36">
        <f>SUMIFS(СВЦЭМ!$C$39:$C$782,СВЦЭМ!$A$39:$A$782,$A68,СВЦЭМ!$B$39:$B$782,P$47)+'СЕТ СН'!$G$9+СВЦЭМ!$D$10+'СЕТ СН'!$G$6-'СЕТ СН'!$G$19</f>
        <v>1857.02599517</v>
      </c>
      <c r="Q68" s="36">
        <f>SUMIFS(СВЦЭМ!$C$39:$C$782,СВЦЭМ!$A$39:$A$782,$A68,СВЦЭМ!$B$39:$B$782,Q$47)+'СЕТ СН'!$G$9+СВЦЭМ!$D$10+'СЕТ СН'!$G$6-'СЕТ СН'!$G$19</f>
        <v>1866.03749913</v>
      </c>
      <c r="R68" s="36">
        <f>SUMIFS(СВЦЭМ!$C$39:$C$782,СВЦЭМ!$A$39:$A$782,$A68,СВЦЭМ!$B$39:$B$782,R$47)+'СЕТ СН'!$G$9+СВЦЭМ!$D$10+'СЕТ СН'!$G$6-'СЕТ СН'!$G$19</f>
        <v>1856.0517878400001</v>
      </c>
      <c r="S68" s="36">
        <f>SUMIFS(СВЦЭМ!$C$39:$C$782,СВЦЭМ!$A$39:$A$782,$A68,СВЦЭМ!$B$39:$B$782,S$47)+'СЕТ СН'!$G$9+СВЦЭМ!$D$10+'СЕТ СН'!$G$6-'СЕТ СН'!$G$19</f>
        <v>1861.15627999</v>
      </c>
      <c r="T68" s="36">
        <f>SUMIFS(СВЦЭМ!$C$39:$C$782,СВЦЭМ!$A$39:$A$782,$A68,СВЦЭМ!$B$39:$B$782,T$47)+'СЕТ СН'!$G$9+СВЦЭМ!$D$10+'СЕТ СН'!$G$6-'СЕТ СН'!$G$19</f>
        <v>1858.9026507900001</v>
      </c>
      <c r="U68" s="36">
        <f>SUMIFS(СВЦЭМ!$C$39:$C$782,СВЦЭМ!$A$39:$A$782,$A68,СВЦЭМ!$B$39:$B$782,U$47)+'СЕТ СН'!$G$9+СВЦЭМ!$D$10+'СЕТ СН'!$G$6-'СЕТ СН'!$G$19</f>
        <v>1868.4421091199999</v>
      </c>
      <c r="V68" s="36">
        <f>SUMIFS(СВЦЭМ!$C$39:$C$782,СВЦЭМ!$A$39:$A$782,$A68,СВЦЭМ!$B$39:$B$782,V$47)+'СЕТ СН'!$G$9+СВЦЭМ!$D$10+'СЕТ СН'!$G$6-'СЕТ СН'!$G$19</f>
        <v>1843.35367077</v>
      </c>
      <c r="W68" s="36">
        <f>SUMIFS(СВЦЭМ!$C$39:$C$782,СВЦЭМ!$A$39:$A$782,$A68,СВЦЭМ!$B$39:$B$782,W$47)+'СЕТ СН'!$G$9+СВЦЭМ!$D$10+'СЕТ СН'!$G$6-'СЕТ СН'!$G$19</f>
        <v>1809.93551527</v>
      </c>
      <c r="X68" s="36">
        <f>SUMIFS(СВЦЭМ!$C$39:$C$782,СВЦЭМ!$A$39:$A$782,$A68,СВЦЭМ!$B$39:$B$782,X$47)+'СЕТ СН'!$G$9+СВЦЭМ!$D$10+'СЕТ СН'!$G$6-'СЕТ СН'!$G$19</f>
        <v>1852.82774847</v>
      </c>
      <c r="Y68" s="36">
        <f>SUMIFS(СВЦЭМ!$C$39:$C$782,СВЦЭМ!$A$39:$A$782,$A68,СВЦЭМ!$B$39:$B$782,Y$47)+'СЕТ СН'!$G$9+СВЦЭМ!$D$10+'СЕТ СН'!$G$6-'СЕТ СН'!$G$19</f>
        <v>1848.6936537399999</v>
      </c>
    </row>
    <row r="69" spans="1:27" ht="15.75" x14ac:dyDescent="0.2">
      <c r="A69" s="35">
        <f t="shared" si="1"/>
        <v>45434</v>
      </c>
      <c r="B69" s="36">
        <f>SUMIFS(СВЦЭМ!$C$39:$C$782,СВЦЭМ!$A$39:$A$782,$A69,СВЦЭМ!$B$39:$B$782,B$47)+'СЕТ СН'!$G$9+СВЦЭМ!$D$10+'СЕТ СН'!$G$6-'СЕТ СН'!$G$19</f>
        <v>1902.86070324</v>
      </c>
      <c r="C69" s="36">
        <f>SUMIFS(СВЦЭМ!$C$39:$C$782,СВЦЭМ!$A$39:$A$782,$A69,СВЦЭМ!$B$39:$B$782,C$47)+'СЕТ СН'!$G$9+СВЦЭМ!$D$10+'СЕТ СН'!$G$6-'СЕТ СН'!$G$19</f>
        <v>1978.45383881</v>
      </c>
      <c r="D69" s="36">
        <f>SUMIFS(СВЦЭМ!$C$39:$C$782,СВЦЭМ!$A$39:$A$782,$A69,СВЦЭМ!$B$39:$B$782,D$47)+'СЕТ СН'!$G$9+СВЦЭМ!$D$10+'СЕТ СН'!$G$6-'СЕТ СН'!$G$19</f>
        <v>2015.0852271900001</v>
      </c>
      <c r="E69" s="36">
        <f>SUMIFS(СВЦЭМ!$C$39:$C$782,СВЦЭМ!$A$39:$A$782,$A69,СВЦЭМ!$B$39:$B$782,E$47)+'СЕТ СН'!$G$9+СВЦЭМ!$D$10+'СЕТ СН'!$G$6-'СЕТ СН'!$G$19</f>
        <v>2033.4495483600001</v>
      </c>
      <c r="F69" s="36">
        <f>SUMIFS(СВЦЭМ!$C$39:$C$782,СВЦЭМ!$A$39:$A$782,$A69,СВЦЭМ!$B$39:$B$782,F$47)+'СЕТ СН'!$G$9+СВЦЭМ!$D$10+'СЕТ СН'!$G$6-'СЕТ СН'!$G$19</f>
        <v>2031.7760103200001</v>
      </c>
      <c r="G69" s="36">
        <f>SUMIFS(СВЦЭМ!$C$39:$C$782,СВЦЭМ!$A$39:$A$782,$A69,СВЦЭМ!$B$39:$B$782,G$47)+'СЕТ СН'!$G$9+СВЦЭМ!$D$10+'СЕТ СН'!$G$6-'СЕТ СН'!$G$19</f>
        <v>2042.4472899899999</v>
      </c>
      <c r="H69" s="36">
        <f>SUMIFS(СВЦЭМ!$C$39:$C$782,СВЦЭМ!$A$39:$A$782,$A69,СВЦЭМ!$B$39:$B$782,H$47)+'СЕТ СН'!$G$9+СВЦЭМ!$D$10+'СЕТ СН'!$G$6-'СЕТ СН'!$G$19</f>
        <v>1972.04521004</v>
      </c>
      <c r="I69" s="36">
        <f>SUMIFS(СВЦЭМ!$C$39:$C$782,СВЦЭМ!$A$39:$A$782,$A69,СВЦЭМ!$B$39:$B$782,I$47)+'СЕТ СН'!$G$9+СВЦЭМ!$D$10+'СЕТ СН'!$G$6-'СЕТ СН'!$G$19</f>
        <v>1918.07713304</v>
      </c>
      <c r="J69" s="36">
        <f>SUMIFS(СВЦЭМ!$C$39:$C$782,СВЦЭМ!$A$39:$A$782,$A69,СВЦЭМ!$B$39:$B$782,J$47)+'СЕТ СН'!$G$9+СВЦЭМ!$D$10+'СЕТ СН'!$G$6-'СЕТ СН'!$G$19</f>
        <v>1927.5919563800001</v>
      </c>
      <c r="K69" s="36">
        <f>SUMIFS(СВЦЭМ!$C$39:$C$782,СВЦЭМ!$A$39:$A$782,$A69,СВЦЭМ!$B$39:$B$782,K$47)+'СЕТ СН'!$G$9+СВЦЭМ!$D$10+'СЕТ СН'!$G$6-'СЕТ СН'!$G$19</f>
        <v>1895.2841393200001</v>
      </c>
      <c r="L69" s="36">
        <f>SUMIFS(СВЦЭМ!$C$39:$C$782,СВЦЭМ!$A$39:$A$782,$A69,СВЦЭМ!$B$39:$B$782,L$47)+'СЕТ СН'!$G$9+СВЦЭМ!$D$10+'СЕТ СН'!$G$6-'СЕТ СН'!$G$19</f>
        <v>1866.66125721</v>
      </c>
      <c r="M69" s="36">
        <f>SUMIFS(СВЦЭМ!$C$39:$C$782,СВЦЭМ!$A$39:$A$782,$A69,СВЦЭМ!$B$39:$B$782,M$47)+'СЕТ СН'!$G$9+СВЦЭМ!$D$10+'СЕТ СН'!$G$6-'СЕТ СН'!$G$19</f>
        <v>1891.87520176</v>
      </c>
      <c r="N69" s="36">
        <f>SUMIFS(СВЦЭМ!$C$39:$C$782,СВЦЭМ!$A$39:$A$782,$A69,СВЦЭМ!$B$39:$B$782,N$47)+'СЕТ СН'!$G$9+СВЦЭМ!$D$10+'СЕТ СН'!$G$6-'СЕТ СН'!$G$19</f>
        <v>1904.5452672900001</v>
      </c>
      <c r="O69" s="36">
        <f>SUMIFS(СВЦЭМ!$C$39:$C$782,СВЦЭМ!$A$39:$A$782,$A69,СВЦЭМ!$B$39:$B$782,O$47)+'СЕТ СН'!$G$9+СВЦЭМ!$D$10+'СЕТ СН'!$G$6-'СЕТ СН'!$G$19</f>
        <v>1916.3457398600001</v>
      </c>
      <c r="P69" s="36">
        <f>SUMIFS(СВЦЭМ!$C$39:$C$782,СВЦЭМ!$A$39:$A$782,$A69,СВЦЭМ!$B$39:$B$782,P$47)+'СЕТ СН'!$G$9+СВЦЭМ!$D$10+'СЕТ СН'!$G$6-'СЕТ СН'!$G$19</f>
        <v>1927.2530448300001</v>
      </c>
      <c r="Q69" s="36">
        <f>SUMIFS(СВЦЭМ!$C$39:$C$782,СВЦЭМ!$A$39:$A$782,$A69,СВЦЭМ!$B$39:$B$782,Q$47)+'СЕТ СН'!$G$9+СВЦЭМ!$D$10+'СЕТ СН'!$G$6-'СЕТ СН'!$G$19</f>
        <v>1943.3063110800001</v>
      </c>
      <c r="R69" s="36">
        <f>SUMIFS(СВЦЭМ!$C$39:$C$782,СВЦЭМ!$A$39:$A$782,$A69,СВЦЭМ!$B$39:$B$782,R$47)+'СЕТ СН'!$G$9+СВЦЭМ!$D$10+'СЕТ СН'!$G$6-'СЕТ СН'!$G$19</f>
        <v>1935.7876193</v>
      </c>
      <c r="S69" s="36">
        <f>SUMIFS(СВЦЭМ!$C$39:$C$782,СВЦЭМ!$A$39:$A$782,$A69,СВЦЭМ!$B$39:$B$782,S$47)+'СЕТ СН'!$G$9+СВЦЭМ!$D$10+'СЕТ СН'!$G$6-'СЕТ СН'!$G$19</f>
        <v>1940.34846369</v>
      </c>
      <c r="T69" s="36">
        <f>SUMIFS(СВЦЭМ!$C$39:$C$782,СВЦЭМ!$A$39:$A$782,$A69,СВЦЭМ!$B$39:$B$782,T$47)+'СЕТ СН'!$G$9+СВЦЭМ!$D$10+'СЕТ СН'!$G$6-'СЕТ СН'!$G$19</f>
        <v>1917.15518692</v>
      </c>
      <c r="U69" s="36">
        <f>SUMIFS(СВЦЭМ!$C$39:$C$782,СВЦЭМ!$A$39:$A$782,$A69,СВЦЭМ!$B$39:$B$782,U$47)+'СЕТ СН'!$G$9+СВЦЭМ!$D$10+'СЕТ СН'!$G$6-'СЕТ СН'!$G$19</f>
        <v>1908.98372789</v>
      </c>
      <c r="V69" s="36">
        <f>SUMIFS(СВЦЭМ!$C$39:$C$782,СВЦЭМ!$A$39:$A$782,$A69,СВЦЭМ!$B$39:$B$782,V$47)+'СЕТ СН'!$G$9+СВЦЭМ!$D$10+'СЕТ СН'!$G$6-'СЕТ СН'!$G$19</f>
        <v>1848.77563646</v>
      </c>
      <c r="W69" s="36">
        <f>SUMIFS(СВЦЭМ!$C$39:$C$782,СВЦЭМ!$A$39:$A$782,$A69,СВЦЭМ!$B$39:$B$782,W$47)+'СЕТ СН'!$G$9+СВЦЭМ!$D$10+'СЕТ СН'!$G$6-'СЕТ СН'!$G$19</f>
        <v>1811.6723761000001</v>
      </c>
      <c r="X69" s="36">
        <f>SUMIFS(СВЦЭМ!$C$39:$C$782,СВЦЭМ!$A$39:$A$782,$A69,СВЦЭМ!$B$39:$B$782,X$47)+'СЕТ СН'!$G$9+СВЦЭМ!$D$10+'СЕТ СН'!$G$6-'СЕТ СН'!$G$19</f>
        <v>1843.8373585500001</v>
      </c>
      <c r="Y69" s="36">
        <f>SUMIFS(СВЦЭМ!$C$39:$C$782,СВЦЭМ!$A$39:$A$782,$A69,СВЦЭМ!$B$39:$B$782,Y$47)+'СЕТ СН'!$G$9+СВЦЭМ!$D$10+'СЕТ СН'!$G$6-'СЕТ СН'!$G$19</f>
        <v>1849.2278980000001</v>
      </c>
    </row>
    <row r="70" spans="1:27" ht="15.75" x14ac:dyDescent="0.2">
      <c r="A70" s="35">
        <f t="shared" si="1"/>
        <v>45435</v>
      </c>
      <c r="B70" s="36">
        <f>SUMIFS(СВЦЭМ!$C$39:$C$782,СВЦЭМ!$A$39:$A$782,$A70,СВЦЭМ!$B$39:$B$782,B$47)+'СЕТ СН'!$G$9+СВЦЭМ!$D$10+'СЕТ СН'!$G$6-'СЕТ СН'!$G$19</f>
        <v>1879.28433473</v>
      </c>
      <c r="C70" s="36">
        <f>SUMIFS(СВЦЭМ!$C$39:$C$782,СВЦЭМ!$A$39:$A$782,$A70,СВЦЭМ!$B$39:$B$782,C$47)+'СЕТ СН'!$G$9+СВЦЭМ!$D$10+'СЕТ СН'!$G$6-'СЕТ СН'!$G$19</f>
        <v>1952.2223740500001</v>
      </c>
      <c r="D70" s="36">
        <f>SUMIFS(СВЦЭМ!$C$39:$C$782,СВЦЭМ!$A$39:$A$782,$A70,СВЦЭМ!$B$39:$B$782,D$47)+'СЕТ СН'!$G$9+СВЦЭМ!$D$10+'СЕТ СН'!$G$6-'СЕТ СН'!$G$19</f>
        <v>1970.9362574900001</v>
      </c>
      <c r="E70" s="36">
        <f>SUMIFS(СВЦЭМ!$C$39:$C$782,СВЦЭМ!$A$39:$A$782,$A70,СВЦЭМ!$B$39:$B$782,E$47)+'СЕТ СН'!$G$9+СВЦЭМ!$D$10+'СЕТ СН'!$G$6-'СЕТ СН'!$G$19</f>
        <v>1959.6701177499999</v>
      </c>
      <c r="F70" s="36">
        <f>SUMIFS(СВЦЭМ!$C$39:$C$782,СВЦЭМ!$A$39:$A$782,$A70,СВЦЭМ!$B$39:$B$782,F$47)+'СЕТ СН'!$G$9+СВЦЭМ!$D$10+'СЕТ СН'!$G$6-'СЕТ СН'!$G$19</f>
        <v>1966.65219116</v>
      </c>
      <c r="G70" s="36">
        <f>SUMIFS(СВЦЭМ!$C$39:$C$782,СВЦЭМ!$A$39:$A$782,$A70,СВЦЭМ!$B$39:$B$782,G$47)+'СЕТ СН'!$G$9+СВЦЭМ!$D$10+'СЕТ СН'!$G$6-'СЕТ СН'!$G$19</f>
        <v>1961.83272805</v>
      </c>
      <c r="H70" s="36">
        <f>SUMIFS(СВЦЭМ!$C$39:$C$782,СВЦЭМ!$A$39:$A$782,$A70,СВЦЭМ!$B$39:$B$782,H$47)+'СЕТ СН'!$G$9+СВЦЭМ!$D$10+'СЕТ СН'!$G$6-'СЕТ СН'!$G$19</f>
        <v>1964.4849301199999</v>
      </c>
      <c r="I70" s="36">
        <f>SUMIFS(СВЦЭМ!$C$39:$C$782,СВЦЭМ!$A$39:$A$782,$A70,СВЦЭМ!$B$39:$B$782,I$47)+'СЕТ СН'!$G$9+СВЦЭМ!$D$10+'СЕТ СН'!$G$6-'СЕТ СН'!$G$19</f>
        <v>1895.97964647</v>
      </c>
      <c r="J70" s="36">
        <f>SUMIFS(СВЦЭМ!$C$39:$C$782,СВЦЭМ!$A$39:$A$782,$A70,СВЦЭМ!$B$39:$B$782,J$47)+'СЕТ СН'!$G$9+СВЦЭМ!$D$10+'СЕТ СН'!$G$6-'СЕТ СН'!$G$19</f>
        <v>1875.62928093</v>
      </c>
      <c r="K70" s="36">
        <f>SUMIFS(СВЦЭМ!$C$39:$C$782,СВЦЭМ!$A$39:$A$782,$A70,СВЦЭМ!$B$39:$B$782,K$47)+'СЕТ СН'!$G$9+СВЦЭМ!$D$10+'СЕТ СН'!$G$6-'СЕТ СН'!$G$19</f>
        <v>1862.3220313900001</v>
      </c>
      <c r="L70" s="36">
        <f>SUMIFS(СВЦЭМ!$C$39:$C$782,СВЦЭМ!$A$39:$A$782,$A70,СВЦЭМ!$B$39:$B$782,L$47)+'СЕТ СН'!$G$9+СВЦЭМ!$D$10+'СЕТ СН'!$G$6-'СЕТ СН'!$G$19</f>
        <v>1878.96399759</v>
      </c>
      <c r="M70" s="36">
        <f>SUMIFS(СВЦЭМ!$C$39:$C$782,СВЦЭМ!$A$39:$A$782,$A70,СВЦЭМ!$B$39:$B$782,M$47)+'СЕТ СН'!$G$9+СВЦЭМ!$D$10+'СЕТ СН'!$G$6-'СЕТ СН'!$G$19</f>
        <v>1875.2982985200001</v>
      </c>
      <c r="N70" s="36">
        <f>SUMIFS(СВЦЭМ!$C$39:$C$782,СВЦЭМ!$A$39:$A$782,$A70,СВЦЭМ!$B$39:$B$782,N$47)+'СЕТ СН'!$G$9+СВЦЭМ!$D$10+'СЕТ СН'!$G$6-'СЕТ СН'!$G$19</f>
        <v>1855.8980776799999</v>
      </c>
      <c r="O70" s="36">
        <f>SUMIFS(СВЦЭМ!$C$39:$C$782,СВЦЭМ!$A$39:$A$782,$A70,СВЦЭМ!$B$39:$B$782,O$47)+'СЕТ СН'!$G$9+СВЦЭМ!$D$10+'СЕТ СН'!$G$6-'СЕТ СН'!$G$19</f>
        <v>1870.1997589600001</v>
      </c>
      <c r="P70" s="36">
        <f>SUMIFS(СВЦЭМ!$C$39:$C$782,СВЦЭМ!$A$39:$A$782,$A70,СВЦЭМ!$B$39:$B$782,P$47)+'СЕТ СН'!$G$9+СВЦЭМ!$D$10+'СЕТ СН'!$G$6-'СЕТ СН'!$G$19</f>
        <v>1886.7019090200001</v>
      </c>
      <c r="Q70" s="36">
        <f>SUMIFS(СВЦЭМ!$C$39:$C$782,СВЦЭМ!$A$39:$A$782,$A70,СВЦЭМ!$B$39:$B$782,Q$47)+'СЕТ СН'!$G$9+СВЦЭМ!$D$10+'СЕТ СН'!$G$6-'СЕТ СН'!$G$19</f>
        <v>1903.8300680100001</v>
      </c>
      <c r="R70" s="36">
        <f>SUMIFS(СВЦЭМ!$C$39:$C$782,СВЦЭМ!$A$39:$A$782,$A70,СВЦЭМ!$B$39:$B$782,R$47)+'СЕТ СН'!$G$9+СВЦЭМ!$D$10+'СЕТ СН'!$G$6-'СЕТ СН'!$G$19</f>
        <v>1897.3286644899999</v>
      </c>
      <c r="S70" s="36">
        <f>SUMIFS(СВЦЭМ!$C$39:$C$782,СВЦЭМ!$A$39:$A$782,$A70,СВЦЭМ!$B$39:$B$782,S$47)+'СЕТ СН'!$G$9+СВЦЭМ!$D$10+'СЕТ СН'!$G$6-'СЕТ СН'!$G$19</f>
        <v>1875.6995817700001</v>
      </c>
      <c r="T70" s="36">
        <f>SUMIFS(СВЦЭМ!$C$39:$C$782,СВЦЭМ!$A$39:$A$782,$A70,СВЦЭМ!$B$39:$B$782,T$47)+'СЕТ СН'!$G$9+СВЦЭМ!$D$10+'СЕТ СН'!$G$6-'СЕТ СН'!$G$19</f>
        <v>1883.42206311</v>
      </c>
      <c r="U70" s="36">
        <f>SUMIFS(СВЦЭМ!$C$39:$C$782,СВЦЭМ!$A$39:$A$782,$A70,СВЦЭМ!$B$39:$B$782,U$47)+'СЕТ СН'!$G$9+СВЦЭМ!$D$10+'СЕТ СН'!$G$6-'СЕТ СН'!$G$19</f>
        <v>1906.8387749400001</v>
      </c>
      <c r="V70" s="36">
        <f>SUMIFS(СВЦЭМ!$C$39:$C$782,СВЦЭМ!$A$39:$A$782,$A70,СВЦЭМ!$B$39:$B$782,V$47)+'СЕТ СН'!$G$9+СВЦЭМ!$D$10+'СЕТ СН'!$G$6-'СЕТ СН'!$G$19</f>
        <v>1887.7588834400001</v>
      </c>
      <c r="W70" s="36">
        <f>SUMIFS(СВЦЭМ!$C$39:$C$782,СВЦЭМ!$A$39:$A$782,$A70,СВЦЭМ!$B$39:$B$782,W$47)+'СЕТ СН'!$G$9+СВЦЭМ!$D$10+'СЕТ СН'!$G$6-'СЕТ СН'!$G$19</f>
        <v>1867.6444913400001</v>
      </c>
      <c r="X70" s="36">
        <f>SUMIFS(СВЦЭМ!$C$39:$C$782,СВЦЭМ!$A$39:$A$782,$A70,СВЦЭМ!$B$39:$B$782,X$47)+'СЕТ СН'!$G$9+СВЦЭМ!$D$10+'СЕТ СН'!$G$6-'СЕТ СН'!$G$19</f>
        <v>1901.9491628200001</v>
      </c>
      <c r="Y70" s="36">
        <f>SUMIFS(СВЦЭМ!$C$39:$C$782,СВЦЭМ!$A$39:$A$782,$A70,СВЦЭМ!$B$39:$B$782,Y$47)+'СЕТ СН'!$G$9+СВЦЭМ!$D$10+'СЕТ СН'!$G$6-'СЕТ СН'!$G$19</f>
        <v>1957.7347834500001</v>
      </c>
    </row>
    <row r="71" spans="1:27" ht="15.75" x14ac:dyDescent="0.2">
      <c r="A71" s="35">
        <f t="shared" si="1"/>
        <v>45436</v>
      </c>
      <c r="B71" s="36">
        <f>SUMIFS(СВЦЭМ!$C$39:$C$782,СВЦЭМ!$A$39:$A$782,$A71,СВЦЭМ!$B$39:$B$782,B$47)+'СЕТ СН'!$G$9+СВЦЭМ!$D$10+'СЕТ СН'!$G$6-'СЕТ СН'!$G$19</f>
        <v>1873.4452206200001</v>
      </c>
      <c r="C71" s="36">
        <f>SUMIFS(СВЦЭМ!$C$39:$C$782,СВЦЭМ!$A$39:$A$782,$A71,СВЦЭМ!$B$39:$B$782,C$47)+'СЕТ СН'!$G$9+СВЦЭМ!$D$10+'СЕТ СН'!$G$6-'СЕТ СН'!$G$19</f>
        <v>1969.97196796</v>
      </c>
      <c r="D71" s="36">
        <f>SUMIFS(СВЦЭМ!$C$39:$C$782,СВЦЭМ!$A$39:$A$782,$A71,СВЦЭМ!$B$39:$B$782,D$47)+'СЕТ СН'!$G$9+СВЦЭМ!$D$10+'СЕТ СН'!$G$6-'СЕТ СН'!$G$19</f>
        <v>1977.79568356</v>
      </c>
      <c r="E71" s="36">
        <f>SUMIFS(СВЦЭМ!$C$39:$C$782,СВЦЭМ!$A$39:$A$782,$A71,СВЦЭМ!$B$39:$B$782,E$47)+'СЕТ СН'!$G$9+СВЦЭМ!$D$10+'СЕТ СН'!$G$6-'СЕТ СН'!$G$19</f>
        <v>2044.55756754</v>
      </c>
      <c r="F71" s="36">
        <f>SUMIFS(СВЦЭМ!$C$39:$C$782,СВЦЭМ!$A$39:$A$782,$A71,СВЦЭМ!$B$39:$B$782,F$47)+'СЕТ СН'!$G$9+СВЦЭМ!$D$10+'СЕТ СН'!$G$6-'СЕТ СН'!$G$19</f>
        <v>2037.89873438</v>
      </c>
      <c r="G71" s="36">
        <f>SUMIFS(СВЦЭМ!$C$39:$C$782,СВЦЭМ!$A$39:$A$782,$A71,СВЦЭМ!$B$39:$B$782,G$47)+'СЕТ СН'!$G$9+СВЦЭМ!$D$10+'СЕТ СН'!$G$6-'СЕТ СН'!$G$19</f>
        <v>1988.6894029499999</v>
      </c>
      <c r="H71" s="36">
        <f>SUMIFS(СВЦЭМ!$C$39:$C$782,СВЦЭМ!$A$39:$A$782,$A71,СВЦЭМ!$B$39:$B$782,H$47)+'СЕТ СН'!$G$9+СВЦЭМ!$D$10+'СЕТ СН'!$G$6-'СЕТ СН'!$G$19</f>
        <v>1862.37672077</v>
      </c>
      <c r="I71" s="36">
        <f>SUMIFS(СВЦЭМ!$C$39:$C$782,СВЦЭМ!$A$39:$A$782,$A71,СВЦЭМ!$B$39:$B$782,I$47)+'СЕТ СН'!$G$9+СВЦЭМ!$D$10+'СЕТ СН'!$G$6-'СЕТ СН'!$G$19</f>
        <v>1774.7783754500001</v>
      </c>
      <c r="J71" s="36">
        <f>SUMIFS(СВЦЭМ!$C$39:$C$782,СВЦЭМ!$A$39:$A$782,$A71,СВЦЭМ!$B$39:$B$782,J$47)+'СЕТ СН'!$G$9+СВЦЭМ!$D$10+'СЕТ СН'!$G$6-'СЕТ СН'!$G$19</f>
        <v>1739.14033154</v>
      </c>
      <c r="K71" s="36">
        <f>SUMIFS(СВЦЭМ!$C$39:$C$782,СВЦЭМ!$A$39:$A$782,$A71,СВЦЭМ!$B$39:$B$782,K$47)+'СЕТ СН'!$G$9+СВЦЭМ!$D$10+'СЕТ СН'!$G$6-'СЕТ СН'!$G$19</f>
        <v>1714.6569361500001</v>
      </c>
      <c r="L71" s="36">
        <f>SUMIFS(СВЦЭМ!$C$39:$C$782,СВЦЭМ!$A$39:$A$782,$A71,СВЦЭМ!$B$39:$B$782,L$47)+'СЕТ СН'!$G$9+СВЦЭМ!$D$10+'СЕТ СН'!$G$6-'СЕТ СН'!$G$19</f>
        <v>1699.9610964200001</v>
      </c>
      <c r="M71" s="36">
        <f>SUMIFS(СВЦЭМ!$C$39:$C$782,СВЦЭМ!$A$39:$A$782,$A71,СВЦЭМ!$B$39:$B$782,M$47)+'СЕТ СН'!$G$9+СВЦЭМ!$D$10+'СЕТ СН'!$G$6-'СЕТ СН'!$G$19</f>
        <v>1702.22377026</v>
      </c>
      <c r="N71" s="36">
        <f>SUMIFS(СВЦЭМ!$C$39:$C$782,СВЦЭМ!$A$39:$A$782,$A71,СВЦЭМ!$B$39:$B$782,N$47)+'СЕТ СН'!$G$9+СВЦЭМ!$D$10+'СЕТ СН'!$G$6-'СЕТ СН'!$G$19</f>
        <v>1708.96324263</v>
      </c>
      <c r="O71" s="36">
        <f>SUMIFS(СВЦЭМ!$C$39:$C$782,СВЦЭМ!$A$39:$A$782,$A71,СВЦЭМ!$B$39:$B$782,O$47)+'СЕТ СН'!$G$9+СВЦЭМ!$D$10+'СЕТ СН'!$G$6-'СЕТ СН'!$G$19</f>
        <v>1720.15970148</v>
      </c>
      <c r="P71" s="36">
        <f>SUMIFS(СВЦЭМ!$C$39:$C$782,СВЦЭМ!$A$39:$A$782,$A71,СВЦЭМ!$B$39:$B$782,P$47)+'СЕТ СН'!$G$9+СВЦЭМ!$D$10+'СЕТ СН'!$G$6-'СЕТ СН'!$G$19</f>
        <v>1725.75198</v>
      </c>
      <c r="Q71" s="36">
        <f>SUMIFS(СВЦЭМ!$C$39:$C$782,СВЦЭМ!$A$39:$A$782,$A71,СВЦЭМ!$B$39:$B$782,Q$47)+'СЕТ СН'!$G$9+СВЦЭМ!$D$10+'СЕТ СН'!$G$6-'СЕТ СН'!$G$19</f>
        <v>1742.99708861</v>
      </c>
      <c r="R71" s="36">
        <f>SUMIFS(СВЦЭМ!$C$39:$C$782,СВЦЭМ!$A$39:$A$782,$A71,СВЦЭМ!$B$39:$B$782,R$47)+'СЕТ СН'!$G$9+СВЦЭМ!$D$10+'СЕТ СН'!$G$6-'СЕТ СН'!$G$19</f>
        <v>1757.0619939000001</v>
      </c>
      <c r="S71" s="36">
        <f>SUMIFS(СВЦЭМ!$C$39:$C$782,СВЦЭМ!$A$39:$A$782,$A71,СВЦЭМ!$B$39:$B$782,S$47)+'СЕТ СН'!$G$9+СВЦЭМ!$D$10+'СЕТ СН'!$G$6-'СЕТ СН'!$G$19</f>
        <v>1749.1601379000001</v>
      </c>
      <c r="T71" s="36">
        <f>SUMIFS(СВЦЭМ!$C$39:$C$782,СВЦЭМ!$A$39:$A$782,$A71,СВЦЭМ!$B$39:$B$782,T$47)+'СЕТ СН'!$G$9+СВЦЭМ!$D$10+'СЕТ СН'!$G$6-'СЕТ СН'!$G$19</f>
        <v>1734.0526145599999</v>
      </c>
      <c r="U71" s="36">
        <f>SUMIFS(СВЦЭМ!$C$39:$C$782,СВЦЭМ!$A$39:$A$782,$A71,СВЦЭМ!$B$39:$B$782,U$47)+'СЕТ СН'!$G$9+СВЦЭМ!$D$10+'СЕТ СН'!$G$6-'СЕТ СН'!$G$19</f>
        <v>1717.7931671900001</v>
      </c>
      <c r="V71" s="36">
        <f>SUMIFS(СВЦЭМ!$C$39:$C$782,СВЦЭМ!$A$39:$A$782,$A71,СВЦЭМ!$B$39:$B$782,V$47)+'СЕТ СН'!$G$9+СВЦЭМ!$D$10+'СЕТ СН'!$G$6-'СЕТ СН'!$G$19</f>
        <v>1699.0940337700001</v>
      </c>
      <c r="W71" s="36">
        <f>SUMIFS(СВЦЭМ!$C$39:$C$782,СВЦЭМ!$A$39:$A$782,$A71,СВЦЭМ!$B$39:$B$782,W$47)+'СЕТ СН'!$G$9+СВЦЭМ!$D$10+'СЕТ СН'!$G$6-'СЕТ СН'!$G$19</f>
        <v>1675.98301457</v>
      </c>
      <c r="X71" s="36">
        <f>SUMIFS(СВЦЭМ!$C$39:$C$782,СВЦЭМ!$A$39:$A$782,$A71,СВЦЭМ!$B$39:$B$782,X$47)+'СЕТ СН'!$G$9+СВЦЭМ!$D$10+'СЕТ СН'!$G$6-'СЕТ СН'!$G$19</f>
        <v>1707.9802091500001</v>
      </c>
      <c r="Y71" s="36">
        <f>SUMIFS(СВЦЭМ!$C$39:$C$782,СВЦЭМ!$A$39:$A$782,$A71,СВЦЭМ!$B$39:$B$782,Y$47)+'СЕТ СН'!$G$9+СВЦЭМ!$D$10+'СЕТ СН'!$G$6-'СЕТ СН'!$G$19</f>
        <v>1795.27622845</v>
      </c>
    </row>
    <row r="72" spans="1:27" ht="15.75" x14ac:dyDescent="0.2">
      <c r="A72" s="35">
        <f t="shared" si="1"/>
        <v>45437</v>
      </c>
      <c r="B72" s="36">
        <f>SUMIFS(СВЦЭМ!$C$39:$C$782,СВЦЭМ!$A$39:$A$782,$A72,СВЦЭМ!$B$39:$B$782,B$47)+'СЕТ СН'!$G$9+СВЦЭМ!$D$10+'СЕТ СН'!$G$6-'СЕТ СН'!$G$19</f>
        <v>1777.7110905500001</v>
      </c>
      <c r="C72" s="36">
        <f>SUMIFS(СВЦЭМ!$C$39:$C$782,СВЦЭМ!$A$39:$A$782,$A72,СВЦЭМ!$B$39:$B$782,C$47)+'СЕТ СН'!$G$9+СВЦЭМ!$D$10+'СЕТ СН'!$G$6-'СЕТ СН'!$G$19</f>
        <v>1854.8621340100001</v>
      </c>
      <c r="D72" s="36">
        <f>SUMIFS(СВЦЭМ!$C$39:$C$782,СВЦЭМ!$A$39:$A$782,$A72,СВЦЭМ!$B$39:$B$782,D$47)+'СЕТ СН'!$G$9+СВЦЭМ!$D$10+'СЕТ СН'!$G$6-'СЕТ СН'!$G$19</f>
        <v>1973.0603598600001</v>
      </c>
      <c r="E72" s="36">
        <f>SUMIFS(СВЦЭМ!$C$39:$C$782,СВЦЭМ!$A$39:$A$782,$A72,СВЦЭМ!$B$39:$B$782,E$47)+'СЕТ СН'!$G$9+СВЦЭМ!$D$10+'СЕТ СН'!$G$6-'СЕТ СН'!$G$19</f>
        <v>1979.9425195700001</v>
      </c>
      <c r="F72" s="36">
        <f>SUMIFS(СВЦЭМ!$C$39:$C$782,СВЦЭМ!$A$39:$A$782,$A72,СВЦЭМ!$B$39:$B$782,F$47)+'СЕТ СН'!$G$9+СВЦЭМ!$D$10+'СЕТ СН'!$G$6-'СЕТ СН'!$G$19</f>
        <v>1972.45766024</v>
      </c>
      <c r="G72" s="36">
        <f>SUMIFS(СВЦЭМ!$C$39:$C$782,СВЦЭМ!$A$39:$A$782,$A72,СВЦЭМ!$B$39:$B$782,G$47)+'СЕТ СН'!$G$9+СВЦЭМ!$D$10+'СЕТ СН'!$G$6-'СЕТ СН'!$G$19</f>
        <v>1978.7300230600001</v>
      </c>
      <c r="H72" s="36">
        <f>SUMIFS(СВЦЭМ!$C$39:$C$782,СВЦЭМ!$A$39:$A$782,$A72,СВЦЭМ!$B$39:$B$782,H$47)+'СЕТ СН'!$G$9+СВЦЭМ!$D$10+'СЕТ СН'!$G$6-'СЕТ СН'!$G$19</f>
        <v>1923.4079428299999</v>
      </c>
      <c r="I72" s="36">
        <f>SUMIFS(СВЦЭМ!$C$39:$C$782,СВЦЭМ!$A$39:$A$782,$A72,СВЦЭМ!$B$39:$B$782,I$47)+'СЕТ СН'!$G$9+СВЦЭМ!$D$10+'СЕТ СН'!$G$6-'СЕТ СН'!$G$19</f>
        <v>1838.7239040100001</v>
      </c>
      <c r="J72" s="36">
        <f>SUMIFS(СВЦЭМ!$C$39:$C$782,СВЦЭМ!$A$39:$A$782,$A72,СВЦЭМ!$B$39:$B$782,J$47)+'СЕТ СН'!$G$9+СВЦЭМ!$D$10+'СЕТ СН'!$G$6-'СЕТ СН'!$G$19</f>
        <v>1739.76402607</v>
      </c>
      <c r="K72" s="36">
        <f>SUMIFS(СВЦЭМ!$C$39:$C$782,СВЦЭМ!$A$39:$A$782,$A72,СВЦЭМ!$B$39:$B$782,K$47)+'СЕТ СН'!$G$9+СВЦЭМ!$D$10+'СЕТ СН'!$G$6-'СЕТ СН'!$G$19</f>
        <v>1687.58201816</v>
      </c>
      <c r="L72" s="36">
        <f>SUMIFS(СВЦЭМ!$C$39:$C$782,СВЦЭМ!$A$39:$A$782,$A72,СВЦЭМ!$B$39:$B$782,L$47)+'СЕТ СН'!$G$9+СВЦЭМ!$D$10+'СЕТ СН'!$G$6-'СЕТ СН'!$G$19</f>
        <v>1685.86091375</v>
      </c>
      <c r="M72" s="36">
        <f>SUMIFS(СВЦЭМ!$C$39:$C$782,СВЦЭМ!$A$39:$A$782,$A72,СВЦЭМ!$B$39:$B$782,M$47)+'СЕТ СН'!$G$9+СВЦЭМ!$D$10+'СЕТ СН'!$G$6-'СЕТ СН'!$G$19</f>
        <v>1678.7144723399999</v>
      </c>
      <c r="N72" s="36">
        <f>SUMIFS(СВЦЭМ!$C$39:$C$782,СВЦЭМ!$A$39:$A$782,$A72,СВЦЭМ!$B$39:$B$782,N$47)+'СЕТ СН'!$G$9+СВЦЭМ!$D$10+'СЕТ СН'!$G$6-'СЕТ СН'!$G$19</f>
        <v>1668.1676937699999</v>
      </c>
      <c r="O72" s="36">
        <f>SUMIFS(СВЦЭМ!$C$39:$C$782,СВЦЭМ!$A$39:$A$782,$A72,СВЦЭМ!$B$39:$B$782,O$47)+'СЕТ СН'!$G$9+СВЦЭМ!$D$10+'СЕТ СН'!$G$6-'СЕТ СН'!$G$19</f>
        <v>1686.6559920300001</v>
      </c>
      <c r="P72" s="36">
        <f>SUMIFS(СВЦЭМ!$C$39:$C$782,СВЦЭМ!$A$39:$A$782,$A72,СВЦЭМ!$B$39:$B$782,P$47)+'СЕТ СН'!$G$9+СВЦЭМ!$D$10+'СЕТ СН'!$G$6-'СЕТ СН'!$G$19</f>
        <v>1698.7047427699999</v>
      </c>
      <c r="Q72" s="36">
        <f>SUMIFS(СВЦЭМ!$C$39:$C$782,СВЦЭМ!$A$39:$A$782,$A72,СВЦЭМ!$B$39:$B$782,Q$47)+'СЕТ СН'!$G$9+СВЦЭМ!$D$10+'СЕТ СН'!$G$6-'СЕТ СН'!$G$19</f>
        <v>1715.0060015900001</v>
      </c>
      <c r="R72" s="36">
        <f>SUMIFS(СВЦЭМ!$C$39:$C$782,СВЦЭМ!$A$39:$A$782,$A72,СВЦЭМ!$B$39:$B$782,R$47)+'СЕТ СН'!$G$9+СВЦЭМ!$D$10+'СЕТ СН'!$G$6-'СЕТ СН'!$G$19</f>
        <v>1733.59295253</v>
      </c>
      <c r="S72" s="36">
        <f>SUMIFS(СВЦЭМ!$C$39:$C$782,СВЦЭМ!$A$39:$A$782,$A72,СВЦЭМ!$B$39:$B$782,S$47)+'СЕТ СН'!$G$9+СВЦЭМ!$D$10+'СЕТ СН'!$G$6-'СЕТ СН'!$G$19</f>
        <v>1711.2503443600001</v>
      </c>
      <c r="T72" s="36">
        <f>SUMIFS(СВЦЭМ!$C$39:$C$782,СВЦЭМ!$A$39:$A$782,$A72,СВЦЭМ!$B$39:$B$782,T$47)+'СЕТ СН'!$G$9+СВЦЭМ!$D$10+'СЕТ СН'!$G$6-'СЕТ СН'!$G$19</f>
        <v>1693.5444915400001</v>
      </c>
      <c r="U72" s="36">
        <f>SUMIFS(СВЦЭМ!$C$39:$C$782,СВЦЭМ!$A$39:$A$782,$A72,СВЦЭМ!$B$39:$B$782,U$47)+'СЕТ СН'!$G$9+СВЦЭМ!$D$10+'СЕТ СН'!$G$6-'СЕТ СН'!$G$19</f>
        <v>1701.2024669499999</v>
      </c>
      <c r="V72" s="36">
        <f>SUMIFS(СВЦЭМ!$C$39:$C$782,СВЦЭМ!$A$39:$A$782,$A72,СВЦЭМ!$B$39:$B$782,V$47)+'СЕТ СН'!$G$9+СВЦЭМ!$D$10+'СЕТ СН'!$G$6-'СЕТ СН'!$G$19</f>
        <v>1716.3917812100001</v>
      </c>
      <c r="W72" s="36">
        <f>SUMIFS(СВЦЭМ!$C$39:$C$782,СВЦЭМ!$A$39:$A$782,$A72,СВЦЭМ!$B$39:$B$782,W$47)+'СЕТ СН'!$G$9+СВЦЭМ!$D$10+'СЕТ СН'!$G$6-'СЕТ СН'!$G$19</f>
        <v>1709.0956616200001</v>
      </c>
      <c r="X72" s="36">
        <f>SUMIFS(СВЦЭМ!$C$39:$C$782,СВЦЭМ!$A$39:$A$782,$A72,СВЦЭМ!$B$39:$B$782,X$47)+'СЕТ СН'!$G$9+СВЦЭМ!$D$10+'СЕТ СН'!$G$6-'СЕТ СН'!$G$19</f>
        <v>1704.79463018</v>
      </c>
      <c r="Y72" s="36">
        <f>SUMIFS(СВЦЭМ!$C$39:$C$782,СВЦЭМ!$A$39:$A$782,$A72,СВЦЭМ!$B$39:$B$782,Y$47)+'СЕТ СН'!$G$9+СВЦЭМ!$D$10+'СЕТ СН'!$G$6-'СЕТ СН'!$G$19</f>
        <v>1752.50113248</v>
      </c>
    </row>
    <row r="73" spans="1:27" ht="15.75" x14ac:dyDescent="0.2">
      <c r="A73" s="35">
        <f t="shared" si="1"/>
        <v>45438</v>
      </c>
      <c r="B73" s="36">
        <f>SUMIFS(СВЦЭМ!$C$39:$C$782,СВЦЭМ!$A$39:$A$782,$A73,СВЦЭМ!$B$39:$B$782,B$47)+'СЕТ СН'!$G$9+СВЦЭМ!$D$10+'СЕТ СН'!$G$6-'СЕТ СН'!$G$19</f>
        <v>1867.78376226</v>
      </c>
      <c r="C73" s="36">
        <f>SUMIFS(СВЦЭМ!$C$39:$C$782,СВЦЭМ!$A$39:$A$782,$A73,СВЦЭМ!$B$39:$B$782,C$47)+'СЕТ СН'!$G$9+СВЦЭМ!$D$10+'СЕТ СН'!$G$6-'СЕТ СН'!$G$19</f>
        <v>1928.6510552899999</v>
      </c>
      <c r="D73" s="36">
        <f>SUMIFS(СВЦЭМ!$C$39:$C$782,СВЦЭМ!$A$39:$A$782,$A73,СВЦЭМ!$B$39:$B$782,D$47)+'СЕТ СН'!$G$9+СВЦЭМ!$D$10+'СЕТ СН'!$G$6-'СЕТ СН'!$G$19</f>
        <v>1991.0332470400001</v>
      </c>
      <c r="E73" s="36">
        <f>SUMIFS(СВЦЭМ!$C$39:$C$782,СВЦЭМ!$A$39:$A$782,$A73,СВЦЭМ!$B$39:$B$782,E$47)+'СЕТ СН'!$G$9+СВЦЭМ!$D$10+'СЕТ СН'!$G$6-'СЕТ СН'!$G$19</f>
        <v>1976.97963392</v>
      </c>
      <c r="F73" s="36">
        <f>SUMIFS(СВЦЭМ!$C$39:$C$782,СВЦЭМ!$A$39:$A$782,$A73,СВЦЭМ!$B$39:$B$782,F$47)+'СЕТ СН'!$G$9+СВЦЭМ!$D$10+'СЕТ СН'!$G$6-'СЕТ СН'!$G$19</f>
        <v>1942.5346365299999</v>
      </c>
      <c r="G73" s="36">
        <f>SUMIFS(СВЦЭМ!$C$39:$C$782,СВЦЭМ!$A$39:$A$782,$A73,СВЦЭМ!$B$39:$B$782,G$47)+'СЕТ СН'!$G$9+СВЦЭМ!$D$10+'СЕТ СН'!$G$6-'СЕТ СН'!$G$19</f>
        <v>1957.8528135900001</v>
      </c>
      <c r="H73" s="36">
        <f>SUMIFS(СВЦЭМ!$C$39:$C$782,СВЦЭМ!$A$39:$A$782,$A73,СВЦЭМ!$B$39:$B$782,H$47)+'СЕТ СН'!$G$9+СВЦЭМ!$D$10+'СЕТ СН'!$G$6-'СЕТ СН'!$G$19</f>
        <v>1936.23739714</v>
      </c>
      <c r="I73" s="36">
        <f>SUMIFS(СВЦЭМ!$C$39:$C$782,СВЦЭМ!$A$39:$A$782,$A73,СВЦЭМ!$B$39:$B$782,I$47)+'СЕТ СН'!$G$9+СВЦЭМ!$D$10+'СЕТ СН'!$G$6-'СЕТ СН'!$G$19</f>
        <v>1915.2673817899999</v>
      </c>
      <c r="J73" s="36">
        <f>SUMIFS(СВЦЭМ!$C$39:$C$782,СВЦЭМ!$A$39:$A$782,$A73,СВЦЭМ!$B$39:$B$782,J$47)+'СЕТ СН'!$G$9+СВЦЭМ!$D$10+'СЕТ СН'!$G$6-'СЕТ СН'!$G$19</f>
        <v>1841.00670786</v>
      </c>
      <c r="K73" s="36">
        <f>SUMIFS(СВЦЭМ!$C$39:$C$782,СВЦЭМ!$A$39:$A$782,$A73,СВЦЭМ!$B$39:$B$782,K$47)+'СЕТ СН'!$G$9+СВЦЭМ!$D$10+'СЕТ СН'!$G$6-'СЕТ СН'!$G$19</f>
        <v>1769.9105933600001</v>
      </c>
      <c r="L73" s="36">
        <f>SUMIFS(СВЦЭМ!$C$39:$C$782,СВЦЭМ!$A$39:$A$782,$A73,СВЦЭМ!$B$39:$B$782,L$47)+'СЕТ СН'!$G$9+СВЦЭМ!$D$10+'СЕТ СН'!$G$6-'СЕТ СН'!$G$19</f>
        <v>1747.6969672499999</v>
      </c>
      <c r="M73" s="36">
        <f>SUMIFS(СВЦЭМ!$C$39:$C$782,СВЦЭМ!$A$39:$A$782,$A73,СВЦЭМ!$B$39:$B$782,M$47)+'СЕТ СН'!$G$9+СВЦЭМ!$D$10+'СЕТ СН'!$G$6-'СЕТ СН'!$G$19</f>
        <v>1740.8338705799999</v>
      </c>
      <c r="N73" s="36">
        <f>SUMIFS(СВЦЭМ!$C$39:$C$782,СВЦЭМ!$A$39:$A$782,$A73,СВЦЭМ!$B$39:$B$782,N$47)+'СЕТ СН'!$G$9+СВЦЭМ!$D$10+'СЕТ СН'!$G$6-'СЕТ СН'!$G$19</f>
        <v>1749.3530505399999</v>
      </c>
      <c r="O73" s="36">
        <f>SUMIFS(СВЦЭМ!$C$39:$C$782,СВЦЭМ!$A$39:$A$782,$A73,СВЦЭМ!$B$39:$B$782,O$47)+'СЕТ СН'!$G$9+СВЦЭМ!$D$10+'СЕТ СН'!$G$6-'СЕТ СН'!$G$19</f>
        <v>1769.33205458</v>
      </c>
      <c r="P73" s="36">
        <f>SUMIFS(СВЦЭМ!$C$39:$C$782,СВЦЭМ!$A$39:$A$782,$A73,СВЦЭМ!$B$39:$B$782,P$47)+'СЕТ СН'!$G$9+СВЦЭМ!$D$10+'СЕТ СН'!$G$6-'СЕТ СН'!$G$19</f>
        <v>1779.39284415</v>
      </c>
      <c r="Q73" s="36">
        <f>SUMIFS(СВЦЭМ!$C$39:$C$782,СВЦЭМ!$A$39:$A$782,$A73,СВЦЭМ!$B$39:$B$782,Q$47)+'СЕТ СН'!$G$9+СВЦЭМ!$D$10+'СЕТ СН'!$G$6-'СЕТ СН'!$G$19</f>
        <v>1785.5705821900001</v>
      </c>
      <c r="R73" s="36">
        <f>SUMIFS(СВЦЭМ!$C$39:$C$782,СВЦЭМ!$A$39:$A$782,$A73,СВЦЭМ!$B$39:$B$782,R$47)+'СЕТ СН'!$G$9+СВЦЭМ!$D$10+'СЕТ СН'!$G$6-'СЕТ СН'!$G$19</f>
        <v>1804.63627064</v>
      </c>
      <c r="S73" s="36">
        <f>SUMIFS(СВЦЭМ!$C$39:$C$782,СВЦЭМ!$A$39:$A$782,$A73,СВЦЭМ!$B$39:$B$782,S$47)+'СЕТ СН'!$G$9+СВЦЭМ!$D$10+'СЕТ СН'!$G$6-'СЕТ СН'!$G$19</f>
        <v>1792.0119463599999</v>
      </c>
      <c r="T73" s="36">
        <f>SUMIFS(СВЦЭМ!$C$39:$C$782,СВЦЭМ!$A$39:$A$782,$A73,СВЦЭМ!$B$39:$B$782,T$47)+'СЕТ СН'!$G$9+СВЦЭМ!$D$10+'СЕТ СН'!$G$6-'СЕТ СН'!$G$19</f>
        <v>1751.4501684300001</v>
      </c>
      <c r="U73" s="36">
        <f>SUMIFS(СВЦЭМ!$C$39:$C$782,СВЦЭМ!$A$39:$A$782,$A73,СВЦЭМ!$B$39:$B$782,U$47)+'СЕТ СН'!$G$9+СВЦЭМ!$D$10+'СЕТ СН'!$G$6-'СЕТ СН'!$G$19</f>
        <v>1741.4167235100001</v>
      </c>
      <c r="V73" s="36">
        <f>SUMIFS(СВЦЭМ!$C$39:$C$782,СВЦЭМ!$A$39:$A$782,$A73,СВЦЭМ!$B$39:$B$782,V$47)+'СЕТ СН'!$G$9+СВЦЭМ!$D$10+'СЕТ СН'!$G$6-'СЕТ СН'!$G$19</f>
        <v>1757.28727233</v>
      </c>
      <c r="W73" s="36">
        <f>SUMIFS(СВЦЭМ!$C$39:$C$782,СВЦЭМ!$A$39:$A$782,$A73,СВЦЭМ!$B$39:$B$782,W$47)+'СЕТ СН'!$G$9+СВЦЭМ!$D$10+'СЕТ СН'!$G$6-'СЕТ СН'!$G$19</f>
        <v>1736.99361542</v>
      </c>
      <c r="X73" s="36">
        <f>SUMIFS(СВЦЭМ!$C$39:$C$782,СВЦЭМ!$A$39:$A$782,$A73,СВЦЭМ!$B$39:$B$782,X$47)+'СЕТ СН'!$G$9+СВЦЭМ!$D$10+'СЕТ СН'!$G$6-'СЕТ СН'!$G$19</f>
        <v>1737.8429056699999</v>
      </c>
      <c r="Y73" s="36">
        <f>SUMIFS(СВЦЭМ!$C$39:$C$782,СВЦЭМ!$A$39:$A$782,$A73,СВЦЭМ!$B$39:$B$782,Y$47)+'СЕТ СН'!$G$9+СВЦЭМ!$D$10+'СЕТ СН'!$G$6-'СЕТ СН'!$G$19</f>
        <v>1767.62447</v>
      </c>
    </row>
    <row r="74" spans="1:27" ht="15.75" x14ac:dyDescent="0.2">
      <c r="A74" s="35">
        <f t="shared" si="1"/>
        <v>45439</v>
      </c>
      <c r="B74" s="36">
        <f>SUMIFS(СВЦЭМ!$C$39:$C$782,СВЦЭМ!$A$39:$A$782,$A74,СВЦЭМ!$B$39:$B$782,B$47)+'СЕТ СН'!$G$9+СВЦЭМ!$D$10+'СЕТ СН'!$G$6-'СЕТ СН'!$G$19</f>
        <v>1863.8039969399999</v>
      </c>
      <c r="C74" s="36">
        <f>SUMIFS(СВЦЭМ!$C$39:$C$782,СВЦЭМ!$A$39:$A$782,$A74,СВЦЭМ!$B$39:$B$782,C$47)+'СЕТ СН'!$G$9+СВЦЭМ!$D$10+'СЕТ СН'!$G$6-'СЕТ СН'!$G$19</f>
        <v>1962.9300509500001</v>
      </c>
      <c r="D74" s="36">
        <f>SUMIFS(СВЦЭМ!$C$39:$C$782,СВЦЭМ!$A$39:$A$782,$A74,СВЦЭМ!$B$39:$B$782,D$47)+'СЕТ СН'!$G$9+СВЦЭМ!$D$10+'СЕТ СН'!$G$6-'СЕТ СН'!$G$19</f>
        <v>2027.4354516999999</v>
      </c>
      <c r="E74" s="36">
        <f>SUMIFS(СВЦЭМ!$C$39:$C$782,СВЦЭМ!$A$39:$A$782,$A74,СВЦЭМ!$B$39:$B$782,E$47)+'СЕТ СН'!$G$9+СВЦЭМ!$D$10+'СЕТ СН'!$G$6-'СЕТ СН'!$G$19</f>
        <v>2012.8840367099999</v>
      </c>
      <c r="F74" s="36">
        <f>SUMIFS(СВЦЭМ!$C$39:$C$782,СВЦЭМ!$A$39:$A$782,$A74,СВЦЭМ!$B$39:$B$782,F$47)+'СЕТ СН'!$G$9+СВЦЭМ!$D$10+'СЕТ СН'!$G$6-'СЕТ СН'!$G$19</f>
        <v>2018.9845950000001</v>
      </c>
      <c r="G74" s="36">
        <f>SUMIFS(СВЦЭМ!$C$39:$C$782,СВЦЭМ!$A$39:$A$782,$A74,СВЦЭМ!$B$39:$B$782,G$47)+'СЕТ СН'!$G$9+СВЦЭМ!$D$10+'СЕТ СН'!$G$6-'СЕТ СН'!$G$19</f>
        <v>1980.4647403199999</v>
      </c>
      <c r="H74" s="36">
        <f>SUMIFS(СВЦЭМ!$C$39:$C$782,СВЦЭМ!$A$39:$A$782,$A74,СВЦЭМ!$B$39:$B$782,H$47)+'СЕТ СН'!$G$9+СВЦЭМ!$D$10+'СЕТ СН'!$G$6-'СЕТ СН'!$G$19</f>
        <v>1933.04024452</v>
      </c>
      <c r="I74" s="36">
        <f>SUMIFS(СВЦЭМ!$C$39:$C$782,СВЦЭМ!$A$39:$A$782,$A74,СВЦЭМ!$B$39:$B$782,I$47)+'СЕТ СН'!$G$9+СВЦЭМ!$D$10+'СЕТ СН'!$G$6-'СЕТ СН'!$G$19</f>
        <v>1849.9613454600001</v>
      </c>
      <c r="J74" s="36">
        <f>SUMIFS(СВЦЭМ!$C$39:$C$782,СВЦЭМ!$A$39:$A$782,$A74,СВЦЭМ!$B$39:$B$782,J$47)+'СЕТ СН'!$G$9+СВЦЭМ!$D$10+'СЕТ СН'!$G$6-'СЕТ СН'!$G$19</f>
        <v>1799.8360472500001</v>
      </c>
      <c r="K74" s="36">
        <f>SUMIFS(СВЦЭМ!$C$39:$C$782,СВЦЭМ!$A$39:$A$782,$A74,СВЦЭМ!$B$39:$B$782,K$47)+'СЕТ СН'!$G$9+СВЦЭМ!$D$10+'СЕТ СН'!$G$6-'СЕТ СН'!$G$19</f>
        <v>1771.2397488700001</v>
      </c>
      <c r="L74" s="36">
        <f>SUMIFS(СВЦЭМ!$C$39:$C$782,СВЦЭМ!$A$39:$A$782,$A74,СВЦЭМ!$B$39:$B$782,L$47)+'СЕТ СН'!$G$9+СВЦЭМ!$D$10+'СЕТ СН'!$G$6-'СЕТ СН'!$G$19</f>
        <v>1706.47223691</v>
      </c>
      <c r="M74" s="36">
        <f>SUMIFS(СВЦЭМ!$C$39:$C$782,СВЦЭМ!$A$39:$A$782,$A74,СВЦЭМ!$B$39:$B$782,M$47)+'СЕТ СН'!$G$9+СВЦЭМ!$D$10+'СЕТ СН'!$G$6-'СЕТ СН'!$G$19</f>
        <v>1712.50811406</v>
      </c>
      <c r="N74" s="36">
        <f>SUMIFS(СВЦЭМ!$C$39:$C$782,СВЦЭМ!$A$39:$A$782,$A74,СВЦЭМ!$B$39:$B$782,N$47)+'СЕТ СН'!$G$9+СВЦЭМ!$D$10+'СЕТ СН'!$G$6-'СЕТ СН'!$G$19</f>
        <v>1768.23362623</v>
      </c>
      <c r="O74" s="36">
        <f>SUMIFS(СВЦЭМ!$C$39:$C$782,СВЦЭМ!$A$39:$A$782,$A74,СВЦЭМ!$B$39:$B$782,O$47)+'СЕТ СН'!$G$9+СВЦЭМ!$D$10+'СЕТ СН'!$G$6-'СЕТ СН'!$G$19</f>
        <v>1744.5623578100001</v>
      </c>
      <c r="P74" s="36">
        <f>SUMIFS(СВЦЭМ!$C$39:$C$782,СВЦЭМ!$A$39:$A$782,$A74,СВЦЭМ!$B$39:$B$782,P$47)+'СЕТ СН'!$G$9+СВЦЭМ!$D$10+'СЕТ СН'!$G$6-'СЕТ СН'!$G$19</f>
        <v>1752.14938923</v>
      </c>
      <c r="Q74" s="36">
        <f>SUMIFS(СВЦЭМ!$C$39:$C$782,СВЦЭМ!$A$39:$A$782,$A74,СВЦЭМ!$B$39:$B$782,Q$47)+'СЕТ СН'!$G$9+СВЦЭМ!$D$10+'СЕТ СН'!$G$6-'СЕТ СН'!$G$19</f>
        <v>1774.6470347900001</v>
      </c>
      <c r="R74" s="36">
        <f>SUMIFS(СВЦЭМ!$C$39:$C$782,СВЦЭМ!$A$39:$A$782,$A74,СВЦЭМ!$B$39:$B$782,R$47)+'СЕТ СН'!$G$9+СВЦЭМ!$D$10+'СЕТ СН'!$G$6-'СЕТ СН'!$G$19</f>
        <v>1783.2404521000001</v>
      </c>
      <c r="S74" s="36">
        <f>SUMIFS(СВЦЭМ!$C$39:$C$782,СВЦЭМ!$A$39:$A$782,$A74,СВЦЭМ!$B$39:$B$782,S$47)+'СЕТ СН'!$G$9+СВЦЭМ!$D$10+'СЕТ СН'!$G$6-'СЕТ СН'!$G$19</f>
        <v>1820.19006218</v>
      </c>
      <c r="T74" s="36">
        <f>SUMIFS(СВЦЭМ!$C$39:$C$782,СВЦЭМ!$A$39:$A$782,$A74,СВЦЭМ!$B$39:$B$782,T$47)+'СЕТ СН'!$G$9+СВЦЭМ!$D$10+'СЕТ СН'!$G$6-'СЕТ СН'!$G$19</f>
        <v>1811.4962296799999</v>
      </c>
      <c r="U74" s="36">
        <f>SUMIFS(СВЦЭМ!$C$39:$C$782,СВЦЭМ!$A$39:$A$782,$A74,СВЦЭМ!$B$39:$B$782,U$47)+'СЕТ СН'!$G$9+СВЦЭМ!$D$10+'СЕТ СН'!$G$6-'СЕТ СН'!$G$19</f>
        <v>1788.2767109900001</v>
      </c>
      <c r="V74" s="36">
        <f>SUMIFS(СВЦЭМ!$C$39:$C$782,СВЦЭМ!$A$39:$A$782,$A74,СВЦЭМ!$B$39:$B$782,V$47)+'СЕТ СН'!$G$9+СВЦЭМ!$D$10+'СЕТ СН'!$G$6-'СЕТ СН'!$G$19</f>
        <v>1756.65137794</v>
      </c>
      <c r="W74" s="36">
        <f>SUMIFS(СВЦЭМ!$C$39:$C$782,СВЦЭМ!$A$39:$A$782,$A74,СВЦЭМ!$B$39:$B$782,W$47)+'СЕТ СН'!$G$9+СВЦЭМ!$D$10+'СЕТ СН'!$G$6-'СЕТ СН'!$G$19</f>
        <v>1703.5638715100001</v>
      </c>
      <c r="X74" s="36">
        <f>SUMIFS(СВЦЭМ!$C$39:$C$782,СВЦЭМ!$A$39:$A$782,$A74,СВЦЭМ!$B$39:$B$782,X$47)+'СЕТ СН'!$G$9+СВЦЭМ!$D$10+'СЕТ СН'!$G$6-'СЕТ СН'!$G$19</f>
        <v>1767.5330261900001</v>
      </c>
      <c r="Y74" s="36">
        <f>SUMIFS(СВЦЭМ!$C$39:$C$782,СВЦЭМ!$A$39:$A$782,$A74,СВЦЭМ!$B$39:$B$782,Y$47)+'СЕТ СН'!$G$9+СВЦЭМ!$D$10+'СЕТ СН'!$G$6-'СЕТ СН'!$G$19</f>
        <v>1798.63617778</v>
      </c>
    </row>
    <row r="75" spans="1:27" ht="15.75" x14ac:dyDescent="0.2">
      <c r="A75" s="35">
        <f t="shared" si="1"/>
        <v>45440</v>
      </c>
      <c r="B75" s="36">
        <f>SUMIFS(СВЦЭМ!$C$39:$C$782,СВЦЭМ!$A$39:$A$782,$A75,СВЦЭМ!$B$39:$B$782,B$47)+'СЕТ СН'!$G$9+СВЦЭМ!$D$10+'СЕТ СН'!$G$6-'СЕТ СН'!$G$19</f>
        <v>1867.49096973</v>
      </c>
      <c r="C75" s="36">
        <f>SUMIFS(СВЦЭМ!$C$39:$C$782,СВЦЭМ!$A$39:$A$782,$A75,СВЦЭМ!$B$39:$B$782,C$47)+'СЕТ СН'!$G$9+СВЦЭМ!$D$10+'СЕТ СН'!$G$6-'СЕТ СН'!$G$19</f>
        <v>1944.43900265</v>
      </c>
      <c r="D75" s="36">
        <f>SUMIFS(СВЦЭМ!$C$39:$C$782,СВЦЭМ!$A$39:$A$782,$A75,СВЦЭМ!$B$39:$B$782,D$47)+'СЕТ СН'!$G$9+СВЦЭМ!$D$10+'СЕТ СН'!$G$6-'СЕТ СН'!$G$19</f>
        <v>1988.7163090199999</v>
      </c>
      <c r="E75" s="36">
        <f>SUMIFS(СВЦЭМ!$C$39:$C$782,СВЦЭМ!$A$39:$A$782,$A75,СВЦЭМ!$B$39:$B$782,E$47)+'СЕТ СН'!$G$9+СВЦЭМ!$D$10+'СЕТ СН'!$G$6-'СЕТ СН'!$G$19</f>
        <v>1979.0771252300001</v>
      </c>
      <c r="F75" s="36">
        <f>SUMIFS(СВЦЭМ!$C$39:$C$782,СВЦЭМ!$A$39:$A$782,$A75,СВЦЭМ!$B$39:$B$782,F$47)+'СЕТ СН'!$G$9+СВЦЭМ!$D$10+'СЕТ СН'!$G$6-'СЕТ СН'!$G$19</f>
        <v>2005.1327880900001</v>
      </c>
      <c r="G75" s="36">
        <f>SUMIFS(СВЦЭМ!$C$39:$C$782,СВЦЭМ!$A$39:$A$782,$A75,СВЦЭМ!$B$39:$B$782,G$47)+'СЕТ СН'!$G$9+СВЦЭМ!$D$10+'СЕТ СН'!$G$6-'СЕТ СН'!$G$19</f>
        <v>1989.89093617</v>
      </c>
      <c r="H75" s="36">
        <f>SUMIFS(СВЦЭМ!$C$39:$C$782,СВЦЭМ!$A$39:$A$782,$A75,СВЦЭМ!$B$39:$B$782,H$47)+'СЕТ СН'!$G$9+СВЦЭМ!$D$10+'СЕТ СН'!$G$6-'СЕТ СН'!$G$19</f>
        <v>1911.7936893400001</v>
      </c>
      <c r="I75" s="36">
        <f>SUMIFS(СВЦЭМ!$C$39:$C$782,СВЦЭМ!$A$39:$A$782,$A75,СВЦЭМ!$B$39:$B$782,I$47)+'СЕТ СН'!$G$9+СВЦЭМ!$D$10+'СЕТ СН'!$G$6-'СЕТ СН'!$G$19</f>
        <v>1805.20914199</v>
      </c>
      <c r="J75" s="36">
        <f>SUMIFS(СВЦЭМ!$C$39:$C$782,СВЦЭМ!$A$39:$A$782,$A75,СВЦЭМ!$B$39:$B$782,J$47)+'СЕТ СН'!$G$9+СВЦЭМ!$D$10+'СЕТ СН'!$G$6-'СЕТ СН'!$G$19</f>
        <v>1772.1116607700001</v>
      </c>
      <c r="K75" s="36">
        <f>SUMIFS(СВЦЭМ!$C$39:$C$782,СВЦЭМ!$A$39:$A$782,$A75,СВЦЭМ!$B$39:$B$782,K$47)+'СЕТ СН'!$G$9+СВЦЭМ!$D$10+'СЕТ СН'!$G$6-'СЕТ СН'!$G$19</f>
        <v>1764.0385536200001</v>
      </c>
      <c r="L75" s="36">
        <f>SUMIFS(СВЦЭМ!$C$39:$C$782,СВЦЭМ!$A$39:$A$782,$A75,СВЦЭМ!$B$39:$B$782,L$47)+'СЕТ СН'!$G$9+СВЦЭМ!$D$10+'СЕТ СН'!$G$6-'СЕТ СН'!$G$19</f>
        <v>1712.3316151199999</v>
      </c>
      <c r="M75" s="36">
        <f>SUMIFS(СВЦЭМ!$C$39:$C$782,СВЦЭМ!$A$39:$A$782,$A75,СВЦЭМ!$B$39:$B$782,M$47)+'СЕТ СН'!$G$9+СВЦЭМ!$D$10+'СЕТ СН'!$G$6-'СЕТ СН'!$G$19</f>
        <v>1728.14636718</v>
      </c>
      <c r="N75" s="36">
        <f>SUMIFS(СВЦЭМ!$C$39:$C$782,СВЦЭМ!$A$39:$A$782,$A75,СВЦЭМ!$B$39:$B$782,N$47)+'СЕТ СН'!$G$9+СВЦЭМ!$D$10+'СЕТ СН'!$G$6-'СЕТ СН'!$G$19</f>
        <v>1732.365552</v>
      </c>
      <c r="O75" s="36">
        <f>SUMIFS(СВЦЭМ!$C$39:$C$782,СВЦЭМ!$A$39:$A$782,$A75,СВЦЭМ!$B$39:$B$782,O$47)+'СЕТ СН'!$G$9+СВЦЭМ!$D$10+'СЕТ СН'!$G$6-'СЕТ СН'!$G$19</f>
        <v>1738.58339707</v>
      </c>
      <c r="P75" s="36">
        <f>SUMIFS(СВЦЭМ!$C$39:$C$782,СВЦЭМ!$A$39:$A$782,$A75,СВЦЭМ!$B$39:$B$782,P$47)+'СЕТ СН'!$G$9+СВЦЭМ!$D$10+'СЕТ СН'!$G$6-'СЕТ СН'!$G$19</f>
        <v>1825.79543534</v>
      </c>
      <c r="Q75" s="36">
        <f>SUMIFS(СВЦЭМ!$C$39:$C$782,СВЦЭМ!$A$39:$A$782,$A75,СВЦЭМ!$B$39:$B$782,Q$47)+'СЕТ СН'!$G$9+СВЦЭМ!$D$10+'СЕТ СН'!$G$6-'СЕТ СН'!$G$19</f>
        <v>1834.2261774000001</v>
      </c>
      <c r="R75" s="36">
        <f>SUMIFS(СВЦЭМ!$C$39:$C$782,СВЦЭМ!$A$39:$A$782,$A75,СВЦЭМ!$B$39:$B$782,R$47)+'СЕТ СН'!$G$9+СВЦЭМ!$D$10+'СЕТ СН'!$G$6-'СЕТ СН'!$G$19</f>
        <v>1852.0384446099999</v>
      </c>
      <c r="S75" s="36">
        <f>SUMIFS(СВЦЭМ!$C$39:$C$782,СВЦЭМ!$A$39:$A$782,$A75,СВЦЭМ!$B$39:$B$782,S$47)+'СЕТ СН'!$G$9+СВЦЭМ!$D$10+'СЕТ СН'!$G$6-'СЕТ СН'!$G$19</f>
        <v>1831.27695296</v>
      </c>
      <c r="T75" s="36">
        <f>SUMIFS(СВЦЭМ!$C$39:$C$782,СВЦЭМ!$A$39:$A$782,$A75,СВЦЭМ!$B$39:$B$782,T$47)+'СЕТ СН'!$G$9+СВЦЭМ!$D$10+'СЕТ СН'!$G$6-'СЕТ СН'!$G$19</f>
        <v>1835.9508705400001</v>
      </c>
      <c r="U75" s="36">
        <f>SUMIFS(СВЦЭМ!$C$39:$C$782,СВЦЭМ!$A$39:$A$782,$A75,СВЦЭМ!$B$39:$B$782,U$47)+'СЕТ СН'!$G$9+СВЦЭМ!$D$10+'СЕТ СН'!$G$6-'СЕТ СН'!$G$19</f>
        <v>1778.0878842100001</v>
      </c>
      <c r="V75" s="36">
        <f>SUMIFS(СВЦЭМ!$C$39:$C$782,СВЦЭМ!$A$39:$A$782,$A75,СВЦЭМ!$B$39:$B$782,V$47)+'СЕТ СН'!$G$9+СВЦЭМ!$D$10+'СЕТ СН'!$G$6-'СЕТ СН'!$G$19</f>
        <v>1753.1630694200001</v>
      </c>
      <c r="W75" s="36">
        <f>SUMIFS(СВЦЭМ!$C$39:$C$782,СВЦЭМ!$A$39:$A$782,$A75,СВЦЭМ!$B$39:$B$782,W$47)+'СЕТ СН'!$G$9+СВЦЭМ!$D$10+'СЕТ СН'!$G$6-'СЕТ СН'!$G$19</f>
        <v>1715.6365026400001</v>
      </c>
      <c r="X75" s="36">
        <f>SUMIFS(СВЦЭМ!$C$39:$C$782,СВЦЭМ!$A$39:$A$782,$A75,СВЦЭМ!$B$39:$B$782,X$47)+'СЕТ СН'!$G$9+СВЦЭМ!$D$10+'СЕТ СН'!$G$6-'СЕТ СН'!$G$19</f>
        <v>1746.1223990000001</v>
      </c>
      <c r="Y75" s="36">
        <f>SUMIFS(СВЦЭМ!$C$39:$C$782,СВЦЭМ!$A$39:$A$782,$A75,СВЦЭМ!$B$39:$B$782,Y$47)+'СЕТ СН'!$G$9+СВЦЭМ!$D$10+'СЕТ СН'!$G$6-'СЕТ СН'!$G$19</f>
        <v>1754.9399984199999</v>
      </c>
    </row>
    <row r="76" spans="1:27" ht="15.75" x14ac:dyDescent="0.2">
      <c r="A76" s="35">
        <f t="shared" si="1"/>
        <v>45441</v>
      </c>
      <c r="B76" s="36">
        <f>SUMIFS(СВЦЭМ!$C$39:$C$782,СВЦЭМ!$A$39:$A$782,$A76,СВЦЭМ!$B$39:$B$782,B$47)+'СЕТ СН'!$G$9+СВЦЭМ!$D$10+'СЕТ СН'!$G$6-'СЕТ СН'!$G$19</f>
        <v>1933.6793322999999</v>
      </c>
      <c r="C76" s="36">
        <f>SUMIFS(СВЦЭМ!$C$39:$C$782,СВЦЭМ!$A$39:$A$782,$A76,СВЦЭМ!$B$39:$B$782,C$47)+'СЕТ СН'!$G$9+СВЦЭМ!$D$10+'СЕТ СН'!$G$6-'СЕТ СН'!$G$19</f>
        <v>1981.9541363600001</v>
      </c>
      <c r="D76" s="36">
        <f>SUMIFS(СВЦЭМ!$C$39:$C$782,СВЦЭМ!$A$39:$A$782,$A76,СВЦЭМ!$B$39:$B$782,D$47)+'СЕТ СН'!$G$9+СВЦЭМ!$D$10+'СЕТ СН'!$G$6-'СЕТ СН'!$G$19</f>
        <v>2056.6654848600001</v>
      </c>
      <c r="E76" s="36">
        <f>SUMIFS(СВЦЭМ!$C$39:$C$782,СВЦЭМ!$A$39:$A$782,$A76,СВЦЭМ!$B$39:$B$782,E$47)+'СЕТ СН'!$G$9+СВЦЭМ!$D$10+'СЕТ СН'!$G$6-'СЕТ СН'!$G$19</f>
        <v>2065.4329888000002</v>
      </c>
      <c r="F76" s="36">
        <f>SUMIFS(СВЦЭМ!$C$39:$C$782,СВЦЭМ!$A$39:$A$782,$A76,СВЦЭМ!$B$39:$B$782,F$47)+'СЕТ СН'!$G$9+СВЦЭМ!$D$10+'СЕТ СН'!$G$6-'СЕТ СН'!$G$19</f>
        <v>2074.3051598100001</v>
      </c>
      <c r="G76" s="36">
        <f>SUMIFS(СВЦЭМ!$C$39:$C$782,СВЦЭМ!$A$39:$A$782,$A76,СВЦЭМ!$B$39:$B$782,G$47)+'СЕТ СН'!$G$9+СВЦЭМ!$D$10+'СЕТ СН'!$G$6-'СЕТ СН'!$G$19</f>
        <v>2066.1920135099999</v>
      </c>
      <c r="H76" s="36">
        <f>SUMIFS(СВЦЭМ!$C$39:$C$782,СВЦЭМ!$A$39:$A$782,$A76,СВЦЭМ!$B$39:$B$782,H$47)+'СЕТ СН'!$G$9+СВЦЭМ!$D$10+'СЕТ СН'!$G$6-'СЕТ СН'!$G$19</f>
        <v>1992.0732051</v>
      </c>
      <c r="I76" s="36">
        <f>SUMIFS(СВЦЭМ!$C$39:$C$782,СВЦЭМ!$A$39:$A$782,$A76,СВЦЭМ!$B$39:$B$782,I$47)+'СЕТ СН'!$G$9+СВЦЭМ!$D$10+'СЕТ СН'!$G$6-'СЕТ СН'!$G$19</f>
        <v>1917.3872978100001</v>
      </c>
      <c r="J76" s="36">
        <f>SUMIFS(СВЦЭМ!$C$39:$C$782,СВЦЭМ!$A$39:$A$782,$A76,СВЦЭМ!$B$39:$B$782,J$47)+'СЕТ СН'!$G$9+СВЦЭМ!$D$10+'СЕТ СН'!$G$6-'СЕТ СН'!$G$19</f>
        <v>1812.99865239</v>
      </c>
      <c r="K76" s="36">
        <f>SUMIFS(СВЦЭМ!$C$39:$C$782,СВЦЭМ!$A$39:$A$782,$A76,СВЦЭМ!$B$39:$B$782,K$47)+'СЕТ СН'!$G$9+СВЦЭМ!$D$10+'СЕТ СН'!$G$6-'СЕТ СН'!$G$19</f>
        <v>1792.8694862899999</v>
      </c>
      <c r="L76" s="36">
        <f>SUMIFS(СВЦЭМ!$C$39:$C$782,СВЦЭМ!$A$39:$A$782,$A76,СВЦЭМ!$B$39:$B$782,L$47)+'СЕТ СН'!$G$9+СВЦЭМ!$D$10+'СЕТ СН'!$G$6-'СЕТ СН'!$G$19</f>
        <v>1752.52272401</v>
      </c>
      <c r="M76" s="36">
        <f>SUMIFS(СВЦЭМ!$C$39:$C$782,СВЦЭМ!$A$39:$A$782,$A76,СВЦЭМ!$B$39:$B$782,M$47)+'СЕТ СН'!$G$9+СВЦЭМ!$D$10+'СЕТ СН'!$G$6-'СЕТ СН'!$G$19</f>
        <v>1766.79986626</v>
      </c>
      <c r="N76" s="36">
        <f>SUMIFS(СВЦЭМ!$C$39:$C$782,СВЦЭМ!$A$39:$A$782,$A76,СВЦЭМ!$B$39:$B$782,N$47)+'СЕТ СН'!$G$9+СВЦЭМ!$D$10+'СЕТ СН'!$G$6-'СЕТ СН'!$G$19</f>
        <v>1788.6291088</v>
      </c>
      <c r="O76" s="36">
        <f>SUMIFS(СВЦЭМ!$C$39:$C$782,СВЦЭМ!$A$39:$A$782,$A76,СВЦЭМ!$B$39:$B$782,O$47)+'СЕТ СН'!$G$9+СВЦЭМ!$D$10+'СЕТ СН'!$G$6-'СЕТ СН'!$G$19</f>
        <v>1776.4433141700001</v>
      </c>
      <c r="P76" s="36">
        <f>SUMIFS(СВЦЭМ!$C$39:$C$782,СВЦЭМ!$A$39:$A$782,$A76,СВЦЭМ!$B$39:$B$782,P$47)+'СЕТ СН'!$G$9+СВЦЭМ!$D$10+'СЕТ СН'!$G$6-'СЕТ СН'!$G$19</f>
        <v>1785.41374419</v>
      </c>
      <c r="Q76" s="36">
        <f>SUMIFS(СВЦЭМ!$C$39:$C$782,СВЦЭМ!$A$39:$A$782,$A76,СВЦЭМ!$B$39:$B$782,Q$47)+'СЕТ СН'!$G$9+СВЦЭМ!$D$10+'СЕТ СН'!$G$6-'СЕТ СН'!$G$19</f>
        <v>1787.5449460100001</v>
      </c>
      <c r="R76" s="36">
        <f>SUMIFS(СВЦЭМ!$C$39:$C$782,СВЦЭМ!$A$39:$A$782,$A76,СВЦЭМ!$B$39:$B$782,R$47)+'СЕТ СН'!$G$9+СВЦЭМ!$D$10+'СЕТ СН'!$G$6-'СЕТ СН'!$G$19</f>
        <v>1781.8387184200001</v>
      </c>
      <c r="S76" s="36">
        <f>SUMIFS(СВЦЭМ!$C$39:$C$782,СВЦЭМ!$A$39:$A$782,$A76,СВЦЭМ!$B$39:$B$782,S$47)+'СЕТ СН'!$G$9+СВЦЭМ!$D$10+'СЕТ СН'!$G$6-'СЕТ СН'!$G$19</f>
        <v>1783.2920925799999</v>
      </c>
      <c r="T76" s="36">
        <f>SUMIFS(СВЦЭМ!$C$39:$C$782,СВЦЭМ!$A$39:$A$782,$A76,СВЦЭМ!$B$39:$B$782,T$47)+'СЕТ СН'!$G$9+СВЦЭМ!$D$10+'СЕТ СН'!$G$6-'СЕТ СН'!$G$19</f>
        <v>1775.08133905</v>
      </c>
      <c r="U76" s="36">
        <f>SUMIFS(СВЦЭМ!$C$39:$C$782,СВЦЭМ!$A$39:$A$782,$A76,СВЦЭМ!$B$39:$B$782,U$47)+'СЕТ СН'!$G$9+СВЦЭМ!$D$10+'СЕТ СН'!$G$6-'СЕТ СН'!$G$19</f>
        <v>1772.90289327</v>
      </c>
      <c r="V76" s="36">
        <f>SUMIFS(СВЦЭМ!$C$39:$C$782,СВЦЭМ!$A$39:$A$782,$A76,СВЦЭМ!$B$39:$B$782,V$47)+'СЕТ СН'!$G$9+СВЦЭМ!$D$10+'СЕТ СН'!$G$6-'СЕТ СН'!$G$19</f>
        <v>1772.0439237200001</v>
      </c>
      <c r="W76" s="36">
        <f>SUMIFS(СВЦЭМ!$C$39:$C$782,СВЦЭМ!$A$39:$A$782,$A76,СВЦЭМ!$B$39:$B$782,W$47)+'СЕТ СН'!$G$9+СВЦЭМ!$D$10+'СЕТ СН'!$G$6-'СЕТ СН'!$G$19</f>
        <v>1754.2725313000001</v>
      </c>
      <c r="X76" s="36">
        <f>SUMIFS(СВЦЭМ!$C$39:$C$782,СВЦЭМ!$A$39:$A$782,$A76,СВЦЭМ!$B$39:$B$782,X$47)+'СЕТ СН'!$G$9+СВЦЭМ!$D$10+'СЕТ СН'!$G$6-'СЕТ СН'!$G$19</f>
        <v>1786.5148823500001</v>
      </c>
      <c r="Y76" s="36">
        <f>SUMIFS(СВЦЭМ!$C$39:$C$782,СВЦЭМ!$A$39:$A$782,$A76,СВЦЭМ!$B$39:$B$782,Y$47)+'СЕТ СН'!$G$9+СВЦЭМ!$D$10+'СЕТ СН'!$G$6-'СЕТ СН'!$G$19</f>
        <v>1852.4903075899999</v>
      </c>
    </row>
    <row r="77" spans="1:27" ht="15.75" x14ac:dyDescent="0.2">
      <c r="A77" s="35">
        <f t="shared" si="1"/>
        <v>45442</v>
      </c>
      <c r="B77" s="36">
        <f>SUMIFS(СВЦЭМ!$C$39:$C$782,СВЦЭМ!$A$39:$A$782,$A77,СВЦЭМ!$B$39:$B$782,B$47)+'СЕТ СН'!$G$9+СВЦЭМ!$D$10+'СЕТ СН'!$G$6-'СЕТ СН'!$G$19</f>
        <v>1820.3005162700001</v>
      </c>
      <c r="C77" s="36">
        <f>SUMIFS(СВЦЭМ!$C$39:$C$782,СВЦЭМ!$A$39:$A$782,$A77,СВЦЭМ!$B$39:$B$782,C$47)+'СЕТ СН'!$G$9+СВЦЭМ!$D$10+'СЕТ СН'!$G$6-'СЕТ СН'!$G$19</f>
        <v>1904.24930273</v>
      </c>
      <c r="D77" s="36">
        <f>SUMIFS(СВЦЭМ!$C$39:$C$782,СВЦЭМ!$A$39:$A$782,$A77,СВЦЭМ!$B$39:$B$782,D$47)+'СЕТ СН'!$G$9+СВЦЭМ!$D$10+'СЕТ СН'!$G$6-'СЕТ СН'!$G$19</f>
        <v>1960.2473312500001</v>
      </c>
      <c r="E77" s="36">
        <f>SUMIFS(СВЦЭМ!$C$39:$C$782,СВЦЭМ!$A$39:$A$782,$A77,СВЦЭМ!$B$39:$B$782,E$47)+'СЕТ СН'!$G$9+СВЦЭМ!$D$10+'СЕТ СН'!$G$6-'СЕТ СН'!$G$19</f>
        <v>1963.2523086399999</v>
      </c>
      <c r="F77" s="36">
        <f>SUMIFS(СВЦЭМ!$C$39:$C$782,СВЦЭМ!$A$39:$A$782,$A77,СВЦЭМ!$B$39:$B$782,F$47)+'СЕТ СН'!$G$9+СВЦЭМ!$D$10+'СЕТ СН'!$G$6-'СЕТ СН'!$G$19</f>
        <v>1974.6841096200001</v>
      </c>
      <c r="G77" s="36">
        <f>SUMIFS(СВЦЭМ!$C$39:$C$782,СВЦЭМ!$A$39:$A$782,$A77,СВЦЭМ!$B$39:$B$782,G$47)+'СЕТ СН'!$G$9+СВЦЭМ!$D$10+'СЕТ СН'!$G$6-'СЕТ СН'!$G$19</f>
        <v>1976.1265754599999</v>
      </c>
      <c r="H77" s="36">
        <f>SUMIFS(СВЦЭМ!$C$39:$C$782,СВЦЭМ!$A$39:$A$782,$A77,СВЦЭМ!$B$39:$B$782,H$47)+'СЕТ СН'!$G$9+СВЦЭМ!$D$10+'СЕТ СН'!$G$6-'СЕТ СН'!$G$19</f>
        <v>1924.54148158</v>
      </c>
      <c r="I77" s="36">
        <f>SUMIFS(СВЦЭМ!$C$39:$C$782,СВЦЭМ!$A$39:$A$782,$A77,СВЦЭМ!$B$39:$B$782,I$47)+'СЕТ СН'!$G$9+СВЦЭМ!$D$10+'СЕТ СН'!$G$6-'СЕТ СН'!$G$19</f>
        <v>1864.54223325</v>
      </c>
      <c r="J77" s="36">
        <f>SUMIFS(СВЦЭМ!$C$39:$C$782,СВЦЭМ!$A$39:$A$782,$A77,СВЦЭМ!$B$39:$B$782,J$47)+'СЕТ СН'!$G$9+СВЦЭМ!$D$10+'СЕТ СН'!$G$6-'СЕТ СН'!$G$19</f>
        <v>1764.39822553</v>
      </c>
      <c r="K77" s="36">
        <f>SUMIFS(СВЦЭМ!$C$39:$C$782,СВЦЭМ!$A$39:$A$782,$A77,СВЦЭМ!$B$39:$B$782,K$47)+'СЕТ СН'!$G$9+СВЦЭМ!$D$10+'СЕТ СН'!$G$6-'СЕТ СН'!$G$19</f>
        <v>1729.8634246500001</v>
      </c>
      <c r="L77" s="36">
        <f>SUMIFS(СВЦЭМ!$C$39:$C$782,СВЦЭМ!$A$39:$A$782,$A77,СВЦЭМ!$B$39:$B$782,L$47)+'СЕТ СН'!$G$9+СВЦЭМ!$D$10+'СЕТ СН'!$G$6-'СЕТ СН'!$G$19</f>
        <v>1716.5946799400001</v>
      </c>
      <c r="M77" s="36">
        <f>SUMIFS(СВЦЭМ!$C$39:$C$782,СВЦЭМ!$A$39:$A$782,$A77,СВЦЭМ!$B$39:$B$782,M$47)+'СЕТ СН'!$G$9+СВЦЭМ!$D$10+'СЕТ СН'!$G$6-'СЕТ СН'!$G$19</f>
        <v>1717.3237093099999</v>
      </c>
      <c r="N77" s="36">
        <f>SUMIFS(СВЦЭМ!$C$39:$C$782,СВЦЭМ!$A$39:$A$782,$A77,СВЦЭМ!$B$39:$B$782,N$47)+'СЕТ СН'!$G$9+СВЦЭМ!$D$10+'СЕТ СН'!$G$6-'СЕТ СН'!$G$19</f>
        <v>1741.3930099300001</v>
      </c>
      <c r="O77" s="36">
        <f>SUMIFS(СВЦЭМ!$C$39:$C$782,СВЦЭМ!$A$39:$A$782,$A77,СВЦЭМ!$B$39:$B$782,O$47)+'СЕТ СН'!$G$9+СВЦЭМ!$D$10+'СЕТ СН'!$G$6-'СЕТ СН'!$G$19</f>
        <v>1754.13951159</v>
      </c>
      <c r="P77" s="36">
        <f>SUMIFS(СВЦЭМ!$C$39:$C$782,СВЦЭМ!$A$39:$A$782,$A77,СВЦЭМ!$B$39:$B$782,P$47)+'СЕТ СН'!$G$9+СВЦЭМ!$D$10+'СЕТ СН'!$G$6-'СЕТ СН'!$G$19</f>
        <v>1762.6797987499999</v>
      </c>
      <c r="Q77" s="36">
        <f>SUMIFS(СВЦЭМ!$C$39:$C$782,СВЦЭМ!$A$39:$A$782,$A77,СВЦЭМ!$B$39:$B$782,Q$47)+'СЕТ СН'!$G$9+СВЦЭМ!$D$10+'СЕТ СН'!$G$6-'СЕТ СН'!$G$19</f>
        <v>1776.04506773</v>
      </c>
      <c r="R77" s="36">
        <f>SUMIFS(СВЦЭМ!$C$39:$C$782,СВЦЭМ!$A$39:$A$782,$A77,СВЦЭМ!$B$39:$B$782,R$47)+'СЕТ СН'!$G$9+СВЦЭМ!$D$10+'СЕТ СН'!$G$6-'СЕТ СН'!$G$19</f>
        <v>1775.8093817399999</v>
      </c>
      <c r="S77" s="36">
        <f>SUMIFS(СВЦЭМ!$C$39:$C$782,СВЦЭМ!$A$39:$A$782,$A77,СВЦЭМ!$B$39:$B$782,S$47)+'СЕТ СН'!$G$9+СВЦЭМ!$D$10+'СЕТ СН'!$G$6-'СЕТ СН'!$G$19</f>
        <v>1762.62536123</v>
      </c>
      <c r="T77" s="36">
        <f>SUMIFS(СВЦЭМ!$C$39:$C$782,СВЦЭМ!$A$39:$A$782,$A77,СВЦЭМ!$B$39:$B$782,T$47)+'СЕТ СН'!$G$9+СВЦЭМ!$D$10+'СЕТ СН'!$G$6-'СЕТ СН'!$G$19</f>
        <v>1739.124689</v>
      </c>
      <c r="U77" s="36">
        <f>SUMIFS(СВЦЭМ!$C$39:$C$782,СВЦЭМ!$A$39:$A$782,$A77,СВЦЭМ!$B$39:$B$782,U$47)+'СЕТ СН'!$G$9+СВЦЭМ!$D$10+'СЕТ СН'!$G$6-'СЕТ СН'!$G$19</f>
        <v>1737.5275461799999</v>
      </c>
      <c r="V77" s="36">
        <f>SUMIFS(СВЦЭМ!$C$39:$C$782,СВЦЭМ!$A$39:$A$782,$A77,СВЦЭМ!$B$39:$B$782,V$47)+'СЕТ СН'!$G$9+СВЦЭМ!$D$10+'СЕТ СН'!$G$6-'СЕТ СН'!$G$19</f>
        <v>1745.3028939600001</v>
      </c>
      <c r="W77" s="36">
        <f>SUMIFS(СВЦЭМ!$C$39:$C$782,СВЦЭМ!$A$39:$A$782,$A77,СВЦЭМ!$B$39:$B$782,W$47)+'СЕТ СН'!$G$9+СВЦЭМ!$D$10+'СЕТ СН'!$G$6-'СЕТ СН'!$G$19</f>
        <v>1717.2675919000001</v>
      </c>
      <c r="X77" s="36">
        <f>SUMIFS(СВЦЭМ!$C$39:$C$782,СВЦЭМ!$A$39:$A$782,$A77,СВЦЭМ!$B$39:$B$782,X$47)+'СЕТ СН'!$G$9+СВЦЭМ!$D$10+'СЕТ СН'!$G$6-'СЕТ СН'!$G$19</f>
        <v>1747.24991097</v>
      </c>
      <c r="Y77" s="36">
        <f>SUMIFS(СВЦЭМ!$C$39:$C$782,СВЦЭМ!$A$39:$A$782,$A77,СВЦЭМ!$B$39:$B$782,Y$47)+'СЕТ СН'!$G$9+СВЦЭМ!$D$10+'СЕТ СН'!$G$6-'СЕТ СН'!$G$19</f>
        <v>1826.2976090500001</v>
      </c>
      <c r="AA77" s="37"/>
    </row>
    <row r="78" spans="1:27" ht="15.75" x14ac:dyDescent="0.2">
      <c r="A78" s="35">
        <f t="shared" si="1"/>
        <v>45443</v>
      </c>
      <c r="B78" s="36">
        <f>SUMIFS(СВЦЭМ!$C$39:$C$782,СВЦЭМ!$A$39:$A$782,$A78,СВЦЭМ!$B$39:$B$782,B$47)+'СЕТ СН'!$G$9+СВЦЭМ!$D$10+'СЕТ СН'!$G$6-'СЕТ СН'!$G$19</f>
        <v>1815.7933747500001</v>
      </c>
      <c r="C78" s="36">
        <f>SUMIFS(СВЦЭМ!$C$39:$C$782,СВЦЭМ!$A$39:$A$782,$A78,СВЦЭМ!$B$39:$B$782,C$47)+'СЕТ СН'!$G$9+СВЦЭМ!$D$10+'СЕТ СН'!$G$6-'СЕТ СН'!$G$19</f>
        <v>1893.59363497</v>
      </c>
      <c r="D78" s="36">
        <f>SUMIFS(СВЦЭМ!$C$39:$C$782,СВЦЭМ!$A$39:$A$782,$A78,СВЦЭМ!$B$39:$B$782,D$47)+'СЕТ СН'!$G$9+СВЦЭМ!$D$10+'СЕТ СН'!$G$6-'СЕТ СН'!$G$19</f>
        <v>1930.97807016</v>
      </c>
      <c r="E78" s="36">
        <f>SUMIFS(СВЦЭМ!$C$39:$C$782,СВЦЭМ!$A$39:$A$782,$A78,СВЦЭМ!$B$39:$B$782,E$47)+'СЕТ СН'!$G$9+СВЦЭМ!$D$10+'СЕТ СН'!$G$6-'СЕТ СН'!$G$19</f>
        <v>1972.05803666</v>
      </c>
      <c r="F78" s="36">
        <f>SUMIFS(СВЦЭМ!$C$39:$C$782,СВЦЭМ!$A$39:$A$782,$A78,СВЦЭМ!$B$39:$B$782,F$47)+'СЕТ СН'!$G$9+СВЦЭМ!$D$10+'СЕТ СН'!$G$6-'СЕТ СН'!$G$19</f>
        <v>1993.9852015399999</v>
      </c>
      <c r="G78" s="36">
        <f>SUMIFS(СВЦЭМ!$C$39:$C$782,СВЦЭМ!$A$39:$A$782,$A78,СВЦЭМ!$B$39:$B$782,G$47)+'СЕТ СН'!$G$9+СВЦЭМ!$D$10+'СЕТ СН'!$G$6-'СЕТ СН'!$G$19</f>
        <v>1966.0871734699999</v>
      </c>
      <c r="H78" s="36">
        <f>SUMIFS(СВЦЭМ!$C$39:$C$782,СВЦЭМ!$A$39:$A$782,$A78,СВЦЭМ!$B$39:$B$782,H$47)+'СЕТ СН'!$G$9+СВЦЭМ!$D$10+'СЕТ СН'!$G$6-'СЕТ СН'!$G$19</f>
        <v>1890.4015826699999</v>
      </c>
      <c r="I78" s="36">
        <f>SUMIFS(СВЦЭМ!$C$39:$C$782,СВЦЭМ!$A$39:$A$782,$A78,СВЦЭМ!$B$39:$B$782,I$47)+'СЕТ СН'!$G$9+СВЦЭМ!$D$10+'СЕТ СН'!$G$6-'СЕТ СН'!$G$19</f>
        <v>1875.00981772</v>
      </c>
      <c r="J78" s="36">
        <f>SUMIFS(СВЦЭМ!$C$39:$C$782,СВЦЭМ!$A$39:$A$782,$A78,СВЦЭМ!$B$39:$B$782,J$47)+'СЕТ СН'!$G$9+СВЦЭМ!$D$10+'СЕТ СН'!$G$6-'СЕТ СН'!$G$19</f>
        <v>1808.7127324</v>
      </c>
      <c r="K78" s="36">
        <f>SUMIFS(СВЦЭМ!$C$39:$C$782,СВЦЭМ!$A$39:$A$782,$A78,СВЦЭМ!$B$39:$B$782,K$47)+'СЕТ СН'!$G$9+СВЦЭМ!$D$10+'СЕТ СН'!$G$6-'СЕТ СН'!$G$19</f>
        <v>1811.1137001700001</v>
      </c>
      <c r="L78" s="36">
        <f>SUMIFS(СВЦЭМ!$C$39:$C$782,СВЦЭМ!$A$39:$A$782,$A78,СВЦЭМ!$B$39:$B$782,L$47)+'СЕТ СН'!$G$9+СВЦЭМ!$D$10+'СЕТ СН'!$G$6-'СЕТ СН'!$G$19</f>
        <v>1783.34439997</v>
      </c>
      <c r="M78" s="36">
        <f>SUMIFS(СВЦЭМ!$C$39:$C$782,СВЦЭМ!$A$39:$A$782,$A78,СВЦЭМ!$B$39:$B$782,M$47)+'СЕТ СН'!$G$9+СВЦЭМ!$D$10+'СЕТ СН'!$G$6-'СЕТ СН'!$G$19</f>
        <v>1778.60990376</v>
      </c>
      <c r="N78" s="36">
        <f>SUMIFS(СВЦЭМ!$C$39:$C$782,СВЦЭМ!$A$39:$A$782,$A78,СВЦЭМ!$B$39:$B$782,N$47)+'СЕТ СН'!$G$9+СВЦЭМ!$D$10+'СЕТ СН'!$G$6-'СЕТ СН'!$G$19</f>
        <v>1798.84501815</v>
      </c>
      <c r="O78" s="36">
        <f>SUMIFS(СВЦЭМ!$C$39:$C$782,СВЦЭМ!$A$39:$A$782,$A78,СВЦЭМ!$B$39:$B$782,O$47)+'СЕТ СН'!$G$9+СВЦЭМ!$D$10+'СЕТ СН'!$G$6-'СЕТ СН'!$G$19</f>
        <v>1785.17068829</v>
      </c>
      <c r="P78" s="36">
        <f>SUMIFS(СВЦЭМ!$C$39:$C$782,СВЦЭМ!$A$39:$A$782,$A78,СВЦЭМ!$B$39:$B$782,P$47)+'СЕТ СН'!$G$9+СВЦЭМ!$D$10+'СЕТ СН'!$G$6-'СЕТ СН'!$G$19</f>
        <v>1788.5245874300001</v>
      </c>
      <c r="Q78" s="36">
        <f>SUMIFS(СВЦЭМ!$C$39:$C$782,СВЦЭМ!$A$39:$A$782,$A78,СВЦЭМ!$B$39:$B$782,Q$47)+'СЕТ СН'!$G$9+СВЦЭМ!$D$10+'СЕТ СН'!$G$6-'СЕТ СН'!$G$19</f>
        <v>1805.1429794999999</v>
      </c>
      <c r="R78" s="36">
        <f>SUMIFS(СВЦЭМ!$C$39:$C$782,СВЦЭМ!$A$39:$A$782,$A78,СВЦЭМ!$B$39:$B$782,R$47)+'СЕТ СН'!$G$9+СВЦЭМ!$D$10+'СЕТ СН'!$G$6-'СЕТ СН'!$G$19</f>
        <v>1808.16289714</v>
      </c>
      <c r="S78" s="36">
        <f>SUMIFS(СВЦЭМ!$C$39:$C$782,СВЦЭМ!$A$39:$A$782,$A78,СВЦЭМ!$B$39:$B$782,S$47)+'СЕТ СН'!$G$9+СВЦЭМ!$D$10+'СЕТ СН'!$G$6-'СЕТ СН'!$G$19</f>
        <v>1780.2981987999999</v>
      </c>
      <c r="T78" s="36">
        <f>SUMIFS(СВЦЭМ!$C$39:$C$782,СВЦЭМ!$A$39:$A$782,$A78,СВЦЭМ!$B$39:$B$782,T$47)+'СЕТ СН'!$G$9+СВЦЭМ!$D$10+'СЕТ СН'!$G$6-'СЕТ СН'!$G$19</f>
        <v>1736.49458667</v>
      </c>
      <c r="U78" s="36">
        <f>SUMIFS(СВЦЭМ!$C$39:$C$782,СВЦЭМ!$A$39:$A$782,$A78,СВЦЭМ!$B$39:$B$782,U$47)+'СЕТ СН'!$G$9+СВЦЭМ!$D$10+'СЕТ СН'!$G$6-'СЕТ СН'!$G$19</f>
        <v>1731.76117275</v>
      </c>
      <c r="V78" s="36">
        <f>SUMIFS(СВЦЭМ!$C$39:$C$782,СВЦЭМ!$A$39:$A$782,$A78,СВЦЭМ!$B$39:$B$782,V$47)+'СЕТ СН'!$G$9+СВЦЭМ!$D$10+'СЕТ СН'!$G$6-'СЕТ СН'!$G$19</f>
        <v>1749.26717145</v>
      </c>
      <c r="W78" s="36">
        <f>SUMIFS(СВЦЭМ!$C$39:$C$782,СВЦЭМ!$A$39:$A$782,$A78,СВЦЭМ!$B$39:$B$782,W$47)+'СЕТ СН'!$G$9+СВЦЭМ!$D$10+'СЕТ СН'!$G$6-'СЕТ СН'!$G$19</f>
        <v>1722.79446095</v>
      </c>
      <c r="X78" s="36">
        <f>SUMIFS(СВЦЭМ!$C$39:$C$782,СВЦЭМ!$A$39:$A$782,$A78,СВЦЭМ!$B$39:$B$782,X$47)+'СЕТ СН'!$G$9+СВЦЭМ!$D$10+'СЕТ СН'!$G$6-'СЕТ СН'!$G$19</f>
        <v>1756.7578169400001</v>
      </c>
      <c r="Y78" s="36">
        <f>SUMIFS(СВЦЭМ!$C$39:$C$782,СВЦЭМ!$A$39:$A$782,$A78,СВЦЭМ!$B$39:$B$782,Y$47)+'СЕТ СН'!$G$9+СВЦЭМ!$D$10+'СЕТ СН'!$G$6-'СЕТ СН'!$G$19</f>
        <v>1770.4801948300001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01.05.2024</v>
      </c>
      <c r="B84" s="36">
        <f>SUMIFS(СВЦЭМ!$C$39:$C$782,СВЦЭМ!$A$39:$A$782,$A84,СВЦЭМ!$B$39:$B$782,B$83)+'СЕТ СН'!$H$9+СВЦЭМ!$D$10+'СЕТ СН'!$H$6-'СЕТ СН'!$H$19</f>
        <v>2122.4425111099999</v>
      </c>
      <c r="C84" s="36">
        <f>SUMIFS(СВЦЭМ!$C$39:$C$782,СВЦЭМ!$A$39:$A$782,$A84,СВЦЭМ!$B$39:$B$782,C$83)+'СЕТ СН'!$H$9+СВЦЭМ!$D$10+'СЕТ СН'!$H$6-'СЕТ СН'!$H$19</f>
        <v>2173.8541573000002</v>
      </c>
      <c r="D84" s="36">
        <f>SUMIFS(СВЦЭМ!$C$39:$C$782,СВЦЭМ!$A$39:$A$782,$A84,СВЦЭМ!$B$39:$B$782,D$83)+'СЕТ СН'!$H$9+СВЦЭМ!$D$10+'СЕТ СН'!$H$6-'СЕТ СН'!$H$19</f>
        <v>2202.3051463000002</v>
      </c>
      <c r="E84" s="36">
        <f>SUMIFS(СВЦЭМ!$C$39:$C$782,СВЦЭМ!$A$39:$A$782,$A84,СВЦЭМ!$B$39:$B$782,E$83)+'СЕТ СН'!$H$9+СВЦЭМ!$D$10+'СЕТ СН'!$H$6-'СЕТ СН'!$H$19</f>
        <v>2189.6080162900003</v>
      </c>
      <c r="F84" s="36">
        <f>SUMIFS(СВЦЭМ!$C$39:$C$782,СВЦЭМ!$A$39:$A$782,$A84,СВЦЭМ!$B$39:$B$782,F$83)+'СЕТ СН'!$H$9+СВЦЭМ!$D$10+'СЕТ СН'!$H$6-'СЕТ СН'!$H$19</f>
        <v>2178.9183260600003</v>
      </c>
      <c r="G84" s="36">
        <f>SUMIFS(СВЦЭМ!$C$39:$C$782,СВЦЭМ!$A$39:$A$782,$A84,СВЦЭМ!$B$39:$B$782,G$83)+'СЕТ СН'!$H$9+СВЦЭМ!$D$10+'СЕТ СН'!$H$6-'СЕТ СН'!$H$19</f>
        <v>2197.04636007</v>
      </c>
      <c r="H84" s="36">
        <f>SUMIFS(СВЦЭМ!$C$39:$C$782,СВЦЭМ!$A$39:$A$782,$A84,СВЦЭМ!$B$39:$B$782,H$83)+'СЕТ СН'!$H$9+СВЦЭМ!$D$10+'СЕТ СН'!$H$6-'СЕТ СН'!$H$19</f>
        <v>2192.4870847800003</v>
      </c>
      <c r="I84" s="36">
        <f>SUMIFS(СВЦЭМ!$C$39:$C$782,СВЦЭМ!$A$39:$A$782,$A84,СВЦЭМ!$B$39:$B$782,I$83)+'СЕТ СН'!$H$9+СВЦЭМ!$D$10+'СЕТ СН'!$H$6-'СЕТ СН'!$H$19</f>
        <v>2153.27503978</v>
      </c>
      <c r="J84" s="36">
        <f>SUMIFS(СВЦЭМ!$C$39:$C$782,СВЦЭМ!$A$39:$A$782,$A84,СВЦЭМ!$B$39:$B$782,J$83)+'СЕТ СН'!$H$9+СВЦЭМ!$D$10+'СЕТ СН'!$H$6-'СЕТ СН'!$H$19</f>
        <v>2034.4805520899999</v>
      </c>
      <c r="K84" s="36">
        <f>SUMIFS(СВЦЭМ!$C$39:$C$782,СВЦЭМ!$A$39:$A$782,$A84,СВЦЭМ!$B$39:$B$782,K$83)+'СЕТ СН'!$H$9+СВЦЭМ!$D$10+'СЕТ СН'!$H$6-'СЕТ СН'!$H$19</f>
        <v>1953.22326228</v>
      </c>
      <c r="L84" s="36">
        <f>SUMIFS(СВЦЭМ!$C$39:$C$782,СВЦЭМ!$A$39:$A$782,$A84,СВЦЭМ!$B$39:$B$782,L$83)+'СЕТ СН'!$H$9+СВЦЭМ!$D$10+'СЕТ СН'!$H$6-'СЕТ СН'!$H$19</f>
        <v>1942.00741786</v>
      </c>
      <c r="M84" s="36">
        <f>SUMIFS(СВЦЭМ!$C$39:$C$782,СВЦЭМ!$A$39:$A$782,$A84,СВЦЭМ!$B$39:$B$782,M$83)+'СЕТ СН'!$H$9+СВЦЭМ!$D$10+'СЕТ СН'!$H$6-'СЕТ СН'!$H$19</f>
        <v>1946.8167364599999</v>
      </c>
      <c r="N84" s="36">
        <f>SUMIFS(СВЦЭМ!$C$39:$C$782,СВЦЭМ!$A$39:$A$782,$A84,СВЦЭМ!$B$39:$B$782,N$83)+'СЕТ СН'!$H$9+СВЦЭМ!$D$10+'СЕТ СН'!$H$6-'СЕТ СН'!$H$19</f>
        <v>2008.1418824</v>
      </c>
      <c r="O84" s="36">
        <f>SUMIFS(СВЦЭМ!$C$39:$C$782,СВЦЭМ!$A$39:$A$782,$A84,СВЦЭМ!$B$39:$B$782,O$83)+'СЕТ СН'!$H$9+СВЦЭМ!$D$10+'СЕТ СН'!$H$6-'СЕТ СН'!$H$19</f>
        <v>2020.50225097</v>
      </c>
      <c r="P84" s="36">
        <f>SUMIFS(СВЦЭМ!$C$39:$C$782,СВЦЭМ!$A$39:$A$782,$A84,СВЦЭМ!$B$39:$B$782,P$83)+'СЕТ СН'!$H$9+СВЦЭМ!$D$10+'СЕТ СН'!$H$6-'СЕТ СН'!$H$19</f>
        <v>2042.4167221</v>
      </c>
      <c r="Q84" s="36">
        <f>SUMIFS(СВЦЭМ!$C$39:$C$782,СВЦЭМ!$A$39:$A$782,$A84,СВЦЭМ!$B$39:$B$782,Q$83)+'СЕТ СН'!$H$9+СВЦЭМ!$D$10+'СЕТ СН'!$H$6-'СЕТ СН'!$H$19</f>
        <v>2064.1847853700001</v>
      </c>
      <c r="R84" s="36">
        <f>SUMIFS(СВЦЭМ!$C$39:$C$782,СВЦЭМ!$A$39:$A$782,$A84,СВЦЭМ!$B$39:$B$782,R$83)+'СЕТ СН'!$H$9+СВЦЭМ!$D$10+'СЕТ СН'!$H$6-'СЕТ СН'!$H$19</f>
        <v>2076.2874903300003</v>
      </c>
      <c r="S84" s="36">
        <f>SUMIFS(СВЦЭМ!$C$39:$C$782,СВЦЭМ!$A$39:$A$782,$A84,СВЦЭМ!$B$39:$B$782,S$83)+'СЕТ СН'!$H$9+СВЦЭМ!$D$10+'СЕТ СН'!$H$6-'СЕТ СН'!$H$19</f>
        <v>2078.9298858800003</v>
      </c>
      <c r="T84" s="36">
        <f>SUMIFS(СВЦЭМ!$C$39:$C$782,СВЦЭМ!$A$39:$A$782,$A84,СВЦЭМ!$B$39:$B$782,T$83)+'СЕТ СН'!$H$9+СВЦЭМ!$D$10+'СЕТ СН'!$H$6-'СЕТ СН'!$H$19</f>
        <v>2006.8615285200001</v>
      </c>
      <c r="U84" s="36">
        <f>SUMIFS(СВЦЭМ!$C$39:$C$782,СВЦЭМ!$A$39:$A$782,$A84,СВЦЭМ!$B$39:$B$782,U$83)+'СЕТ СН'!$H$9+СВЦЭМ!$D$10+'СЕТ СН'!$H$6-'СЕТ СН'!$H$19</f>
        <v>1968.32616865</v>
      </c>
      <c r="V84" s="36">
        <f>SUMIFS(СВЦЭМ!$C$39:$C$782,СВЦЭМ!$A$39:$A$782,$A84,СВЦЭМ!$B$39:$B$782,V$83)+'СЕТ СН'!$H$9+СВЦЭМ!$D$10+'СЕТ СН'!$H$6-'СЕТ СН'!$H$19</f>
        <v>1959.56624405</v>
      </c>
      <c r="W84" s="36">
        <f>SUMIFS(СВЦЭМ!$C$39:$C$782,СВЦЭМ!$A$39:$A$782,$A84,СВЦЭМ!$B$39:$B$782,W$83)+'СЕТ СН'!$H$9+СВЦЭМ!$D$10+'СЕТ СН'!$H$6-'СЕТ СН'!$H$19</f>
        <v>1947.8774970100001</v>
      </c>
      <c r="X84" s="36">
        <f>SUMIFS(СВЦЭМ!$C$39:$C$782,СВЦЭМ!$A$39:$A$782,$A84,СВЦЭМ!$B$39:$B$782,X$83)+'СЕТ СН'!$H$9+СВЦЭМ!$D$10+'СЕТ СН'!$H$6-'СЕТ СН'!$H$19</f>
        <v>1941.6437637700001</v>
      </c>
      <c r="Y84" s="36">
        <f>SUMIFS(СВЦЭМ!$C$39:$C$782,СВЦЭМ!$A$39:$A$782,$A84,СВЦЭМ!$B$39:$B$782,Y$83)+'СЕТ СН'!$H$9+СВЦЭМ!$D$10+'СЕТ СН'!$H$6-'СЕТ СН'!$H$19</f>
        <v>1930.4220581899999</v>
      </c>
    </row>
    <row r="85" spans="1:25" ht="15.75" x14ac:dyDescent="0.2">
      <c r="A85" s="35">
        <f>A84+1</f>
        <v>45414</v>
      </c>
      <c r="B85" s="36">
        <f>SUMIFS(СВЦЭМ!$C$39:$C$782,СВЦЭМ!$A$39:$A$782,$A85,СВЦЭМ!$B$39:$B$782,B$83)+'СЕТ СН'!$H$9+СВЦЭМ!$D$10+'СЕТ СН'!$H$6-'СЕТ СН'!$H$19</f>
        <v>1987.04841414</v>
      </c>
      <c r="C85" s="36">
        <f>SUMIFS(СВЦЭМ!$C$39:$C$782,СВЦЭМ!$A$39:$A$782,$A85,СВЦЭМ!$B$39:$B$782,C$83)+'СЕТ СН'!$H$9+СВЦЭМ!$D$10+'СЕТ СН'!$H$6-'СЕТ СН'!$H$19</f>
        <v>2026.91302677</v>
      </c>
      <c r="D85" s="36">
        <f>SUMIFS(СВЦЭМ!$C$39:$C$782,СВЦЭМ!$A$39:$A$782,$A85,СВЦЭМ!$B$39:$B$782,D$83)+'СЕТ СН'!$H$9+СВЦЭМ!$D$10+'СЕТ СН'!$H$6-'СЕТ СН'!$H$19</f>
        <v>2057.61981337</v>
      </c>
      <c r="E85" s="36">
        <f>SUMIFS(СВЦЭМ!$C$39:$C$782,СВЦЭМ!$A$39:$A$782,$A85,СВЦЭМ!$B$39:$B$782,E$83)+'СЕТ СН'!$H$9+СВЦЭМ!$D$10+'СЕТ СН'!$H$6-'СЕТ СН'!$H$19</f>
        <v>2066.8449993700001</v>
      </c>
      <c r="F85" s="36">
        <f>SUMIFS(СВЦЭМ!$C$39:$C$782,СВЦЭМ!$A$39:$A$782,$A85,СВЦЭМ!$B$39:$B$782,F$83)+'СЕТ СН'!$H$9+СВЦЭМ!$D$10+'СЕТ СН'!$H$6-'СЕТ СН'!$H$19</f>
        <v>2062.1204015200001</v>
      </c>
      <c r="G85" s="36">
        <f>SUMIFS(СВЦЭМ!$C$39:$C$782,СВЦЭМ!$A$39:$A$782,$A85,СВЦЭМ!$B$39:$B$782,G$83)+'СЕТ СН'!$H$9+СВЦЭМ!$D$10+'СЕТ СН'!$H$6-'СЕТ СН'!$H$19</f>
        <v>2048.8857844700001</v>
      </c>
      <c r="H85" s="36">
        <f>SUMIFS(СВЦЭМ!$C$39:$C$782,СВЦЭМ!$A$39:$A$782,$A85,СВЦЭМ!$B$39:$B$782,H$83)+'СЕТ СН'!$H$9+СВЦЭМ!$D$10+'СЕТ СН'!$H$6-'СЕТ СН'!$H$19</f>
        <v>1990.6114674800001</v>
      </c>
      <c r="I85" s="36">
        <f>SUMIFS(СВЦЭМ!$C$39:$C$782,СВЦЭМ!$A$39:$A$782,$A85,СВЦЭМ!$B$39:$B$782,I$83)+'СЕТ СН'!$H$9+СВЦЭМ!$D$10+'СЕТ СН'!$H$6-'СЕТ СН'!$H$19</f>
        <v>1919.6936475699999</v>
      </c>
      <c r="J85" s="36">
        <f>SUMIFS(СВЦЭМ!$C$39:$C$782,СВЦЭМ!$A$39:$A$782,$A85,СВЦЭМ!$B$39:$B$782,J$83)+'СЕТ СН'!$H$9+СВЦЭМ!$D$10+'СЕТ СН'!$H$6-'СЕТ СН'!$H$19</f>
        <v>1868.82969465</v>
      </c>
      <c r="K85" s="36">
        <f>SUMIFS(СВЦЭМ!$C$39:$C$782,СВЦЭМ!$A$39:$A$782,$A85,СВЦЭМ!$B$39:$B$782,K$83)+'СЕТ СН'!$H$9+СВЦЭМ!$D$10+'СЕТ СН'!$H$6-'СЕТ СН'!$H$19</f>
        <v>1839.58438409</v>
      </c>
      <c r="L85" s="36">
        <f>SUMIFS(СВЦЭМ!$C$39:$C$782,СВЦЭМ!$A$39:$A$782,$A85,СВЦЭМ!$B$39:$B$782,L$83)+'СЕТ СН'!$H$9+СВЦЭМ!$D$10+'СЕТ СН'!$H$6-'СЕТ СН'!$H$19</f>
        <v>1841.5937284900001</v>
      </c>
      <c r="M85" s="36">
        <f>SUMIFS(СВЦЭМ!$C$39:$C$782,СВЦЭМ!$A$39:$A$782,$A85,СВЦЭМ!$B$39:$B$782,M$83)+'СЕТ СН'!$H$9+СВЦЭМ!$D$10+'СЕТ СН'!$H$6-'СЕТ СН'!$H$19</f>
        <v>1860.4829428200001</v>
      </c>
      <c r="N85" s="36">
        <f>SUMIFS(СВЦЭМ!$C$39:$C$782,СВЦЭМ!$A$39:$A$782,$A85,СВЦЭМ!$B$39:$B$782,N$83)+'СЕТ СН'!$H$9+СВЦЭМ!$D$10+'СЕТ СН'!$H$6-'СЕТ СН'!$H$19</f>
        <v>1899.62172745</v>
      </c>
      <c r="O85" s="36">
        <f>SUMIFS(СВЦЭМ!$C$39:$C$782,СВЦЭМ!$A$39:$A$782,$A85,СВЦЭМ!$B$39:$B$782,O$83)+'СЕТ СН'!$H$9+СВЦЭМ!$D$10+'СЕТ СН'!$H$6-'СЕТ СН'!$H$19</f>
        <v>1886.6744727099999</v>
      </c>
      <c r="P85" s="36">
        <f>SUMIFS(СВЦЭМ!$C$39:$C$782,СВЦЭМ!$A$39:$A$782,$A85,СВЦЭМ!$B$39:$B$782,P$83)+'СЕТ СН'!$H$9+СВЦЭМ!$D$10+'СЕТ СН'!$H$6-'СЕТ СН'!$H$19</f>
        <v>1899.6098733199999</v>
      </c>
      <c r="Q85" s="36">
        <f>SUMIFS(СВЦЭМ!$C$39:$C$782,СВЦЭМ!$A$39:$A$782,$A85,СВЦЭМ!$B$39:$B$782,Q$83)+'СЕТ СН'!$H$9+СВЦЭМ!$D$10+'СЕТ СН'!$H$6-'СЕТ СН'!$H$19</f>
        <v>1918.9564213000001</v>
      </c>
      <c r="R85" s="36">
        <f>SUMIFS(СВЦЭМ!$C$39:$C$782,СВЦЭМ!$A$39:$A$782,$A85,СВЦЭМ!$B$39:$B$782,R$83)+'СЕТ СН'!$H$9+СВЦЭМ!$D$10+'СЕТ СН'!$H$6-'СЕТ СН'!$H$19</f>
        <v>1924.49331104</v>
      </c>
      <c r="S85" s="36">
        <f>SUMIFS(СВЦЭМ!$C$39:$C$782,СВЦЭМ!$A$39:$A$782,$A85,СВЦЭМ!$B$39:$B$782,S$83)+'СЕТ СН'!$H$9+СВЦЭМ!$D$10+'СЕТ СН'!$H$6-'СЕТ СН'!$H$19</f>
        <v>1946.18821942</v>
      </c>
      <c r="T85" s="36">
        <f>SUMIFS(СВЦЭМ!$C$39:$C$782,СВЦЭМ!$A$39:$A$782,$A85,СВЦЭМ!$B$39:$B$782,T$83)+'СЕТ СН'!$H$9+СВЦЭМ!$D$10+'СЕТ СН'!$H$6-'СЕТ СН'!$H$19</f>
        <v>1913.6374753699999</v>
      </c>
      <c r="U85" s="36">
        <f>SUMIFS(СВЦЭМ!$C$39:$C$782,СВЦЭМ!$A$39:$A$782,$A85,СВЦЭМ!$B$39:$B$782,U$83)+'СЕТ СН'!$H$9+СВЦЭМ!$D$10+'СЕТ СН'!$H$6-'СЕТ СН'!$H$19</f>
        <v>1885.8538933</v>
      </c>
      <c r="V85" s="36">
        <f>SUMIFS(СВЦЭМ!$C$39:$C$782,СВЦЭМ!$A$39:$A$782,$A85,СВЦЭМ!$B$39:$B$782,V$83)+'СЕТ СН'!$H$9+СВЦЭМ!$D$10+'СЕТ СН'!$H$6-'СЕТ СН'!$H$19</f>
        <v>1814.22261007</v>
      </c>
      <c r="W85" s="36">
        <f>SUMIFS(СВЦЭМ!$C$39:$C$782,СВЦЭМ!$A$39:$A$782,$A85,СВЦЭМ!$B$39:$B$782,W$83)+'СЕТ СН'!$H$9+СВЦЭМ!$D$10+'СЕТ СН'!$H$6-'СЕТ СН'!$H$19</f>
        <v>1794.0276199499999</v>
      </c>
      <c r="X85" s="36">
        <f>SUMIFS(СВЦЭМ!$C$39:$C$782,СВЦЭМ!$A$39:$A$782,$A85,СВЦЭМ!$B$39:$B$782,X$83)+'СЕТ СН'!$H$9+СВЦЭМ!$D$10+'СЕТ СН'!$H$6-'СЕТ СН'!$H$19</f>
        <v>1855.4080916299999</v>
      </c>
      <c r="Y85" s="36">
        <f>SUMIFS(СВЦЭМ!$C$39:$C$782,СВЦЭМ!$A$39:$A$782,$A85,СВЦЭМ!$B$39:$B$782,Y$83)+'СЕТ СН'!$H$9+СВЦЭМ!$D$10+'СЕТ СН'!$H$6-'СЕТ СН'!$H$19</f>
        <v>1996.1526077200001</v>
      </c>
    </row>
    <row r="86" spans="1:25" ht="15.75" x14ac:dyDescent="0.2">
      <c r="A86" s="35">
        <f t="shared" ref="A86:A114" si="2">A85+1</f>
        <v>45415</v>
      </c>
      <c r="B86" s="36">
        <f>SUMIFS(СВЦЭМ!$C$39:$C$782,СВЦЭМ!$A$39:$A$782,$A86,СВЦЭМ!$B$39:$B$782,B$83)+'СЕТ СН'!$H$9+СВЦЭМ!$D$10+'СЕТ СН'!$H$6-'СЕТ СН'!$H$19</f>
        <v>2110.1644659600001</v>
      </c>
      <c r="C86" s="36">
        <f>SUMIFS(СВЦЭМ!$C$39:$C$782,СВЦЭМ!$A$39:$A$782,$A86,СВЦЭМ!$B$39:$B$782,C$83)+'СЕТ СН'!$H$9+СВЦЭМ!$D$10+'СЕТ СН'!$H$6-'СЕТ СН'!$H$19</f>
        <v>2138.7885717600002</v>
      </c>
      <c r="D86" s="36">
        <f>SUMIFS(СВЦЭМ!$C$39:$C$782,СВЦЭМ!$A$39:$A$782,$A86,СВЦЭМ!$B$39:$B$782,D$83)+'СЕТ СН'!$H$9+СВЦЭМ!$D$10+'СЕТ СН'!$H$6-'СЕТ СН'!$H$19</f>
        <v>2175.2915149</v>
      </c>
      <c r="E86" s="36">
        <f>SUMIFS(СВЦЭМ!$C$39:$C$782,СВЦЭМ!$A$39:$A$782,$A86,СВЦЭМ!$B$39:$B$782,E$83)+'СЕТ СН'!$H$9+СВЦЭМ!$D$10+'СЕТ СН'!$H$6-'СЕТ СН'!$H$19</f>
        <v>2192.41590266</v>
      </c>
      <c r="F86" s="36">
        <f>SUMIFS(СВЦЭМ!$C$39:$C$782,СВЦЭМ!$A$39:$A$782,$A86,СВЦЭМ!$B$39:$B$782,F$83)+'СЕТ СН'!$H$9+СВЦЭМ!$D$10+'СЕТ СН'!$H$6-'СЕТ СН'!$H$19</f>
        <v>2184.0002635800001</v>
      </c>
      <c r="G86" s="36">
        <f>SUMIFS(СВЦЭМ!$C$39:$C$782,СВЦЭМ!$A$39:$A$782,$A86,СВЦЭМ!$B$39:$B$782,G$83)+'СЕТ СН'!$H$9+СВЦЭМ!$D$10+'СЕТ СН'!$H$6-'СЕТ СН'!$H$19</f>
        <v>2178.4556776700001</v>
      </c>
      <c r="H86" s="36">
        <f>SUMIFS(СВЦЭМ!$C$39:$C$782,СВЦЭМ!$A$39:$A$782,$A86,СВЦЭМ!$B$39:$B$782,H$83)+'СЕТ СН'!$H$9+СВЦЭМ!$D$10+'СЕТ СН'!$H$6-'СЕТ СН'!$H$19</f>
        <v>2100.1060558600002</v>
      </c>
      <c r="I86" s="36">
        <f>SUMIFS(СВЦЭМ!$C$39:$C$782,СВЦЭМ!$A$39:$A$782,$A86,СВЦЭМ!$B$39:$B$782,I$83)+'СЕТ СН'!$H$9+СВЦЭМ!$D$10+'СЕТ СН'!$H$6-'СЕТ СН'!$H$19</f>
        <v>2017.6172185</v>
      </c>
      <c r="J86" s="36">
        <f>SUMIFS(СВЦЭМ!$C$39:$C$782,СВЦЭМ!$A$39:$A$782,$A86,СВЦЭМ!$B$39:$B$782,J$83)+'СЕТ СН'!$H$9+СВЦЭМ!$D$10+'СЕТ СН'!$H$6-'СЕТ СН'!$H$19</f>
        <v>1966.3605051699999</v>
      </c>
      <c r="K86" s="36">
        <f>SUMIFS(СВЦЭМ!$C$39:$C$782,СВЦЭМ!$A$39:$A$782,$A86,СВЦЭМ!$B$39:$B$782,K$83)+'СЕТ СН'!$H$9+СВЦЭМ!$D$10+'СЕТ СН'!$H$6-'СЕТ СН'!$H$19</f>
        <v>1949.1874661700001</v>
      </c>
      <c r="L86" s="36">
        <f>SUMIFS(СВЦЭМ!$C$39:$C$782,СВЦЭМ!$A$39:$A$782,$A86,СВЦЭМ!$B$39:$B$782,L$83)+'СЕТ СН'!$H$9+СВЦЭМ!$D$10+'СЕТ СН'!$H$6-'СЕТ СН'!$H$19</f>
        <v>1935.8459539400001</v>
      </c>
      <c r="M86" s="36">
        <f>SUMIFS(СВЦЭМ!$C$39:$C$782,СВЦЭМ!$A$39:$A$782,$A86,СВЦЭМ!$B$39:$B$782,M$83)+'СЕТ СН'!$H$9+СВЦЭМ!$D$10+'СЕТ СН'!$H$6-'СЕТ СН'!$H$19</f>
        <v>1947.1661962200001</v>
      </c>
      <c r="N86" s="36">
        <f>SUMIFS(СВЦЭМ!$C$39:$C$782,СВЦЭМ!$A$39:$A$782,$A86,СВЦЭМ!$B$39:$B$782,N$83)+'СЕТ СН'!$H$9+СВЦЭМ!$D$10+'СЕТ СН'!$H$6-'СЕТ СН'!$H$19</f>
        <v>1918.6349742800001</v>
      </c>
      <c r="O86" s="36">
        <f>SUMIFS(СВЦЭМ!$C$39:$C$782,СВЦЭМ!$A$39:$A$782,$A86,СВЦЭМ!$B$39:$B$782,O$83)+'СЕТ СН'!$H$9+СВЦЭМ!$D$10+'СЕТ СН'!$H$6-'СЕТ СН'!$H$19</f>
        <v>1902.0721559999999</v>
      </c>
      <c r="P86" s="36">
        <f>SUMIFS(СВЦЭМ!$C$39:$C$782,СВЦЭМ!$A$39:$A$782,$A86,СВЦЭМ!$B$39:$B$782,P$83)+'СЕТ СН'!$H$9+СВЦЭМ!$D$10+'СЕТ СН'!$H$6-'СЕТ СН'!$H$19</f>
        <v>1948.5767868999999</v>
      </c>
      <c r="Q86" s="36">
        <f>SUMIFS(СВЦЭМ!$C$39:$C$782,СВЦЭМ!$A$39:$A$782,$A86,СВЦЭМ!$B$39:$B$782,Q$83)+'СЕТ СН'!$H$9+СВЦЭМ!$D$10+'СЕТ СН'!$H$6-'СЕТ СН'!$H$19</f>
        <v>1967.57230344</v>
      </c>
      <c r="R86" s="36">
        <f>SUMIFS(СВЦЭМ!$C$39:$C$782,СВЦЭМ!$A$39:$A$782,$A86,СВЦЭМ!$B$39:$B$782,R$83)+'СЕТ СН'!$H$9+СВЦЭМ!$D$10+'СЕТ СН'!$H$6-'СЕТ СН'!$H$19</f>
        <v>1986.9807469299999</v>
      </c>
      <c r="S86" s="36">
        <f>SUMIFS(СВЦЭМ!$C$39:$C$782,СВЦЭМ!$A$39:$A$782,$A86,СВЦЭМ!$B$39:$B$782,S$83)+'СЕТ СН'!$H$9+СВЦЭМ!$D$10+'СЕТ СН'!$H$6-'СЕТ СН'!$H$19</f>
        <v>1973.0965919800001</v>
      </c>
      <c r="T86" s="36">
        <f>SUMIFS(СВЦЭМ!$C$39:$C$782,СВЦЭМ!$A$39:$A$782,$A86,СВЦЭМ!$B$39:$B$782,T$83)+'СЕТ СН'!$H$9+СВЦЭМ!$D$10+'СЕТ СН'!$H$6-'СЕТ СН'!$H$19</f>
        <v>1956.04435827</v>
      </c>
      <c r="U86" s="36">
        <f>SUMIFS(СВЦЭМ!$C$39:$C$782,СВЦЭМ!$A$39:$A$782,$A86,СВЦЭМ!$B$39:$B$782,U$83)+'СЕТ СН'!$H$9+СВЦЭМ!$D$10+'СЕТ СН'!$H$6-'СЕТ СН'!$H$19</f>
        <v>1940.81346887</v>
      </c>
      <c r="V86" s="36">
        <f>SUMIFS(СВЦЭМ!$C$39:$C$782,СВЦЭМ!$A$39:$A$782,$A86,СВЦЭМ!$B$39:$B$782,V$83)+'СЕТ СН'!$H$9+СВЦЭМ!$D$10+'СЕТ СН'!$H$6-'СЕТ СН'!$H$19</f>
        <v>1924.39482103</v>
      </c>
      <c r="W86" s="36">
        <f>SUMIFS(СВЦЭМ!$C$39:$C$782,СВЦЭМ!$A$39:$A$782,$A86,СВЦЭМ!$B$39:$B$782,W$83)+'СЕТ СН'!$H$9+СВЦЭМ!$D$10+'СЕТ СН'!$H$6-'СЕТ СН'!$H$19</f>
        <v>1901.1286763099999</v>
      </c>
      <c r="X86" s="36">
        <f>SUMIFS(СВЦЭМ!$C$39:$C$782,СВЦЭМ!$A$39:$A$782,$A86,СВЦЭМ!$B$39:$B$782,X$83)+'СЕТ СН'!$H$9+СВЦЭМ!$D$10+'СЕТ СН'!$H$6-'СЕТ СН'!$H$19</f>
        <v>1943.4047487099999</v>
      </c>
      <c r="Y86" s="36">
        <f>SUMIFS(СВЦЭМ!$C$39:$C$782,СВЦЭМ!$A$39:$A$782,$A86,СВЦЭМ!$B$39:$B$782,Y$83)+'СЕТ СН'!$H$9+СВЦЭМ!$D$10+'СЕТ СН'!$H$6-'СЕТ СН'!$H$19</f>
        <v>2029.9167316999999</v>
      </c>
    </row>
    <row r="87" spans="1:25" ht="15.75" x14ac:dyDescent="0.2">
      <c r="A87" s="35">
        <f t="shared" si="2"/>
        <v>45416</v>
      </c>
      <c r="B87" s="36">
        <f>SUMIFS(СВЦЭМ!$C$39:$C$782,СВЦЭМ!$A$39:$A$782,$A87,СВЦЭМ!$B$39:$B$782,B$83)+'СЕТ СН'!$H$9+СВЦЭМ!$D$10+'СЕТ СН'!$H$6-'СЕТ СН'!$H$19</f>
        <v>2024.75067816</v>
      </c>
      <c r="C87" s="36">
        <f>SUMIFS(СВЦЭМ!$C$39:$C$782,СВЦЭМ!$A$39:$A$782,$A87,СВЦЭМ!$B$39:$B$782,C$83)+'СЕТ СН'!$H$9+СВЦЭМ!$D$10+'СЕТ СН'!$H$6-'СЕТ СН'!$H$19</f>
        <v>2038.0488375</v>
      </c>
      <c r="D87" s="36">
        <f>SUMIFS(СВЦЭМ!$C$39:$C$782,СВЦЭМ!$A$39:$A$782,$A87,СВЦЭМ!$B$39:$B$782,D$83)+'СЕТ СН'!$H$9+СВЦЭМ!$D$10+'СЕТ СН'!$H$6-'СЕТ СН'!$H$19</f>
        <v>2075.8681594300001</v>
      </c>
      <c r="E87" s="36">
        <f>SUMIFS(СВЦЭМ!$C$39:$C$782,СВЦЭМ!$A$39:$A$782,$A87,СВЦЭМ!$B$39:$B$782,E$83)+'СЕТ СН'!$H$9+СВЦЭМ!$D$10+'СЕТ СН'!$H$6-'СЕТ СН'!$H$19</f>
        <v>2101.8189673500001</v>
      </c>
      <c r="F87" s="36">
        <f>SUMIFS(СВЦЭМ!$C$39:$C$782,СВЦЭМ!$A$39:$A$782,$A87,СВЦЭМ!$B$39:$B$782,F$83)+'СЕТ СН'!$H$9+СВЦЭМ!$D$10+'СЕТ СН'!$H$6-'СЕТ СН'!$H$19</f>
        <v>2119.8246734500003</v>
      </c>
      <c r="G87" s="36">
        <f>SUMIFS(СВЦЭМ!$C$39:$C$782,СВЦЭМ!$A$39:$A$782,$A87,СВЦЭМ!$B$39:$B$782,G$83)+'СЕТ СН'!$H$9+СВЦЭМ!$D$10+'СЕТ СН'!$H$6-'СЕТ СН'!$H$19</f>
        <v>2116.42100863</v>
      </c>
      <c r="H87" s="36">
        <f>SUMIFS(СВЦЭМ!$C$39:$C$782,СВЦЭМ!$A$39:$A$782,$A87,СВЦЭМ!$B$39:$B$782,H$83)+'СЕТ СН'!$H$9+СВЦЭМ!$D$10+'СЕТ СН'!$H$6-'СЕТ СН'!$H$19</f>
        <v>1996.3827630200001</v>
      </c>
      <c r="I87" s="36">
        <f>SUMIFS(СВЦЭМ!$C$39:$C$782,СВЦЭМ!$A$39:$A$782,$A87,СВЦЭМ!$B$39:$B$782,I$83)+'СЕТ СН'!$H$9+СВЦЭМ!$D$10+'СЕТ СН'!$H$6-'СЕТ СН'!$H$19</f>
        <v>1942.31009064</v>
      </c>
      <c r="J87" s="36">
        <f>SUMIFS(СВЦЭМ!$C$39:$C$782,СВЦЭМ!$A$39:$A$782,$A87,СВЦЭМ!$B$39:$B$782,J$83)+'СЕТ СН'!$H$9+СВЦЭМ!$D$10+'СЕТ СН'!$H$6-'СЕТ СН'!$H$19</f>
        <v>1869.97808373</v>
      </c>
      <c r="K87" s="36">
        <f>SUMIFS(СВЦЭМ!$C$39:$C$782,СВЦЭМ!$A$39:$A$782,$A87,СВЦЭМ!$B$39:$B$782,K$83)+'СЕТ СН'!$H$9+СВЦЭМ!$D$10+'СЕТ СН'!$H$6-'СЕТ СН'!$H$19</f>
        <v>1835.31347766</v>
      </c>
      <c r="L87" s="36">
        <f>SUMIFS(СВЦЭМ!$C$39:$C$782,СВЦЭМ!$A$39:$A$782,$A87,СВЦЭМ!$B$39:$B$782,L$83)+'СЕТ СН'!$H$9+СВЦЭМ!$D$10+'СЕТ СН'!$H$6-'СЕТ СН'!$H$19</f>
        <v>1789.15538595</v>
      </c>
      <c r="M87" s="36">
        <f>SUMIFS(СВЦЭМ!$C$39:$C$782,СВЦЭМ!$A$39:$A$782,$A87,СВЦЭМ!$B$39:$B$782,M$83)+'СЕТ СН'!$H$9+СВЦЭМ!$D$10+'СЕТ СН'!$H$6-'СЕТ СН'!$H$19</f>
        <v>1787.11419232</v>
      </c>
      <c r="N87" s="36">
        <f>SUMIFS(СВЦЭМ!$C$39:$C$782,СВЦЭМ!$A$39:$A$782,$A87,СВЦЭМ!$B$39:$B$782,N$83)+'СЕТ СН'!$H$9+СВЦЭМ!$D$10+'СЕТ СН'!$H$6-'СЕТ СН'!$H$19</f>
        <v>1802.6491900200001</v>
      </c>
      <c r="O87" s="36">
        <f>SUMIFS(СВЦЭМ!$C$39:$C$782,СВЦЭМ!$A$39:$A$782,$A87,СВЦЭМ!$B$39:$B$782,O$83)+'СЕТ СН'!$H$9+СВЦЭМ!$D$10+'СЕТ СН'!$H$6-'СЕТ СН'!$H$19</f>
        <v>1821.5804941900001</v>
      </c>
      <c r="P87" s="36">
        <f>SUMIFS(СВЦЭМ!$C$39:$C$782,СВЦЭМ!$A$39:$A$782,$A87,СВЦЭМ!$B$39:$B$782,P$83)+'СЕТ СН'!$H$9+СВЦЭМ!$D$10+'СЕТ СН'!$H$6-'СЕТ СН'!$H$19</f>
        <v>1835.9133940500001</v>
      </c>
      <c r="Q87" s="36">
        <f>SUMIFS(СВЦЭМ!$C$39:$C$782,СВЦЭМ!$A$39:$A$782,$A87,СВЦЭМ!$B$39:$B$782,Q$83)+'СЕТ СН'!$H$9+СВЦЭМ!$D$10+'СЕТ СН'!$H$6-'СЕТ СН'!$H$19</f>
        <v>1847.7350462100001</v>
      </c>
      <c r="R87" s="36">
        <f>SUMIFS(СВЦЭМ!$C$39:$C$782,СВЦЭМ!$A$39:$A$782,$A87,СВЦЭМ!$B$39:$B$782,R$83)+'СЕТ СН'!$H$9+СВЦЭМ!$D$10+'СЕТ СН'!$H$6-'СЕТ СН'!$H$19</f>
        <v>1853.5562566199999</v>
      </c>
      <c r="S87" s="36">
        <f>SUMIFS(СВЦЭМ!$C$39:$C$782,СВЦЭМ!$A$39:$A$782,$A87,СВЦЭМ!$B$39:$B$782,S$83)+'СЕТ СН'!$H$9+СВЦЭМ!$D$10+'СЕТ СН'!$H$6-'СЕТ СН'!$H$19</f>
        <v>1844.07940779</v>
      </c>
      <c r="T87" s="36">
        <f>SUMIFS(СВЦЭМ!$C$39:$C$782,СВЦЭМ!$A$39:$A$782,$A87,СВЦЭМ!$B$39:$B$782,T$83)+'СЕТ СН'!$H$9+СВЦЭМ!$D$10+'СЕТ СН'!$H$6-'СЕТ СН'!$H$19</f>
        <v>1820.0046489900001</v>
      </c>
      <c r="U87" s="36">
        <f>SUMIFS(СВЦЭМ!$C$39:$C$782,СВЦЭМ!$A$39:$A$782,$A87,СВЦЭМ!$B$39:$B$782,U$83)+'СЕТ СН'!$H$9+СВЦЭМ!$D$10+'СЕТ СН'!$H$6-'СЕТ СН'!$H$19</f>
        <v>1825.49115059</v>
      </c>
      <c r="V87" s="36">
        <f>SUMIFS(СВЦЭМ!$C$39:$C$782,СВЦЭМ!$A$39:$A$782,$A87,СВЦЭМ!$B$39:$B$782,V$83)+'СЕТ СН'!$H$9+СВЦЭМ!$D$10+'СЕТ СН'!$H$6-'СЕТ СН'!$H$19</f>
        <v>1846.5852506799999</v>
      </c>
      <c r="W87" s="36">
        <f>SUMIFS(СВЦЭМ!$C$39:$C$782,СВЦЭМ!$A$39:$A$782,$A87,СВЦЭМ!$B$39:$B$782,W$83)+'СЕТ СН'!$H$9+СВЦЭМ!$D$10+'СЕТ СН'!$H$6-'СЕТ СН'!$H$19</f>
        <v>1806.115554</v>
      </c>
      <c r="X87" s="36">
        <f>SUMIFS(СВЦЭМ!$C$39:$C$782,СВЦЭМ!$A$39:$A$782,$A87,СВЦЭМ!$B$39:$B$782,X$83)+'СЕТ СН'!$H$9+СВЦЭМ!$D$10+'СЕТ СН'!$H$6-'СЕТ СН'!$H$19</f>
        <v>1854.9927113399999</v>
      </c>
      <c r="Y87" s="36">
        <f>SUMIFS(СВЦЭМ!$C$39:$C$782,СВЦЭМ!$A$39:$A$782,$A87,СВЦЭМ!$B$39:$B$782,Y$83)+'СЕТ СН'!$H$9+СВЦЭМ!$D$10+'СЕТ СН'!$H$6-'СЕТ СН'!$H$19</f>
        <v>1945.63737818</v>
      </c>
    </row>
    <row r="88" spans="1:25" ht="15.75" x14ac:dyDescent="0.2">
      <c r="A88" s="35">
        <f t="shared" si="2"/>
        <v>45417</v>
      </c>
      <c r="B88" s="36">
        <f>SUMIFS(СВЦЭМ!$C$39:$C$782,СВЦЭМ!$A$39:$A$782,$A88,СВЦЭМ!$B$39:$B$782,B$83)+'СЕТ СН'!$H$9+СВЦЭМ!$D$10+'СЕТ СН'!$H$6-'СЕТ СН'!$H$19</f>
        <v>2014.84517938</v>
      </c>
      <c r="C88" s="36">
        <f>SUMIFS(СВЦЭМ!$C$39:$C$782,СВЦЭМ!$A$39:$A$782,$A88,СВЦЭМ!$B$39:$B$782,C$83)+'СЕТ СН'!$H$9+СВЦЭМ!$D$10+'СЕТ СН'!$H$6-'СЕТ СН'!$H$19</f>
        <v>2061.9045229000003</v>
      </c>
      <c r="D88" s="36">
        <f>SUMIFS(СВЦЭМ!$C$39:$C$782,СВЦЭМ!$A$39:$A$782,$A88,СВЦЭМ!$B$39:$B$782,D$83)+'СЕТ СН'!$H$9+СВЦЭМ!$D$10+'СЕТ СН'!$H$6-'СЕТ СН'!$H$19</f>
        <v>2097.80092268</v>
      </c>
      <c r="E88" s="36">
        <f>SUMIFS(СВЦЭМ!$C$39:$C$782,СВЦЭМ!$A$39:$A$782,$A88,СВЦЭМ!$B$39:$B$782,E$83)+'СЕТ СН'!$H$9+СВЦЭМ!$D$10+'СЕТ СН'!$H$6-'СЕТ СН'!$H$19</f>
        <v>2146.65685588</v>
      </c>
      <c r="F88" s="36">
        <f>SUMIFS(СВЦЭМ!$C$39:$C$782,СВЦЭМ!$A$39:$A$782,$A88,СВЦЭМ!$B$39:$B$782,F$83)+'СЕТ СН'!$H$9+СВЦЭМ!$D$10+'СЕТ СН'!$H$6-'СЕТ СН'!$H$19</f>
        <v>2152.3875392300001</v>
      </c>
      <c r="G88" s="36">
        <f>SUMIFS(СВЦЭМ!$C$39:$C$782,СВЦЭМ!$A$39:$A$782,$A88,СВЦЭМ!$B$39:$B$782,G$83)+'СЕТ СН'!$H$9+СВЦЭМ!$D$10+'СЕТ СН'!$H$6-'СЕТ СН'!$H$19</f>
        <v>2108.11626755</v>
      </c>
      <c r="H88" s="36">
        <f>SUMIFS(СВЦЭМ!$C$39:$C$782,СВЦЭМ!$A$39:$A$782,$A88,СВЦЭМ!$B$39:$B$782,H$83)+'СЕТ СН'!$H$9+СВЦЭМ!$D$10+'СЕТ СН'!$H$6-'СЕТ СН'!$H$19</f>
        <v>2105.3858768499999</v>
      </c>
      <c r="I88" s="36">
        <f>SUMIFS(СВЦЭМ!$C$39:$C$782,СВЦЭМ!$A$39:$A$782,$A88,СВЦЭМ!$B$39:$B$782,I$83)+'СЕТ СН'!$H$9+СВЦЭМ!$D$10+'СЕТ СН'!$H$6-'СЕТ СН'!$H$19</f>
        <v>2072.8789540000002</v>
      </c>
      <c r="J88" s="36">
        <f>SUMIFS(СВЦЭМ!$C$39:$C$782,СВЦЭМ!$A$39:$A$782,$A88,СВЦЭМ!$B$39:$B$782,J$83)+'СЕТ СН'!$H$9+СВЦЭМ!$D$10+'СЕТ СН'!$H$6-'СЕТ СН'!$H$19</f>
        <v>1979.4375203100001</v>
      </c>
      <c r="K88" s="36">
        <f>SUMIFS(СВЦЭМ!$C$39:$C$782,СВЦЭМ!$A$39:$A$782,$A88,СВЦЭМ!$B$39:$B$782,K$83)+'СЕТ СН'!$H$9+СВЦЭМ!$D$10+'СЕТ СН'!$H$6-'СЕТ СН'!$H$19</f>
        <v>1921.8364635400001</v>
      </c>
      <c r="L88" s="36">
        <f>SUMIFS(СВЦЭМ!$C$39:$C$782,СВЦЭМ!$A$39:$A$782,$A88,СВЦЭМ!$B$39:$B$782,L$83)+'СЕТ СН'!$H$9+СВЦЭМ!$D$10+'СЕТ СН'!$H$6-'СЕТ СН'!$H$19</f>
        <v>1877.4503614</v>
      </c>
      <c r="M88" s="36">
        <f>SUMIFS(СВЦЭМ!$C$39:$C$782,СВЦЭМ!$A$39:$A$782,$A88,СВЦЭМ!$B$39:$B$782,M$83)+'СЕТ СН'!$H$9+СВЦЭМ!$D$10+'СЕТ СН'!$H$6-'СЕТ СН'!$H$19</f>
        <v>1868.14497525</v>
      </c>
      <c r="N88" s="36">
        <f>SUMIFS(СВЦЭМ!$C$39:$C$782,СВЦЭМ!$A$39:$A$782,$A88,СВЦЭМ!$B$39:$B$782,N$83)+'СЕТ СН'!$H$9+СВЦЭМ!$D$10+'СЕТ СН'!$H$6-'СЕТ СН'!$H$19</f>
        <v>1868.1805941600001</v>
      </c>
      <c r="O88" s="36">
        <f>SUMIFS(СВЦЭМ!$C$39:$C$782,СВЦЭМ!$A$39:$A$782,$A88,СВЦЭМ!$B$39:$B$782,O$83)+'СЕТ СН'!$H$9+СВЦЭМ!$D$10+'СЕТ СН'!$H$6-'СЕТ СН'!$H$19</f>
        <v>1898.64111768</v>
      </c>
      <c r="P88" s="36">
        <f>SUMIFS(СВЦЭМ!$C$39:$C$782,СВЦЭМ!$A$39:$A$782,$A88,СВЦЭМ!$B$39:$B$782,P$83)+'СЕТ СН'!$H$9+СВЦЭМ!$D$10+'СЕТ СН'!$H$6-'СЕТ СН'!$H$19</f>
        <v>1909.0320636500001</v>
      </c>
      <c r="Q88" s="36">
        <f>SUMIFS(СВЦЭМ!$C$39:$C$782,СВЦЭМ!$A$39:$A$782,$A88,СВЦЭМ!$B$39:$B$782,Q$83)+'СЕТ СН'!$H$9+СВЦЭМ!$D$10+'СЕТ СН'!$H$6-'СЕТ СН'!$H$19</f>
        <v>1937.3295575899999</v>
      </c>
      <c r="R88" s="36">
        <f>SUMIFS(СВЦЭМ!$C$39:$C$782,СВЦЭМ!$A$39:$A$782,$A88,СВЦЭМ!$B$39:$B$782,R$83)+'СЕТ СН'!$H$9+СВЦЭМ!$D$10+'СЕТ СН'!$H$6-'СЕТ СН'!$H$19</f>
        <v>1946.7355160100001</v>
      </c>
      <c r="S88" s="36">
        <f>SUMIFS(СВЦЭМ!$C$39:$C$782,СВЦЭМ!$A$39:$A$782,$A88,СВЦЭМ!$B$39:$B$782,S$83)+'СЕТ СН'!$H$9+СВЦЭМ!$D$10+'СЕТ СН'!$H$6-'СЕТ СН'!$H$19</f>
        <v>1929.6414607700001</v>
      </c>
      <c r="T88" s="36">
        <f>SUMIFS(СВЦЭМ!$C$39:$C$782,СВЦЭМ!$A$39:$A$782,$A88,СВЦЭМ!$B$39:$B$782,T$83)+'СЕТ СН'!$H$9+СВЦЭМ!$D$10+'СЕТ СН'!$H$6-'СЕТ СН'!$H$19</f>
        <v>1888.8594195000001</v>
      </c>
      <c r="U88" s="36">
        <f>SUMIFS(СВЦЭМ!$C$39:$C$782,СВЦЭМ!$A$39:$A$782,$A88,СВЦЭМ!$B$39:$B$782,U$83)+'СЕТ СН'!$H$9+СВЦЭМ!$D$10+'СЕТ СН'!$H$6-'СЕТ СН'!$H$19</f>
        <v>1882.4946516499999</v>
      </c>
      <c r="V88" s="36">
        <f>SUMIFS(СВЦЭМ!$C$39:$C$782,СВЦЭМ!$A$39:$A$782,$A88,СВЦЭМ!$B$39:$B$782,V$83)+'СЕТ СН'!$H$9+СВЦЭМ!$D$10+'СЕТ СН'!$H$6-'СЕТ СН'!$H$19</f>
        <v>1850.8600182499999</v>
      </c>
      <c r="W88" s="36">
        <f>SUMIFS(СВЦЭМ!$C$39:$C$782,СВЦЭМ!$A$39:$A$782,$A88,СВЦЭМ!$B$39:$B$782,W$83)+'СЕТ СН'!$H$9+СВЦЭМ!$D$10+'СЕТ СН'!$H$6-'СЕТ СН'!$H$19</f>
        <v>1810.4333631100001</v>
      </c>
      <c r="X88" s="36">
        <f>SUMIFS(СВЦЭМ!$C$39:$C$782,СВЦЭМ!$A$39:$A$782,$A88,СВЦЭМ!$B$39:$B$782,X$83)+'СЕТ СН'!$H$9+СВЦЭМ!$D$10+'СЕТ СН'!$H$6-'СЕТ СН'!$H$19</f>
        <v>1873.1801557700001</v>
      </c>
      <c r="Y88" s="36">
        <f>SUMIFS(СВЦЭМ!$C$39:$C$782,СВЦЭМ!$A$39:$A$782,$A88,СВЦЭМ!$B$39:$B$782,Y$83)+'СЕТ СН'!$H$9+СВЦЭМ!$D$10+'СЕТ СН'!$H$6-'СЕТ СН'!$H$19</f>
        <v>1945.9242115499999</v>
      </c>
    </row>
    <row r="89" spans="1:25" ht="15.75" x14ac:dyDescent="0.2">
      <c r="A89" s="35">
        <f t="shared" si="2"/>
        <v>45418</v>
      </c>
      <c r="B89" s="36">
        <f>SUMIFS(СВЦЭМ!$C$39:$C$782,СВЦЭМ!$A$39:$A$782,$A89,СВЦЭМ!$B$39:$B$782,B$83)+'СЕТ СН'!$H$9+СВЦЭМ!$D$10+'СЕТ СН'!$H$6-'СЕТ СН'!$H$19</f>
        <v>1964.07600473</v>
      </c>
      <c r="C89" s="36">
        <f>SUMIFS(СВЦЭМ!$C$39:$C$782,СВЦЭМ!$A$39:$A$782,$A89,СВЦЭМ!$B$39:$B$782,C$83)+'СЕТ СН'!$H$9+СВЦЭМ!$D$10+'СЕТ СН'!$H$6-'СЕТ СН'!$H$19</f>
        <v>1973.2067112699999</v>
      </c>
      <c r="D89" s="36">
        <f>SUMIFS(СВЦЭМ!$C$39:$C$782,СВЦЭМ!$A$39:$A$782,$A89,СВЦЭМ!$B$39:$B$782,D$83)+'СЕТ СН'!$H$9+СВЦЭМ!$D$10+'СЕТ СН'!$H$6-'СЕТ СН'!$H$19</f>
        <v>2037.8023108299999</v>
      </c>
      <c r="E89" s="36">
        <f>SUMIFS(СВЦЭМ!$C$39:$C$782,СВЦЭМ!$A$39:$A$782,$A89,СВЦЭМ!$B$39:$B$782,E$83)+'СЕТ СН'!$H$9+СВЦЭМ!$D$10+'СЕТ СН'!$H$6-'СЕТ СН'!$H$19</f>
        <v>2092.8235441500001</v>
      </c>
      <c r="F89" s="36">
        <f>SUMIFS(СВЦЭМ!$C$39:$C$782,СВЦЭМ!$A$39:$A$782,$A89,СВЦЭМ!$B$39:$B$782,F$83)+'СЕТ СН'!$H$9+СВЦЭМ!$D$10+'СЕТ СН'!$H$6-'СЕТ СН'!$H$19</f>
        <v>2084.1355022900002</v>
      </c>
      <c r="G89" s="36">
        <f>SUMIFS(СВЦЭМ!$C$39:$C$782,СВЦЭМ!$A$39:$A$782,$A89,СВЦЭМ!$B$39:$B$782,G$83)+'СЕТ СН'!$H$9+СВЦЭМ!$D$10+'СЕТ СН'!$H$6-'СЕТ СН'!$H$19</f>
        <v>2054.9389748000003</v>
      </c>
      <c r="H89" s="36">
        <f>SUMIFS(СВЦЭМ!$C$39:$C$782,СВЦЭМ!$A$39:$A$782,$A89,СВЦЭМ!$B$39:$B$782,H$83)+'СЕТ СН'!$H$9+СВЦЭМ!$D$10+'СЕТ СН'!$H$6-'СЕТ СН'!$H$19</f>
        <v>2025.5756359699999</v>
      </c>
      <c r="I89" s="36">
        <f>SUMIFS(СВЦЭМ!$C$39:$C$782,СВЦЭМ!$A$39:$A$782,$A89,СВЦЭМ!$B$39:$B$782,I$83)+'СЕТ СН'!$H$9+СВЦЭМ!$D$10+'СЕТ СН'!$H$6-'СЕТ СН'!$H$19</f>
        <v>1990.28213686</v>
      </c>
      <c r="J89" s="36">
        <f>SUMIFS(СВЦЭМ!$C$39:$C$782,СВЦЭМ!$A$39:$A$782,$A89,СВЦЭМ!$B$39:$B$782,J$83)+'СЕТ СН'!$H$9+СВЦЭМ!$D$10+'СЕТ СН'!$H$6-'СЕТ СН'!$H$19</f>
        <v>1959.92310466</v>
      </c>
      <c r="K89" s="36">
        <f>SUMIFS(СВЦЭМ!$C$39:$C$782,СВЦЭМ!$A$39:$A$782,$A89,СВЦЭМ!$B$39:$B$782,K$83)+'СЕТ СН'!$H$9+СВЦЭМ!$D$10+'СЕТ СН'!$H$6-'СЕТ СН'!$H$19</f>
        <v>1969.5670676</v>
      </c>
      <c r="L89" s="36">
        <f>SUMIFS(СВЦЭМ!$C$39:$C$782,СВЦЭМ!$A$39:$A$782,$A89,СВЦЭМ!$B$39:$B$782,L$83)+'СЕТ СН'!$H$9+СВЦЭМ!$D$10+'СЕТ СН'!$H$6-'СЕТ СН'!$H$19</f>
        <v>1934.0784993699999</v>
      </c>
      <c r="M89" s="36">
        <f>SUMIFS(СВЦЭМ!$C$39:$C$782,СВЦЭМ!$A$39:$A$782,$A89,СВЦЭМ!$B$39:$B$782,M$83)+'СЕТ СН'!$H$9+СВЦЭМ!$D$10+'СЕТ СН'!$H$6-'СЕТ СН'!$H$19</f>
        <v>1934.6082519399999</v>
      </c>
      <c r="N89" s="36">
        <f>SUMIFS(СВЦЭМ!$C$39:$C$782,СВЦЭМ!$A$39:$A$782,$A89,СВЦЭМ!$B$39:$B$782,N$83)+'СЕТ СН'!$H$9+СВЦЭМ!$D$10+'СЕТ СН'!$H$6-'СЕТ СН'!$H$19</f>
        <v>1939.2877461799999</v>
      </c>
      <c r="O89" s="36">
        <f>SUMIFS(СВЦЭМ!$C$39:$C$782,СВЦЭМ!$A$39:$A$782,$A89,СВЦЭМ!$B$39:$B$782,O$83)+'СЕТ СН'!$H$9+СВЦЭМ!$D$10+'СЕТ СН'!$H$6-'СЕТ СН'!$H$19</f>
        <v>1942.1687338500001</v>
      </c>
      <c r="P89" s="36">
        <f>SUMIFS(СВЦЭМ!$C$39:$C$782,СВЦЭМ!$A$39:$A$782,$A89,СВЦЭМ!$B$39:$B$782,P$83)+'СЕТ СН'!$H$9+СВЦЭМ!$D$10+'СЕТ СН'!$H$6-'СЕТ СН'!$H$19</f>
        <v>1945.68305476</v>
      </c>
      <c r="Q89" s="36">
        <f>SUMIFS(СВЦЭМ!$C$39:$C$782,СВЦЭМ!$A$39:$A$782,$A89,СВЦЭМ!$B$39:$B$782,Q$83)+'СЕТ СН'!$H$9+СВЦЭМ!$D$10+'СЕТ СН'!$H$6-'СЕТ СН'!$H$19</f>
        <v>1967.5014927899999</v>
      </c>
      <c r="R89" s="36">
        <f>SUMIFS(СВЦЭМ!$C$39:$C$782,СВЦЭМ!$A$39:$A$782,$A89,СВЦЭМ!$B$39:$B$782,R$83)+'СЕТ СН'!$H$9+СВЦЭМ!$D$10+'СЕТ СН'!$H$6-'СЕТ СН'!$H$19</f>
        <v>1966.8491957900001</v>
      </c>
      <c r="S89" s="36">
        <f>SUMIFS(СВЦЭМ!$C$39:$C$782,СВЦЭМ!$A$39:$A$782,$A89,СВЦЭМ!$B$39:$B$782,S$83)+'СЕТ СН'!$H$9+СВЦЭМ!$D$10+'СЕТ СН'!$H$6-'СЕТ СН'!$H$19</f>
        <v>1950.7747691899999</v>
      </c>
      <c r="T89" s="36">
        <f>SUMIFS(СВЦЭМ!$C$39:$C$782,СВЦЭМ!$A$39:$A$782,$A89,СВЦЭМ!$B$39:$B$782,T$83)+'СЕТ СН'!$H$9+СВЦЭМ!$D$10+'СЕТ СН'!$H$6-'СЕТ СН'!$H$19</f>
        <v>1937.3638215000001</v>
      </c>
      <c r="U89" s="36">
        <f>SUMIFS(СВЦЭМ!$C$39:$C$782,СВЦЭМ!$A$39:$A$782,$A89,СВЦЭМ!$B$39:$B$782,U$83)+'СЕТ СН'!$H$9+СВЦЭМ!$D$10+'СЕТ СН'!$H$6-'СЕТ СН'!$H$19</f>
        <v>1932.0913378499999</v>
      </c>
      <c r="V89" s="36">
        <f>SUMIFS(СВЦЭМ!$C$39:$C$782,СВЦЭМ!$A$39:$A$782,$A89,СВЦЭМ!$B$39:$B$782,V$83)+'СЕТ СН'!$H$9+СВЦЭМ!$D$10+'СЕТ СН'!$H$6-'СЕТ СН'!$H$19</f>
        <v>1916.7276798999999</v>
      </c>
      <c r="W89" s="36">
        <f>SUMIFS(СВЦЭМ!$C$39:$C$782,СВЦЭМ!$A$39:$A$782,$A89,СВЦЭМ!$B$39:$B$782,W$83)+'СЕТ СН'!$H$9+СВЦЭМ!$D$10+'СЕТ СН'!$H$6-'СЕТ СН'!$H$19</f>
        <v>1888.62716398</v>
      </c>
      <c r="X89" s="36">
        <f>SUMIFS(СВЦЭМ!$C$39:$C$782,СВЦЭМ!$A$39:$A$782,$A89,СВЦЭМ!$B$39:$B$782,X$83)+'СЕТ СН'!$H$9+СВЦЭМ!$D$10+'СЕТ СН'!$H$6-'СЕТ СН'!$H$19</f>
        <v>1935.8375239699999</v>
      </c>
      <c r="Y89" s="36">
        <f>SUMIFS(СВЦЭМ!$C$39:$C$782,СВЦЭМ!$A$39:$A$782,$A89,СВЦЭМ!$B$39:$B$782,Y$83)+'СЕТ СН'!$H$9+СВЦЭМ!$D$10+'СЕТ СН'!$H$6-'СЕТ СН'!$H$19</f>
        <v>1969.4135399899999</v>
      </c>
    </row>
    <row r="90" spans="1:25" ht="15.75" x14ac:dyDescent="0.2">
      <c r="A90" s="35">
        <f t="shared" si="2"/>
        <v>45419</v>
      </c>
      <c r="B90" s="36">
        <f>SUMIFS(СВЦЭМ!$C$39:$C$782,СВЦЭМ!$A$39:$A$782,$A90,СВЦЭМ!$B$39:$B$782,B$83)+'СЕТ СН'!$H$9+СВЦЭМ!$D$10+'СЕТ СН'!$H$6-'СЕТ СН'!$H$19</f>
        <v>1975.7419858799999</v>
      </c>
      <c r="C90" s="36">
        <f>SUMIFS(СВЦЭМ!$C$39:$C$782,СВЦЭМ!$A$39:$A$782,$A90,СВЦЭМ!$B$39:$B$782,C$83)+'СЕТ СН'!$H$9+СВЦЭМ!$D$10+'СЕТ СН'!$H$6-'СЕТ СН'!$H$19</f>
        <v>2060.5913291300003</v>
      </c>
      <c r="D90" s="36">
        <f>SUMIFS(СВЦЭМ!$C$39:$C$782,СВЦЭМ!$A$39:$A$782,$A90,СВЦЭМ!$B$39:$B$782,D$83)+'СЕТ СН'!$H$9+СВЦЭМ!$D$10+'СЕТ СН'!$H$6-'СЕТ СН'!$H$19</f>
        <v>2171.8420528800002</v>
      </c>
      <c r="E90" s="36">
        <f>SUMIFS(СВЦЭМ!$C$39:$C$782,СВЦЭМ!$A$39:$A$782,$A90,СВЦЭМ!$B$39:$B$782,E$83)+'СЕТ СН'!$H$9+СВЦЭМ!$D$10+'СЕТ СН'!$H$6-'СЕТ СН'!$H$19</f>
        <v>2192.7011717600003</v>
      </c>
      <c r="F90" s="36">
        <f>SUMIFS(СВЦЭМ!$C$39:$C$782,СВЦЭМ!$A$39:$A$782,$A90,СВЦЭМ!$B$39:$B$782,F$83)+'СЕТ СН'!$H$9+СВЦЭМ!$D$10+'СЕТ СН'!$H$6-'СЕТ СН'!$H$19</f>
        <v>2199.4410342000001</v>
      </c>
      <c r="G90" s="36">
        <f>SUMIFS(СВЦЭМ!$C$39:$C$782,СВЦЭМ!$A$39:$A$782,$A90,СВЦЭМ!$B$39:$B$782,G$83)+'СЕТ СН'!$H$9+СВЦЭМ!$D$10+'СЕТ СН'!$H$6-'СЕТ СН'!$H$19</f>
        <v>2159.5500590300003</v>
      </c>
      <c r="H90" s="36">
        <f>SUMIFS(СВЦЭМ!$C$39:$C$782,СВЦЭМ!$A$39:$A$782,$A90,СВЦЭМ!$B$39:$B$782,H$83)+'СЕТ СН'!$H$9+СВЦЭМ!$D$10+'СЕТ СН'!$H$6-'СЕТ СН'!$H$19</f>
        <v>2106.0525370099999</v>
      </c>
      <c r="I90" s="36">
        <f>SUMIFS(СВЦЭМ!$C$39:$C$782,СВЦЭМ!$A$39:$A$782,$A90,СВЦЭМ!$B$39:$B$782,I$83)+'СЕТ СН'!$H$9+СВЦЭМ!$D$10+'СЕТ СН'!$H$6-'СЕТ СН'!$H$19</f>
        <v>2021.6029441600001</v>
      </c>
      <c r="J90" s="36">
        <f>SUMIFS(СВЦЭМ!$C$39:$C$782,СВЦЭМ!$A$39:$A$782,$A90,СВЦЭМ!$B$39:$B$782,J$83)+'СЕТ СН'!$H$9+СВЦЭМ!$D$10+'СЕТ СН'!$H$6-'СЕТ СН'!$H$19</f>
        <v>1963.08978738</v>
      </c>
      <c r="K90" s="36">
        <f>SUMIFS(СВЦЭМ!$C$39:$C$782,СВЦЭМ!$A$39:$A$782,$A90,СВЦЭМ!$B$39:$B$782,K$83)+'СЕТ СН'!$H$9+СВЦЭМ!$D$10+'СЕТ СН'!$H$6-'СЕТ СН'!$H$19</f>
        <v>1948.2360010299999</v>
      </c>
      <c r="L90" s="36">
        <f>SUMIFS(СВЦЭМ!$C$39:$C$782,СВЦЭМ!$A$39:$A$782,$A90,СВЦЭМ!$B$39:$B$782,L$83)+'СЕТ СН'!$H$9+СВЦЭМ!$D$10+'СЕТ СН'!$H$6-'СЕТ СН'!$H$19</f>
        <v>1902.77371511</v>
      </c>
      <c r="M90" s="36">
        <f>SUMIFS(СВЦЭМ!$C$39:$C$782,СВЦЭМ!$A$39:$A$782,$A90,СВЦЭМ!$B$39:$B$782,M$83)+'СЕТ СН'!$H$9+СВЦЭМ!$D$10+'СЕТ СН'!$H$6-'СЕТ СН'!$H$19</f>
        <v>1917.00553992</v>
      </c>
      <c r="N90" s="36">
        <f>SUMIFS(СВЦЭМ!$C$39:$C$782,СВЦЭМ!$A$39:$A$782,$A90,СВЦЭМ!$B$39:$B$782,N$83)+'СЕТ СН'!$H$9+СВЦЭМ!$D$10+'СЕТ СН'!$H$6-'СЕТ СН'!$H$19</f>
        <v>1910.22528607</v>
      </c>
      <c r="O90" s="36">
        <f>SUMIFS(СВЦЭМ!$C$39:$C$782,СВЦЭМ!$A$39:$A$782,$A90,СВЦЭМ!$B$39:$B$782,O$83)+'СЕТ СН'!$H$9+СВЦЭМ!$D$10+'СЕТ СН'!$H$6-'СЕТ СН'!$H$19</f>
        <v>1925.5135141200001</v>
      </c>
      <c r="P90" s="36">
        <f>SUMIFS(СВЦЭМ!$C$39:$C$782,СВЦЭМ!$A$39:$A$782,$A90,СВЦЭМ!$B$39:$B$782,P$83)+'СЕТ СН'!$H$9+СВЦЭМ!$D$10+'СЕТ СН'!$H$6-'СЕТ СН'!$H$19</f>
        <v>1942.70871799</v>
      </c>
      <c r="Q90" s="36">
        <f>SUMIFS(СВЦЭМ!$C$39:$C$782,СВЦЭМ!$A$39:$A$782,$A90,СВЦЭМ!$B$39:$B$782,Q$83)+'СЕТ СН'!$H$9+СВЦЭМ!$D$10+'СЕТ СН'!$H$6-'СЕТ СН'!$H$19</f>
        <v>1975.2993307899999</v>
      </c>
      <c r="R90" s="36">
        <f>SUMIFS(СВЦЭМ!$C$39:$C$782,СВЦЭМ!$A$39:$A$782,$A90,СВЦЭМ!$B$39:$B$782,R$83)+'СЕТ СН'!$H$9+СВЦЭМ!$D$10+'СЕТ СН'!$H$6-'СЕТ СН'!$H$19</f>
        <v>1984.6725632600001</v>
      </c>
      <c r="S90" s="36">
        <f>SUMIFS(СВЦЭМ!$C$39:$C$782,СВЦЭМ!$A$39:$A$782,$A90,СВЦЭМ!$B$39:$B$782,S$83)+'СЕТ СН'!$H$9+СВЦЭМ!$D$10+'СЕТ СН'!$H$6-'СЕТ СН'!$H$19</f>
        <v>1957.7524691399999</v>
      </c>
      <c r="T90" s="36">
        <f>SUMIFS(СВЦЭМ!$C$39:$C$782,СВЦЭМ!$A$39:$A$782,$A90,СВЦЭМ!$B$39:$B$782,T$83)+'СЕТ СН'!$H$9+СВЦЭМ!$D$10+'СЕТ СН'!$H$6-'СЕТ СН'!$H$19</f>
        <v>1921.51566013</v>
      </c>
      <c r="U90" s="36">
        <f>SUMIFS(СВЦЭМ!$C$39:$C$782,СВЦЭМ!$A$39:$A$782,$A90,СВЦЭМ!$B$39:$B$782,U$83)+'СЕТ СН'!$H$9+СВЦЭМ!$D$10+'СЕТ СН'!$H$6-'СЕТ СН'!$H$19</f>
        <v>1922.3923436499999</v>
      </c>
      <c r="V90" s="36">
        <f>SUMIFS(СВЦЭМ!$C$39:$C$782,СВЦЭМ!$A$39:$A$782,$A90,СВЦЭМ!$B$39:$B$782,V$83)+'СЕТ СН'!$H$9+СВЦЭМ!$D$10+'СЕТ СН'!$H$6-'СЕТ СН'!$H$19</f>
        <v>1899.6396485099999</v>
      </c>
      <c r="W90" s="36">
        <f>SUMIFS(СВЦЭМ!$C$39:$C$782,СВЦЭМ!$A$39:$A$782,$A90,СВЦЭМ!$B$39:$B$782,W$83)+'СЕТ СН'!$H$9+СВЦЭМ!$D$10+'СЕТ СН'!$H$6-'СЕТ СН'!$H$19</f>
        <v>1877.53432492</v>
      </c>
      <c r="X90" s="36">
        <f>SUMIFS(СВЦЭМ!$C$39:$C$782,СВЦЭМ!$A$39:$A$782,$A90,СВЦЭМ!$B$39:$B$782,X$83)+'СЕТ СН'!$H$9+СВЦЭМ!$D$10+'СЕТ СН'!$H$6-'СЕТ СН'!$H$19</f>
        <v>1929.3380867799999</v>
      </c>
      <c r="Y90" s="36">
        <f>SUMIFS(СВЦЭМ!$C$39:$C$782,СВЦЭМ!$A$39:$A$782,$A90,СВЦЭМ!$B$39:$B$782,Y$83)+'СЕТ СН'!$H$9+СВЦЭМ!$D$10+'СЕТ СН'!$H$6-'СЕТ СН'!$H$19</f>
        <v>1966.8598050000001</v>
      </c>
    </row>
    <row r="91" spans="1:25" ht="15.75" x14ac:dyDescent="0.2">
      <c r="A91" s="35">
        <f t="shared" si="2"/>
        <v>45420</v>
      </c>
      <c r="B91" s="36">
        <f>SUMIFS(СВЦЭМ!$C$39:$C$782,СВЦЭМ!$A$39:$A$782,$A91,СВЦЭМ!$B$39:$B$782,B$83)+'СЕТ СН'!$H$9+СВЦЭМ!$D$10+'СЕТ СН'!$H$6-'СЕТ СН'!$H$19</f>
        <v>1942.6181295199999</v>
      </c>
      <c r="C91" s="36">
        <f>SUMIFS(СВЦЭМ!$C$39:$C$782,СВЦЭМ!$A$39:$A$782,$A91,СВЦЭМ!$B$39:$B$782,C$83)+'СЕТ СН'!$H$9+СВЦЭМ!$D$10+'СЕТ СН'!$H$6-'СЕТ СН'!$H$19</f>
        <v>2012.9201982699999</v>
      </c>
      <c r="D91" s="36">
        <f>SUMIFS(СВЦЭМ!$C$39:$C$782,СВЦЭМ!$A$39:$A$782,$A91,СВЦЭМ!$B$39:$B$782,D$83)+'СЕТ СН'!$H$9+СВЦЭМ!$D$10+'СЕТ СН'!$H$6-'СЕТ СН'!$H$19</f>
        <v>2055.4773339000003</v>
      </c>
      <c r="E91" s="36">
        <f>SUMIFS(СВЦЭМ!$C$39:$C$782,СВЦЭМ!$A$39:$A$782,$A91,СВЦЭМ!$B$39:$B$782,E$83)+'СЕТ СН'!$H$9+СВЦЭМ!$D$10+'СЕТ СН'!$H$6-'СЕТ СН'!$H$19</f>
        <v>2076.6943945100002</v>
      </c>
      <c r="F91" s="36">
        <f>SUMIFS(СВЦЭМ!$C$39:$C$782,СВЦЭМ!$A$39:$A$782,$A91,СВЦЭМ!$B$39:$B$782,F$83)+'СЕТ СН'!$H$9+СВЦЭМ!$D$10+'СЕТ СН'!$H$6-'СЕТ СН'!$H$19</f>
        <v>2092.5470376600001</v>
      </c>
      <c r="G91" s="36">
        <f>SUMIFS(СВЦЭМ!$C$39:$C$782,СВЦЭМ!$A$39:$A$782,$A91,СВЦЭМ!$B$39:$B$782,G$83)+'СЕТ СН'!$H$9+СВЦЭМ!$D$10+'СЕТ СН'!$H$6-'СЕТ СН'!$H$19</f>
        <v>2078.38757154</v>
      </c>
      <c r="H91" s="36">
        <f>SUMIFS(СВЦЭМ!$C$39:$C$782,СВЦЭМ!$A$39:$A$782,$A91,СВЦЭМ!$B$39:$B$782,H$83)+'СЕТ СН'!$H$9+СВЦЭМ!$D$10+'СЕТ СН'!$H$6-'СЕТ СН'!$H$19</f>
        <v>2012.2700444100001</v>
      </c>
      <c r="I91" s="36">
        <f>SUMIFS(СВЦЭМ!$C$39:$C$782,СВЦЭМ!$A$39:$A$782,$A91,СВЦЭМ!$B$39:$B$782,I$83)+'СЕТ СН'!$H$9+СВЦЭМ!$D$10+'СЕТ СН'!$H$6-'СЕТ СН'!$H$19</f>
        <v>1917.91979543</v>
      </c>
      <c r="J91" s="36">
        <f>SUMIFS(СВЦЭМ!$C$39:$C$782,СВЦЭМ!$A$39:$A$782,$A91,СВЦЭМ!$B$39:$B$782,J$83)+'СЕТ СН'!$H$9+СВЦЭМ!$D$10+'СЕТ СН'!$H$6-'СЕТ СН'!$H$19</f>
        <v>1848.86745817</v>
      </c>
      <c r="K91" s="36">
        <f>SUMIFS(СВЦЭМ!$C$39:$C$782,СВЦЭМ!$A$39:$A$782,$A91,СВЦЭМ!$B$39:$B$782,K$83)+'СЕТ СН'!$H$9+СВЦЭМ!$D$10+'СЕТ СН'!$H$6-'СЕТ СН'!$H$19</f>
        <v>1830.31239194</v>
      </c>
      <c r="L91" s="36">
        <f>SUMIFS(СВЦЭМ!$C$39:$C$782,СВЦЭМ!$A$39:$A$782,$A91,СВЦЭМ!$B$39:$B$782,L$83)+'СЕТ СН'!$H$9+СВЦЭМ!$D$10+'СЕТ СН'!$H$6-'СЕТ СН'!$H$19</f>
        <v>1809.5478287000001</v>
      </c>
      <c r="M91" s="36">
        <f>SUMIFS(СВЦЭМ!$C$39:$C$782,СВЦЭМ!$A$39:$A$782,$A91,СВЦЭМ!$B$39:$B$782,M$83)+'СЕТ СН'!$H$9+СВЦЭМ!$D$10+'СЕТ СН'!$H$6-'СЕТ СН'!$H$19</f>
        <v>1806.1788939600001</v>
      </c>
      <c r="N91" s="36">
        <f>SUMIFS(СВЦЭМ!$C$39:$C$782,СВЦЭМ!$A$39:$A$782,$A91,СВЦЭМ!$B$39:$B$782,N$83)+'СЕТ СН'!$H$9+СВЦЭМ!$D$10+'СЕТ СН'!$H$6-'СЕТ СН'!$H$19</f>
        <v>1810.69156679</v>
      </c>
      <c r="O91" s="36">
        <f>SUMIFS(СВЦЭМ!$C$39:$C$782,СВЦЭМ!$A$39:$A$782,$A91,СВЦЭМ!$B$39:$B$782,O$83)+'СЕТ СН'!$H$9+СВЦЭМ!$D$10+'СЕТ СН'!$H$6-'СЕТ СН'!$H$19</f>
        <v>1837.31677448</v>
      </c>
      <c r="P91" s="36">
        <f>SUMIFS(СВЦЭМ!$C$39:$C$782,СВЦЭМ!$A$39:$A$782,$A91,СВЦЭМ!$B$39:$B$782,P$83)+'СЕТ СН'!$H$9+СВЦЭМ!$D$10+'СЕТ СН'!$H$6-'СЕТ СН'!$H$19</f>
        <v>1866.1163671199999</v>
      </c>
      <c r="Q91" s="36">
        <f>SUMIFS(СВЦЭМ!$C$39:$C$782,СВЦЭМ!$A$39:$A$782,$A91,СВЦЭМ!$B$39:$B$782,Q$83)+'СЕТ СН'!$H$9+СВЦЭМ!$D$10+'СЕТ СН'!$H$6-'СЕТ СН'!$H$19</f>
        <v>1873.6353038299999</v>
      </c>
      <c r="R91" s="36">
        <f>SUMIFS(СВЦЭМ!$C$39:$C$782,СВЦЭМ!$A$39:$A$782,$A91,СВЦЭМ!$B$39:$B$782,R$83)+'СЕТ СН'!$H$9+СВЦЭМ!$D$10+'СЕТ СН'!$H$6-'СЕТ СН'!$H$19</f>
        <v>1878.7957636900001</v>
      </c>
      <c r="S91" s="36">
        <f>SUMIFS(СВЦЭМ!$C$39:$C$782,СВЦЭМ!$A$39:$A$782,$A91,СВЦЭМ!$B$39:$B$782,S$83)+'СЕТ СН'!$H$9+СВЦЭМ!$D$10+'СЕТ СН'!$H$6-'СЕТ СН'!$H$19</f>
        <v>1873.2321189199999</v>
      </c>
      <c r="T91" s="36">
        <f>SUMIFS(СВЦЭМ!$C$39:$C$782,СВЦЭМ!$A$39:$A$782,$A91,СВЦЭМ!$B$39:$B$782,T$83)+'СЕТ СН'!$H$9+СВЦЭМ!$D$10+'СЕТ СН'!$H$6-'СЕТ СН'!$H$19</f>
        <v>1872.56406427</v>
      </c>
      <c r="U91" s="36">
        <f>SUMIFS(СВЦЭМ!$C$39:$C$782,СВЦЭМ!$A$39:$A$782,$A91,СВЦЭМ!$B$39:$B$782,U$83)+'СЕТ СН'!$H$9+СВЦЭМ!$D$10+'СЕТ СН'!$H$6-'СЕТ СН'!$H$19</f>
        <v>1852.24847643</v>
      </c>
      <c r="V91" s="36">
        <f>SUMIFS(СВЦЭМ!$C$39:$C$782,СВЦЭМ!$A$39:$A$782,$A91,СВЦЭМ!$B$39:$B$782,V$83)+'СЕТ СН'!$H$9+СВЦЭМ!$D$10+'СЕТ СН'!$H$6-'СЕТ СН'!$H$19</f>
        <v>1831.66196694</v>
      </c>
      <c r="W91" s="36">
        <f>SUMIFS(СВЦЭМ!$C$39:$C$782,СВЦЭМ!$A$39:$A$782,$A91,СВЦЭМ!$B$39:$B$782,W$83)+'СЕТ СН'!$H$9+СВЦЭМ!$D$10+'СЕТ СН'!$H$6-'СЕТ СН'!$H$19</f>
        <v>1816.1875305599999</v>
      </c>
      <c r="X91" s="36">
        <f>SUMIFS(СВЦЭМ!$C$39:$C$782,СВЦЭМ!$A$39:$A$782,$A91,СВЦЭМ!$B$39:$B$782,X$83)+'СЕТ СН'!$H$9+СВЦЭМ!$D$10+'СЕТ СН'!$H$6-'СЕТ СН'!$H$19</f>
        <v>1806.61503494</v>
      </c>
      <c r="Y91" s="36">
        <f>SUMIFS(СВЦЭМ!$C$39:$C$782,СВЦЭМ!$A$39:$A$782,$A91,СВЦЭМ!$B$39:$B$782,Y$83)+'СЕТ СН'!$H$9+СВЦЭМ!$D$10+'СЕТ СН'!$H$6-'СЕТ СН'!$H$19</f>
        <v>1817.62918468</v>
      </c>
    </row>
    <row r="92" spans="1:25" ht="15.75" x14ac:dyDescent="0.2">
      <c r="A92" s="35">
        <f t="shared" si="2"/>
        <v>45421</v>
      </c>
      <c r="B92" s="36">
        <f>SUMIFS(СВЦЭМ!$C$39:$C$782,СВЦЭМ!$A$39:$A$782,$A92,СВЦЭМ!$B$39:$B$782,B$83)+'СЕТ СН'!$H$9+СВЦЭМ!$D$10+'СЕТ СН'!$H$6-'СЕТ СН'!$H$19</f>
        <v>1983.5375880700001</v>
      </c>
      <c r="C92" s="36">
        <f>SUMIFS(СВЦЭМ!$C$39:$C$782,СВЦЭМ!$A$39:$A$782,$A92,СВЦЭМ!$B$39:$B$782,C$83)+'СЕТ СН'!$H$9+СВЦЭМ!$D$10+'СЕТ СН'!$H$6-'СЕТ СН'!$H$19</f>
        <v>2040.1328649899999</v>
      </c>
      <c r="D92" s="36">
        <f>SUMIFS(СВЦЭМ!$C$39:$C$782,СВЦЭМ!$A$39:$A$782,$A92,СВЦЭМ!$B$39:$B$782,D$83)+'СЕТ СН'!$H$9+СВЦЭМ!$D$10+'СЕТ СН'!$H$6-'СЕТ СН'!$H$19</f>
        <v>2083.2318530900002</v>
      </c>
      <c r="E92" s="36">
        <f>SUMIFS(СВЦЭМ!$C$39:$C$782,СВЦЭМ!$A$39:$A$782,$A92,СВЦЭМ!$B$39:$B$782,E$83)+'СЕТ СН'!$H$9+СВЦЭМ!$D$10+'СЕТ СН'!$H$6-'СЕТ СН'!$H$19</f>
        <v>2110.2921688800002</v>
      </c>
      <c r="F92" s="36">
        <f>SUMIFS(СВЦЭМ!$C$39:$C$782,СВЦЭМ!$A$39:$A$782,$A92,СВЦЭМ!$B$39:$B$782,F$83)+'СЕТ СН'!$H$9+СВЦЭМ!$D$10+'СЕТ СН'!$H$6-'СЕТ СН'!$H$19</f>
        <v>2111.1581396199999</v>
      </c>
      <c r="G92" s="36">
        <f>SUMIFS(СВЦЭМ!$C$39:$C$782,СВЦЭМ!$A$39:$A$782,$A92,СВЦЭМ!$B$39:$B$782,G$83)+'СЕТ СН'!$H$9+СВЦЭМ!$D$10+'СЕТ СН'!$H$6-'СЕТ СН'!$H$19</f>
        <v>2101.2170241200001</v>
      </c>
      <c r="H92" s="36">
        <f>SUMIFS(СВЦЭМ!$C$39:$C$782,СВЦЭМ!$A$39:$A$782,$A92,СВЦЭМ!$B$39:$B$782,H$83)+'СЕТ СН'!$H$9+СВЦЭМ!$D$10+'СЕТ СН'!$H$6-'СЕТ СН'!$H$19</f>
        <v>2097.2113119300002</v>
      </c>
      <c r="I92" s="36">
        <f>SUMIFS(СВЦЭМ!$C$39:$C$782,СВЦЭМ!$A$39:$A$782,$A92,СВЦЭМ!$B$39:$B$782,I$83)+'СЕТ СН'!$H$9+СВЦЭМ!$D$10+'СЕТ СН'!$H$6-'СЕТ СН'!$H$19</f>
        <v>2046.696387</v>
      </c>
      <c r="J92" s="36">
        <f>SUMIFS(СВЦЭМ!$C$39:$C$782,СВЦЭМ!$A$39:$A$782,$A92,СВЦЭМ!$B$39:$B$782,J$83)+'СЕТ СН'!$H$9+СВЦЭМ!$D$10+'СЕТ СН'!$H$6-'СЕТ СН'!$H$19</f>
        <v>1964.2456436800001</v>
      </c>
      <c r="K92" s="36">
        <f>SUMIFS(СВЦЭМ!$C$39:$C$782,СВЦЭМ!$A$39:$A$782,$A92,СВЦЭМ!$B$39:$B$782,K$83)+'СЕТ СН'!$H$9+СВЦЭМ!$D$10+'СЕТ СН'!$H$6-'СЕТ СН'!$H$19</f>
        <v>1905.1050667899999</v>
      </c>
      <c r="L92" s="36">
        <f>SUMIFS(СВЦЭМ!$C$39:$C$782,СВЦЭМ!$A$39:$A$782,$A92,СВЦЭМ!$B$39:$B$782,L$83)+'СЕТ СН'!$H$9+СВЦЭМ!$D$10+'СЕТ СН'!$H$6-'СЕТ СН'!$H$19</f>
        <v>1852.44981289</v>
      </c>
      <c r="M92" s="36">
        <f>SUMIFS(СВЦЭМ!$C$39:$C$782,СВЦЭМ!$A$39:$A$782,$A92,СВЦЭМ!$B$39:$B$782,M$83)+'СЕТ СН'!$H$9+СВЦЭМ!$D$10+'СЕТ СН'!$H$6-'СЕТ СН'!$H$19</f>
        <v>1850.6358967000001</v>
      </c>
      <c r="N92" s="36">
        <f>SUMIFS(СВЦЭМ!$C$39:$C$782,СВЦЭМ!$A$39:$A$782,$A92,СВЦЭМ!$B$39:$B$782,N$83)+'СЕТ СН'!$H$9+СВЦЭМ!$D$10+'СЕТ СН'!$H$6-'СЕТ СН'!$H$19</f>
        <v>1895.47074189</v>
      </c>
      <c r="O92" s="36">
        <f>SUMIFS(СВЦЭМ!$C$39:$C$782,СВЦЭМ!$A$39:$A$782,$A92,СВЦЭМ!$B$39:$B$782,O$83)+'СЕТ СН'!$H$9+СВЦЭМ!$D$10+'СЕТ СН'!$H$6-'СЕТ СН'!$H$19</f>
        <v>1921.7129991899999</v>
      </c>
      <c r="P92" s="36">
        <f>SUMIFS(СВЦЭМ!$C$39:$C$782,СВЦЭМ!$A$39:$A$782,$A92,СВЦЭМ!$B$39:$B$782,P$83)+'СЕТ СН'!$H$9+СВЦЭМ!$D$10+'СЕТ СН'!$H$6-'СЕТ СН'!$H$19</f>
        <v>1900.51208995</v>
      </c>
      <c r="Q92" s="36">
        <f>SUMIFS(СВЦЭМ!$C$39:$C$782,СВЦЭМ!$A$39:$A$782,$A92,СВЦЭМ!$B$39:$B$782,Q$83)+'СЕТ СН'!$H$9+СВЦЭМ!$D$10+'СЕТ СН'!$H$6-'СЕТ СН'!$H$19</f>
        <v>1932.3086912900001</v>
      </c>
      <c r="R92" s="36">
        <f>SUMIFS(СВЦЭМ!$C$39:$C$782,СВЦЭМ!$A$39:$A$782,$A92,СВЦЭМ!$B$39:$B$782,R$83)+'СЕТ СН'!$H$9+СВЦЭМ!$D$10+'СЕТ СН'!$H$6-'СЕТ СН'!$H$19</f>
        <v>1937.3995739500001</v>
      </c>
      <c r="S92" s="36">
        <f>SUMIFS(СВЦЭМ!$C$39:$C$782,СВЦЭМ!$A$39:$A$782,$A92,СВЦЭМ!$B$39:$B$782,S$83)+'СЕТ СН'!$H$9+СВЦЭМ!$D$10+'СЕТ СН'!$H$6-'СЕТ СН'!$H$19</f>
        <v>1928.8213143999999</v>
      </c>
      <c r="T92" s="36">
        <f>SUMIFS(СВЦЭМ!$C$39:$C$782,СВЦЭМ!$A$39:$A$782,$A92,СВЦЭМ!$B$39:$B$782,T$83)+'СЕТ СН'!$H$9+СВЦЭМ!$D$10+'СЕТ СН'!$H$6-'СЕТ СН'!$H$19</f>
        <v>1891.4981415299999</v>
      </c>
      <c r="U92" s="36">
        <f>SUMIFS(СВЦЭМ!$C$39:$C$782,СВЦЭМ!$A$39:$A$782,$A92,СВЦЭМ!$B$39:$B$782,U$83)+'СЕТ СН'!$H$9+СВЦЭМ!$D$10+'СЕТ СН'!$H$6-'СЕТ СН'!$H$19</f>
        <v>1886.63233975</v>
      </c>
      <c r="V92" s="36">
        <f>SUMIFS(СВЦЭМ!$C$39:$C$782,СВЦЭМ!$A$39:$A$782,$A92,СВЦЭМ!$B$39:$B$782,V$83)+'СЕТ СН'!$H$9+СВЦЭМ!$D$10+'СЕТ СН'!$H$6-'СЕТ СН'!$H$19</f>
        <v>1848.4599376799999</v>
      </c>
      <c r="W92" s="36">
        <f>SUMIFS(СВЦЭМ!$C$39:$C$782,СВЦЭМ!$A$39:$A$782,$A92,СВЦЭМ!$B$39:$B$782,W$83)+'СЕТ СН'!$H$9+СВЦЭМ!$D$10+'СЕТ СН'!$H$6-'СЕТ СН'!$H$19</f>
        <v>1813.7293380199999</v>
      </c>
      <c r="X92" s="36">
        <f>SUMIFS(СВЦЭМ!$C$39:$C$782,СВЦЭМ!$A$39:$A$782,$A92,СВЦЭМ!$B$39:$B$782,X$83)+'СЕТ СН'!$H$9+СВЦЭМ!$D$10+'СЕТ СН'!$H$6-'СЕТ СН'!$H$19</f>
        <v>1863.05536138</v>
      </c>
      <c r="Y92" s="36">
        <f>SUMIFS(СВЦЭМ!$C$39:$C$782,СВЦЭМ!$A$39:$A$782,$A92,СВЦЭМ!$B$39:$B$782,Y$83)+'СЕТ СН'!$H$9+СВЦЭМ!$D$10+'СЕТ СН'!$H$6-'СЕТ СН'!$H$19</f>
        <v>1921.8213111699999</v>
      </c>
    </row>
    <row r="93" spans="1:25" ht="15.75" x14ac:dyDescent="0.2">
      <c r="A93" s="35">
        <f t="shared" si="2"/>
        <v>45422</v>
      </c>
      <c r="B93" s="36">
        <f>SUMIFS(СВЦЭМ!$C$39:$C$782,СВЦЭМ!$A$39:$A$782,$A93,СВЦЭМ!$B$39:$B$782,B$83)+'СЕТ СН'!$H$9+СВЦЭМ!$D$10+'СЕТ СН'!$H$6-'СЕТ СН'!$H$19</f>
        <v>2029.5828596399999</v>
      </c>
      <c r="C93" s="36">
        <f>SUMIFS(СВЦЭМ!$C$39:$C$782,СВЦЭМ!$A$39:$A$782,$A93,СВЦЭМ!$B$39:$B$782,C$83)+'СЕТ СН'!$H$9+СВЦЭМ!$D$10+'СЕТ СН'!$H$6-'СЕТ СН'!$H$19</f>
        <v>2087.5427950799999</v>
      </c>
      <c r="D93" s="36">
        <f>SUMIFS(СВЦЭМ!$C$39:$C$782,СВЦЭМ!$A$39:$A$782,$A93,СВЦЭМ!$B$39:$B$782,D$83)+'СЕТ СН'!$H$9+СВЦЭМ!$D$10+'СЕТ СН'!$H$6-'СЕТ СН'!$H$19</f>
        <v>2104.5602964899999</v>
      </c>
      <c r="E93" s="36">
        <f>SUMIFS(СВЦЭМ!$C$39:$C$782,СВЦЭМ!$A$39:$A$782,$A93,СВЦЭМ!$B$39:$B$782,E$83)+'СЕТ СН'!$H$9+СВЦЭМ!$D$10+'СЕТ СН'!$H$6-'СЕТ СН'!$H$19</f>
        <v>2138.2281562600001</v>
      </c>
      <c r="F93" s="36">
        <f>SUMIFS(СВЦЭМ!$C$39:$C$782,СВЦЭМ!$A$39:$A$782,$A93,СВЦЭМ!$B$39:$B$782,F$83)+'СЕТ СН'!$H$9+СВЦЭМ!$D$10+'СЕТ СН'!$H$6-'СЕТ СН'!$H$19</f>
        <v>2136.55558574</v>
      </c>
      <c r="G93" s="36">
        <f>SUMIFS(СВЦЭМ!$C$39:$C$782,СВЦЭМ!$A$39:$A$782,$A93,СВЦЭМ!$B$39:$B$782,G$83)+'СЕТ СН'!$H$9+СВЦЭМ!$D$10+'СЕТ СН'!$H$6-'СЕТ СН'!$H$19</f>
        <v>2137.76720174</v>
      </c>
      <c r="H93" s="36">
        <f>SUMIFS(СВЦЭМ!$C$39:$C$782,СВЦЭМ!$A$39:$A$782,$A93,СВЦЭМ!$B$39:$B$782,H$83)+'СЕТ СН'!$H$9+СВЦЭМ!$D$10+'СЕТ СН'!$H$6-'СЕТ СН'!$H$19</f>
        <v>2107.9979398400001</v>
      </c>
      <c r="I93" s="36">
        <f>SUMIFS(СВЦЭМ!$C$39:$C$782,СВЦЭМ!$A$39:$A$782,$A93,СВЦЭМ!$B$39:$B$782,I$83)+'СЕТ СН'!$H$9+СВЦЭМ!$D$10+'СЕТ СН'!$H$6-'СЕТ СН'!$H$19</f>
        <v>2064.1225554900002</v>
      </c>
      <c r="J93" s="36">
        <f>SUMIFS(СВЦЭМ!$C$39:$C$782,СВЦЭМ!$A$39:$A$782,$A93,СВЦЭМ!$B$39:$B$782,J$83)+'СЕТ СН'!$H$9+СВЦЭМ!$D$10+'СЕТ СН'!$H$6-'СЕТ СН'!$H$19</f>
        <v>1975.2273567299999</v>
      </c>
      <c r="K93" s="36">
        <f>SUMIFS(СВЦЭМ!$C$39:$C$782,СВЦЭМ!$A$39:$A$782,$A93,СВЦЭМ!$B$39:$B$782,K$83)+'СЕТ СН'!$H$9+СВЦЭМ!$D$10+'СЕТ СН'!$H$6-'СЕТ СН'!$H$19</f>
        <v>1918.14415818</v>
      </c>
      <c r="L93" s="36">
        <f>SUMIFS(СВЦЭМ!$C$39:$C$782,СВЦЭМ!$A$39:$A$782,$A93,СВЦЭМ!$B$39:$B$782,L$83)+'СЕТ СН'!$H$9+СВЦЭМ!$D$10+'СЕТ СН'!$H$6-'СЕТ СН'!$H$19</f>
        <v>1877.9371661099999</v>
      </c>
      <c r="M93" s="36">
        <f>SUMIFS(СВЦЭМ!$C$39:$C$782,СВЦЭМ!$A$39:$A$782,$A93,СВЦЭМ!$B$39:$B$782,M$83)+'СЕТ СН'!$H$9+СВЦЭМ!$D$10+'СЕТ СН'!$H$6-'СЕТ СН'!$H$19</f>
        <v>1878.6646936899999</v>
      </c>
      <c r="N93" s="36">
        <f>SUMIFS(СВЦЭМ!$C$39:$C$782,СВЦЭМ!$A$39:$A$782,$A93,СВЦЭМ!$B$39:$B$782,N$83)+'СЕТ СН'!$H$9+СВЦЭМ!$D$10+'СЕТ СН'!$H$6-'СЕТ СН'!$H$19</f>
        <v>1886.2989443399999</v>
      </c>
      <c r="O93" s="36">
        <f>SUMIFS(СВЦЭМ!$C$39:$C$782,СВЦЭМ!$A$39:$A$782,$A93,СВЦЭМ!$B$39:$B$782,O$83)+'СЕТ СН'!$H$9+СВЦЭМ!$D$10+'СЕТ СН'!$H$6-'СЕТ СН'!$H$19</f>
        <v>1906.8545273899999</v>
      </c>
      <c r="P93" s="36">
        <f>SUMIFS(СВЦЭМ!$C$39:$C$782,СВЦЭМ!$A$39:$A$782,$A93,СВЦЭМ!$B$39:$B$782,P$83)+'СЕТ СН'!$H$9+СВЦЭМ!$D$10+'СЕТ СН'!$H$6-'СЕТ СН'!$H$19</f>
        <v>1922.34149826</v>
      </c>
      <c r="Q93" s="36">
        <f>SUMIFS(СВЦЭМ!$C$39:$C$782,СВЦЭМ!$A$39:$A$782,$A93,СВЦЭМ!$B$39:$B$782,Q$83)+'СЕТ СН'!$H$9+СВЦЭМ!$D$10+'СЕТ СН'!$H$6-'СЕТ СН'!$H$19</f>
        <v>1946.91851827</v>
      </c>
      <c r="R93" s="36">
        <f>SUMIFS(СВЦЭМ!$C$39:$C$782,СВЦЭМ!$A$39:$A$782,$A93,СВЦЭМ!$B$39:$B$782,R$83)+'СЕТ СН'!$H$9+СВЦЭМ!$D$10+'СЕТ СН'!$H$6-'СЕТ СН'!$H$19</f>
        <v>1970.73685789</v>
      </c>
      <c r="S93" s="36">
        <f>SUMIFS(СВЦЭМ!$C$39:$C$782,СВЦЭМ!$A$39:$A$782,$A93,СВЦЭМ!$B$39:$B$782,S$83)+'СЕТ СН'!$H$9+СВЦЭМ!$D$10+'СЕТ СН'!$H$6-'СЕТ СН'!$H$19</f>
        <v>1963.7723691199999</v>
      </c>
      <c r="T93" s="36">
        <f>SUMIFS(СВЦЭМ!$C$39:$C$782,СВЦЭМ!$A$39:$A$782,$A93,СВЦЭМ!$B$39:$B$782,T$83)+'СЕТ СН'!$H$9+СВЦЭМ!$D$10+'СЕТ СН'!$H$6-'СЕТ СН'!$H$19</f>
        <v>1932.0146713700001</v>
      </c>
      <c r="U93" s="36">
        <f>SUMIFS(СВЦЭМ!$C$39:$C$782,СВЦЭМ!$A$39:$A$782,$A93,СВЦЭМ!$B$39:$B$782,U$83)+'СЕТ СН'!$H$9+СВЦЭМ!$D$10+'СЕТ СН'!$H$6-'СЕТ СН'!$H$19</f>
        <v>1905.57570824</v>
      </c>
      <c r="V93" s="36">
        <f>SUMIFS(СВЦЭМ!$C$39:$C$782,СВЦЭМ!$A$39:$A$782,$A93,СВЦЭМ!$B$39:$B$782,V$83)+'СЕТ СН'!$H$9+СВЦЭМ!$D$10+'СЕТ СН'!$H$6-'СЕТ СН'!$H$19</f>
        <v>1871.62572565</v>
      </c>
      <c r="W93" s="36">
        <f>SUMIFS(СВЦЭМ!$C$39:$C$782,СВЦЭМ!$A$39:$A$782,$A93,СВЦЭМ!$B$39:$B$782,W$83)+'СЕТ СН'!$H$9+СВЦЭМ!$D$10+'СЕТ СН'!$H$6-'СЕТ СН'!$H$19</f>
        <v>1867.6044235500001</v>
      </c>
      <c r="X93" s="36">
        <f>SUMIFS(СВЦЭМ!$C$39:$C$782,СВЦЭМ!$A$39:$A$782,$A93,СВЦЭМ!$B$39:$B$782,X$83)+'СЕТ СН'!$H$9+СВЦЭМ!$D$10+'СЕТ СН'!$H$6-'СЕТ СН'!$H$19</f>
        <v>1896.7791342600001</v>
      </c>
      <c r="Y93" s="36">
        <f>SUMIFS(СВЦЭМ!$C$39:$C$782,СВЦЭМ!$A$39:$A$782,$A93,СВЦЭМ!$B$39:$B$782,Y$83)+'СЕТ СН'!$H$9+СВЦЭМ!$D$10+'СЕТ СН'!$H$6-'СЕТ СН'!$H$19</f>
        <v>1946.45212423</v>
      </c>
    </row>
    <row r="94" spans="1:25" ht="15.75" x14ac:dyDescent="0.2">
      <c r="A94" s="35">
        <f t="shared" si="2"/>
        <v>45423</v>
      </c>
      <c r="B94" s="36">
        <f>SUMIFS(СВЦЭМ!$C$39:$C$782,СВЦЭМ!$A$39:$A$782,$A94,СВЦЭМ!$B$39:$B$782,B$83)+'СЕТ СН'!$H$9+СВЦЭМ!$D$10+'СЕТ СН'!$H$6-'СЕТ СН'!$H$19</f>
        <v>1994.0230324300001</v>
      </c>
      <c r="C94" s="36">
        <f>SUMIFS(СВЦЭМ!$C$39:$C$782,СВЦЭМ!$A$39:$A$782,$A94,СВЦЭМ!$B$39:$B$782,C$83)+'СЕТ СН'!$H$9+СВЦЭМ!$D$10+'СЕТ СН'!$H$6-'СЕТ СН'!$H$19</f>
        <v>2122.3838622000003</v>
      </c>
      <c r="D94" s="36">
        <f>SUMIFS(СВЦЭМ!$C$39:$C$782,СВЦЭМ!$A$39:$A$782,$A94,СВЦЭМ!$B$39:$B$782,D$83)+'СЕТ СН'!$H$9+СВЦЭМ!$D$10+'СЕТ СН'!$H$6-'СЕТ СН'!$H$19</f>
        <v>2142.3927111600001</v>
      </c>
      <c r="E94" s="36">
        <f>SUMIFS(СВЦЭМ!$C$39:$C$782,СВЦЭМ!$A$39:$A$782,$A94,СВЦЭМ!$B$39:$B$782,E$83)+'СЕТ СН'!$H$9+СВЦЭМ!$D$10+'СЕТ СН'!$H$6-'СЕТ СН'!$H$19</f>
        <v>2152.8720451600002</v>
      </c>
      <c r="F94" s="36">
        <f>SUMIFS(СВЦЭМ!$C$39:$C$782,СВЦЭМ!$A$39:$A$782,$A94,СВЦЭМ!$B$39:$B$782,F$83)+'СЕТ СН'!$H$9+СВЦЭМ!$D$10+'СЕТ СН'!$H$6-'СЕТ СН'!$H$19</f>
        <v>2166.0230708600002</v>
      </c>
      <c r="G94" s="36">
        <f>SUMIFS(СВЦЭМ!$C$39:$C$782,СВЦЭМ!$A$39:$A$782,$A94,СВЦЭМ!$B$39:$B$782,G$83)+'СЕТ СН'!$H$9+СВЦЭМ!$D$10+'СЕТ СН'!$H$6-'СЕТ СН'!$H$19</f>
        <v>2156.87264921</v>
      </c>
      <c r="H94" s="36">
        <f>SUMIFS(СВЦЭМ!$C$39:$C$782,СВЦЭМ!$A$39:$A$782,$A94,СВЦЭМ!$B$39:$B$782,H$83)+'СЕТ СН'!$H$9+СВЦЭМ!$D$10+'СЕТ СН'!$H$6-'СЕТ СН'!$H$19</f>
        <v>2121.0380305600002</v>
      </c>
      <c r="I94" s="36">
        <f>SUMIFS(СВЦЭМ!$C$39:$C$782,СВЦЭМ!$A$39:$A$782,$A94,СВЦЭМ!$B$39:$B$782,I$83)+'СЕТ СН'!$H$9+СВЦЭМ!$D$10+'СЕТ СН'!$H$6-'СЕТ СН'!$H$19</f>
        <v>2077.39635709</v>
      </c>
      <c r="J94" s="36">
        <f>SUMIFS(СВЦЭМ!$C$39:$C$782,СВЦЭМ!$A$39:$A$782,$A94,СВЦЭМ!$B$39:$B$782,J$83)+'СЕТ СН'!$H$9+СВЦЭМ!$D$10+'СЕТ СН'!$H$6-'СЕТ СН'!$H$19</f>
        <v>1988.2374041200001</v>
      </c>
      <c r="K94" s="36">
        <f>SUMIFS(СВЦЭМ!$C$39:$C$782,СВЦЭМ!$A$39:$A$782,$A94,СВЦЭМ!$B$39:$B$782,K$83)+'СЕТ СН'!$H$9+СВЦЭМ!$D$10+'СЕТ СН'!$H$6-'СЕТ СН'!$H$19</f>
        <v>1948.25322983</v>
      </c>
      <c r="L94" s="36">
        <f>SUMIFS(СВЦЭМ!$C$39:$C$782,СВЦЭМ!$A$39:$A$782,$A94,СВЦЭМ!$B$39:$B$782,L$83)+'СЕТ СН'!$H$9+СВЦЭМ!$D$10+'СЕТ СН'!$H$6-'СЕТ СН'!$H$19</f>
        <v>1908.1596272700001</v>
      </c>
      <c r="M94" s="36">
        <f>SUMIFS(СВЦЭМ!$C$39:$C$782,СВЦЭМ!$A$39:$A$782,$A94,СВЦЭМ!$B$39:$B$782,M$83)+'СЕТ СН'!$H$9+СВЦЭМ!$D$10+'СЕТ СН'!$H$6-'СЕТ СН'!$H$19</f>
        <v>1909.2806919300001</v>
      </c>
      <c r="N94" s="36">
        <f>SUMIFS(СВЦЭМ!$C$39:$C$782,СВЦЭМ!$A$39:$A$782,$A94,СВЦЭМ!$B$39:$B$782,N$83)+'СЕТ СН'!$H$9+СВЦЭМ!$D$10+'СЕТ СН'!$H$6-'СЕТ СН'!$H$19</f>
        <v>1922.7216703199999</v>
      </c>
      <c r="O94" s="36">
        <f>SUMIFS(СВЦЭМ!$C$39:$C$782,СВЦЭМ!$A$39:$A$782,$A94,СВЦЭМ!$B$39:$B$782,O$83)+'СЕТ СН'!$H$9+СВЦЭМ!$D$10+'СЕТ СН'!$H$6-'СЕТ СН'!$H$19</f>
        <v>1943.02160598</v>
      </c>
      <c r="P94" s="36">
        <f>SUMIFS(СВЦЭМ!$C$39:$C$782,СВЦЭМ!$A$39:$A$782,$A94,СВЦЭМ!$B$39:$B$782,P$83)+'СЕТ СН'!$H$9+СВЦЭМ!$D$10+'СЕТ СН'!$H$6-'СЕТ СН'!$H$19</f>
        <v>1959.3993184200001</v>
      </c>
      <c r="Q94" s="36">
        <f>SUMIFS(СВЦЭМ!$C$39:$C$782,СВЦЭМ!$A$39:$A$782,$A94,СВЦЭМ!$B$39:$B$782,Q$83)+'СЕТ СН'!$H$9+СВЦЭМ!$D$10+'СЕТ СН'!$H$6-'СЕТ СН'!$H$19</f>
        <v>1974.89078174</v>
      </c>
      <c r="R94" s="36">
        <f>SUMIFS(СВЦЭМ!$C$39:$C$782,СВЦЭМ!$A$39:$A$782,$A94,СВЦЭМ!$B$39:$B$782,R$83)+'СЕТ СН'!$H$9+СВЦЭМ!$D$10+'СЕТ СН'!$H$6-'СЕТ СН'!$H$19</f>
        <v>1979.9657729099999</v>
      </c>
      <c r="S94" s="36">
        <f>SUMIFS(СВЦЭМ!$C$39:$C$782,СВЦЭМ!$A$39:$A$782,$A94,СВЦЭМ!$B$39:$B$782,S$83)+'СЕТ СН'!$H$9+СВЦЭМ!$D$10+'СЕТ СН'!$H$6-'СЕТ СН'!$H$19</f>
        <v>1965.67434439</v>
      </c>
      <c r="T94" s="36">
        <f>SUMIFS(СВЦЭМ!$C$39:$C$782,СВЦЭМ!$A$39:$A$782,$A94,СВЦЭМ!$B$39:$B$782,T$83)+'СЕТ СН'!$H$9+СВЦЭМ!$D$10+'СЕТ СН'!$H$6-'СЕТ СН'!$H$19</f>
        <v>1952.6257924199999</v>
      </c>
      <c r="U94" s="36">
        <f>SUMIFS(СВЦЭМ!$C$39:$C$782,СВЦЭМ!$A$39:$A$782,$A94,СВЦЭМ!$B$39:$B$782,U$83)+'СЕТ СН'!$H$9+СВЦЭМ!$D$10+'СЕТ СН'!$H$6-'СЕТ СН'!$H$19</f>
        <v>1942.5399279599999</v>
      </c>
      <c r="V94" s="36">
        <f>SUMIFS(СВЦЭМ!$C$39:$C$782,СВЦЭМ!$A$39:$A$782,$A94,СВЦЭМ!$B$39:$B$782,V$83)+'СЕТ СН'!$H$9+СВЦЭМ!$D$10+'СЕТ СН'!$H$6-'СЕТ СН'!$H$19</f>
        <v>1911.81491028</v>
      </c>
      <c r="W94" s="36">
        <f>SUMIFS(СВЦЭМ!$C$39:$C$782,СВЦЭМ!$A$39:$A$782,$A94,СВЦЭМ!$B$39:$B$782,W$83)+'СЕТ СН'!$H$9+СВЦЭМ!$D$10+'СЕТ СН'!$H$6-'СЕТ СН'!$H$19</f>
        <v>1893.7654116900001</v>
      </c>
      <c r="X94" s="36">
        <f>SUMIFS(СВЦЭМ!$C$39:$C$782,СВЦЭМ!$A$39:$A$782,$A94,СВЦЭМ!$B$39:$B$782,X$83)+'СЕТ СН'!$H$9+СВЦЭМ!$D$10+'СЕТ СН'!$H$6-'СЕТ СН'!$H$19</f>
        <v>1919.52449602</v>
      </c>
      <c r="Y94" s="36">
        <f>SUMIFS(СВЦЭМ!$C$39:$C$782,СВЦЭМ!$A$39:$A$782,$A94,СВЦЭМ!$B$39:$B$782,Y$83)+'СЕТ СН'!$H$9+СВЦЭМ!$D$10+'СЕТ СН'!$H$6-'СЕТ СН'!$H$19</f>
        <v>1975.0976122699999</v>
      </c>
    </row>
    <row r="95" spans="1:25" ht="15.75" x14ac:dyDescent="0.2">
      <c r="A95" s="35">
        <f t="shared" si="2"/>
        <v>45424</v>
      </c>
      <c r="B95" s="36">
        <f>SUMIFS(СВЦЭМ!$C$39:$C$782,СВЦЭМ!$A$39:$A$782,$A95,СВЦЭМ!$B$39:$B$782,B$83)+'СЕТ СН'!$H$9+СВЦЭМ!$D$10+'СЕТ СН'!$H$6-'СЕТ СН'!$H$19</f>
        <v>2062.9450830999999</v>
      </c>
      <c r="C95" s="36">
        <f>SUMIFS(СВЦЭМ!$C$39:$C$782,СВЦЭМ!$A$39:$A$782,$A95,СВЦЭМ!$B$39:$B$782,C$83)+'СЕТ СН'!$H$9+СВЦЭМ!$D$10+'СЕТ СН'!$H$6-'СЕТ СН'!$H$19</f>
        <v>2117.8988703700002</v>
      </c>
      <c r="D95" s="36">
        <f>SUMIFS(СВЦЭМ!$C$39:$C$782,СВЦЭМ!$A$39:$A$782,$A95,СВЦЭМ!$B$39:$B$782,D$83)+'СЕТ СН'!$H$9+СВЦЭМ!$D$10+'СЕТ СН'!$H$6-'СЕТ СН'!$H$19</f>
        <v>2140.0560050200002</v>
      </c>
      <c r="E95" s="36">
        <f>SUMIFS(СВЦЭМ!$C$39:$C$782,СВЦЭМ!$A$39:$A$782,$A95,СВЦЭМ!$B$39:$B$782,E$83)+'СЕТ СН'!$H$9+СВЦЭМ!$D$10+'СЕТ СН'!$H$6-'СЕТ СН'!$H$19</f>
        <v>2167.2263867300003</v>
      </c>
      <c r="F95" s="36">
        <f>SUMIFS(СВЦЭМ!$C$39:$C$782,СВЦЭМ!$A$39:$A$782,$A95,СВЦЭМ!$B$39:$B$782,F$83)+'СЕТ СН'!$H$9+СВЦЭМ!$D$10+'СЕТ СН'!$H$6-'СЕТ СН'!$H$19</f>
        <v>2175.8801673200001</v>
      </c>
      <c r="G95" s="36">
        <f>SUMIFS(СВЦЭМ!$C$39:$C$782,СВЦЭМ!$A$39:$A$782,$A95,СВЦЭМ!$B$39:$B$782,G$83)+'СЕТ СН'!$H$9+СВЦЭМ!$D$10+'СЕТ СН'!$H$6-'СЕТ СН'!$H$19</f>
        <v>2161.1746851900002</v>
      </c>
      <c r="H95" s="36">
        <f>SUMIFS(СВЦЭМ!$C$39:$C$782,СВЦЭМ!$A$39:$A$782,$A95,СВЦЭМ!$B$39:$B$782,H$83)+'СЕТ СН'!$H$9+СВЦЭМ!$D$10+'СЕТ СН'!$H$6-'СЕТ СН'!$H$19</f>
        <v>2133.3613342900003</v>
      </c>
      <c r="I95" s="36">
        <f>SUMIFS(СВЦЭМ!$C$39:$C$782,СВЦЭМ!$A$39:$A$782,$A95,СВЦЭМ!$B$39:$B$782,I$83)+'СЕТ СН'!$H$9+СВЦЭМ!$D$10+'СЕТ СН'!$H$6-'СЕТ СН'!$H$19</f>
        <v>2097.44068599</v>
      </c>
      <c r="J95" s="36">
        <f>SUMIFS(СВЦЭМ!$C$39:$C$782,СВЦЭМ!$A$39:$A$782,$A95,СВЦЭМ!$B$39:$B$782,J$83)+'СЕТ СН'!$H$9+СВЦЭМ!$D$10+'СЕТ СН'!$H$6-'СЕТ СН'!$H$19</f>
        <v>2011.2713512800001</v>
      </c>
      <c r="K95" s="36">
        <f>SUMIFS(СВЦЭМ!$C$39:$C$782,СВЦЭМ!$A$39:$A$782,$A95,СВЦЭМ!$B$39:$B$782,K$83)+'СЕТ СН'!$H$9+СВЦЭМ!$D$10+'СЕТ СН'!$H$6-'СЕТ СН'!$H$19</f>
        <v>1926.08660568</v>
      </c>
      <c r="L95" s="36">
        <f>SUMIFS(СВЦЭМ!$C$39:$C$782,СВЦЭМ!$A$39:$A$782,$A95,СВЦЭМ!$B$39:$B$782,L$83)+'СЕТ СН'!$H$9+СВЦЭМ!$D$10+'СЕТ СН'!$H$6-'СЕТ СН'!$H$19</f>
        <v>1904.89408628</v>
      </c>
      <c r="M95" s="36">
        <f>SUMIFS(СВЦЭМ!$C$39:$C$782,СВЦЭМ!$A$39:$A$782,$A95,СВЦЭМ!$B$39:$B$782,M$83)+'СЕТ СН'!$H$9+СВЦЭМ!$D$10+'СЕТ СН'!$H$6-'СЕТ СН'!$H$19</f>
        <v>1900.96643967</v>
      </c>
      <c r="N95" s="36">
        <f>SUMIFS(СВЦЭМ!$C$39:$C$782,СВЦЭМ!$A$39:$A$782,$A95,СВЦЭМ!$B$39:$B$782,N$83)+'СЕТ СН'!$H$9+СВЦЭМ!$D$10+'СЕТ СН'!$H$6-'СЕТ СН'!$H$19</f>
        <v>1917.5823166099999</v>
      </c>
      <c r="O95" s="36">
        <f>SUMIFS(СВЦЭМ!$C$39:$C$782,СВЦЭМ!$A$39:$A$782,$A95,СВЦЭМ!$B$39:$B$782,O$83)+'СЕТ СН'!$H$9+СВЦЭМ!$D$10+'СЕТ СН'!$H$6-'СЕТ СН'!$H$19</f>
        <v>1945.9494383799999</v>
      </c>
      <c r="P95" s="36">
        <f>SUMIFS(СВЦЭМ!$C$39:$C$782,СВЦЭМ!$A$39:$A$782,$A95,СВЦЭМ!$B$39:$B$782,P$83)+'СЕТ СН'!$H$9+СВЦЭМ!$D$10+'СЕТ СН'!$H$6-'СЕТ СН'!$H$19</f>
        <v>1956.59153913</v>
      </c>
      <c r="Q95" s="36">
        <f>SUMIFS(СВЦЭМ!$C$39:$C$782,СВЦЭМ!$A$39:$A$782,$A95,СВЦЭМ!$B$39:$B$782,Q$83)+'СЕТ СН'!$H$9+СВЦЭМ!$D$10+'СЕТ СН'!$H$6-'СЕТ СН'!$H$19</f>
        <v>1981.5577851200001</v>
      </c>
      <c r="R95" s="36">
        <f>SUMIFS(СВЦЭМ!$C$39:$C$782,СВЦЭМ!$A$39:$A$782,$A95,СВЦЭМ!$B$39:$B$782,R$83)+'СЕТ СН'!$H$9+СВЦЭМ!$D$10+'СЕТ СН'!$H$6-'СЕТ СН'!$H$19</f>
        <v>1999.0176599599999</v>
      </c>
      <c r="S95" s="36">
        <f>SUMIFS(СВЦЭМ!$C$39:$C$782,СВЦЭМ!$A$39:$A$782,$A95,СВЦЭМ!$B$39:$B$782,S$83)+'СЕТ СН'!$H$9+СВЦЭМ!$D$10+'СЕТ СН'!$H$6-'СЕТ СН'!$H$19</f>
        <v>1980.8851280700001</v>
      </c>
      <c r="T95" s="36">
        <f>SUMIFS(СВЦЭМ!$C$39:$C$782,СВЦЭМ!$A$39:$A$782,$A95,СВЦЭМ!$B$39:$B$782,T$83)+'СЕТ СН'!$H$9+СВЦЭМ!$D$10+'СЕТ СН'!$H$6-'СЕТ СН'!$H$19</f>
        <v>1944.0631746199999</v>
      </c>
      <c r="U95" s="36">
        <f>SUMIFS(СВЦЭМ!$C$39:$C$782,СВЦЭМ!$A$39:$A$782,$A95,СВЦЭМ!$B$39:$B$782,U$83)+'СЕТ СН'!$H$9+СВЦЭМ!$D$10+'СЕТ СН'!$H$6-'СЕТ СН'!$H$19</f>
        <v>1876.1680984699999</v>
      </c>
      <c r="V95" s="36">
        <f>SUMIFS(СВЦЭМ!$C$39:$C$782,СВЦЭМ!$A$39:$A$782,$A95,СВЦЭМ!$B$39:$B$782,V$83)+'СЕТ СН'!$H$9+СВЦЭМ!$D$10+'СЕТ СН'!$H$6-'СЕТ СН'!$H$19</f>
        <v>1837.3659103800001</v>
      </c>
      <c r="W95" s="36">
        <f>SUMIFS(СВЦЭМ!$C$39:$C$782,СВЦЭМ!$A$39:$A$782,$A95,СВЦЭМ!$B$39:$B$782,W$83)+'СЕТ СН'!$H$9+СВЦЭМ!$D$10+'СЕТ СН'!$H$6-'СЕТ СН'!$H$19</f>
        <v>1809.4996644800001</v>
      </c>
      <c r="X95" s="36">
        <f>SUMIFS(СВЦЭМ!$C$39:$C$782,СВЦЭМ!$A$39:$A$782,$A95,СВЦЭМ!$B$39:$B$782,X$83)+'СЕТ СН'!$H$9+СВЦЭМ!$D$10+'СЕТ СН'!$H$6-'СЕТ СН'!$H$19</f>
        <v>1852.4829018600001</v>
      </c>
      <c r="Y95" s="36">
        <f>SUMIFS(СВЦЭМ!$C$39:$C$782,СВЦЭМ!$A$39:$A$782,$A95,СВЦЭМ!$B$39:$B$782,Y$83)+'СЕТ СН'!$H$9+СВЦЭМ!$D$10+'СЕТ СН'!$H$6-'СЕТ СН'!$H$19</f>
        <v>1900.5295772699999</v>
      </c>
    </row>
    <row r="96" spans="1:25" ht="15.75" x14ac:dyDescent="0.2">
      <c r="A96" s="35">
        <f t="shared" si="2"/>
        <v>45425</v>
      </c>
      <c r="B96" s="36">
        <f>SUMIFS(СВЦЭМ!$C$39:$C$782,СВЦЭМ!$A$39:$A$782,$A96,СВЦЭМ!$B$39:$B$782,B$83)+'СЕТ СН'!$H$9+СВЦЭМ!$D$10+'СЕТ СН'!$H$6-'СЕТ СН'!$H$19</f>
        <v>1956.0751468000001</v>
      </c>
      <c r="C96" s="36">
        <f>SUMIFS(СВЦЭМ!$C$39:$C$782,СВЦЭМ!$A$39:$A$782,$A96,СВЦЭМ!$B$39:$B$782,C$83)+'СЕТ СН'!$H$9+СВЦЭМ!$D$10+'СЕТ СН'!$H$6-'СЕТ СН'!$H$19</f>
        <v>2063.7200490300002</v>
      </c>
      <c r="D96" s="36">
        <f>SUMIFS(СВЦЭМ!$C$39:$C$782,СВЦЭМ!$A$39:$A$782,$A96,СВЦЭМ!$B$39:$B$782,D$83)+'СЕТ СН'!$H$9+СВЦЭМ!$D$10+'СЕТ СН'!$H$6-'СЕТ СН'!$H$19</f>
        <v>2112.0834598199999</v>
      </c>
      <c r="E96" s="36">
        <f>SUMIFS(СВЦЭМ!$C$39:$C$782,СВЦЭМ!$A$39:$A$782,$A96,СВЦЭМ!$B$39:$B$782,E$83)+'СЕТ СН'!$H$9+СВЦЭМ!$D$10+'СЕТ СН'!$H$6-'СЕТ СН'!$H$19</f>
        <v>2180.2038000100001</v>
      </c>
      <c r="F96" s="36">
        <f>SUMIFS(СВЦЭМ!$C$39:$C$782,СВЦЭМ!$A$39:$A$782,$A96,СВЦЭМ!$B$39:$B$782,F$83)+'СЕТ СН'!$H$9+СВЦЭМ!$D$10+'СЕТ СН'!$H$6-'СЕТ СН'!$H$19</f>
        <v>2184.5182487000002</v>
      </c>
      <c r="G96" s="36">
        <f>SUMIFS(СВЦЭМ!$C$39:$C$782,СВЦЭМ!$A$39:$A$782,$A96,СВЦЭМ!$B$39:$B$782,G$83)+'СЕТ СН'!$H$9+СВЦЭМ!$D$10+'СЕТ СН'!$H$6-'СЕТ СН'!$H$19</f>
        <v>2161.42407297</v>
      </c>
      <c r="H96" s="36">
        <f>SUMIFS(СВЦЭМ!$C$39:$C$782,СВЦЭМ!$A$39:$A$782,$A96,СВЦЭМ!$B$39:$B$782,H$83)+'СЕТ СН'!$H$9+СВЦЭМ!$D$10+'СЕТ СН'!$H$6-'СЕТ СН'!$H$19</f>
        <v>2104.9705707799999</v>
      </c>
      <c r="I96" s="36">
        <f>SUMIFS(СВЦЭМ!$C$39:$C$782,СВЦЭМ!$A$39:$A$782,$A96,СВЦЭМ!$B$39:$B$782,I$83)+'СЕТ СН'!$H$9+СВЦЭМ!$D$10+'СЕТ СН'!$H$6-'СЕТ СН'!$H$19</f>
        <v>2005.99820501</v>
      </c>
      <c r="J96" s="36">
        <f>SUMIFS(СВЦЭМ!$C$39:$C$782,СВЦЭМ!$A$39:$A$782,$A96,СВЦЭМ!$B$39:$B$782,J$83)+'СЕТ СН'!$H$9+СВЦЭМ!$D$10+'СЕТ СН'!$H$6-'СЕТ СН'!$H$19</f>
        <v>1957.5417654800001</v>
      </c>
      <c r="K96" s="36">
        <f>SUMIFS(СВЦЭМ!$C$39:$C$782,СВЦЭМ!$A$39:$A$782,$A96,СВЦЭМ!$B$39:$B$782,K$83)+'СЕТ СН'!$H$9+СВЦЭМ!$D$10+'СЕТ СН'!$H$6-'СЕТ СН'!$H$19</f>
        <v>1936.01157876</v>
      </c>
      <c r="L96" s="36">
        <f>SUMIFS(СВЦЭМ!$C$39:$C$782,СВЦЭМ!$A$39:$A$782,$A96,СВЦЭМ!$B$39:$B$782,L$83)+'СЕТ СН'!$H$9+СВЦЭМ!$D$10+'СЕТ СН'!$H$6-'СЕТ СН'!$H$19</f>
        <v>1910.10711098</v>
      </c>
      <c r="M96" s="36">
        <f>SUMIFS(СВЦЭМ!$C$39:$C$782,СВЦЭМ!$A$39:$A$782,$A96,СВЦЭМ!$B$39:$B$782,M$83)+'СЕТ СН'!$H$9+СВЦЭМ!$D$10+'СЕТ СН'!$H$6-'СЕТ СН'!$H$19</f>
        <v>1923.51950601</v>
      </c>
      <c r="N96" s="36">
        <f>SUMIFS(СВЦЭМ!$C$39:$C$782,СВЦЭМ!$A$39:$A$782,$A96,СВЦЭМ!$B$39:$B$782,N$83)+'СЕТ СН'!$H$9+СВЦЭМ!$D$10+'СЕТ СН'!$H$6-'СЕТ СН'!$H$19</f>
        <v>1949.9386783800001</v>
      </c>
      <c r="O96" s="36">
        <f>SUMIFS(СВЦЭМ!$C$39:$C$782,СВЦЭМ!$A$39:$A$782,$A96,СВЦЭМ!$B$39:$B$782,O$83)+'СЕТ СН'!$H$9+СВЦЭМ!$D$10+'СЕТ СН'!$H$6-'СЕТ СН'!$H$19</f>
        <v>1957.8823011500001</v>
      </c>
      <c r="P96" s="36">
        <f>SUMIFS(СВЦЭМ!$C$39:$C$782,СВЦЭМ!$A$39:$A$782,$A96,СВЦЭМ!$B$39:$B$782,P$83)+'СЕТ СН'!$H$9+СВЦЭМ!$D$10+'СЕТ СН'!$H$6-'СЕТ СН'!$H$19</f>
        <v>1963.3322568900001</v>
      </c>
      <c r="Q96" s="36">
        <f>SUMIFS(СВЦЭМ!$C$39:$C$782,СВЦЭМ!$A$39:$A$782,$A96,СВЦЭМ!$B$39:$B$782,Q$83)+'СЕТ СН'!$H$9+СВЦЭМ!$D$10+'СЕТ СН'!$H$6-'СЕТ СН'!$H$19</f>
        <v>1997.8542434000001</v>
      </c>
      <c r="R96" s="36">
        <f>SUMIFS(СВЦЭМ!$C$39:$C$782,СВЦЭМ!$A$39:$A$782,$A96,СВЦЭМ!$B$39:$B$782,R$83)+'СЕТ СН'!$H$9+СВЦЭМ!$D$10+'СЕТ СН'!$H$6-'СЕТ СН'!$H$19</f>
        <v>2012.91825799</v>
      </c>
      <c r="S96" s="36">
        <f>SUMIFS(СВЦЭМ!$C$39:$C$782,СВЦЭМ!$A$39:$A$782,$A96,СВЦЭМ!$B$39:$B$782,S$83)+'СЕТ СН'!$H$9+СВЦЭМ!$D$10+'СЕТ СН'!$H$6-'СЕТ СН'!$H$19</f>
        <v>1996.72436122</v>
      </c>
      <c r="T96" s="36">
        <f>SUMIFS(СВЦЭМ!$C$39:$C$782,СВЦЭМ!$A$39:$A$782,$A96,СВЦЭМ!$B$39:$B$782,T$83)+'СЕТ СН'!$H$9+СВЦЭМ!$D$10+'СЕТ СН'!$H$6-'СЕТ СН'!$H$19</f>
        <v>1971.1346365899999</v>
      </c>
      <c r="U96" s="36">
        <f>SUMIFS(СВЦЭМ!$C$39:$C$782,СВЦЭМ!$A$39:$A$782,$A96,СВЦЭМ!$B$39:$B$782,U$83)+'СЕТ СН'!$H$9+СВЦЭМ!$D$10+'СЕТ СН'!$H$6-'СЕТ СН'!$H$19</f>
        <v>1945.5882615099999</v>
      </c>
      <c r="V96" s="36">
        <f>SUMIFS(СВЦЭМ!$C$39:$C$782,СВЦЭМ!$A$39:$A$782,$A96,СВЦЭМ!$B$39:$B$782,V$83)+'СЕТ СН'!$H$9+СВЦЭМ!$D$10+'СЕТ СН'!$H$6-'СЕТ СН'!$H$19</f>
        <v>1924.93249285</v>
      </c>
      <c r="W96" s="36">
        <f>SUMIFS(СВЦЭМ!$C$39:$C$782,СВЦЭМ!$A$39:$A$782,$A96,СВЦЭМ!$B$39:$B$782,W$83)+'СЕТ СН'!$H$9+СВЦЭМ!$D$10+'СЕТ СН'!$H$6-'СЕТ СН'!$H$19</f>
        <v>1886.71059629</v>
      </c>
      <c r="X96" s="36">
        <f>SUMIFS(СВЦЭМ!$C$39:$C$782,СВЦЭМ!$A$39:$A$782,$A96,СВЦЭМ!$B$39:$B$782,X$83)+'СЕТ СН'!$H$9+СВЦЭМ!$D$10+'СЕТ СН'!$H$6-'СЕТ СН'!$H$19</f>
        <v>1930.87195668</v>
      </c>
      <c r="Y96" s="36">
        <f>SUMIFS(СВЦЭМ!$C$39:$C$782,СВЦЭМ!$A$39:$A$782,$A96,СВЦЭМ!$B$39:$B$782,Y$83)+'СЕТ СН'!$H$9+СВЦЭМ!$D$10+'СЕТ СН'!$H$6-'СЕТ СН'!$H$19</f>
        <v>1958.3798658999999</v>
      </c>
    </row>
    <row r="97" spans="1:25" ht="15.75" x14ac:dyDescent="0.2">
      <c r="A97" s="35">
        <f t="shared" si="2"/>
        <v>45426</v>
      </c>
      <c r="B97" s="36">
        <f>SUMIFS(СВЦЭМ!$C$39:$C$782,СВЦЭМ!$A$39:$A$782,$A97,СВЦЭМ!$B$39:$B$782,B$83)+'СЕТ СН'!$H$9+СВЦЭМ!$D$10+'СЕТ СН'!$H$6-'СЕТ СН'!$H$19</f>
        <v>2059.5349967400002</v>
      </c>
      <c r="C97" s="36">
        <f>SUMIFS(СВЦЭМ!$C$39:$C$782,СВЦЭМ!$A$39:$A$782,$A97,СВЦЭМ!$B$39:$B$782,C$83)+'СЕТ СН'!$H$9+СВЦЭМ!$D$10+'СЕТ СН'!$H$6-'СЕТ СН'!$H$19</f>
        <v>2138.03218982</v>
      </c>
      <c r="D97" s="36">
        <f>SUMIFS(СВЦЭМ!$C$39:$C$782,СВЦЭМ!$A$39:$A$782,$A97,СВЦЭМ!$B$39:$B$782,D$83)+'СЕТ СН'!$H$9+СВЦЭМ!$D$10+'СЕТ СН'!$H$6-'СЕТ СН'!$H$19</f>
        <v>2138.7133404000001</v>
      </c>
      <c r="E97" s="36">
        <f>SUMIFS(СВЦЭМ!$C$39:$C$782,СВЦЭМ!$A$39:$A$782,$A97,СВЦЭМ!$B$39:$B$782,E$83)+'СЕТ СН'!$H$9+СВЦЭМ!$D$10+'СЕТ СН'!$H$6-'СЕТ СН'!$H$19</f>
        <v>2190.02581057</v>
      </c>
      <c r="F97" s="36">
        <f>SUMIFS(СВЦЭМ!$C$39:$C$782,СВЦЭМ!$A$39:$A$782,$A97,СВЦЭМ!$B$39:$B$782,F$83)+'СЕТ СН'!$H$9+СВЦЭМ!$D$10+'СЕТ СН'!$H$6-'СЕТ СН'!$H$19</f>
        <v>2193.8294700900001</v>
      </c>
      <c r="G97" s="36">
        <f>SUMIFS(СВЦЭМ!$C$39:$C$782,СВЦЭМ!$A$39:$A$782,$A97,СВЦЭМ!$B$39:$B$782,G$83)+'СЕТ СН'!$H$9+СВЦЭМ!$D$10+'СЕТ СН'!$H$6-'СЕТ СН'!$H$19</f>
        <v>2161.0635948900003</v>
      </c>
      <c r="H97" s="36">
        <f>SUMIFS(СВЦЭМ!$C$39:$C$782,СВЦЭМ!$A$39:$A$782,$A97,СВЦЭМ!$B$39:$B$782,H$83)+'СЕТ СН'!$H$9+СВЦЭМ!$D$10+'СЕТ СН'!$H$6-'СЕТ СН'!$H$19</f>
        <v>2115.6897778400003</v>
      </c>
      <c r="I97" s="36">
        <f>SUMIFS(СВЦЭМ!$C$39:$C$782,СВЦЭМ!$A$39:$A$782,$A97,СВЦЭМ!$B$39:$B$782,I$83)+'СЕТ СН'!$H$9+СВЦЭМ!$D$10+'СЕТ СН'!$H$6-'СЕТ СН'!$H$19</f>
        <v>2044.3149318599999</v>
      </c>
      <c r="J97" s="36">
        <f>SUMIFS(СВЦЭМ!$C$39:$C$782,СВЦЭМ!$A$39:$A$782,$A97,СВЦЭМ!$B$39:$B$782,J$83)+'СЕТ СН'!$H$9+СВЦЭМ!$D$10+'СЕТ СН'!$H$6-'СЕТ СН'!$H$19</f>
        <v>1962.40031374</v>
      </c>
      <c r="K97" s="36">
        <f>SUMIFS(СВЦЭМ!$C$39:$C$782,СВЦЭМ!$A$39:$A$782,$A97,СВЦЭМ!$B$39:$B$782,K$83)+'СЕТ СН'!$H$9+СВЦЭМ!$D$10+'СЕТ СН'!$H$6-'СЕТ СН'!$H$19</f>
        <v>1956.39359083</v>
      </c>
      <c r="L97" s="36">
        <f>SUMIFS(СВЦЭМ!$C$39:$C$782,СВЦЭМ!$A$39:$A$782,$A97,СВЦЭМ!$B$39:$B$782,L$83)+'СЕТ СН'!$H$9+СВЦЭМ!$D$10+'СЕТ СН'!$H$6-'СЕТ СН'!$H$19</f>
        <v>1962.90859561</v>
      </c>
      <c r="M97" s="36">
        <f>SUMIFS(СВЦЭМ!$C$39:$C$782,СВЦЭМ!$A$39:$A$782,$A97,СВЦЭМ!$B$39:$B$782,M$83)+'СЕТ СН'!$H$9+СВЦЭМ!$D$10+'СЕТ СН'!$H$6-'СЕТ СН'!$H$19</f>
        <v>1966.6208460400001</v>
      </c>
      <c r="N97" s="36">
        <f>SUMIFS(СВЦЭМ!$C$39:$C$782,СВЦЭМ!$A$39:$A$782,$A97,СВЦЭМ!$B$39:$B$782,N$83)+'СЕТ СН'!$H$9+СВЦЭМ!$D$10+'СЕТ СН'!$H$6-'СЕТ СН'!$H$19</f>
        <v>1963.4898890500001</v>
      </c>
      <c r="O97" s="36">
        <f>SUMIFS(СВЦЭМ!$C$39:$C$782,СВЦЭМ!$A$39:$A$782,$A97,СВЦЭМ!$B$39:$B$782,O$83)+'СЕТ СН'!$H$9+СВЦЭМ!$D$10+'СЕТ СН'!$H$6-'СЕТ СН'!$H$19</f>
        <v>1981.3186146099999</v>
      </c>
      <c r="P97" s="36">
        <f>SUMIFS(СВЦЭМ!$C$39:$C$782,СВЦЭМ!$A$39:$A$782,$A97,СВЦЭМ!$B$39:$B$782,P$83)+'СЕТ СН'!$H$9+СВЦЭМ!$D$10+'СЕТ СН'!$H$6-'СЕТ СН'!$H$19</f>
        <v>1978.5770676100001</v>
      </c>
      <c r="Q97" s="36">
        <f>SUMIFS(СВЦЭМ!$C$39:$C$782,СВЦЭМ!$A$39:$A$782,$A97,СВЦЭМ!$B$39:$B$782,Q$83)+'СЕТ СН'!$H$9+СВЦЭМ!$D$10+'СЕТ СН'!$H$6-'СЕТ СН'!$H$19</f>
        <v>2008.70938415</v>
      </c>
      <c r="R97" s="36">
        <f>SUMIFS(СВЦЭМ!$C$39:$C$782,СВЦЭМ!$A$39:$A$782,$A97,СВЦЭМ!$B$39:$B$782,R$83)+'СЕТ СН'!$H$9+СВЦЭМ!$D$10+'СЕТ СН'!$H$6-'СЕТ СН'!$H$19</f>
        <v>2030.2389325199999</v>
      </c>
      <c r="S97" s="36">
        <f>SUMIFS(СВЦЭМ!$C$39:$C$782,СВЦЭМ!$A$39:$A$782,$A97,СВЦЭМ!$B$39:$B$782,S$83)+'СЕТ СН'!$H$9+СВЦЭМ!$D$10+'СЕТ СН'!$H$6-'СЕТ СН'!$H$19</f>
        <v>2000.51663224</v>
      </c>
      <c r="T97" s="36">
        <f>SUMIFS(СВЦЭМ!$C$39:$C$782,СВЦЭМ!$A$39:$A$782,$A97,СВЦЭМ!$B$39:$B$782,T$83)+'СЕТ СН'!$H$9+СВЦЭМ!$D$10+'СЕТ СН'!$H$6-'СЕТ СН'!$H$19</f>
        <v>1976.0253841799999</v>
      </c>
      <c r="U97" s="36">
        <f>SUMIFS(СВЦЭМ!$C$39:$C$782,СВЦЭМ!$A$39:$A$782,$A97,СВЦЭМ!$B$39:$B$782,U$83)+'СЕТ СН'!$H$9+СВЦЭМ!$D$10+'СЕТ СН'!$H$6-'СЕТ СН'!$H$19</f>
        <v>1958.6721863499999</v>
      </c>
      <c r="V97" s="36">
        <f>SUMIFS(СВЦЭМ!$C$39:$C$782,СВЦЭМ!$A$39:$A$782,$A97,СВЦЭМ!$B$39:$B$782,V$83)+'СЕТ СН'!$H$9+СВЦЭМ!$D$10+'СЕТ СН'!$H$6-'СЕТ СН'!$H$19</f>
        <v>1935.2888845099999</v>
      </c>
      <c r="W97" s="36">
        <f>SUMIFS(СВЦЭМ!$C$39:$C$782,СВЦЭМ!$A$39:$A$782,$A97,СВЦЭМ!$B$39:$B$782,W$83)+'СЕТ СН'!$H$9+СВЦЭМ!$D$10+'СЕТ СН'!$H$6-'СЕТ СН'!$H$19</f>
        <v>1899.5741258099999</v>
      </c>
      <c r="X97" s="36">
        <f>SUMIFS(СВЦЭМ!$C$39:$C$782,СВЦЭМ!$A$39:$A$782,$A97,СВЦЭМ!$B$39:$B$782,X$83)+'СЕТ СН'!$H$9+СВЦЭМ!$D$10+'СЕТ СН'!$H$6-'СЕТ СН'!$H$19</f>
        <v>1932.1061557200001</v>
      </c>
      <c r="Y97" s="36">
        <f>SUMIFS(СВЦЭМ!$C$39:$C$782,СВЦЭМ!$A$39:$A$782,$A97,СВЦЭМ!$B$39:$B$782,Y$83)+'СЕТ СН'!$H$9+СВЦЭМ!$D$10+'СЕТ СН'!$H$6-'СЕТ СН'!$H$19</f>
        <v>1992.07276428</v>
      </c>
    </row>
    <row r="98" spans="1:25" ht="15.75" x14ac:dyDescent="0.2">
      <c r="A98" s="35">
        <f t="shared" si="2"/>
        <v>45427</v>
      </c>
      <c r="B98" s="36">
        <f>SUMIFS(СВЦЭМ!$C$39:$C$782,СВЦЭМ!$A$39:$A$782,$A98,СВЦЭМ!$B$39:$B$782,B$83)+'СЕТ СН'!$H$9+СВЦЭМ!$D$10+'СЕТ СН'!$H$6-'СЕТ СН'!$H$19</f>
        <v>2047.3815156200001</v>
      </c>
      <c r="C98" s="36">
        <f>SUMIFS(СВЦЭМ!$C$39:$C$782,СВЦЭМ!$A$39:$A$782,$A98,СВЦЭМ!$B$39:$B$782,C$83)+'СЕТ СН'!$H$9+СВЦЭМ!$D$10+'СЕТ СН'!$H$6-'СЕТ СН'!$H$19</f>
        <v>2122.2996127199999</v>
      </c>
      <c r="D98" s="36">
        <f>SUMIFS(СВЦЭМ!$C$39:$C$782,СВЦЭМ!$A$39:$A$782,$A98,СВЦЭМ!$B$39:$B$782,D$83)+'СЕТ СН'!$H$9+СВЦЭМ!$D$10+'СЕТ СН'!$H$6-'СЕТ СН'!$H$19</f>
        <v>2146.5267935800002</v>
      </c>
      <c r="E98" s="36">
        <f>SUMIFS(СВЦЭМ!$C$39:$C$782,СВЦЭМ!$A$39:$A$782,$A98,СВЦЭМ!$B$39:$B$782,E$83)+'СЕТ СН'!$H$9+СВЦЭМ!$D$10+'СЕТ СН'!$H$6-'СЕТ СН'!$H$19</f>
        <v>2200.5066676599999</v>
      </c>
      <c r="F98" s="36">
        <f>SUMIFS(СВЦЭМ!$C$39:$C$782,СВЦЭМ!$A$39:$A$782,$A98,СВЦЭМ!$B$39:$B$782,F$83)+'СЕТ СН'!$H$9+СВЦЭМ!$D$10+'СЕТ СН'!$H$6-'СЕТ СН'!$H$19</f>
        <v>2235.6494396799999</v>
      </c>
      <c r="G98" s="36">
        <f>SUMIFS(СВЦЭМ!$C$39:$C$782,СВЦЭМ!$A$39:$A$782,$A98,СВЦЭМ!$B$39:$B$782,G$83)+'СЕТ СН'!$H$9+СВЦЭМ!$D$10+'СЕТ СН'!$H$6-'СЕТ СН'!$H$19</f>
        <v>2198.0830997799999</v>
      </c>
      <c r="H98" s="36">
        <f>SUMIFS(СВЦЭМ!$C$39:$C$782,СВЦЭМ!$A$39:$A$782,$A98,СВЦЭМ!$B$39:$B$782,H$83)+'СЕТ СН'!$H$9+СВЦЭМ!$D$10+'СЕТ СН'!$H$6-'СЕТ СН'!$H$19</f>
        <v>2147.9009534400002</v>
      </c>
      <c r="I98" s="36">
        <f>SUMIFS(СВЦЭМ!$C$39:$C$782,СВЦЭМ!$A$39:$A$782,$A98,СВЦЭМ!$B$39:$B$782,I$83)+'СЕТ СН'!$H$9+СВЦЭМ!$D$10+'СЕТ СН'!$H$6-'СЕТ СН'!$H$19</f>
        <v>2035.3479225999999</v>
      </c>
      <c r="J98" s="36">
        <f>SUMIFS(СВЦЭМ!$C$39:$C$782,СВЦЭМ!$A$39:$A$782,$A98,СВЦЭМ!$B$39:$B$782,J$83)+'СЕТ СН'!$H$9+СВЦЭМ!$D$10+'СЕТ СН'!$H$6-'СЕТ СН'!$H$19</f>
        <v>1991.6374792900001</v>
      </c>
      <c r="K98" s="36">
        <f>SUMIFS(СВЦЭМ!$C$39:$C$782,СВЦЭМ!$A$39:$A$782,$A98,СВЦЭМ!$B$39:$B$782,K$83)+'СЕТ СН'!$H$9+СВЦЭМ!$D$10+'СЕТ СН'!$H$6-'СЕТ СН'!$H$19</f>
        <v>1969.8516967999999</v>
      </c>
      <c r="L98" s="36">
        <f>SUMIFS(СВЦЭМ!$C$39:$C$782,СВЦЭМ!$A$39:$A$782,$A98,СВЦЭМ!$B$39:$B$782,L$83)+'СЕТ СН'!$H$9+СВЦЭМ!$D$10+'СЕТ СН'!$H$6-'СЕТ СН'!$H$19</f>
        <v>1944.6008464900001</v>
      </c>
      <c r="M98" s="36">
        <f>SUMIFS(СВЦЭМ!$C$39:$C$782,СВЦЭМ!$A$39:$A$782,$A98,СВЦЭМ!$B$39:$B$782,M$83)+'СЕТ СН'!$H$9+СВЦЭМ!$D$10+'СЕТ СН'!$H$6-'СЕТ СН'!$H$19</f>
        <v>1966.3214218000001</v>
      </c>
      <c r="N98" s="36">
        <f>SUMIFS(СВЦЭМ!$C$39:$C$782,СВЦЭМ!$A$39:$A$782,$A98,СВЦЭМ!$B$39:$B$782,N$83)+'СЕТ СН'!$H$9+СВЦЭМ!$D$10+'СЕТ СН'!$H$6-'СЕТ СН'!$H$19</f>
        <v>1963.9655341499999</v>
      </c>
      <c r="O98" s="36">
        <f>SUMIFS(СВЦЭМ!$C$39:$C$782,СВЦЭМ!$A$39:$A$782,$A98,СВЦЭМ!$B$39:$B$782,O$83)+'СЕТ СН'!$H$9+СВЦЭМ!$D$10+'СЕТ СН'!$H$6-'СЕТ СН'!$H$19</f>
        <v>1990.6436263000001</v>
      </c>
      <c r="P98" s="36">
        <f>SUMIFS(СВЦЭМ!$C$39:$C$782,СВЦЭМ!$A$39:$A$782,$A98,СВЦЭМ!$B$39:$B$782,P$83)+'СЕТ СН'!$H$9+СВЦЭМ!$D$10+'СЕТ СН'!$H$6-'СЕТ СН'!$H$19</f>
        <v>2001.5582239400001</v>
      </c>
      <c r="Q98" s="36">
        <f>SUMIFS(СВЦЭМ!$C$39:$C$782,СВЦЭМ!$A$39:$A$782,$A98,СВЦЭМ!$B$39:$B$782,Q$83)+'СЕТ СН'!$H$9+СВЦЭМ!$D$10+'СЕТ СН'!$H$6-'СЕТ СН'!$H$19</f>
        <v>2034.9451304300001</v>
      </c>
      <c r="R98" s="36">
        <f>SUMIFS(СВЦЭМ!$C$39:$C$782,СВЦЭМ!$A$39:$A$782,$A98,СВЦЭМ!$B$39:$B$782,R$83)+'СЕТ СН'!$H$9+СВЦЭМ!$D$10+'СЕТ СН'!$H$6-'СЕТ СН'!$H$19</f>
        <v>2031.5382593300001</v>
      </c>
      <c r="S98" s="36">
        <f>SUMIFS(СВЦЭМ!$C$39:$C$782,СВЦЭМ!$A$39:$A$782,$A98,СВЦЭМ!$B$39:$B$782,S$83)+'СЕТ СН'!$H$9+СВЦЭМ!$D$10+'СЕТ СН'!$H$6-'СЕТ СН'!$H$19</f>
        <v>2007.84828582</v>
      </c>
      <c r="T98" s="36">
        <f>SUMIFS(СВЦЭМ!$C$39:$C$782,СВЦЭМ!$A$39:$A$782,$A98,СВЦЭМ!$B$39:$B$782,T$83)+'СЕТ СН'!$H$9+СВЦЭМ!$D$10+'СЕТ СН'!$H$6-'СЕТ СН'!$H$19</f>
        <v>1976.1368001799999</v>
      </c>
      <c r="U98" s="36">
        <f>SUMIFS(СВЦЭМ!$C$39:$C$782,СВЦЭМ!$A$39:$A$782,$A98,СВЦЭМ!$B$39:$B$782,U$83)+'СЕТ СН'!$H$9+СВЦЭМ!$D$10+'СЕТ СН'!$H$6-'СЕТ СН'!$H$19</f>
        <v>1964.5869129099999</v>
      </c>
      <c r="V98" s="36">
        <f>SUMIFS(СВЦЭМ!$C$39:$C$782,СВЦЭМ!$A$39:$A$782,$A98,СВЦЭМ!$B$39:$B$782,V$83)+'СЕТ СН'!$H$9+СВЦЭМ!$D$10+'СЕТ СН'!$H$6-'СЕТ СН'!$H$19</f>
        <v>1928.7857170699999</v>
      </c>
      <c r="W98" s="36">
        <f>SUMIFS(СВЦЭМ!$C$39:$C$782,СВЦЭМ!$A$39:$A$782,$A98,СВЦЭМ!$B$39:$B$782,W$83)+'СЕТ СН'!$H$9+СВЦЭМ!$D$10+'СЕТ СН'!$H$6-'СЕТ СН'!$H$19</f>
        <v>1875.76106011</v>
      </c>
      <c r="X98" s="36">
        <f>SUMIFS(СВЦЭМ!$C$39:$C$782,СВЦЭМ!$A$39:$A$782,$A98,СВЦЭМ!$B$39:$B$782,X$83)+'СЕТ СН'!$H$9+СВЦЭМ!$D$10+'СЕТ СН'!$H$6-'СЕТ СН'!$H$19</f>
        <v>1914.2093109800001</v>
      </c>
      <c r="Y98" s="36">
        <f>SUMIFS(СВЦЭМ!$C$39:$C$782,СВЦЭМ!$A$39:$A$782,$A98,СВЦЭМ!$B$39:$B$782,Y$83)+'СЕТ СН'!$H$9+СВЦЭМ!$D$10+'СЕТ СН'!$H$6-'СЕТ СН'!$H$19</f>
        <v>1967.9273232200001</v>
      </c>
    </row>
    <row r="99" spans="1:25" ht="15.75" x14ac:dyDescent="0.2">
      <c r="A99" s="35">
        <f t="shared" si="2"/>
        <v>45428</v>
      </c>
      <c r="B99" s="36">
        <f>SUMIFS(СВЦЭМ!$C$39:$C$782,СВЦЭМ!$A$39:$A$782,$A99,СВЦЭМ!$B$39:$B$782,B$83)+'СЕТ СН'!$H$9+СВЦЭМ!$D$10+'СЕТ СН'!$H$6-'СЕТ СН'!$H$19</f>
        <v>2051.7633792199999</v>
      </c>
      <c r="C99" s="36">
        <f>SUMIFS(СВЦЭМ!$C$39:$C$782,СВЦЭМ!$A$39:$A$782,$A99,СВЦЭМ!$B$39:$B$782,C$83)+'СЕТ СН'!$H$9+СВЦЭМ!$D$10+'СЕТ СН'!$H$6-'СЕТ СН'!$H$19</f>
        <v>2143.2136478900002</v>
      </c>
      <c r="D99" s="36">
        <f>SUMIFS(СВЦЭМ!$C$39:$C$782,СВЦЭМ!$A$39:$A$782,$A99,СВЦЭМ!$B$39:$B$782,D$83)+'СЕТ СН'!$H$9+СВЦЭМ!$D$10+'СЕТ СН'!$H$6-'СЕТ СН'!$H$19</f>
        <v>2158.30089477</v>
      </c>
      <c r="E99" s="36">
        <f>SUMIFS(СВЦЭМ!$C$39:$C$782,СВЦЭМ!$A$39:$A$782,$A99,СВЦЭМ!$B$39:$B$782,E$83)+'СЕТ СН'!$H$9+СВЦЭМ!$D$10+'СЕТ СН'!$H$6-'СЕТ СН'!$H$19</f>
        <v>2210.83123639</v>
      </c>
      <c r="F99" s="36">
        <f>SUMIFS(СВЦЭМ!$C$39:$C$782,СВЦЭМ!$A$39:$A$782,$A99,СВЦЭМ!$B$39:$B$782,F$83)+'СЕТ СН'!$H$9+СВЦЭМ!$D$10+'СЕТ СН'!$H$6-'СЕТ СН'!$H$19</f>
        <v>2193.33848971</v>
      </c>
      <c r="G99" s="36">
        <f>SUMIFS(СВЦЭМ!$C$39:$C$782,СВЦЭМ!$A$39:$A$782,$A99,СВЦЭМ!$B$39:$B$782,G$83)+'СЕТ СН'!$H$9+СВЦЭМ!$D$10+'СЕТ СН'!$H$6-'СЕТ СН'!$H$19</f>
        <v>2155.7281040400003</v>
      </c>
      <c r="H99" s="36">
        <f>SUMIFS(СВЦЭМ!$C$39:$C$782,СВЦЭМ!$A$39:$A$782,$A99,СВЦЭМ!$B$39:$B$782,H$83)+'СЕТ СН'!$H$9+СВЦЭМ!$D$10+'СЕТ СН'!$H$6-'СЕТ СН'!$H$19</f>
        <v>2073.2773826000002</v>
      </c>
      <c r="I99" s="36">
        <f>SUMIFS(СВЦЭМ!$C$39:$C$782,СВЦЭМ!$A$39:$A$782,$A99,СВЦЭМ!$B$39:$B$782,I$83)+'СЕТ СН'!$H$9+СВЦЭМ!$D$10+'СЕТ СН'!$H$6-'СЕТ СН'!$H$19</f>
        <v>1976.86241804</v>
      </c>
      <c r="J99" s="36">
        <f>SUMIFS(СВЦЭМ!$C$39:$C$782,СВЦЭМ!$A$39:$A$782,$A99,СВЦЭМ!$B$39:$B$782,J$83)+'СЕТ СН'!$H$9+СВЦЭМ!$D$10+'СЕТ СН'!$H$6-'СЕТ СН'!$H$19</f>
        <v>1932.93403904</v>
      </c>
      <c r="K99" s="36">
        <f>SUMIFS(СВЦЭМ!$C$39:$C$782,СВЦЭМ!$A$39:$A$782,$A99,СВЦЭМ!$B$39:$B$782,K$83)+'СЕТ СН'!$H$9+СВЦЭМ!$D$10+'СЕТ СН'!$H$6-'СЕТ СН'!$H$19</f>
        <v>1918.5200198</v>
      </c>
      <c r="L99" s="36">
        <f>SUMIFS(СВЦЭМ!$C$39:$C$782,СВЦЭМ!$A$39:$A$782,$A99,СВЦЭМ!$B$39:$B$782,L$83)+'СЕТ СН'!$H$9+СВЦЭМ!$D$10+'СЕТ СН'!$H$6-'СЕТ СН'!$H$19</f>
        <v>1895.4188812299999</v>
      </c>
      <c r="M99" s="36">
        <f>SUMIFS(СВЦЭМ!$C$39:$C$782,СВЦЭМ!$A$39:$A$782,$A99,СВЦЭМ!$B$39:$B$782,M$83)+'СЕТ СН'!$H$9+СВЦЭМ!$D$10+'СЕТ СН'!$H$6-'СЕТ СН'!$H$19</f>
        <v>1917.70399838</v>
      </c>
      <c r="N99" s="36">
        <f>SUMIFS(СВЦЭМ!$C$39:$C$782,СВЦЭМ!$A$39:$A$782,$A99,СВЦЭМ!$B$39:$B$782,N$83)+'СЕТ СН'!$H$9+СВЦЭМ!$D$10+'СЕТ СН'!$H$6-'СЕТ СН'!$H$19</f>
        <v>1929.42635103</v>
      </c>
      <c r="O99" s="36">
        <f>SUMIFS(СВЦЭМ!$C$39:$C$782,СВЦЭМ!$A$39:$A$782,$A99,СВЦЭМ!$B$39:$B$782,O$83)+'СЕТ СН'!$H$9+СВЦЭМ!$D$10+'СЕТ СН'!$H$6-'СЕТ СН'!$H$19</f>
        <v>1943.57780443</v>
      </c>
      <c r="P99" s="36">
        <f>SUMIFS(СВЦЭМ!$C$39:$C$782,СВЦЭМ!$A$39:$A$782,$A99,СВЦЭМ!$B$39:$B$782,P$83)+'СЕТ СН'!$H$9+СВЦЭМ!$D$10+'СЕТ СН'!$H$6-'СЕТ СН'!$H$19</f>
        <v>1952.9189436500001</v>
      </c>
      <c r="Q99" s="36">
        <f>SUMIFS(СВЦЭМ!$C$39:$C$782,СВЦЭМ!$A$39:$A$782,$A99,СВЦЭМ!$B$39:$B$782,Q$83)+'СЕТ СН'!$H$9+СВЦЭМ!$D$10+'СЕТ СН'!$H$6-'СЕТ СН'!$H$19</f>
        <v>1975.00788764</v>
      </c>
      <c r="R99" s="36">
        <f>SUMIFS(СВЦЭМ!$C$39:$C$782,СВЦЭМ!$A$39:$A$782,$A99,СВЦЭМ!$B$39:$B$782,R$83)+'СЕТ СН'!$H$9+СВЦЭМ!$D$10+'СЕТ СН'!$H$6-'СЕТ СН'!$H$19</f>
        <v>1970.8050865299999</v>
      </c>
      <c r="S99" s="36">
        <f>SUMIFS(СВЦЭМ!$C$39:$C$782,СВЦЭМ!$A$39:$A$782,$A99,СВЦЭМ!$B$39:$B$782,S$83)+'СЕТ СН'!$H$9+СВЦЭМ!$D$10+'СЕТ СН'!$H$6-'СЕТ СН'!$H$19</f>
        <v>1968.09285931</v>
      </c>
      <c r="T99" s="36">
        <f>SUMIFS(СВЦЭМ!$C$39:$C$782,СВЦЭМ!$A$39:$A$782,$A99,СВЦЭМ!$B$39:$B$782,T$83)+'СЕТ СН'!$H$9+СВЦЭМ!$D$10+'СЕТ СН'!$H$6-'СЕТ СН'!$H$19</f>
        <v>1952.1460365400001</v>
      </c>
      <c r="U99" s="36">
        <f>SUMIFS(СВЦЭМ!$C$39:$C$782,СВЦЭМ!$A$39:$A$782,$A99,СВЦЭМ!$B$39:$B$782,U$83)+'СЕТ СН'!$H$9+СВЦЭМ!$D$10+'СЕТ СН'!$H$6-'СЕТ СН'!$H$19</f>
        <v>1934.2962379799999</v>
      </c>
      <c r="V99" s="36">
        <f>SUMIFS(СВЦЭМ!$C$39:$C$782,СВЦЭМ!$A$39:$A$782,$A99,СВЦЭМ!$B$39:$B$782,V$83)+'СЕТ СН'!$H$9+СВЦЭМ!$D$10+'СЕТ СН'!$H$6-'СЕТ СН'!$H$19</f>
        <v>1914.32923226</v>
      </c>
      <c r="W99" s="36">
        <f>SUMIFS(СВЦЭМ!$C$39:$C$782,СВЦЭМ!$A$39:$A$782,$A99,СВЦЭМ!$B$39:$B$782,W$83)+'СЕТ СН'!$H$9+СВЦЭМ!$D$10+'СЕТ СН'!$H$6-'СЕТ СН'!$H$19</f>
        <v>1885.23566465</v>
      </c>
      <c r="X99" s="36">
        <f>SUMIFS(СВЦЭМ!$C$39:$C$782,СВЦЭМ!$A$39:$A$782,$A99,СВЦЭМ!$B$39:$B$782,X$83)+'СЕТ СН'!$H$9+СВЦЭМ!$D$10+'СЕТ СН'!$H$6-'СЕТ СН'!$H$19</f>
        <v>1924.6297971399999</v>
      </c>
      <c r="Y99" s="36">
        <f>SUMIFS(СВЦЭМ!$C$39:$C$782,СВЦЭМ!$A$39:$A$782,$A99,СВЦЭМ!$B$39:$B$782,Y$83)+'СЕТ СН'!$H$9+СВЦЭМ!$D$10+'СЕТ СН'!$H$6-'СЕТ СН'!$H$19</f>
        <v>1985.3061420900001</v>
      </c>
    </row>
    <row r="100" spans="1:25" ht="15.75" x14ac:dyDescent="0.2">
      <c r="A100" s="35">
        <f t="shared" si="2"/>
        <v>45429</v>
      </c>
      <c r="B100" s="36">
        <f>SUMIFS(СВЦЭМ!$C$39:$C$782,СВЦЭМ!$A$39:$A$782,$A100,СВЦЭМ!$B$39:$B$782,B$83)+'СЕТ СН'!$H$9+СВЦЭМ!$D$10+'СЕТ СН'!$H$6-'СЕТ СН'!$H$19</f>
        <v>1965.4359468499999</v>
      </c>
      <c r="C100" s="36">
        <f>SUMIFS(СВЦЭМ!$C$39:$C$782,СВЦЭМ!$A$39:$A$782,$A100,СВЦЭМ!$B$39:$B$782,C$83)+'СЕТ СН'!$H$9+СВЦЭМ!$D$10+'СЕТ СН'!$H$6-'СЕТ СН'!$H$19</f>
        <v>1984.69722454</v>
      </c>
      <c r="D100" s="36">
        <f>SUMIFS(СВЦЭМ!$C$39:$C$782,СВЦЭМ!$A$39:$A$782,$A100,СВЦЭМ!$B$39:$B$782,D$83)+'СЕТ СН'!$H$9+СВЦЭМ!$D$10+'СЕТ СН'!$H$6-'СЕТ СН'!$H$19</f>
        <v>1996.7485281300001</v>
      </c>
      <c r="E100" s="36">
        <f>SUMIFS(СВЦЭМ!$C$39:$C$782,СВЦЭМ!$A$39:$A$782,$A100,СВЦЭМ!$B$39:$B$782,E$83)+'СЕТ СН'!$H$9+СВЦЭМ!$D$10+'СЕТ СН'!$H$6-'СЕТ СН'!$H$19</f>
        <v>2078.2638369000001</v>
      </c>
      <c r="F100" s="36">
        <f>SUMIFS(СВЦЭМ!$C$39:$C$782,СВЦЭМ!$A$39:$A$782,$A100,СВЦЭМ!$B$39:$B$782,F$83)+'СЕТ СН'!$H$9+СВЦЭМ!$D$10+'СЕТ СН'!$H$6-'СЕТ СН'!$H$19</f>
        <v>2098.2558301500003</v>
      </c>
      <c r="G100" s="36">
        <f>SUMIFS(СВЦЭМ!$C$39:$C$782,СВЦЭМ!$A$39:$A$782,$A100,СВЦЭМ!$B$39:$B$782,G$83)+'СЕТ СН'!$H$9+СВЦЭМ!$D$10+'СЕТ СН'!$H$6-'СЕТ СН'!$H$19</f>
        <v>2065.0400714400002</v>
      </c>
      <c r="H100" s="36">
        <f>SUMIFS(СВЦЭМ!$C$39:$C$782,СВЦЭМ!$A$39:$A$782,$A100,СВЦЭМ!$B$39:$B$782,H$83)+'СЕТ СН'!$H$9+СВЦЭМ!$D$10+'СЕТ СН'!$H$6-'СЕТ СН'!$H$19</f>
        <v>2045.21333755</v>
      </c>
      <c r="I100" s="36">
        <f>SUMIFS(СВЦЭМ!$C$39:$C$782,СВЦЭМ!$A$39:$A$782,$A100,СВЦЭМ!$B$39:$B$782,I$83)+'СЕТ СН'!$H$9+СВЦЭМ!$D$10+'СЕТ СН'!$H$6-'СЕТ СН'!$H$19</f>
        <v>2057.1838752399999</v>
      </c>
      <c r="J100" s="36">
        <f>SUMIFS(СВЦЭМ!$C$39:$C$782,СВЦЭМ!$A$39:$A$782,$A100,СВЦЭМ!$B$39:$B$782,J$83)+'СЕТ СН'!$H$9+СВЦЭМ!$D$10+'СЕТ СН'!$H$6-'СЕТ СН'!$H$19</f>
        <v>1998.0181548600001</v>
      </c>
      <c r="K100" s="36">
        <f>SUMIFS(СВЦЭМ!$C$39:$C$782,СВЦЭМ!$A$39:$A$782,$A100,СВЦЭМ!$B$39:$B$782,K$83)+'СЕТ СН'!$H$9+СВЦЭМ!$D$10+'СЕТ СН'!$H$6-'СЕТ СН'!$H$19</f>
        <v>1993.09016329</v>
      </c>
      <c r="L100" s="36">
        <f>SUMIFS(СВЦЭМ!$C$39:$C$782,СВЦЭМ!$A$39:$A$782,$A100,СВЦЭМ!$B$39:$B$782,L$83)+'СЕТ СН'!$H$9+СВЦЭМ!$D$10+'СЕТ СН'!$H$6-'СЕТ СН'!$H$19</f>
        <v>1974.29029107</v>
      </c>
      <c r="M100" s="36">
        <f>SUMIFS(СВЦЭМ!$C$39:$C$782,СВЦЭМ!$A$39:$A$782,$A100,СВЦЭМ!$B$39:$B$782,M$83)+'СЕТ СН'!$H$9+СВЦЭМ!$D$10+'СЕТ СН'!$H$6-'СЕТ СН'!$H$19</f>
        <v>2013.3027169899999</v>
      </c>
      <c r="N100" s="36">
        <f>SUMIFS(СВЦЭМ!$C$39:$C$782,СВЦЭМ!$A$39:$A$782,$A100,СВЦЭМ!$B$39:$B$782,N$83)+'СЕТ СН'!$H$9+СВЦЭМ!$D$10+'СЕТ СН'!$H$6-'СЕТ СН'!$H$19</f>
        <v>2009.2993515000001</v>
      </c>
      <c r="O100" s="36">
        <f>SUMIFS(СВЦЭМ!$C$39:$C$782,СВЦЭМ!$A$39:$A$782,$A100,СВЦЭМ!$B$39:$B$782,O$83)+'СЕТ СН'!$H$9+СВЦЭМ!$D$10+'СЕТ СН'!$H$6-'СЕТ СН'!$H$19</f>
        <v>2027.7761439999999</v>
      </c>
      <c r="P100" s="36">
        <f>SUMIFS(СВЦЭМ!$C$39:$C$782,СВЦЭМ!$A$39:$A$782,$A100,СВЦЭМ!$B$39:$B$782,P$83)+'СЕТ СН'!$H$9+СВЦЭМ!$D$10+'СЕТ СН'!$H$6-'СЕТ СН'!$H$19</f>
        <v>2038.7321511299999</v>
      </c>
      <c r="Q100" s="36">
        <f>SUMIFS(СВЦЭМ!$C$39:$C$782,СВЦЭМ!$A$39:$A$782,$A100,СВЦЭМ!$B$39:$B$782,Q$83)+'СЕТ СН'!$H$9+СВЦЭМ!$D$10+'СЕТ СН'!$H$6-'СЕТ СН'!$H$19</f>
        <v>2066.2603837500001</v>
      </c>
      <c r="R100" s="36">
        <f>SUMIFS(СВЦЭМ!$C$39:$C$782,СВЦЭМ!$A$39:$A$782,$A100,СВЦЭМ!$B$39:$B$782,R$83)+'СЕТ СН'!$H$9+СВЦЭМ!$D$10+'СЕТ СН'!$H$6-'СЕТ СН'!$H$19</f>
        <v>2070.4644458500002</v>
      </c>
      <c r="S100" s="36">
        <f>SUMIFS(СВЦЭМ!$C$39:$C$782,СВЦЭМ!$A$39:$A$782,$A100,СВЦЭМ!$B$39:$B$782,S$83)+'СЕТ СН'!$H$9+СВЦЭМ!$D$10+'СЕТ СН'!$H$6-'СЕТ СН'!$H$19</f>
        <v>2050.6394783400001</v>
      </c>
      <c r="T100" s="36">
        <f>SUMIFS(СВЦЭМ!$C$39:$C$782,СВЦЭМ!$A$39:$A$782,$A100,СВЦЭМ!$B$39:$B$782,T$83)+'СЕТ СН'!$H$9+СВЦЭМ!$D$10+'СЕТ СН'!$H$6-'СЕТ СН'!$H$19</f>
        <v>2006.55183326</v>
      </c>
      <c r="U100" s="36">
        <f>SUMIFS(СВЦЭМ!$C$39:$C$782,СВЦЭМ!$A$39:$A$782,$A100,СВЦЭМ!$B$39:$B$782,U$83)+'СЕТ СН'!$H$9+СВЦЭМ!$D$10+'СЕТ СН'!$H$6-'СЕТ СН'!$H$19</f>
        <v>2007.2934382599999</v>
      </c>
      <c r="V100" s="36">
        <f>SUMIFS(СВЦЭМ!$C$39:$C$782,СВЦЭМ!$A$39:$A$782,$A100,СВЦЭМ!$B$39:$B$782,V$83)+'СЕТ СН'!$H$9+СВЦЭМ!$D$10+'СЕТ СН'!$H$6-'СЕТ СН'!$H$19</f>
        <v>1994.2255257500001</v>
      </c>
      <c r="W100" s="36">
        <f>SUMIFS(СВЦЭМ!$C$39:$C$782,СВЦЭМ!$A$39:$A$782,$A100,СВЦЭМ!$B$39:$B$782,W$83)+'СЕТ СН'!$H$9+СВЦЭМ!$D$10+'СЕТ СН'!$H$6-'СЕТ СН'!$H$19</f>
        <v>1947.01388221</v>
      </c>
      <c r="X100" s="36">
        <f>SUMIFS(СВЦЭМ!$C$39:$C$782,СВЦЭМ!$A$39:$A$782,$A100,СВЦЭМ!$B$39:$B$782,X$83)+'СЕТ СН'!$H$9+СВЦЭМ!$D$10+'СЕТ СН'!$H$6-'СЕТ СН'!$H$19</f>
        <v>1986.7804632899999</v>
      </c>
      <c r="Y100" s="36">
        <f>SUMIFS(СВЦЭМ!$C$39:$C$782,СВЦЭМ!$A$39:$A$782,$A100,СВЦЭМ!$B$39:$B$782,Y$83)+'СЕТ СН'!$H$9+СВЦЭМ!$D$10+'СЕТ СН'!$H$6-'СЕТ СН'!$H$19</f>
        <v>2053.41361396</v>
      </c>
    </row>
    <row r="101" spans="1:25" ht="15.75" x14ac:dyDescent="0.2">
      <c r="A101" s="35">
        <f t="shared" si="2"/>
        <v>45430</v>
      </c>
      <c r="B101" s="36">
        <f>SUMIFS(СВЦЭМ!$C$39:$C$782,СВЦЭМ!$A$39:$A$782,$A101,СВЦЭМ!$B$39:$B$782,B$83)+'СЕТ СН'!$H$9+СВЦЭМ!$D$10+'СЕТ СН'!$H$6-'СЕТ СН'!$H$19</f>
        <v>2014.7845148399999</v>
      </c>
      <c r="C101" s="36">
        <f>SUMIFS(СВЦЭМ!$C$39:$C$782,СВЦЭМ!$A$39:$A$782,$A101,СВЦЭМ!$B$39:$B$782,C$83)+'СЕТ СН'!$H$9+СВЦЭМ!$D$10+'СЕТ СН'!$H$6-'СЕТ СН'!$H$19</f>
        <v>2082.07574157</v>
      </c>
      <c r="D101" s="36">
        <f>SUMIFS(СВЦЭМ!$C$39:$C$782,СВЦЭМ!$A$39:$A$782,$A101,СВЦЭМ!$B$39:$B$782,D$83)+'СЕТ СН'!$H$9+СВЦЭМ!$D$10+'СЕТ СН'!$H$6-'СЕТ СН'!$H$19</f>
        <v>2074.6145572</v>
      </c>
      <c r="E101" s="36">
        <f>SUMIFS(СВЦЭМ!$C$39:$C$782,СВЦЭМ!$A$39:$A$782,$A101,СВЦЭМ!$B$39:$B$782,E$83)+'СЕТ СН'!$H$9+СВЦЭМ!$D$10+'СЕТ СН'!$H$6-'СЕТ СН'!$H$19</f>
        <v>2094.6070106900002</v>
      </c>
      <c r="F101" s="36">
        <f>SUMIFS(СВЦЭМ!$C$39:$C$782,СВЦЭМ!$A$39:$A$782,$A101,СВЦЭМ!$B$39:$B$782,F$83)+'СЕТ СН'!$H$9+СВЦЭМ!$D$10+'СЕТ СН'!$H$6-'СЕТ СН'!$H$19</f>
        <v>2097.9099374500001</v>
      </c>
      <c r="G101" s="36">
        <f>SUMIFS(СВЦЭМ!$C$39:$C$782,СВЦЭМ!$A$39:$A$782,$A101,СВЦЭМ!$B$39:$B$782,G$83)+'СЕТ СН'!$H$9+СВЦЭМ!$D$10+'СЕТ СН'!$H$6-'СЕТ СН'!$H$19</f>
        <v>2101.3121484900003</v>
      </c>
      <c r="H101" s="36">
        <f>SUMIFS(СВЦЭМ!$C$39:$C$782,СВЦЭМ!$A$39:$A$782,$A101,СВЦЭМ!$B$39:$B$782,H$83)+'СЕТ СН'!$H$9+СВЦЭМ!$D$10+'СЕТ СН'!$H$6-'СЕТ СН'!$H$19</f>
        <v>2077.58702421</v>
      </c>
      <c r="I101" s="36">
        <f>SUMIFS(СВЦЭМ!$C$39:$C$782,СВЦЭМ!$A$39:$A$782,$A101,СВЦЭМ!$B$39:$B$782,I$83)+'СЕТ СН'!$H$9+СВЦЭМ!$D$10+'СЕТ СН'!$H$6-'СЕТ СН'!$H$19</f>
        <v>2050.2099280000002</v>
      </c>
      <c r="J101" s="36">
        <f>SUMIFS(СВЦЭМ!$C$39:$C$782,СВЦЭМ!$A$39:$A$782,$A101,СВЦЭМ!$B$39:$B$782,J$83)+'СЕТ СН'!$H$9+СВЦЭМ!$D$10+'СЕТ СН'!$H$6-'СЕТ СН'!$H$19</f>
        <v>2002.2285232300001</v>
      </c>
      <c r="K101" s="36">
        <f>SUMIFS(СВЦЭМ!$C$39:$C$782,СВЦЭМ!$A$39:$A$782,$A101,СВЦЭМ!$B$39:$B$782,K$83)+'СЕТ СН'!$H$9+СВЦЭМ!$D$10+'СЕТ СН'!$H$6-'СЕТ СН'!$H$19</f>
        <v>1978.4478089199999</v>
      </c>
      <c r="L101" s="36">
        <f>SUMIFS(СВЦЭМ!$C$39:$C$782,СВЦЭМ!$A$39:$A$782,$A101,СВЦЭМ!$B$39:$B$782,L$83)+'СЕТ СН'!$H$9+СВЦЭМ!$D$10+'СЕТ СН'!$H$6-'СЕТ СН'!$H$19</f>
        <v>1972.9104847599999</v>
      </c>
      <c r="M101" s="36">
        <f>SUMIFS(СВЦЭМ!$C$39:$C$782,СВЦЭМ!$A$39:$A$782,$A101,СВЦЭМ!$B$39:$B$782,M$83)+'СЕТ СН'!$H$9+СВЦЭМ!$D$10+'СЕТ СН'!$H$6-'СЕТ СН'!$H$19</f>
        <v>2002.31045969</v>
      </c>
      <c r="N101" s="36">
        <f>SUMIFS(СВЦЭМ!$C$39:$C$782,СВЦЭМ!$A$39:$A$782,$A101,СВЦЭМ!$B$39:$B$782,N$83)+'СЕТ СН'!$H$9+СВЦЭМ!$D$10+'СЕТ СН'!$H$6-'СЕТ СН'!$H$19</f>
        <v>2011.9803985000001</v>
      </c>
      <c r="O101" s="36">
        <f>SUMIFS(СВЦЭМ!$C$39:$C$782,СВЦЭМ!$A$39:$A$782,$A101,СВЦЭМ!$B$39:$B$782,O$83)+'СЕТ СН'!$H$9+СВЦЭМ!$D$10+'СЕТ СН'!$H$6-'СЕТ СН'!$H$19</f>
        <v>2015.53864441</v>
      </c>
      <c r="P101" s="36">
        <f>SUMIFS(СВЦЭМ!$C$39:$C$782,СВЦЭМ!$A$39:$A$782,$A101,СВЦЭМ!$B$39:$B$782,P$83)+'СЕТ СН'!$H$9+СВЦЭМ!$D$10+'СЕТ СН'!$H$6-'СЕТ СН'!$H$19</f>
        <v>2036.1196023800001</v>
      </c>
      <c r="Q101" s="36">
        <f>SUMIFS(СВЦЭМ!$C$39:$C$782,СВЦЭМ!$A$39:$A$782,$A101,СВЦЭМ!$B$39:$B$782,Q$83)+'СЕТ СН'!$H$9+СВЦЭМ!$D$10+'СЕТ СН'!$H$6-'СЕТ СН'!$H$19</f>
        <v>2057.2809926300001</v>
      </c>
      <c r="R101" s="36">
        <f>SUMIFS(СВЦЭМ!$C$39:$C$782,СВЦЭМ!$A$39:$A$782,$A101,СВЦЭМ!$B$39:$B$782,R$83)+'СЕТ СН'!$H$9+СВЦЭМ!$D$10+'СЕТ СН'!$H$6-'СЕТ СН'!$H$19</f>
        <v>2077.3363576000002</v>
      </c>
      <c r="S101" s="36">
        <f>SUMIFS(СВЦЭМ!$C$39:$C$782,СВЦЭМ!$A$39:$A$782,$A101,СВЦЭМ!$B$39:$B$782,S$83)+'СЕТ СН'!$H$9+СВЦЭМ!$D$10+'СЕТ СН'!$H$6-'СЕТ СН'!$H$19</f>
        <v>2080.8577046800001</v>
      </c>
      <c r="T101" s="36">
        <f>SUMIFS(СВЦЭМ!$C$39:$C$782,СВЦЭМ!$A$39:$A$782,$A101,СВЦЭМ!$B$39:$B$782,T$83)+'СЕТ СН'!$H$9+СВЦЭМ!$D$10+'СЕТ СН'!$H$6-'СЕТ СН'!$H$19</f>
        <v>2056.6003904600002</v>
      </c>
      <c r="U101" s="36">
        <f>SUMIFS(СВЦЭМ!$C$39:$C$782,СВЦЭМ!$A$39:$A$782,$A101,СВЦЭМ!$B$39:$B$782,U$83)+'СЕТ СН'!$H$9+СВЦЭМ!$D$10+'СЕТ СН'!$H$6-'СЕТ СН'!$H$19</f>
        <v>2024.6830146899999</v>
      </c>
      <c r="V101" s="36">
        <f>SUMIFS(СВЦЭМ!$C$39:$C$782,СВЦЭМ!$A$39:$A$782,$A101,СВЦЭМ!$B$39:$B$782,V$83)+'СЕТ СН'!$H$9+СВЦЭМ!$D$10+'СЕТ СН'!$H$6-'СЕТ СН'!$H$19</f>
        <v>1972.56904059</v>
      </c>
      <c r="W101" s="36">
        <f>SUMIFS(СВЦЭМ!$C$39:$C$782,СВЦЭМ!$A$39:$A$782,$A101,СВЦЭМ!$B$39:$B$782,W$83)+'СЕТ СН'!$H$9+СВЦЭМ!$D$10+'СЕТ СН'!$H$6-'СЕТ СН'!$H$19</f>
        <v>1939.2915866400001</v>
      </c>
      <c r="X101" s="36">
        <f>SUMIFS(СВЦЭМ!$C$39:$C$782,СВЦЭМ!$A$39:$A$782,$A101,СВЦЭМ!$B$39:$B$782,X$83)+'СЕТ СН'!$H$9+СВЦЭМ!$D$10+'СЕТ СН'!$H$6-'СЕТ СН'!$H$19</f>
        <v>1961.2598113399999</v>
      </c>
      <c r="Y101" s="36">
        <f>SUMIFS(СВЦЭМ!$C$39:$C$782,СВЦЭМ!$A$39:$A$782,$A101,СВЦЭМ!$B$39:$B$782,Y$83)+'СЕТ СН'!$H$9+СВЦЭМ!$D$10+'СЕТ СН'!$H$6-'СЕТ СН'!$H$19</f>
        <v>2036.2056201099999</v>
      </c>
    </row>
    <row r="102" spans="1:25" ht="15.75" x14ac:dyDescent="0.2">
      <c r="A102" s="35">
        <f t="shared" si="2"/>
        <v>45431</v>
      </c>
      <c r="B102" s="36">
        <f>SUMIFS(СВЦЭМ!$C$39:$C$782,СВЦЭМ!$A$39:$A$782,$A102,СВЦЭМ!$B$39:$B$782,B$83)+'СЕТ СН'!$H$9+СВЦЭМ!$D$10+'СЕТ СН'!$H$6-'СЕТ СН'!$H$19</f>
        <v>2085.5056636500003</v>
      </c>
      <c r="C102" s="36">
        <f>SUMIFS(СВЦЭМ!$C$39:$C$782,СВЦЭМ!$A$39:$A$782,$A102,СВЦЭМ!$B$39:$B$782,C$83)+'СЕТ СН'!$H$9+СВЦЭМ!$D$10+'СЕТ СН'!$H$6-'СЕТ СН'!$H$19</f>
        <v>2094.62135068</v>
      </c>
      <c r="D102" s="36">
        <f>SUMIFS(СВЦЭМ!$C$39:$C$782,СВЦЭМ!$A$39:$A$782,$A102,СВЦЭМ!$B$39:$B$782,D$83)+'СЕТ СН'!$H$9+СВЦЭМ!$D$10+'СЕТ СН'!$H$6-'СЕТ СН'!$H$19</f>
        <v>2133.73884112</v>
      </c>
      <c r="E102" s="36">
        <f>SUMIFS(СВЦЭМ!$C$39:$C$782,СВЦЭМ!$A$39:$A$782,$A102,СВЦЭМ!$B$39:$B$782,E$83)+'СЕТ СН'!$H$9+СВЦЭМ!$D$10+'СЕТ СН'!$H$6-'СЕТ СН'!$H$19</f>
        <v>2157.7724016100001</v>
      </c>
      <c r="F102" s="36">
        <f>SUMIFS(СВЦЭМ!$C$39:$C$782,СВЦЭМ!$A$39:$A$782,$A102,СВЦЭМ!$B$39:$B$782,F$83)+'СЕТ СН'!$H$9+СВЦЭМ!$D$10+'СЕТ СН'!$H$6-'СЕТ СН'!$H$19</f>
        <v>2153.8353745500003</v>
      </c>
      <c r="G102" s="36">
        <f>SUMIFS(СВЦЭМ!$C$39:$C$782,СВЦЭМ!$A$39:$A$782,$A102,СВЦЭМ!$B$39:$B$782,G$83)+'СЕТ СН'!$H$9+СВЦЭМ!$D$10+'СЕТ СН'!$H$6-'СЕТ СН'!$H$19</f>
        <v>2132.22657458</v>
      </c>
      <c r="H102" s="36">
        <f>SUMIFS(СВЦЭМ!$C$39:$C$782,СВЦЭМ!$A$39:$A$782,$A102,СВЦЭМ!$B$39:$B$782,H$83)+'СЕТ СН'!$H$9+СВЦЭМ!$D$10+'СЕТ СН'!$H$6-'СЕТ СН'!$H$19</f>
        <v>2148.78881151</v>
      </c>
      <c r="I102" s="36">
        <f>SUMIFS(СВЦЭМ!$C$39:$C$782,СВЦЭМ!$A$39:$A$782,$A102,СВЦЭМ!$B$39:$B$782,I$83)+'СЕТ СН'!$H$9+СВЦЭМ!$D$10+'СЕТ СН'!$H$6-'СЕТ СН'!$H$19</f>
        <v>2115.5555876900003</v>
      </c>
      <c r="J102" s="36">
        <f>SUMIFS(СВЦЭМ!$C$39:$C$782,СВЦЭМ!$A$39:$A$782,$A102,СВЦЭМ!$B$39:$B$782,J$83)+'СЕТ СН'!$H$9+СВЦЭМ!$D$10+'СЕТ СН'!$H$6-'СЕТ СН'!$H$19</f>
        <v>2014.2803603</v>
      </c>
      <c r="K102" s="36">
        <f>SUMIFS(СВЦЭМ!$C$39:$C$782,СВЦЭМ!$A$39:$A$782,$A102,СВЦЭМ!$B$39:$B$782,K$83)+'СЕТ СН'!$H$9+СВЦЭМ!$D$10+'СЕТ СН'!$H$6-'СЕТ СН'!$H$19</f>
        <v>1958.03992715</v>
      </c>
      <c r="L102" s="36">
        <f>SUMIFS(СВЦЭМ!$C$39:$C$782,СВЦЭМ!$A$39:$A$782,$A102,СВЦЭМ!$B$39:$B$782,L$83)+'СЕТ СН'!$H$9+СВЦЭМ!$D$10+'СЕТ СН'!$H$6-'СЕТ СН'!$H$19</f>
        <v>1941.59839687</v>
      </c>
      <c r="M102" s="36">
        <f>SUMIFS(СВЦЭМ!$C$39:$C$782,СВЦЭМ!$A$39:$A$782,$A102,СВЦЭМ!$B$39:$B$782,M$83)+'СЕТ СН'!$H$9+СВЦЭМ!$D$10+'СЕТ СН'!$H$6-'СЕТ СН'!$H$19</f>
        <v>1953.3589247299999</v>
      </c>
      <c r="N102" s="36">
        <f>SUMIFS(СВЦЭМ!$C$39:$C$782,СВЦЭМ!$A$39:$A$782,$A102,СВЦЭМ!$B$39:$B$782,N$83)+'СЕТ СН'!$H$9+СВЦЭМ!$D$10+'СЕТ СН'!$H$6-'СЕТ СН'!$H$19</f>
        <v>1951.5204056</v>
      </c>
      <c r="O102" s="36">
        <f>SUMIFS(СВЦЭМ!$C$39:$C$782,СВЦЭМ!$A$39:$A$782,$A102,СВЦЭМ!$B$39:$B$782,O$83)+'СЕТ СН'!$H$9+СВЦЭМ!$D$10+'СЕТ СН'!$H$6-'СЕТ СН'!$H$19</f>
        <v>1958.0884180099999</v>
      </c>
      <c r="P102" s="36">
        <f>SUMIFS(СВЦЭМ!$C$39:$C$782,СВЦЭМ!$A$39:$A$782,$A102,СВЦЭМ!$B$39:$B$782,P$83)+'СЕТ СН'!$H$9+СВЦЭМ!$D$10+'СЕТ СН'!$H$6-'СЕТ СН'!$H$19</f>
        <v>1967.07778272</v>
      </c>
      <c r="Q102" s="36">
        <f>SUMIFS(СВЦЭМ!$C$39:$C$782,СВЦЭМ!$A$39:$A$782,$A102,СВЦЭМ!$B$39:$B$782,Q$83)+'СЕТ СН'!$H$9+СВЦЭМ!$D$10+'СЕТ СН'!$H$6-'СЕТ СН'!$H$19</f>
        <v>1989.7880505600001</v>
      </c>
      <c r="R102" s="36">
        <f>SUMIFS(СВЦЭМ!$C$39:$C$782,СВЦЭМ!$A$39:$A$782,$A102,СВЦЭМ!$B$39:$B$782,R$83)+'СЕТ СН'!$H$9+СВЦЭМ!$D$10+'СЕТ СН'!$H$6-'СЕТ СН'!$H$19</f>
        <v>1995.1320298999999</v>
      </c>
      <c r="S102" s="36">
        <f>SUMIFS(СВЦЭМ!$C$39:$C$782,СВЦЭМ!$A$39:$A$782,$A102,СВЦЭМ!$B$39:$B$782,S$83)+'СЕТ СН'!$H$9+СВЦЭМ!$D$10+'СЕТ СН'!$H$6-'СЕТ СН'!$H$19</f>
        <v>1995.0593995899999</v>
      </c>
      <c r="T102" s="36">
        <f>SUMIFS(СВЦЭМ!$C$39:$C$782,СВЦЭМ!$A$39:$A$782,$A102,СВЦЭМ!$B$39:$B$782,T$83)+'СЕТ СН'!$H$9+СВЦЭМ!$D$10+'СЕТ СН'!$H$6-'СЕТ СН'!$H$19</f>
        <v>1968.6791599799999</v>
      </c>
      <c r="U102" s="36">
        <f>SUMIFS(СВЦЭМ!$C$39:$C$782,СВЦЭМ!$A$39:$A$782,$A102,СВЦЭМ!$B$39:$B$782,U$83)+'СЕТ СН'!$H$9+СВЦЭМ!$D$10+'СЕТ СН'!$H$6-'СЕТ СН'!$H$19</f>
        <v>1958.94016257</v>
      </c>
      <c r="V102" s="36">
        <f>SUMIFS(СВЦЭМ!$C$39:$C$782,СВЦЭМ!$A$39:$A$782,$A102,СВЦЭМ!$B$39:$B$782,V$83)+'СЕТ СН'!$H$9+СВЦЭМ!$D$10+'СЕТ СН'!$H$6-'СЕТ СН'!$H$19</f>
        <v>1957.79154827</v>
      </c>
      <c r="W102" s="36">
        <f>SUMIFS(СВЦЭМ!$C$39:$C$782,СВЦЭМ!$A$39:$A$782,$A102,СВЦЭМ!$B$39:$B$782,W$83)+'СЕТ СН'!$H$9+СВЦЭМ!$D$10+'СЕТ СН'!$H$6-'СЕТ СН'!$H$19</f>
        <v>1917.5990804099999</v>
      </c>
      <c r="X102" s="36">
        <f>SUMIFS(СВЦЭМ!$C$39:$C$782,СВЦЭМ!$A$39:$A$782,$A102,СВЦЭМ!$B$39:$B$782,X$83)+'СЕТ СН'!$H$9+СВЦЭМ!$D$10+'СЕТ СН'!$H$6-'СЕТ СН'!$H$19</f>
        <v>1957.46525569</v>
      </c>
      <c r="Y102" s="36">
        <f>SUMIFS(СВЦЭМ!$C$39:$C$782,СВЦЭМ!$A$39:$A$782,$A102,СВЦЭМ!$B$39:$B$782,Y$83)+'СЕТ СН'!$H$9+СВЦЭМ!$D$10+'СЕТ СН'!$H$6-'СЕТ СН'!$H$19</f>
        <v>2000.82088318</v>
      </c>
    </row>
    <row r="103" spans="1:25" ht="15.75" x14ac:dyDescent="0.2">
      <c r="A103" s="35">
        <f t="shared" si="2"/>
        <v>45432</v>
      </c>
      <c r="B103" s="36">
        <f>SUMIFS(СВЦЭМ!$C$39:$C$782,СВЦЭМ!$A$39:$A$782,$A103,СВЦЭМ!$B$39:$B$782,B$83)+'СЕТ СН'!$H$9+СВЦЭМ!$D$10+'СЕТ СН'!$H$6-'СЕТ СН'!$H$19</f>
        <v>2021.5499777699999</v>
      </c>
      <c r="C103" s="36">
        <f>SUMIFS(СВЦЭМ!$C$39:$C$782,СВЦЭМ!$A$39:$A$782,$A103,СВЦЭМ!$B$39:$B$782,C$83)+'СЕТ СН'!$H$9+СВЦЭМ!$D$10+'СЕТ СН'!$H$6-'СЕТ СН'!$H$19</f>
        <v>2123.8151712399999</v>
      </c>
      <c r="D103" s="36">
        <f>SUMIFS(СВЦЭМ!$C$39:$C$782,СВЦЭМ!$A$39:$A$782,$A103,СВЦЭМ!$B$39:$B$782,D$83)+'СЕТ СН'!$H$9+СВЦЭМ!$D$10+'СЕТ СН'!$H$6-'СЕТ СН'!$H$19</f>
        <v>2120.34307377</v>
      </c>
      <c r="E103" s="36">
        <f>SUMIFS(СВЦЭМ!$C$39:$C$782,СВЦЭМ!$A$39:$A$782,$A103,СВЦЭМ!$B$39:$B$782,E$83)+'СЕТ СН'!$H$9+СВЦЭМ!$D$10+'СЕТ СН'!$H$6-'СЕТ СН'!$H$19</f>
        <v>2184.9331548099999</v>
      </c>
      <c r="F103" s="36">
        <f>SUMIFS(СВЦЭМ!$C$39:$C$782,СВЦЭМ!$A$39:$A$782,$A103,СВЦЭМ!$B$39:$B$782,F$83)+'СЕТ СН'!$H$9+СВЦЭМ!$D$10+'СЕТ СН'!$H$6-'СЕТ СН'!$H$19</f>
        <v>2172.9247261800001</v>
      </c>
      <c r="G103" s="36">
        <f>SUMIFS(СВЦЭМ!$C$39:$C$782,СВЦЭМ!$A$39:$A$782,$A103,СВЦЭМ!$B$39:$B$782,G$83)+'СЕТ СН'!$H$9+СВЦЭМ!$D$10+'СЕТ СН'!$H$6-'СЕТ СН'!$H$19</f>
        <v>2127.53769401</v>
      </c>
      <c r="H103" s="36">
        <f>SUMIFS(СВЦЭМ!$C$39:$C$782,СВЦЭМ!$A$39:$A$782,$A103,СВЦЭМ!$B$39:$B$782,H$83)+'СЕТ СН'!$H$9+СВЦЭМ!$D$10+'СЕТ СН'!$H$6-'СЕТ СН'!$H$19</f>
        <v>2079.5727821</v>
      </c>
      <c r="I103" s="36">
        <f>SUMIFS(СВЦЭМ!$C$39:$C$782,СВЦЭМ!$A$39:$A$782,$A103,СВЦЭМ!$B$39:$B$782,I$83)+'СЕТ СН'!$H$9+СВЦЭМ!$D$10+'СЕТ СН'!$H$6-'СЕТ СН'!$H$19</f>
        <v>2057.01454057</v>
      </c>
      <c r="J103" s="36">
        <f>SUMIFS(СВЦЭМ!$C$39:$C$782,СВЦЭМ!$A$39:$A$782,$A103,СВЦЭМ!$B$39:$B$782,J$83)+'СЕТ СН'!$H$9+СВЦЭМ!$D$10+'СЕТ СН'!$H$6-'СЕТ СН'!$H$19</f>
        <v>1957.4571018900001</v>
      </c>
      <c r="K103" s="36">
        <f>SUMIFS(СВЦЭМ!$C$39:$C$782,СВЦЭМ!$A$39:$A$782,$A103,СВЦЭМ!$B$39:$B$782,K$83)+'СЕТ СН'!$H$9+СВЦЭМ!$D$10+'СЕТ СН'!$H$6-'СЕТ СН'!$H$19</f>
        <v>1952.9039582800001</v>
      </c>
      <c r="L103" s="36">
        <f>SUMIFS(СВЦЭМ!$C$39:$C$782,СВЦЭМ!$A$39:$A$782,$A103,СВЦЭМ!$B$39:$B$782,L$83)+'СЕТ СН'!$H$9+СВЦЭМ!$D$10+'СЕТ СН'!$H$6-'СЕТ СН'!$H$19</f>
        <v>1939.2328265799999</v>
      </c>
      <c r="M103" s="36">
        <f>SUMIFS(СВЦЭМ!$C$39:$C$782,СВЦЭМ!$A$39:$A$782,$A103,СВЦЭМ!$B$39:$B$782,M$83)+'СЕТ СН'!$H$9+СВЦЭМ!$D$10+'СЕТ СН'!$H$6-'СЕТ СН'!$H$19</f>
        <v>1952.18545887</v>
      </c>
      <c r="N103" s="36">
        <f>SUMIFS(СВЦЭМ!$C$39:$C$782,СВЦЭМ!$A$39:$A$782,$A103,СВЦЭМ!$B$39:$B$782,N$83)+'СЕТ СН'!$H$9+СВЦЭМ!$D$10+'СЕТ СН'!$H$6-'СЕТ СН'!$H$19</f>
        <v>1970.5092233400001</v>
      </c>
      <c r="O103" s="36">
        <f>SUMIFS(СВЦЭМ!$C$39:$C$782,СВЦЭМ!$A$39:$A$782,$A103,СВЦЭМ!$B$39:$B$782,O$83)+'СЕТ СН'!$H$9+СВЦЭМ!$D$10+'СЕТ СН'!$H$6-'СЕТ СН'!$H$19</f>
        <v>1963.61802536</v>
      </c>
      <c r="P103" s="36">
        <f>SUMIFS(СВЦЭМ!$C$39:$C$782,СВЦЭМ!$A$39:$A$782,$A103,СВЦЭМ!$B$39:$B$782,P$83)+'СЕТ СН'!$H$9+СВЦЭМ!$D$10+'СЕТ СН'!$H$6-'СЕТ СН'!$H$19</f>
        <v>1975.74637856</v>
      </c>
      <c r="Q103" s="36">
        <f>SUMIFS(СВЦЭМ!$C$39:$C$782,СВЦЭМ!$A$39:$A$782,$A103,СВЦЭМ!$B$39:$B$782,Q$83)+'СЕТ СН'!$H$9+СВЦЭМ!$D$10+'СЕТ СН'!$H$6-'СЕТ СН'!$H$19</f>
        <v>1982.52815794</v>
      </c>
      <c r="R103" s="36">
        <f>SUMIFS(СВЦЭМ!$C$39:$C$782,СВЦЭМ!$A$39:$A$782,$A103,СВЦЭМ!$B$39:$B$782,R$83)+'СЕТ СН'!$H$9+СВЦЭМ!$D$10+'СЕТ СН'!$H$6-'СЕТ СН'!$H$19</f>
        <v>1994.9314974399999</v>
      </c>
      <c r="S103" s="36">
        <f>SUMIFS(СВЦЭМ!$C$39:$C$782,СВЦЭМ!$A$39:$A$782,$A103,СВЦЭМ!$B$39:$B$782,S$83)+'СЕТ СН'!$H$9+СВЦЭМ!$D$10+'СЕТ СН'!$H$6-'СЕТ СН'!$H$19</f>
        <v>1983.11510933</v>
      </c>
      <c r="T103" s="36">
        <f>SUMIFS(СВЦЭМ!$C$39:$C$782,СВЦЭМ!$A$39:$A$782,$A103,СВЦЭМ!$B$39:$B$782,T$83)+'СЕТ СН'!$H$9+СВЦЭМ!$D$10+'СЕТ СН'!$H$6-'СЕТ СН'!$H$19</f>
        <v>1956.23376263</v>
      </c>
      <c r="U103" s="36">
        <f>SUMIFS(СВЦЭМ!$C$39:$C$782,СВЦЭМ!$A$39:$A$782,$A103,СВЦЭМ!$B$39:$B$782,U$83)+'СЕТ СН'!$H$9+СВЦЭМ!$D$10+'СЕТ СН'!$H$6-'СЕТ СН'!$H$19</f>
        <v>1971.9029520500001</v>
      </c>
      <c r="V103" s="36">
        <f>SUMIFS(СВЦЭМ!$C$39:$C$782,СВЦЭМ!$A$39:$A$782,$A103,СВЦЭМ!$B$39:$B$782,V$83)+'СЕТ СН'!$H$9+СВЦЭМ!$D$10+'СЕТ СН'!$H$6-'СЕТ СН'!$H$19</f>
        <v>1961.86439784</v>
      </c>
      <c r="W103" s="36">
        <f>SUMIFS(СВЦЭМ!$C$39:$C$782,СВЦЭМ!$A$39:$A$782,$A103,СВЦЭМ!$B$39:$B$782,W$83)+'СЕТ СН'!$H$9+СВЦЭМ!$D$10+'СЕТ СН'!$H$6-'СЕТ СН'!$H$19</f>
        <v>1925.7064925100001</v>
      </c>
      <c r="X103" s="36">
        <f>SUMIFS(СВЦЭМ!$C$39:$C$782,СВЦЭМ!$A$39:$A$782,$A103,СВЦЭМ!$B$39:$B$782,X$83)+'СЕТ СН'!$H$9+СВЦЭМ!$D$10+'СЕТ СН'!$H$6-'СЕТ СН'!$H$19</f>
        <v>1954.7485825199999</v>
      </c>
      <c r="Y103" s="36">
        <f>SUMIFS(СВЦЭМ!$C$39:$C$782,СВЦЭМ!$A$39:$A$782,$A103,СВЦЭМ!$B$39:$B$782,Y$83)+'СЕТ СН'!$H$9+СВЦЭМ!$D$10+'СЕТ СН'!$H$6-'СЕТ СН'!$H$19</f>
        <v>1997.5597592700001</v>
      </c>
    </row>
    <row r="104" spans="1:25" ht="15.75" x14ac:dyDescent="0.2">
      <c r="A104" s="35">
        <f t="shared" si="2"/>
        <v>45433</v>
      </c>
      <c r="B104" s="36">
        <f>SUMIFS(СВЦЭМ!$C$39:$C$782,СВЦЭМ!$A$39:$A$782,$A104,СВЦЭМ!$B$39:$B$782,B$83)+'СЕТ СН'!$H$9+СВЦЭМ!$D$10+'СЕТ СН'!$H$6-'СЕТ СН'!$H$19</f>
        <v>1968.8749995799999</v>
      </c>
      <c r="C104" s="36">
        <f>SUMIFS(СВЦЭМ!$C$39:$C$782,СВЦЭМ!$A$39:$A$782,$A104,СВЦЭМ!$B$39:$B$782,C$83)+'СЕТ СН'!$H$9+СВЦЭМ!$D$10+'СЕТ СН'!$H$6-'СЕТ СН'!$H$19</f>
        <v>2071.8792103800001</v>
      </c>
      <c r="D104" s="36">
        <f>SUMIFS(СВЦЭМ!$C$39:$C$782,СВЦЭМ!$A$39:$A$782,$A104,СВЦЭМ!$B$39:$B$782,D$83)+'СЕТ СН'!$H$9+СВЦЭМ!$D$10+'СЕТ СН'!$H$6-'СЕТ СН'!$H$19</f>
        <v>2084.6365167700001</v>
      </c>
      <c r="E104" s="36">
        <f>SUMIFS(СВЦЭМ!$C$39:$C$782,СВЦЭМ!$A$39:$A$782,$A104,СВЦЭМ!$B$39:$B$782,E$83)+'СЕТ СН'!$H$9+СВЦЭМ!$D$10+'СЕТ СН'!$H$6-'СЕТ СН'!$H$19</f>
        <v>2136.9650268200003</v>
      </c>
      <c r="F104" s="36">
        <f>SUMIFS(СВЦЭМ!$C$39:$C$782,СВЦЭМ!$A$39:$A$782,$A104,СВЦЭМ!$B$39:$B$782,F$83)+'СЕТ СН'!$H$9+СВЦЭМ!$D$10+'СЕТ СН'!$H$6-'СЕТ СН'!$H$19</f>
        <v>2136.99363262</v>
      </c>
      <c r="G104" s="36">
        <f>SUMIFS(СВЦЭМ!$C$39:$C$782,СВЦЭМ!$A$39:$A$782,$A104,СВЦЭМ!$B$39:$B$782,G$83)+'СЕТ СН'!$H$9+СВЦЭМ!$D$10+'СЕТ СН'!$H$6-'СЕТ СН'!$H$19</f>
        <v>2091.8939229500002</v>
      </c>
      <c r="H104" s="36">
        <f>SUMIFS(СВЦЭМ!$C$39:$C$782,СВЦЭМ!$A$39:$A$782,$A104,СВЦЭМ!$B$39:$B$782,H$83)+'СЕТ СН'!$H$9+СВЦЭМ!$D$10+'СЕТ СН'!$H$6-'СЕТ СН'!$H$19</f>
        <v>2005.31772323</v>
      </c>
      <c r="I104" s="36">
        <f>SUMIFS(СВЦЭМ!$C$39:$C$782,СВЦЭМ!$A$39:$A$782,$A104,СВЦЭМ!$B$39:$B$782,I$83)+'СЕТ СН'!$H$9+СВЦЭМ!$D$10+'СЕТ СН'!$H$6-'СЕТ СН'!$H$19</f>
        <v>1976.70456167</v>
      </c>
      <c r="J104" s="36">
        <f>SUMIFS(СВЦЭМ!$C$39:$C$782,СВЦЭМ!$A$39:$A$782,$A104,СВЦЭМ!$B$39:$B$782,J$83)+'СЕТ СН'!$H$9+СВЦЭМ!$D$10+'СЕТ СН'!$H$6-'СЕТ СН'!$H$19</f>
        <v>1960.78887543</v>
      </c>
      <c r="K104" s="36">
        <f>SUMIFS(СВЦЭМ!$C$39:$C$782,СВЦЭМ!$A$39:$A$782,$A104,СВЦЭМ!$B$39:$B$782,K$83)+'СЕТ СН'!$H$9+СВЦЭМ!$D$10+'СЕТ СН'!$H$6-'СЕТ СН'!$H$19</f>
        <v>1963.27591297</v>
      </c>
      <c r="L104" s="36">
        <f>SUMIFS(СВЦЭМ!$C$39:$C$782,СВЦЭМ!$A$39:$A$782,$A104,СВЦЭМ!$B$39:$B$782,L$83)+'СЕТ СН'!$H$9+СВЦЭМ!$D$10+'СЕТ СН'!$H$6-'СЕТ СН'!$H$19</f>
        <v>1939.55393284</v>
      </c>
      <c r="M104" s="36">
        <f>SUMIFS(СВЦЭМ!$C$39:$C$782,СВЦЭМ!$A$39:$A$782,$A104,СВЦЭМ!$B$39:$B$782,M$83)+'СЕТ СН'!$H$9+СВЦЭМ!$D$10+'СЕТ СН'!$H$6-'СЕТ СН'!$H$19</f>
        <v>1944.7333047100001</v>
      </c>
      <c r="N104" s="36">
        <f>SUMIFS(СВЦЭМ!$C$39:$C$782,СВЦЭМ!$A$39:$A$782,$A104,СВЦЭМ!$B$39:$B$782,N$83)+'СЕТ СН'!$H$9+СВЦЭМ!$D$10+'СЕТ СН'!$H$6-'СЕТ СН'!$H$19</f>
        <v>1914.6305544100001</v>
      </c>
      <c r="O104" s="36">
        <f>SUMIFS(СВЦЭМ!$C$39:$C$782,СВЦЭМ!$A$39:$A$782,$A104,СВЦЭМ!$B$39:$B$782,O$83)+'СЕТ СН'!$H$9+СВЦЭМ!$D$10+'СЕТ СН'!$H$6-'СЕТ СН'!$H$19</f>
        <v>1924.0882465499999</v>
      </c>
      <c r="P104" s="36">
        <f>SUMIFS(СВЦЭМ!$C$39:$C$782,СВЦЭМ!$A$39:$A$782,$A104,СВЦЭМ!$B$39:$B$782,P$83)+'СЕТ СН'!$H$9+СВЦЭМ!$D$10+'СЕТ СН'!$H$6-'СЕТ СН'!$H$19</f>
        <v>1921.05599517</v>
      </c>
      <c r="Q104" s="36">
        <f>SUMIFS(СВЦЭМ!$C$39:$C$782,СВЦЭМ!$A$39:$A$782,$A104,СВЦЭМ!$B$39:$B$782,Q$83)+'СЕТ СН'!$H$9+СВЦЭМ!$D$10+'СЕТ СН'!$H$6-'СЕТ СН'!$H$19</f>
        <v>1930.06749913</v>
      </c>
      <c r="R104" s="36">
        <f>SUMIFS(СВЦЭМ!$C$39:$C$782,СВЦЭМ!$A$39:$A$782,$A104,СВЦЭМ!$B$39:$B$782,R$83)+'СЕТ СН'!$H$9+СВЦЭМ!$D$10+'СЕТ СН'!$H$6-'СЕТ СН'!$H$19</f>
        <v>1920.0817878400001</v>
      </c>
      <c r="S104" s="36">
        <f>SUMIFS(СВЦЭМ!$C$39:$C$782,СВЦЭМ!$A$39:$A$782,$A104,СВЦЭМ!$B$39:$B$782,S$83)+'СЕТ СН'!$H$9+СВЦЭМ!$D$10+'СЕТ СН'!$H$6-'СЕТ СН'!$H$19</f>
        <v>1925.18627999</v>
      </c>
      <c r="T104" s="36">
        <f>SUMIFS(СВЦЭМ!$C$39:$C$782,СВЦЭМ!$A$39:$A$782,$A104,СВЦЭМ!$B$39:$B$782,T$83)+'СЕТ СН'!$H$9+СВЦЭМ!$D$10+'СЕТ СН'!$H$6-'СЕТ СН'!$H$19</f>
        <v>1922.93265079</v>
      </c>
      <c r="U104" s="36">
        <f>SUMIFS(СВЦЭМ!$C$39:$C$782,СВЦЭМ!$A$39:$A$782,$A104,СВЦЭМ!$B$39:$B$782,U$83)+'СЕТ СН'!$H$9+СВЦЭМ!$D$10+'СЕТ СН'!$H$6-'СЕТ СН'!$H$19</f>
        <v>1932.4721091199999</v>
      </c>
      <c r="V104" s="36">
        <f>SUMIFS(СВЦЭМ!$C$39:$C$782,СВЦЭМ!$A$39:$A$782,$A104,СВЦЭМ!$B$39:$B$782,V$83)+'СЕТ СН'!$H$9+СВЦЭМ!$D$10+'СЕТ СН'!$H$6-'СЕТ СН'!$H$19</f>
        <v>1907.38367077</v>
      </c>
      <c r="W104" s="36">
        <f>SUMIFS(СВЦЭМ!$C$39:$C$782,СВЦЭМ!$A$39:$A$782,$A104,СВЦЭМ!$B$39:$B$782,W$83)+'СЕТ СН'!$H$9+СВЦЭМ!$D$10+'СЕТ СН'!$H$6-'СЕТ СН'!$H$19</f>
        <v>1873.96551527</v>
      </c>
      <c r="X104" s="36">
        <f>SUMIFS(СВЦЭМ!$C$39:$C$782,СВЦЭМ!$A$39:$A$782,$A104,СВЦЭМ!$B$39:$B$782,X$83)+'СЕТ СН'!$H$9+СВЦЭМ!$D$10+'СЕТ СН'!$H$6-'СЕТ СН'!$H$19</f>
        <v>1916.8577484699999</v>
      </c>
      <c r="Y104" s="36">
        <f>SUMIFS(СВЦЭМ!$C$39:$C$782,СВЦЭМ!$A$39:$A$782,$A104,СВЦЭМ!$B$39:$B$782,Y$83)+'СЕТ СН'!$H$9+СВЦЭМ!$D$10+'СЕТ СН'!$H$6-'СЕТ СН'!$H$19</f>
        <v>1912.7236537399999</v>
      </c>
    </row>
    <row r="105" spans="1:25" ht="15.75" x14ac:dyDescent="0.2">
      <c r="A105" s="35">
        <f t="shared" si="2"/>
        <v>45434</v>
      </c>
      <c r="B105" s="36">
        <f>SUMIFS(СВЦЭМ!$C$39:$C$782,СВЦЭМ!$A$39:$A$782,$A105,СВЦЭМ!$B$39:$B$782,B$83)+'СЕТ СН'!$H$9+СВЦЭМ!$D$10+'СЕТ СН'!$H$6-'СЕТ СН'!$H$19</f>
        <v>1966.89070324</v>
      </c>
      <c r="C105" s="36">
        <f>SUMIFS(СВЦЭМ!$C$39:$C$782,СВЦЭМ!$A$39:$A$782,$A105,СВЦЭМ!$B$39:$B$782,C$83)+'СЕТ СН'!$H$9+СВЦЭМ!$D$10+'СЕТ СН'!$H$6-'СЕТ СН'!$H$19</f>
        <v>2042.48383881</v>
      </c>
      <c r="D105" s="36">
        <f>SUMIFS(СВЦЭМ!$C$39:$C$782,СВЦЭМ!$A$39:$A$782,$A105,СВЦЭМ!$B$39:$B$782,D$83)+'СЕТ СН'!$H$9+СВЦЭМ!$D$10+'СЕТ СН'!$H$6-'СЕТ СН'!$H$19</f>
        <v>2079.11522719</v>
      </c>
      <c r="E105" s="36">
        <f>SUMIFS(СВЦЭМ!$C$39:$C$782,СВЦЭМ!$A$39:$A$782,$A105,СВЦЭМ!$B$39:$B$782,E$83)+'СЕТ СН'!$H$9+СВЦЭМ!$D$10+'СЕТ СН'!$H$6-'СЕТ СН'!$H$19</f>
        <v>2097.4795483600001</v>
      </c>
      <c r="F105" s="36">
        <f>SUMIFS(СВЦЭМ!$C$39:$C$782,СВЦЭМ!$A$39:$A$782,$A105,СВЦЭМ!$B$39:$B$782,F$83)+'СЕТ СН'!$H$9+СВЦЭМ!$D$10+'СЕТ СН'!$H$6-'СЕТ СН'!$H$19</f>
        <v>2095.80601032</v>
      </c>
      <c r="G105" s="36">
        <f>SUMIFS(СВЦЭМ!$C$39:$C$782,СВЦЭМ!$A$39:$A$782,$A105,СВЦЭМ!$B$39:$B$782,G$83)+'СЕТ СН'!$H$9+СВЦЭМ!$D$10+'СЕТ СН'!$H$6-'СЕТ СН'!$H$19</f>
        <v>2106.4772899899999</v>
      </c>
      <c r="H105" s="36">
        <f>SUMIFS(СВЦЭМ!$C$39:$C$782,СВЦЭМ!$A$39:$A$782,$A105,СВЦЭМ!$B$39:$B$782,H$83)+'СЕТ СН'!$H$9+СВЦЭМ!$D$10+'СЕТ СН'!$H$6-'СЕТ СН'!$H$19</f>
        <v>2036.07521004</v>
      </c>
      <c r="I105" s="36">
        <f>SUMIFS(СВЦЭМ!$C$39:$C$782,СВЦЭМ!$A$39:$A$782,$A105,СВЦЭМ!$B$39:$B$782,I$83)+'СЕТ СН'!$H$9+СВЦЭМ!$D$10+'СЕТ СН'!$H$6-'СЕТ СН'!$H$19</f>
        <v>1982.10713304</v>
      </c>
      <c r="J105" s="36">
        <f>SUMIFS(СВЦЭМ!$C$39:$C$782,СВЦЭМ!$A$39:$A$782,$A105,СВЦЭМ!$B$39:$B$782,J$83)+'СЕТ СН'!$H$9+СВЦЭМ!$D$10+'СЕТ СН'!$H$6-'СЕТ СН'!$H$19</f>
        <v>1991.62195638</v>
      </c>
      <c r="K105" s="36">
        <f>SUMIFS(СВЦЭМ!$C$39:$C$782,СВЦЭМ!$A$39:$A$782,$A105,СВЦЭМ!$B$39:$B$782,K$83)+'СЕТ СН'!$H$9+СВЦЭМ!$D$10+'СЕТ СН'!$H$6-'СЕТ СН'!$H$19</f>
        <v>1959.3141393200001</v>
      </c>
      <c r="L105" s="36">
        <f>SUMIFS(СВЦЭМ!$C$39:$C$782,СВЦЭМ!$A$39:$A$782,$A105,СВЦЭМ!$B$39:$B$782,L$83)+'СЕТ СН'!$H$9+СВЦЭМ!$D$10+'СЕТ СН'!$H$6-'СЕТ СН'!$H$19</f>
        <v>1930.69125721</v>
      </c>
      <c r="M105" s="36">
        <f>SUMIFS(СВЦЭМ!$C$39:$C$782,СВЦЭМ!$A$39:$A$782,$A105,СВЦЭМ!$B$39:$B$782,M$83)+'СЕТ СН'!$H$9+СВЦЭМ!$D$10+'СЕТ СН'!$H$6-'СЕТ СН'!$H$19</f>
        <v>1955.90520176</v>
      </c>
      <c r="N105" s="36">
        <f>SUMIFS(СВЦЭМ!$C$39:$C$782,СВЦЭМ!$A$39:$A$782,$A105,СВЦЭМ!$B$39:$B$782,N$83)+'СЕТ СН'!$H$9+СВЦЭМ!$D$10+'СЕТ СН'!$H$6-'СЕТ СН'!$H$19</f>
        <v>1968.5752672900001</v>
      </c>
      <c r="O105" s="36">
        <f>SUMIFS(СВЦЭМ!$C$39:$C$782,СВЦЭМ!$A$39:$A$782,$A105,СВЦЭМ!$B$39:$B$782,O$83)+'СЕТ СН'!$H$9+СВЦЭМ!$D$10+'СЕТ СН'!$H$6-'СЕТ СН'!$H$19</f>
        <v>1980.3757398600001</v>
      </c>
      <c r="P105" s="36">
        <f>SUMIFS(СВЦЭМ!$C$39:$C$782,СВЦЭМ!$A$39:$A$782,$A105,СВЦЭМ!$B$39:$B$782,P$83)+'СЕТ СН'!$H$9+СВЦЭМ!$D$10+'СЕТ СН'!$H$6-'СЕТ СН'!$H$19</f>
        <v>1991.2830448300001</v>
      </c>
      <c r="Q105" s="36">
        <f>SUMIFS(СВЦЭМ!$C$39:$C$782,СВЦЭМ!$A$39:$A$782,$A105,СВЦЭМ!$B$39:$B$782,Q$83)+'СЕТ СН'!$H$9+СВЦЭМ!$D$10+'СЕТ СН'!$H$6-'СЕТ СН'!$H$19</f>
        <v>2007.3363110800001</v>
      </c>
      <c r="R105" s="36">
        <f>SUMIFS(СВЦЭМ!$C$39:$C$782,СВЦЭМ!$A$39:$A$782,$A105,СВЦЭМ!$B$39:$B$782,R$83)+'СЕТ СН'!$H$9+СВЦЭМ!$D$10+'СЕТ СН'!$H$6-'СЕТ СН'!$H$19</f>
        <v>1999.8176192999999</v>
      </c>
      <c r="S105" s="36">
        <f>SUMIFS(СВЦЭМ!$C$39:$C$782,СВЦЭМ!$A$39:$A$782,$A105,СВЦЭМ!$B$39:$B$782,S$83)+'СЕТ СН'!$H$9+СВЦЭМ!$D$10+'СЕТ СН'!$H$6-'СЕТ СН'!$H$19</f>
        <v>2004.37846369</v>
      </c>
      <c r="T105" s="36">
        <f>SUMIFS(СВЦЭМ!$C$39:$C$782,СВЦЭМ!$A$39:$A$782,$A105,СВЦЭМ!$B$39:$B$782,T$83)+'СЕТ СН'!$H$9+СВЦЭМ!$D$10+'СЕТ СН'!$H$6-'СЕТ СН'!$H$19</f>
        <v>1981.18518692</v>
      </c>
      <c r="U105" s="36">
        <f>SUMIFS(СВЦЭМ!$C$39:$C$782,СВЦЭМ!$A$39:$A$782,$A105,СВЦЭМ!$B$39:$B$782,U$83)+'СЕТ СН'!$H$9+СВЦЭМ!$D$10+'СЕТ СН'!$H$6-'СЕТ СН'!$H$19</f>
        <v>1973.0137278899999</v>
      </c>
      <c r="V105" s="36">
        <f>SUMIFS(СВЦЭМ!$C$39:$C$782,СВЦЭМ!$A$39:$A$782,$A105,СВЦЭМ!$B$39:$B$782,V$83)+'СЕТ СН'!$H$9+СВЦЭМ!$D$10+'СЕТ СН'!$H$6-'СЕТ СН'!$H$19</f>
        <v>1912.80563646</v>
      </c>
      <c r="W105" s="36">
        <f>SUMIFS(СВЦЭМ!$C$39:$C$782,СВЦЭМ!$A$39:$A$782,$A105,СВЦЭМ!$B$39:$B$782,W$83)+'СЕТ СН'!$H$9+СВЦЭМ!$D$10+'СЕТ СН'!$H$6-'СЕТ СН'!$H$19</f>
        <v>1875.7023761</v>
      </c>
      <c r="X105" s="36">
        <f>SUMIFS(СВЦЭМ!$C$39:$C$782,СВЦЭМ!$A$39:$A$782,$A105,СВЦЭМ!$B$39:$B$782,X$83)+'СЕТ СН'!$H$9+СВЦЭМ!$D$10+'СЕТ СН'!$H$6-'СЕТ СН'!$H$19</f>
        <v>1907.8673585500001</v>
      </c>
      <c r="Y105" s="36">
        <f>SUMIFS(СВЦЭМ!$C$39:$C$782,СВЦЭМ!$A$39:$A$782,$A105,СВЦЭМ!$B$39:$B$782,Y$83)+'СЕТ СН'!$H$9+СВЦЭМ!$D$10+'СЕТ СН'!$H$6-'СЕТ СН'!$H$19</f>
        <v>1913.2578980000001</v>
      </c>
    </row>
    <row r="106" spans="1:25" ht="15.75" x14ac:dyDescent="0.2">
      <c r="A106" s="35">
        <f t="shared" si="2"/>
        <v>45435</v>
      </c>
      <c r="B106" s="36">
        <f>SUMIFS(СВЦЭМ!$C$39:$C$782,СВЦЭМ!$A$39:$A$782,$A106,СВЦЭМ!$B$39:$B$782,B$83)+'СЕТ СН'!$H$9+СВЦЭМ!$D$10+'СЕТ СН'!$H$6-'СЕТ СН'!$H$19</f>
        <v>1943.3143347299999</v>
      </c>
      <c r="C106" s="36">
        <f>SUMIFS(СВЦЭМ!$C$39:$C$782,СВЦЭМ!$A$39:$A$782,$A106,СВЦЭМ!$B$39:$B$782,C$83)+'СЕТ СН'!$H$9+СВЦЭМ!$D$10+'СЕТ СН'!$H$6-'СЕТ СН'!$H$19</f>
        <v>2016.2523740500001</v>
      </c>
      <c r="D106" s="36">
        <f>SUMIFS(СВЦЭМ!$C$39:$C$782,СВЦЭМ!$A$39:$A$782,$A106,СВЦЭМ!$B$39:$B$782,D$83)+'СЕТ СН'!$H$9+СВЦЭМ!$D$10+'СЕТ СН'!$H$6-'СЕТ СН'!$H$19</f>
        <v>2034.9662574900001</v>
      </c>
      <c r="E106" s="36">
        <f>SUMIFS(СВЦЭМ!$C$39:$C$782,СВЦЭМ!$A$39:$A$782,$A106,СВЦЭМ!$B$39:$B$782,E$83)+'СЕТ СН'!$H$9+СВЦЭМ!$D$10+'СЕТ СН'!$H$6-'СЕТ СН'!$H$19</f>
        <v>2023.7001177499999</v>
      </c>
      <c r="F106" s="36">
        <f>SUMIFS(СВЦЭМ!$C$39:$C$782,СВЦЭМ!$A$39:$A$782,$A106,СВЦЭМ!$B$39:$B$782,F$83)+'СЕТ СН'!$H$9+СВЦЭМ!$D$10+'СЕТ СН'!$H$6-'СЕТ СН'!$H$19</f>
        <v>2030.68219116</v>
      </c>
      <c r="G106" s="36">
        <f>SUMIFS(СВЦЭМ!$C$39:$C$782,СВЦЭМ!$A$39:$A$782,$A106,СВЦЭМ!$B$39:$B$782,G$83)+'СЕТ СН'!$H$9+СВЦЭМ!$D$10+'СЕТ СН'!$H$6-'СЕТ СН'!$H$19</f>
        <v>2025.86272805</v>
      </c>
      <c r="H106" s="36">
        <f>SUMIFS(СВЦЭМ!$C$39:$C$782,СВЦЭМ!$A$39:$A$782,$A106,СВЦЭМ!$B$39:$B$782,H$83)+'СЕТ СН'!$H$9+СВЦЭМ!$D$10+'СЕТ СН'!$H$6-'СЕТ СН'!$H$19</f>
        <v>2028.5149301199999</v>
      </c>
      <c r="I106" s="36">
        <f>SUMIFS(СВЦЭМ!$C$39:$C$782,СВЦЭМ!$A$39:$A$782,$A106,СВЦЭМ!$B$39:$B$782,I$83)+'СЕТ СН'!$H$9+СВЦЭМ!$D$10+'СЕТ СН'!$H$6-'СЕТ СН'!$H$19</f>
        <v>1960.00964647</v>
      </c>
      <c r="J106" s="36">
        <f>SUMIFS(СВЦЭМ!$C$39:$C$782,СВЦЭМ!$A$39:$A$782,$A106,СВЦЭМ!$B$39:$B$782,J$83)+'СЕТ СН'!$H$9+СВЦЭМ!$D$10+'СЕТ СН'!$H$6-'СЕТ СН'!$H$19</f>
        <v>1939.65928093</v>
      </c>
      <c r="K106" s="36">
        <f>SUMIFS(СВЦЭМ!$C$39:$C$782,СВЦЭМ!$A$39:$A$782,$A106,СВЦЭМ!$B$39:$B$782,K$83)+'СЕТ СН'!$H$9+СВЦЭМ!$D$10+'СЕТ СН'!$H$6-'СЕТ СН'!$H$19</f>
        <v>1926.3520313900001</v>
      </c>
      <c r="L106" s="36">
        <f>SUMIFS(СВЦЭМ!$C$39:$C$782,СВЦЭМ!$A$39:$A$782,$A106,СВЦЭМ!$B$39:$B$782,L$83)+'СЕТ СН'!$H$9+СВЦЭМ!$D$10+'СЕТ СН'!$H$6-'СЕТ СН'!$H$19</f>
        <v>1942.9939975899999</v>
      </c>
      <c r="M106" s="36">
        <f>SUMIFS(СВЦЭМ!$C$39:$C$782,СВЦЭМ!$A$39:$A$782,$A106,СВЦЭМ!$B$39:$B$782,M$83)+'СЕТ СН'!$H$9+СВЦЭМ!$D$10+'СЕТ СН'!$H$6-'СЕТ СН'!$H$19</f>
        <v>1939.3282985200001</v>
      </c>
      <c r="N106" s="36">
        <f>SUMIFS(СВЦЭМ!$C$39:$C$782,СВЦЭМ!$A$39:$A$782,$A106,СВЦЭМ!$B$39:$B$782,N$83)+'СЕТ СН'!$H$9+СВЦЭМ!$D$10+'СЕТ СН'!$H$6-'СЕТ СН'!$H$19</f>
        <v>1919.9280776799999</v>
      </c>
      <c r="O106" s="36">
        <f>SUMIFS(СВЦЭМ!$C$39:$C$782,СВЦЭМ!$A$39:$A$782,$A106,СВЦЭМ!$B$39:$B$782,O$83)+'СЕТ СН'!$H$9+СВЦЭМ!$D$10+'СЕТ СН'!$H$6-'СЕТ СН'!$H$19</f>
        <v>1934.22975896</v>
      </c>
      <c r="P106" s="36">
        <f>SUMIFS(СВЦЭМ!$C$39:$C$782,СВЦЭМ!$A$39:$A$782,$A106,СВЦЭМ!$B$39:$B$782,P$83)+'СЕТ СН'!$H$9+СВЦЭМ!$D$10+'СЕТ СН'!$H$6-'СЕТ СН'!$H$19</f>
        <v>1950.7319090200001</v>
      </c>
      <c r="Q106" s="36">
        <f>SUMIFS(СВЦЭМ!$C$39:$C$782,СВЦЭМ!$A$39:$A$782,$A106,СВЦЭМ!$B$39:$B$782,Q$83)+'СЕТ СН'!$H$9+СВЦЭМ!$D$10+'СЕТ СН'!$H$6-'СЕТ СН'!$H$19</f>
        <v>1967.8600680100001</v>
      </c>
      <c r="R106" s="36">
        <f>SUMIFS(СВЦЭМ!$C$39:$C$782,СВЦЭМ!$A$39:$A$782,$A106,СВЦЭМ!$B$39:$B$782,R$83)+'СЕТ СН'!$H$9+СВЦЭМ!$D$10+'СЕТ СН'!$H$6-'СЕТ СН'!$H$19</f>
        <v>1961.3586644899999</v>
      </c>
      <c r="S106" s="36">
        <f>SUMIFS(СВЦЭМ!$C$39:$C$782,СВЦЭМ!$A$39:$A$782,$A106,СВЦЭМ!$B$39:$B$782,S$83)+'СЕТ СН'!$H$9+СВЦЭМ!$D$10+'СЕТ СН'!$H$6-'СЕТ СН'!$H$19</f>
        <v>1939.7295817700001</v>
      </c>
      <c r="T106" s="36">
        <f>SUMIFS(СВЦЭМ!$C$39:$C$782,СВЦЭМ!$A$39:$A$782,$A106,СВЦЭМ!$B$39:$B$782,T$83)+'СЕТ СН'!$H$9+СВЦЭМ!$D$10+'СЕТ СН'!$H$6-'СЕТ СН'!$H$19</f>
        <v>1947.4520631099999</v>
      </c>
      <c r="U106" s="36">
        <f>SUMIFS(СВЦЭМ!$C$39:$C$782,СВЦЭМ!$A$39:$A$782,$A106,СВЦЭМ!$B$39:$B$782,U$83)+'СЕТ СН'!$H$9+СВЦЭМ!$D$10+'СЕТ СН'!$H$6-'СЕТ СН'!$H$19</f>
        <v>1970.8687749400001</v>
      </c>
      <c r="V106" s="36">
        <f>SUMIFS(СВЦЭМ!$C$39:$C$782,СВЦЭМ!$A$39:$A$782,$A106,СВЦЭМ!$B$39:$B$782,V$83)+'СЕТ СН'!$H$9+СВЦЭМ!$D$10+'СЕТ СН'!$H$6-'СЕТ СН'!$H$19</f>
        <v>1951.7888834400001</v>
      </c>
      <c r="W106" s="36">
        <f>SUMIFS(СВЦЭМ!$C$39:$C$782,СВЦЭМ!$A$39:$A$782,$A106,СВЦЭМ!$B$39:$B$782,W$83)+'СЕТ СН'!$H$9+СВЦЭМ!$D$10+'СЕТ СН'!$H$6-'СЕТ СН'!$H$19</f>
        <v>1931.67449134</v>
      </c>
      <c r="X106" s="36">
        <f>SUMIFS(СВЦЭМ!$C$39:$C$782,СВЦЭМ!$A$39:$A$782,$A106,СВЦЭМ!$B$39:$B$782,X$83)+'СЕТ СН'!$H$9+СВЦЭМ!$D$10+'СЕТ СН'!$H$6-'СЕТ СН'!$H$19</f>
        <v>1965.9791628200001</v>
      </c>
      <c r="Y106" s="36">
        <f>SUMIFS(СВЦЭМ!$C$39:$C$782,СВЦЭМ!$A$39:$A$782,$A106,СВЦЭМ!$B$39:$B$782,Y$83)+'СЕТ СН'!$H$9+СВЦЭМ!$D$10+'СЕТ СН'!$H$6-'СЕТ СН'!$H$19</f>
        <v>2021.7647834500001</v>
      </c>
    </row>
    <row r="107" spans="1:25" ht="15.75" x14ac:dyDescent="0.2">
      <c r="A107" s="35">
        <f t="shared" si="2"/>
        <v>45436</v>
      </c>
      <c r="B107" s="36">
        <f>SUMIFS(СВЦЭМ!$C$39:$C$782,СВЦЭМ!$A$39:$A$782,$A107,СВЦЭМ!$B$39:$B$782,B$83)+'СЕТ СН'!$H$9+СВЦЭМ!$D$10+'СЕТ СН'!$H$6-'СЕТ СН'!$H$19</f>
        <v>1937.4752206200001</v>
      </c>
      <c r="C107" s="36">
        <f>SUMIFS(СВЦЭМ!$C$39:$C$782,СВЦЭМ!$A$39:$A$782,$A107,СВЦЭМ!$B$39:$B$782,C$83)+'СЕТ СН'!$H$9+СВЦЭМ!$D$10+'СЕТ СН'!$H$6-'СЕТ СН'!$H$19</f>
        <v>2034.00196796</v>
      </c>
      <c r="D107" s="36">
        <f>SUMIFS(СВЦЭМ!$C$39:$C$782,СВЦЭМ!$A$39:$A$782,$A107,СВЦЭМ!$B$39:$B$782,D$83)+'СЕТ СН'!$H$9+СВЦЭМ!$D$10+'СЕТ СН'!$H$6-'СЕТ СН'!$H$19</f>
        <v>2041.82568356</v>
      </c>
      <c r="E107" s="36">
        <f>SUMIFS(СВЦЭМ!$C$39:$C$782,СВЦЭМ!$A$39:$A$782,$A107,СВЦЭМ!$B$39:$B$782,E$83)+'СЕТ СН'!$H$9+СВЦЭМ!$D$10+'СЕТ СН'!$H$6-'СЕТ СН'!$H$19</f>
        <v>2108.5875675400002</v>
      </c>
      <c r="F107" s="36">
        <f>SUMIFS(СВЦЭМ!$C$39:$C$782,СВЦЭМ!$A$39:$A$782,$A107,СВЦЭМ!$B$39:$B$782,F$83)+'СЕТ СН'!$H$9+СВЦЭМ!$D$10+'СЕТ СН'!$H$6-'СЕТ СН'!$H$19</f>
        <v>2101.9287343800002</v>
      </c>
      <c r="G107" s="36">
        <f>SUMIFS(СВЦЭМ!$C$39:$C$782,СВЦЭМ!$A$39:$A$782,$A107,СВЦЭМ!$B$39:$B$782,G$83)+'СЕТ СН'!$H$9+СВЦЭМ!$D$10+'СЕТ СН'!$H$6-'СЕТ СН'!$H$19</f>
        <v>2052.7194029500001</v>
      </c>
      <c r="H107" s="36">
        <f>SUMIFS(СВЦЭМ!$C$39:$C$782,СВЦЭМ!$A$39:$A$782,$A107,СВЦЭМ!$B$39:$B$782,H$83)+'СЕТ СН'!$H$9+СВЦЭМ!$D$10+'СЕТ СН'!$H$6-'СЕТ СН'!$H$19</f>
        <v>1926.40672077</v>
      </c>
      <c r="I107" s="36">
        <f>SUMIFS(СВЦЭМ!$C$39:$C$782,СВЦЭМ!$A$39:$A$782,$A107,СВЦЭМ!$B$39:$B$782,I$83)+'СЕТ СН'!$H$9+СВЦЭМ!$D$10+'СЕТ СН'!$H$6-'СЕТ СН'!$H$19</f>
        <v>1838.8083754500001</v>
      </c>
      <c r="J107" s="36">
        <f>SUMIFS(СВЦЭМ!$C$39:$C$782,СВЦЭМ!$A$39:$A$782,$A107,СВЦЭМ!$B$39:$B$782,J$83)+'СЕТ СН'!$H$9+СВЦЭМ!$D$10+'СЕТ СН'!$H$6-'СЕТ СН'!$H$19</f>
        <v>1803.17033154</v>
      </c>
      <c r="K107" s="36">
        <f>SUMIFS(СВЦЭМ!$C$39:$C$782,СВЦЭМ!$A$39:$A$782,$A107,СВЦЭМ!$B$39:$B$782,K$83)+'СЕТ СН'!$H$9+СВЦЭМ!$D$10+'СЕТ СН'!$H$6-'СЕТ СН'!$H$19</f>
        <v>1778.6869361500001</v>
      </c>
      <c r="L107" s="36">
        <f>SUMIFS(СВЦЭМ!$C$39:$C$782,СВЦЭМ!$A$39:$A$782,$A107,СВЦЭМ!$B$39:$B$782,L$83)+'СЕТ СН'!$H$9+СВЦЭМ!$D$10+'СЕТ СН'!$H$6-'СЕТ СН'!$H$19</f>
        <v>1763.9910964200001</v>
      </c>
      <c r="M107" s="36">
        <f>SUMIFS(СВЦЭМ!$C$39:$C$782,СВЦЭМ!$A$39:$A$782,$A107,СВЦЭМ!$B$39:$B$782,M$83)+'СЕТ СН'!$H$9+СВЦЭМ!$D$10+'СЕТ СН'!$H$6-'СЕТ СН'!$H$19</f>
        <v>1766.25377026</v>
      </c>
      <c r="N107" s="36">
        <f>SUMIFS(СВЦЭМ!$C$39:$C$782,СВЦЭМ!$A$39:$A$782,$A107,СВЦЭМ!$B$39:$B$782,N$83)+'СЕТ СН'!$H$9+СВЦЭМ!$D$10+'СЕТ СН'!$H$6-'СЕТ СН'!$H$19</f>
        <v>1772.9932426299999</v>
      </c>
      <c r="O107" s="36">
        <f>SUMIFS(СВЦЭМ!$C$39:$C$782,СВЦЭМ!$A$39:$A$782,$A107,СВЦЭМ!$B$39:$B$782,O$83)+'СЕТ СН'!$H$9+СВЦЭМ!$D$10+'СЕТ СН'!$H$6-'СЕТ СН'!$H$19</f>
        <v>1784.1897014799999</v>
      </c>
      <c r="P107" s="36">
        <f>SUMIFS(СВЦЭМ!$C$39:$C$782,СВЦЭМ!$A$39:$A$782,$A107,СВЦЭМ!$B$39:$B$782,P$83)+'СЕТ СН'!$H$9+СВЦЭМ!$D$10+'СЕТ СН'!$H$6-'СЕТ СН'!$H$19</f>
        <v>1789.78198</v>
      </c>
      <c r="Q107" s="36">
        <f>SUMIFS(СВЦЭМ!$C$39:$C$782,СВЦЭМ!$A$39:$A$782,$A107,СВЦЭМ!$B$39:$B$782,Q$83)+'СЕТ СН'!$H$9+СВЦЭМ!$D$10+'СЕТ СН'!$H$6-'СЕТ СН'!$H$19</f>
        <v>1807.02708861</v>
      </c>
      <c r="R107" s="36">
        <f>SUMIFS(СВЦЭМ!$C$39:$C$782,СВЦЭМ!$A$39:$A$782,$A107,СВЦЭМ!$B$39:$B$782,R$83)+'СЕТ СН'!$H$9+СВЦЭМ!$D$10+'СЕТ СН'!$H$6-'СЕТ СН'!$H$19</f>
        <v>1821.0919939</v>
      </c>
      <c r="S107" s="36">
        <f>SUMIFS(СВЦЭМ!$C$39:$C$782,СВЦЭМ!$A$39:$A$782,$A107,СВЦЭМ!$B$39:$B$782,S$83)+'СЕТ СН'!$H$9+СВЦЭМ!$D$10+'СЕТ СН'!$H$6-'СЕТ СН'!$H$19</f>
        <v>1813.1901379000001</v>
      </c>
      <c r="T107" s="36">
        <f>SUMIFS(СВЦЭМ!$C$39:$C$782,СВЦЭМ!$A$39:$A$782,$A107,СВЦЭМ!$B$39:$B$782,T$83)+'СЕТ СН'!$H$9+СВЦЭМ!$D$10+'СЕТ СН'!$H$6-'СЕТ СН'!$H$19</f>
        <v>1798.0826145599999</v>
      </c>
      <c r="U107" s="36">
        <f>SUMIFS(СВЦЭМ!$C$39:$C$782,СВЦЭМ!$A$39:$A$782,$A107,СВЦЭМ!$B$39:$B$782,U$83)+'СЕТ СН'!$H$9+СВЦЭМ!$D$10+'СЕТ СН'!$H$6-'СЕТ СН'!$H$19</f>
        <v>1781.82316719</v>
      </c>
      <c r="V107" s="36">
        <f>SUMIFS(СВЦЭМ!$C$39:$C$782,СВЦЭМ!$A$39:$A$782,$A107,СВЦЭМ!$B$39:$B$782,V$83)+'СЕТ СН'!$H$9+СВЦЭМ!$D$10+'СЕТ СН'!$H$6-'СЕТ СН'!$H$19</f>
        <v>1763.1240337700001</v>
      </c>
      <c r="W107" s="36">
        <f>SUMIFS(СВЦЭМ!$C$39:$C$782,СВЦЭМ!$A$39:$A$782,$A107,СВЦЭМ!$B$39:$B$782,W$83)+'СЕТ СН'!$H$9+СВЦЭМ!$D$10+'СЕТ СН'!$H$6-'СЕТ СН'!$H$19</f>
        <v>1740.01301457</v>
      </c>
      <c r="X107" s="36">
        <f>SUMIFS(СВЦЭМ!$C$39:$C$782,СВЦЭМ!$A$39:$A$782,$A107,СВЦЭМ!$B$39:$B$782,X$83)+'СЕТ СН'!$H$9+СВЦЭМ!$D$10+'СЕТ СН'!$H$6-'СЕТ СН'!$H$19</f>
        <v>1772.01020915</v>
      </c>
      <c r="Y107" s="36">
        <f>SUMIFS(СВЦЭМ!$C$39:$C$782,СВЦЭМ!$A$39:$A$782,$A107,СВЦЭМ!$B$39:$B$782,Y$83)+'СЕТ СН'!$H$9+СВЦЭМ!$D$10+'СЕТ СН'!$H$6-'СЕТ СН'!$H$19</f>
        <v>1859.3062284499999</v>
      </c>
    </row>
    <row r="108" spans="1:25" ht="15.75" x14ac:dyDescent="0.2">
      <c r="A108" s="35">
        <f t="shared" si="2"/>
        <v>45437</v>
      </c>
      <c r="B108" s="36">
        <f>SUMIFS(СВЦЭМ!$C$39:$C$782,СВЦЭМ!$A$39:$A$782,$A108,СВЦЭМ!$B$39:$B$782,B$83)+'СЕТ СН'!$H$9+СВЦЭМ!$D$10+'СЕТ СН'!$H$6-'СЕТ СН'!$H$19</f>
        <v>1841.7410905500001</v>
      </c>
      <c r="C108" s="36">
        <f>SUMIFS(СВЦЭМ!$C$39:$C$782,СВЦЭМ!$A$39:$A$782,$A108,СВЦЭМ!$B$39:$B$782,C$83)+'СЕТ СН'!$H$9+СВЦЭМ!$D$10+'СЕТ СН'!$H$6-'СЕТ СН'!$H$19</f>
        <v>1918.8921340100001</v>
      </c>
      <c r="D108" s="36">
        <f>SUMIFS(СВЦЭМ!$C$39:$C$782,СВЦЭМ!$A$39:$A$782,$A108,СВЦЭМ!$B$39:$B$782,D$83)+'СЕТ СН'!$H$9+СВЦЭМ!$D$10+'СЕТ СН'!$H$6-'СЕТ СН'!$H$19</f>
        <v>2037.09035986</v>
      </c>
      <c r="E108" s="36">
        <f>SUMIFS(СВЦЭМ!$C$39:$C$782,СВЦЭМ!$A$39:$A$782,$A108,СВЦЭМ!$B$39:$B$782,E$83)+'СЕТ СН'!$H$9+СВЦЭМ!$D$10+'СЕТ СН'!$H$6-'СЕТ СН'!$H$19</f>
        <v>2043.97251957</v>
      </c>
      <c r="F108" s="36">
        <f>SUMIFS(СВЦЭМ!$C$39:$C$782,СВЦЭМ!$A$39:$A$782,$A108,СВЦЭМ!$B$39:$B$782,F$83)+'СЕТ СН'!$H$9+СВЦЭМ!$D$10+'СЕТ СН'!$H$6-'СЕТ СН'!$H$19</f>
        <v>2036.48766024</v>
      </c>
      <c r="G108" s="36">
        <f>SUMIFS(СВЦЭМ!$C$39:$C$782,СВЦЭМ!$A$39:$A$782,$A108,СВЦЭМ!$B$39:$B$782,G$83)+'СЕТ СН'!$H$9+СВЦЭМ!$D$10+'СЕТ СН'!$H$6-'СЕТ СН'!$H$19</f>
        <v>2042.7600230600001</v>
      </c>
      <c r="H108" s="36">
        <f>SUMIFS(СВЦЭМ!$C$39:$C$782,СВЦЭМ!$A$39:$A$782,$A108,СВЦЭМ!$B$39:$B$782,H$83)+'СЕТ СН'!$H$9+СВЦЭМ!$D$10+'СЕТ СН'!$H$6-'СЕТ СН'!$H$19</f>
        <v>1987.4379428299999</v>
      </c>
      <c r="I108" s="36">
        <f>SUMIFS(СВЦЭМ!$C$39:$C$782,СВЦЭМ!$A$39:$A$782,$A108,СВЦЭМ!$B$39:$B$782,I$83)+'СЕТ СН'!$H$9+СВЦЭМ!$D$10+'СЕТ СН'!$H$6-'СЕТ СН'!$H$19</f>
        <v>1902.75390401</v>
      </c>
      <c r="J108" s="36">
        <f>SUMIFS(СВЦЭМ!$C$39:$C$782,СВЦЭМ!$A$39:$A$782,$A108,СВЦЭМ!$B$39:$B$782,J$83)+'СЕТ СН'!$H$9+СВЦЭМ!$D$10+'СЕТ СН'!$H$6-'СЕТ СН'!$H$19</f>
        <v>1803.79402607</v>
      </c>
      <c r="K108" s="36">
        <f>SUMIFS(СВЦЭМ!$C$39:$C$782,СВЦЭМ!$A$39:$A$782,$A108,СВЦЭМ!$B$39:$B$782,K$83)+'СЕТ СН'!$H$9+СВЦЭМ!$D$10+'СЕТ СН'!$H$6-'СЕТ СН'!$H$19</f>
        <v>1751.6120181599999</v>
      </c>
      <c r="L108" s="36">
        <f>SUMIFS(СВЦЭМ!$C$39:$C$782,СВЦЭМ!$A$39:$A$782,$A108,СВЦЭМ!$B$39:$B$782,L$83)+'СЕТ СН'!$H$9+СВЦЭМ!$D$10+'СЕТ СН'!$H$6-'СЕТ СН'!$H$19</f>
        <v>1749.89091375</v>
      </c>
      <c r="M108" s="36">
        <f>SUMIFS(СВЦЭМ!$C$39:$C$782,СВЦЭМ!$A$39:$A$782,$A108,СВЦЭМ!$B$39:$B$782,M$83)+'СЕТ СН'!$H$9+СВЦЭМ!$D$10+'СЕТ СН'!$H$6-'СЕТ СН'!$H$19</f>
        <v>1742.7444723399999</v>
      </c>
      <c r="N108" s="36">
        <f>SUMIFS(СВЦЭМ!$C$39:$C$782,СВЦЭМ!$A$39:$A$782,$A108,СВЦЭМ!$B$39:$B$782,N$83)+'СЕТ СН'!$H$9+СВЦЭМ!$D$10+'СЕТ СН'!$H$6-'СЕТ СН'!$H$19</f>
        <v>1732.1976937699999</v>
      </c>
      <c r="O108" s="36">
        <f>SUMIFS(СВЦЭМ!$C$39:$C$782,СВЦЭМ!$A$39:$A$782,$A108,СВЦЭМ!$B$39:$B$782,O$83)+'СЕТ СН'!$H$9+СВЦЭМ!$D$10+'СЕТ СН'!$H$6-'СЕТ СН'!$H$19</f>
        <v>1750.6859920300001</v>
      </c>
      <c r="P108" s="36">
        <f>SUMIFS(СВЦЭМ!$C$39:$C$782,СВЦЭМ!$A$39:$A$782,$A108,СВЦЭМ!$B$39:$B$782,P$83)+'СЕТ СН'!$H$9+СВЦЭМ!$D$10+'СЕТ СН'!$H$6-'СЕТ СН'!$H$19</f>
        <v>1762.7347427699999</v>
      </c>
      <c r="Q108" s="36">
        <f>SUMIFS(СВЦЭМ!$C$39:$C$782,СВЦЭМ!$A$39:$A$782,$A108,СВЦЭМ!$B$39:$B$782,Q$83)+'СЕТ СН'!$H$9+СВЦЭМ!$D$10+'СЕТ СН'!$H$6-'СЕТ СН'!$H$19</f>
        <v>1779.0360015900001</v>
      </c>
      <c r="R108" s="36">
        <f>SUMIFS(СВЦЭМ!$C$39:$C$782,СВЦЭМ!$A$39:$A$782,$A108,СВЦЭМ!$B$39:$B$782,R$83)+'СЕТ СН'!$H$9+СВЦЭМ!$D$10+'СЕТ СН'!$H$6-'СЕТ СН'!$H$19</f>
        <v>1797.62295253</v>
      </c>
      <c r="S108" s="36">
        <f>SUMIFS(СВЦЭМ!$C$39:$C$782,СВЦЭМ!$A$39:$A$782,$A108,СВЦЭМ!$B$39:$B$782,S$83)+'СЕТ СН'!$H$9+СВЦЭМ!$D$10+'СЕТ СН'!$H$6-'СЕТ СН'!$H$19</f>
        <v>1775.2803443600001</v>
      </c>
      <c r="T108" s="36">
        <f>SUMIFS(СВЦЭМ!$C$39:$C$782,СВЦЭМ!$A$39:$A$782,$A108,СВЦЭМ!$B$39:$B$782,T$83)+'СЕТ СН'!$H$9+СВЦЭМ!$D$10+'СЕТ СН'!$H$6-'СЕТ СН'!$H$19</f>
        <v>1757.5744915400001</v>
      </c>
      <c r="U108" s="36">
        <f>SUMIFS(СВЦЭМ!$C$39:$C$782,СВЦЭМ!$A$39:$A$782,$A108,СВЦЭМ!$B$39:$B$782,U$83)+'СЕТ СН'!$H$9+СВЦЭМ!$D$10+'СЕТ СН'!$H$6-'СЕТ СН'!$H$19</f>
        <v>1765.2324669499999</v>
      </c>
      <c r="V108" s="36">
        <f>SUMIFS(СВЦЭМ!$C$39:$C$782,СВЦЭМ!$A$39:$A$782,$A108,СВЦЭМ!$B$39:$B$782,V$83)+'СЕТ СН'!$H$9+СВЦЭМ!$D$10+'СЕТ СН'!$H$6-'СЕТ СН'!$H$19</f>
        <v>1780.4217812100001</v>
      </c>
      <c r="W108" s="36">
        <f>SUMIFS(СВЦЭМ!$C$39:$C$782,СВЦЭМ!$A$39:$A$782,$A108,СВЦЭМ!$B$39:$B$782,W$83)+'СЕТ СН'!$H$9+СВЦЭМ!$D$10+'СЕТ СН'!$H$6-'СЕТ СН'!$H$19</f>
        <v>1773.1256616200001</v>
      </c>
      <c r="X108" s="36">
        <f>SUMIFS(СВЦЭМ!$C$39:$C$782,СВЦЭМ!$A$39:$A$782,$A108,СВЦЭМ!$B$39:$B$782,X$83)+'СЕТ СН'!$H$9+СВЦЭМ!$D$10+'СЕТ СН'!$H$6-'СЕТ СН'!$H$19</f>
        <v>1768.82463018</v>
      </c>
      <c r="Y108" s="36">
        <f>SUMIFS(СВЦЭМ!$C$39:$C$782,СВЦЭМ!$A$39:$A$782,$A108,СВЦЭМ!$B$39:$B$782,Y$83)+'СЕТ СН'!$H$9+СВЦЭМ!$D$10+'СЕТ СН'!$H$6-'СЕТ СН'!$H$19</f>
        <v>1816.53113248</v>
      </c>
    </row>
    <row r="109" spans="1:25" ht="15.75" x14ac:dyDescent="0.2">
      <c r="A109" s="35">
        <f t="shared" si="2"/>
        <v>45438</v>
      </c>
      <c r="B109" s="36">
        <f>SUMIFS(СВЦЭМ!$C$39:$C$782,СВЦЭМ!$A$39:$A$782,$A109,СВЦЭМ!$B$39:$B$782,B$83)+'СЕТ СН'!$H$9+СВЦЭМ!$D$10+'СЕТ СН'!$H$6-'СЕТ СН'!$H$19</f>
        <v>1931.81376226</v>
      </c>
      <c r="C109" s="36">
        <f>SUMIFS(СВЦЭМ!$C$39:$C$782,СВЦЭМ!$A$39:$A$782,$A109,СВЦЭМ!$B$39:$B$782,C$83)+'СЕТ СН'!$H$9+СВЦЭМ!$D$10+'СЕТ СН'!$H$6-'СЕТ СН'!$H$19</f>
        <v>1992.6810552899999</v>
      </c>
      <c r="D109" s="36">
        <f>SUMIFS(СВЦЭМ!$C$39:$C$782,СВЦЭМ!$A$39:$A$782,$A109,СВЦЭМ!$B$39:$B$782,D$83)+'СЕТ СН'!$H$9+СВЦЭМ!$D$10+'СЕТ СН'!$H$6-'СЕТ СН'!$H$19</f>
        <v>2055.0632470400001</v>
      </c>
      <c r="E109" s="36">
        <f>SUMIFS(СВЦЭМ!$C$39:$C$782,СВЦЭМ!$A$39:$A$782,$A109,СВЦЭМ!$B$39:$B$782,E$83)+'СЕТ СН'!$H$9+СВЦЭМ!$D$10+'СЕТ СН'!$H$6-'СЕТ СН'!$H$19</f>
        <v>2041.0096339199999</v>
      </c>
      <c r="F109" s="36">
        <f>SUMIFS(СВЦЭМ!$C$39:$C$782,СВЦЭМ!$A$39:$A$782,$A109,СВЦЭМ!$B$39:$B$782,F$83)+'СЕТ СН'!$H$9+СВЦЭМ!$D$10+'СЕТ СН'!$H$6-'СЕТ СН'!$H$19</f>
        <v>2006.5646365299999</v>
      </c>
      <c r="G109" s="36">
        <f>SUMIFS(СВЦЭМ!$C$39:$C$782,СВЦЭМ!$A$39:$A$782,$A109,СВЦЭМ!$B$39:$B$782,G$83)+'СЕТ СН'!$H$9+СВЦЭМ!$D$10+'СЕТ СН'!$H$6-'СЕТ СН'!$H$19</f>
        <v>2021.8828135900001</v>
      </c>
      <c r="H109" s="36">
        <f>SUMIFS(СВЦЭМ!$C$39:$C$782,СВЦЭМ!$A$39:$A$782,$A109,СВЦЭМ!$B$39:$B$782,H$83)+'СЕТ СН'!$H$9+СВЦЭМ!$D$10+'СЕТ СН'!$H$6-'СЕТ СН'!$H$19</f>
        <v>2000.26739714</v>
      </c>
      <c r="I109" s="36">
        <f>SUMIFS(СВЦЭМ!$C$39:$C$782,СВЦЭМ!$A$39:$A$782,$A109,СВЦЭМ!$B$39:$B$782,I$83)+'СЕТ СН'!$H$9+СВЦЭМ!$D$10+'СЕТ СН'!$H$6-'СЕТ СН'!$H$19</f>
        <v>1979.2973817899999</v>
      </c>
      <c r="J109" s="36">
        <f>SUMIFS(СВЦЭМ!$C$39:$C$782,СВЦЭМ!$A$39:$A$782,$A109,СВЦЭМ!$B$39:$B$782,J$83)+'СЕТ СН'!$H$9+СВЦЭМ!$D$10+'СЕТ СН'!$H$6-'СЕТ СН'!$H$19</f>
        <v>1905.03670786</v>
      </c>
      <c r="K109" s="36">
        <f>SUMIFS(СВЦЭМ!$C$39:$C$782,СВЦЭМ!$A$39:$A$782,$A109,СВЦЭМ!$B$39:$B$782,K$83)+'СЕТ СН'!$H$9+СВЦЭМ!$D$10+'СЕТ СН'!$H$6-'СЕТ СН'!$H$19</f>
        <v>1833.9405933600001</v>
      </c>
      <c r="L109" s="36">
        <f>SUMIFS(СВЦЭМ!$C$39:$C$782,СВЦЭМ!$A$39:$A$782,$A109,СВЦЭМ!$B$39:$B$782,L$83)+'СЕТ СН'!$H$9+СВЦЭМ!$D$10+'СЕТ СН'!$H$6-'СЕТ СН'!$H$19</f>
        <v>1811.7269672499999</v>
      </c>
      <c r="M109" s="36">
        <f>SUMIFS(СВЦЭМ!$C$39:$C$782,СВЦЭМ!$A$39:$A$782,$A109,СВЦЭМ!$B$39:$B$782,M$83)+'СЕТ СН'!$H$9+СВЦЭМ!$D$10+'СЕТ СН'!$H$6-'СЕТ СН'!$H$19</f>
        <v>1804.8638705799999</v>
      </c>
      <c r="N109" s="36">
        <f>SUMIFS(СВЦЭМ!$C$39:$C$782,СВЦЭМ!$A$39:$A$782,$A109,СВЦЭМ!$B$39:$B$782,N$83)+'СЕТ СН'!$H$9+СВЦЭМ!$D$10+'СЕТ СН'!$H$6-'СЕТ СН'!$H$19</f>
        <v>1813.3830505399999</v>
      </c>
      <c r="O109" s="36">
        <f>SUMIFS(СВЦЭМ!$C$39:$C$782,СВЦЭМ!$A$39:$A$782,$A109,СВЦЭМ!$B$39:$B$782,O$83)+'СЕТ СН'!$H$9+СВЦЭМ!$D$10+'СЕТ СН'!$H$6-'СЕТ СН'!$H$19</f>
        <v>1833.3620545799999</v>
      </c>
      <c r="P109" s="36">
        <f>SUMIFS(СВЦЭМ!$C$39:$C$782,СВЦЭМ!$A$39:$A$782,$A109,СВЦЭМ!$B$39:$B$782,P$83)+'СЕТ СН'!$H$9+СВЦЭМ!$D$10+'СЕТ СН'!$H$6-'СЕТ СН'!$H$19</f>
        <v>1843.4228441499999</v>
      </c>
      <c r="Q109" s="36">
        <f>SUMIFS(СВЦЭМ!$C$39:$C$782,СВЦЭМ!$A$39:$A$782,$A109,СВЦЭМ!$B$39:$B$782,Q$83)+'СЕТ СН'!$H$9+СВЦЭМ!$D$10+'СЕТ СН'!$H$6-'СЕТ СН'!$H$19</f>
        <v>1849.6005821900001</v>
      </c>
      <c r="R109" s="36">
        <f>SUMIFS(СВЦЭМ!$C$39:$C$782,СВЦЭМ!$A$39:$A$782,$A109,СВЦЭМ!$B$39:$B$782,R$83)+'СЕТ СН'!$H$9+СВЦЭМ!$D$10+'СЕТ СН'!$H$6-'СЕТ СН'!$H$19</f>
        <v>1868.66627064</v>
      </c>
      <c r="S109" s="36">
        <f>SUMIFS(СВЦЭМ!$C$39:$C$782,СВЦЭМ!$A$39:$A$782,$A109,СВЦЭМ!$B$39:$B$782,S$83)+'СЕТ СН'!$H$9+СВЦЭМ!$D$10+'СЕТ СН'!$H$6-'СЕТ СН'!$H$19</f>
        <v>1856.0419463599999</v>
      </c>
      <c r="T109" s="36">
        <f>SUMIFS(СВЦЭМ!$C$39:$C$782,СВЦЭМ!$A$39:$A$782,$A109,СВЦЭМ!$B$39:$B$782,T$83)+'СЕТ СН'!$H$9+СВЦЭМ!$D$10+'СЕТ СН'!$H$6-'СЕТ СН'!$H$19</f>
        <v>1815.48016843</v>
      </c>
      <c r="U109" s="36">
        <f>SUMIFS(СВЦЭМ!$C$39:$C$782,СВЦЭМ!$A$39:$A$782,$A109,СВЦЭМ!$B$39:$B$782,U$83)+'СЕТ СН'!$H$9+СВЦЭМ!$D$10+'СЕТ СН'!$H$6-'СЕТ СН'!$H$19</f>
        <v>1805.4467235100001</v>
      </c>
      <c r="V109" s="36">
        <f>SUMIFS(СВЦЭМ!$C$39:$C$782,СВЦЭМ!$A$39:$A$782,$A109,СВЦЭМ!$B$39:$B$782,V$83)+'СЕТ СН'!$H$9+СВЦЭМ!$D$10+'СЕТ СН'!$H$6-'СЕТ СН'!$H$19</f>
        <v>1821.3172723299999</v>
      </c>
      <c r="W109" s="36">
        <f>SUMIFS(СВЦЭМ!$C$39:$C$782,СВЦЭМ!$A$39:$A$782,$A109,СВЦЭМ!$B$39:$B$782,W$83)+'СЕТ СН'!$H$9+СВЦЭМ!$D$10+'СЕТ СН'!$H$6-'СЕТ СН'!$H$19</f>
        <v>1801.0236154199999</v>
      </c>
      <c r="X109" s="36">
        <f>SUMIFS(СВЦЭМ!$C$39:$C$782,СВЦЭМ!$A$39:$A$782,$A109,СВЦЭМ!$B$39:$B$782,X$83)+'СЕТ СН'!$H$9+СВЦЭМ!$D$10+'СЕТ СН'!$H$6-'СЕТ СН'!$H$19</f>
        <v>1801.8729056699999</v>
      </c>
      <c r="Y109" s="36">
        <f>SUMIFS(СВЦЭМ!$C$39:$C$782,СВЦЭМ!$A$39:$A$782,$A109,СВЦЭМ!$B$39:$B$782,Y$83)+'СЕТ СН'!$H$9+СВЦЭМ!$D$10+'СЕТ СН'!$H$6-'СЕТ СН'!$H$19</f>
        <v>1831.6544699999999</v>
      </c>
    </row>
    <row r="110" spans="1:25" ht="15.75" x14ac:dyDescent="0.2">
      <c r="A110" s="35">
        <f t="shared" si="2"/>
        <v>45439</v>
      </c>
      <c r="B110" s="36">
        <f>SUMIFS(СВЦЭМ!$C$39:$C$782,СВЦЭМ!$A$39:$A$782,$A110,СВЦЭМ!$B$39:$B$782,B$83)+'СЕТ СН'!$H$9+СВЦЭМ!$D$10+'СЕТ СН'!$H$6-'СЕТ СН'!$H$19</f>
        <v>1927.8339969399999</v>
      </c>
      <c r="C110" s="36">
        <f>SUMIFS(СВЦЭМ!$C$39:$C$782,СВЦЭМ!$A$39:$A$782,$A110,СВЦЭМ!$B$39:$B$782,C$83)+'СЕТ СН'!$H$9+СВЦЭМ!$D$10+'СЕТ СН'!$H$6-'СЕТ СН'!$H$19</f>
        <v>2026.9600509500001</v>
      </c>
      <c r="D110" s="36">
        <f>SUMIFS(СВЦЭМ!$C$39:$C$782,СВЦЭМ!$A$39:$A$782,$A110,СВЦЭМ!$B$39:$B$782,D$83)+'СЕТ СН'!$H$9+СВЦЭМ!$D$10+'СЕТ СН'!$H$6-'СЕТ СН'!$H$19</f>
        <v>2091.4654516999999</v>
      </c>
      <c r="E110" s="36">
        <f>SUMIFS(СВЦЭМ!$C$39:$C$782,СВЦЭМ!$A$39:$A$782,$A110,СВЦЭМ!$B$39:$B$782,E$83)+'СЕТ СН'!$H$9+СВЦЭМ!$D$10+'СЕТ СН'!$H$6-'СЕТ СН'!$H$19</f>
        <v>2076.9140367099999</v>
      </c>
      <c r="F110" s="36">
        <f>SUMIFS(СВЦЭМ!$C$39:$C$782,СВЦЭМ!$A$39:$A$782,$A110,СВЦЭМ!$B$39:$B$782,F$83)+'СЕТ СН'!$H$9+СВЦЭМ!$D$10+'СЕТ СН'!$H$6-'СЕТ СН'!$H$19</f>
        <v>2083.0145950000001</v>
      </c>
      <c r="G110" s="36">
        <f>SUMIFS(СВЦЭМ!$C$39:$C$782,СВЦЭМ!$A$39:$A$782,$A110,СВЦЭМ!$B$39:$B$782,G$83)+'СЕТ СН'!$H$9+СВЦЭМ!$D$10+'СЕТ СН'!$H$6-'СЕТ СН'!$H$19</f>
        <v>2044.4947403199999</v>
      </c>
      <c r="H110" s="36">
        <f>SUMIFS(СВЦЭМ!$C$39:$C$782,СВЦЭМ!$A$39:$A$782,$A110,СВЦЭМ!$B$39:$B$782,H$83)+'СЕТ СН'!$H$9+СВЦЭМ!$D$10+'СЕТ СН'!$H$6-'СЕТ СН'!$H$19</f>
        <v>1997.07024452</v>
      </c>
      <c r="I110" s="36">
        <f>SUMIFS(СВЦЭМ!$C$39:$C$782,СВЦЭМ!$A$39:$A$782,$A110,СВЦЭМ!$B$39:$B$782,I$83)+'СЕТ СН'!$H$9+СВЦЭМ!$D$10+'СЕТ СН'!$H$6-'СЕТ СН'!$H$19</f>
        <v>1913.99134546</v>
      </c>
      <c r="J110" s="36">
        <f>SUMIFS(СВЦЭМ!$C$39:$C$782,СВЦЭМ!$A$39:$A$782,$A110,СВЦЭМ!$B$39:$B$782,J$83)+'СЕТ СН'!$H$9+СВЦЭМ!$D$10+'СЕТ СН'!$H$6-'СЕТ СН'!$H$19</f>
        <v>1863.8660472500001</v>
      </c>
      <c r="K110" s="36">
        <f>SUMIFS(СВЦЭМ!$C$39:$C$782,СВЦЭМ!$A$39:$A$782,$A110,СВЦЭМ!$B$39:$B$782,K$83)+'СЕТ СН'!$H$9+СВЦЭМ!$D$10+'СЕТ СН'!$H$6-'СЕТ СН'!$H$19</f>
        <v>1835.2697488700001</v>
      </c>
      <c r="L110" s="36">
        <f>SUMIFS(СВЦЭМ!$C$39:$C$782,СВЦЭМ!$A$39:$A$782,$A110,СВЦЭМ!$B$39:$B$782,L$83)+'СЕТ СН'!$H$9+СВЦЭМ!$D$10+'СЕТ СН'!$H$6-'СЕТ СН'!$H$19</f>
        <v>1770.50223691</v>
      </c>
      <c r="M110" s="36">
        <f>SUMIFS(СВЦЭМ!$C$39:$C$782,СВЦЭМ!$A$39:$A$782,$A110,СВЦЭМ!$B$39:$B$782,M$83)+'СЕТ СН'!$H$9+СВЦЭМ!$D$10+'СЕТ СН'!$H$6-'СЕТ СН'!$H$19</f>
        <v>1776.53811406</v>
      </c>
      <c r="N110" s="36">
        <f>SUMIFS(СВЦЭМ!$C$39:$C$782,СВЦЭМ!$A$39:$A$782,$A110,СВЦЭМ!$B$39:$B$782,N$83)+'СЕТ СН'!$H$9+СВЦЭМ!$D$10+'СЕТ СН'!$H$6-'СЕТ СН'!$H$19</f>
        <v>1832.26362623</v>
      </c>
      <c r="O110" s="36">
        <f>SUMIFS(СВЦЭМ!$C$39:$C$782,СВЦЭМ!$A$39:$A$782,$A110,СВЦЭМ!$B$39:$B$782,O$83)+'СЕТ СН'!$H$9+СВЦЭМ!$D$10+'СЕТ СН'!$H$6-'СЕТ СН'!$H$19</f>
        <v>1808.5923578100001</v>
      </c>
      <c r="P110" s="36">
        <f>SUMIFS(СВЦЭМ!$C$39:$C$782,СВЦЭМ!$A$39:$A$782,$A110,СВЦЭМ!$B$39:$B$782,P$83)+'СЕТ СН'!$H$9+СВЦЭМ!$D$10+'СЕТ СН'!$H$6-'СЕТ СН'!$H$19</f>
        <v>1816.17938923</v>
      </c>
      <c r="Q110" s="36">
        <f>SUMIFS(СВЦЭМ!$C$39:$C$782,СВЦЭМ!$A$39:$A$782,$A110,СВЦЭМ!$B$39:$B$782,Q$83)+'СЕТ СН'!$H$9+СВЦЭМ!$D$10+'СЕТ СН'!$H$6-'СЕТ СН'!$H$19</f>
        <v>1838.6770347900001</v>
      </c>
      <c r="R110" s="36">
        <f>SUMIFS(СВЦЭМ!$C$39:$C$782,СВЦЭМ!$A$39:$A$782,$A110,СВЦЭМ!$B$39:$B$782,R$83)+'СЕТ СН'!$H$9+СВЦЭМ!$D$10+'СЕТ СН'!$H$6-'СЕТ СН'!$H$19</f>
        <v>1847.2704521000001</v>
      </c>
      <c r="S110" s="36">
        <f>SUMIFS(СВЦЭМ!$C$39:$C$782,СВЦЭМ!$A$39:$A$782,$A110,СВЦЭМ!$B$39:$B$782,S$83)+'СЕТ СН'!$H$9+СВЦЭМ!$D$10+'СЕТ СН'!$H$6-'СЕТ СН'!$H$19</f>
        <v>1884.22006218</v>
      </c>
      <c r="T110" s="36">
        <f>SUMIFS(СВЦЭМ!$C$39:$C$782,СВЦЭМ!$A$39:$A$782,$A110,СВЦЭМ!$B$39:$B$782,T$83)+'СЕТ СН'!$H$9+СВЦЭМ!$D$10+'СЕТ СН'!$H$6-'СЕТ СН'!$H$19</f>
        <v>1875.5262296799999</v>
      </c>
      <c r="U110" s="36">
        <f>SUMIFS(СВЦЭМ!$C$39:$C$782,СВЦЭМ!$A$39:$A$782,$A110,СВЦЭМ!$B$39:$B$782,U$83)+'СЕТ СН'!$H$9+СВЦЭМ!$D$10+'СЕТ СН'!$H$6-'СЕТ СН'!$H$19</f>
        <v>1852.3067109900001</v>
      </c>
      <c r="V110" s="36">
        <f>SUMIFS(СВЦЭМ!$C$39:$C$782,СВЦЭМ!$A$39:$A$782,$A110,СВЦЭМ!$B$39:$B$782,V$83)+'СЕТ СН'!$H$9+СВЦЭМ!$D$10+'СЕТ СН'!$H$6-'СЕТ СН'!$H$19</f>
        <v>1820.6813779399999</v>
      </c>
      <c r="W110" s="36">
        <f>SUMIFS(СВЦЭМ!$C$39:$C$782,СВЦЭМ!$A$39:$A$782,$A110,СВЦЭМ!$B$39:$B$782,W$83)+'СЕТ СН'!$H$9+СВЦЭМ!$D$10+'СЕТ СН'!$H$6-'СЕТ СН'!$H$19</f>
        <v>1767.5938715100001</v>
      </c>
      <c r="X110" s="36">
        <f>SUMIFS(СВЦЭМ!$C$39:$C$782,СВЦЭМ!$A$39:$A$782,$A110,СВЦЭМ!$B$39:$B$782,X$83)+'СЕТ СН'!$H$9+СВЦЭМ!$D$10+'СЕТ СН'!$H$6-'СЕТ СН'!$H$19</f>
        <v>1831.5630261900001</v>
      </c>
      <c r="Y110" s="36">
        <f>SUMIFS(СВЦЭМ!$C$39:$C$782,СВЦЭМ!$A$39:$A$782,$A110,СВЦЭМ!$B$39:$B$782,Y$83)+'СЕТ СН'!$H$9+СВЦЭМ!$D$10+'СЕТ СН'!$H$6-'СЕТ СН'!$H$19</f>
        <v>1862.66617778</v>
      </c>
    </row>
    <row r="111" spans="1:25" ht="15.75" x14ac:dyDescent="0.2">
      <c r="A111" s="35">
        <f t="shared" si="2"/>
        <v>45440</v>
      </c>
      <c r="B111" s="36">
        <f>SUMIFS(СВЦЭМ!$C$39:$C$782,СВЦЭМ!$A$39:$A$782,$A111,СВЦЭМ!$B$39:$B$782,B$83)+'СЕТ СН'!$H$9+СВЦЭМ!$D$10+'СЕТ СН'!$H$6-'СЕТ СН'!$H$19</f>
        <v>1931.5209697299999</v>
      </c>
      <c r="C111" s="36">
        <f>SUMIFS(СВЦЭМ!$C$39:$C$782,СВЦЭМ!$A$39:$A$782,$A111,СВЦЭМ!$B$39:$B$782,C$83)+'СЕТ СН'!$H$9+СВЦЭМ!$D$10+'СЕТ СН'!$H$6-'СЕТ СН'!$H$19</f>
        <v>2008.46900265</v>
      </c>
      <c r="D111" s="36">
        <f>SUMIFS(СВЦЭМ!$C$39:$C$782,СВЦЭМ!$A$39:$A$782,$A111,СВЦЭМ!$B$39:$B$782,D$83)+'СЕТ СН'!$H$9+СВЦЭМ!$D$10+'СЕТ СН'!$H$6-'СЕТ СН'!$H$19</f>
        <v>2052.7463090199999</v>
      </c>
      <c r="E111" s="36">
        <f>SUMIFS(СВЦЭМ!$C$39:$C$782,СВЦЭМ!$A$39:$A$782,$A111,СВЦЭМ!$B$39:$B$782,E$83)+'СЕТ СН'!$H$9+СВЦЭМ!$D$10+'СЕТ СН'!$H$6-'СЕТ СН'!$H$19</f>
        <v>2043.1071252300001</v>
      </c>
      <c r="F111" s="36">
        <f>SUMIFS(СВЦЭМ!$C$39:$C$782,СВЦЭМ!$A$39:$A$782,$A111,СВЦЭМ!$B$39:$B$782,F$83)+'СЕТ СН'!$H$9+СВЦЭМ!$D$10+'СЕТ СН'!$H$6-'СЕТ СН'!$H$19</f>
        <v>2069.16278809</v>
      </c>
      <c r="G111" s="36">
        <f>SUMIFS(СВЦЭМ!$C$39:$C$782,СВЦЭМ!$A$39:$A$782,$A111,СВЦЭМ!$B$39:$B$782,G$83)+'СЕТ СН'!$H$9+СВЦЭМ!$D$10+'СЕТ СН'!$H$6-'СЕТ СН'!$H$19</f>
        <v>2053.92093617</v>
      </c>
      <c r="H111" s="36">
        <f>SUMIFS(СВЦЭМ!$C$39:$C$782,СВЦЭМ!$A$39:$A$782,$A111,СВЦЭМ!$B$39:$B$782,H$83)+'СЕТ СН'!$H$9+СВЦЭМ!$D$10+'СЕТ СН'!$H$6-'СЕТ СН'!$H$19</f>
        <v>1975.8236893400001</v>
      </c>
      <c r="I111" s="36">
        <f>SUMIFS(СВЦЭМ!$C$39:$C$782,СВЦЭМ!$A$39:$A$782,$A111,СВЦЭМ!$B$39:$B$782,I$83)+'СЕТ СН'!$H$9+СВЦЭМ!$D$10+'СЕТ СН'!$H$6-'СЕТ СН'!$H$19</f>
        <v>1869.23914199</v>
      </c>
      <c r="J111" s="36">
        <f>SUMIFS(СВЦЭМ!$C$39:$C$782,СВЦЭМ!$A$39:$A$782,$A111,СВЦЭМ!$B$39:$B$782,J$83)+'СЕТ СН'!$H$9+СВЦЭМ!$D$10+'СЕТ СН'!$H$6-'СЕТ СН'!$H$19</f>
        <v>1836.14166077</v>
      </c>
      <c r="K111" s="36">
        <f>SUMIFS(СВЦЭМ!$C$39:$C$782,СВЦЭМ!$A$39:$A$782,$A111,СВЦЭМ!$B$39:$B$782,K$83)+'СЕТ СН'!$H$9+СВЦЭМ!$D$10+'СЕТ СН'!$H$6-'СЕТ СН'!$H$19</f>
        <v>1828.0685536200001</v>
      </c>
      <c r="L111" s="36">
        <f>SUMIFS(СВЦЭМ!$C$39:$C$782,СВЦЭМ!$A$39:$A$782,$A111,СВЦЭМ!$B$39:$B$782,L$83)+'СЕТ СН'!$H$9+СВЦЭМ!$D$10+'СЕТ СН'!$H$6-'СЕТ СН'!$H$19</f>
        <v>1776.3616151199999</v>
      </c>
      <c r="M111" s="36">
        <f>SUMIFS(СВЦЭМ!$C$39:$C$782,СВЦЭМ!$A$39:$A$782,$A111,СВЦЭМ!$B$39:$B$782,M$83)+'СЕТ СН'!$H$9+СВЦЭМ!$D$10+'СЕТ СН'!$H$6-'СЕТ СН'!$H$19</f>
        <v>1792.1763671799999</v>
      </c>
      <c r="N111" s="36">
        <f>SUMIFS(СВЦЭМ!$C$39:$C$782,СВЦЭМ!$A$39:$A$782,$A111,СВЦЭМ!$B$39:$B$782,N$83)+'СЕТ СН'!$H$9+СВЦЭМ!$D$10+'СЕТ СН'!$H$6-'СЕТ СН'!$H$19</f>
        <v>1796.395552</v>
      </c>
      <c r="O111" s="36">
        <f>SUMIFS(СВЦЭМ!$C$39:$C$782,СВЦЭМ!$A$39:$A$782,$A111,СВЦЭМ!$B$39:$B$782,O$83)+'СЕТ СН'!$H$9+СВЦЭМ!$D$10+'СЕТ СН'!$H$6-'СЕТ СН'!$H$19</f>
        <v>1802.61339707</v>
      </c>
      <c r="P111" s="36">
        <f>SUMIFS(СВЦЭМ!$C$39:$C$782,СВЦЭМ!$A$39:$A$782,$A111,СВЦЭМ!$B$39:$B$782,P$83)+'СЕТ СН'!$H$9+СВЦЭМ!$D$10+'СЕТ СН'!$H$6-'СЕТ СН'!$H$19</f>
        <v>1889.82543534</v>
      </c>
      <c r="Q111" s="36">
        <f>SUMIFS(СВЦЭМ!$C$39:$C$782,СВЦЭМ!$A$39:$A$782,$A111,СВЦЭМ!$B$39:$B$782,Q$83)+'СЕТ СН'!$H$9+СВЦЭМ!$D$10+'СЕТ СН'!$H$6-'СЕТ СН'!$H$19</f>
        <v>1898.2561774000001</v>
      </c>
      <c r="R111" s="36">
        <f>SUMIFS(СВЦЭМ!$C$39:$C$782,СВЦЭМ!$A$39:$A$782,$A111,СВЦЭМ!$B$39:$B$782,R$83)+'СЕТ СН'!$H$9+СВЦЭМ!$D$10+'СЕТ СН'!$H$6-'СЕТ СН'!$H$19</f>
        <v>1916.0684446099999</v>
      </c>
      <c r="S111" s="36">
        <f>SUMIFS(СВЦЭМ!$C$39:$C$782,СВЦЭМ!$A$39:$A$782,$A111,СВЦЭМ!$B$39:$B$782,S$83)+'СЕТ СН'!$H$9+СВЦЭМ!$D$10+'СЕТ СН'!$H$6-'СЕТ СН'!$H$19</f>
        <v>1895.30695296</v>
      </c>
      <c r="T111" s="36">
        <f>SUMIFS(СВЦЭМ!$C$39:$C$782,СВЦЭМ!$A$39:$A$782,$A111,СВЦЭМ!$B$39:$B$782,T$83)+'СЕТ СН'!$H$9+СВЦЭМ!$D$10+'СЕТ СН'!$H$6-'СЕТ СН'!$H$19</f>
        <v>1899.9808705400001</v>
      </c>
      <c r="U111" s="36">
        <f>SUMIFS(СВЦЭМ!$C$39:$C$782,СВЦЭМ!$A$39:$A$782,$A111,СВЦЭМ!$B$39:$B$782,U$83)+'СЕТ СН'!$H$9+СВЦЭМ!$D$10+'СЕТ СН'!$H$6-'СЕТ СН'!$H$19</f>
        <v>1842.1178842100001</v>
      </c>
      <c r="V111" s="36">
        <f>SUMIFS(СВЦЭМ!$C$39:$C$782,СВЦЭМ!$A$39:$A$782,$A111,СВЦЭМ!$B$39:$B$782,V$83)+'СЕТ СН'!$H$9+СВЦЭМ!$D$10+'СЕТ СН'!$H$6-'СЕТ СН'!$H$19</f>
        <v>1817.19306942</v>
      </c>
      <c r="W111" s="36">
        <f>SUMIFS(СВЦЭМ!$C$39:$C$782,СВЦЭМ!$A$39:$A$782,$A111,СВЦЭМ!$B$39:$B$782,W$83)+'СЕТ СН'!$H$9+СВЦЭМ!$D$10+'СЕТ СН'!$H$6-'СЕТ СН'!$H$19</f>
        <v>1779.6665026400001</v>
      </c>
      <c r="X111" s="36">
        <f>SUMIFS(СВЦЭМ!$C$39:$C$782,СВЦЭМ!$A$39:$A$782,$A111,СВЦЭМ!$B$39:$B$782,X$83)+'СЕТ СН'!$H$9+СВЦЭМ!$D$10+'СЕТ СН'!$H$6-'СЕТ СН'!$H$19</f>
        <v>1810.1523990000001</v>
      </c>
      <c r="Y111" s="36">
        <f>SUMIFS(СВЦЭМ!$C$39:$C$782,СВЦЭМ!$A$39:$A$782,$A111,СВЦЭМ!$B$39:$B$782,Y$83)+'СЕТ СН'!$H$9+СВЦЭМ!$D$10+'СЕТ СН'!$H$6-'СЕТ СН'!$H$19</f>
        <v>1818.9699984199999</v>
      </c>
    </row>
    <row r="112" spans="1:25" ht="15.75" x14ac:dyDescent="0.2">
      <c r="A112" s="35">
        <f t="shared" si="2"/>
        <v>45441</v>
      </c>
      <c r="B112" s="36">
        <f>SUMIFS(СВЦЭМ!$C$39:$C$782,СВЦЭМ!$A$39:$A$782,$A112,СВЦЭМ!$B$39:$B$782,B$83)+'СЕТ СН'!$H$9+СВЦЭМ!$D$10+'СЕТ СН'!$H$6-'СЕТ СН'!$H$19</f>
        <v>1997.7093322999999</v>
      </c>
      <c r="C112" s="36">
        <f>SUMIFS(СВЦЭМ!$C$39:$C$782,СВЦЭМ!$A$39:$A$782,$A112,СВЦЭМ!$B$39:$B$782,C$83)+'СЕТ СН'!$H$9+СВЦЭМ!$D$10+'СЕТ СН'!$H$6-'СЕТ СН'!$H$19</f>
        <v>2045.9841363600001</v>
      </c>
      <c r="D112" s="36">
        <f>SUMIFS(СВЦЭМ!$C$39:$C$782,СВЦЭМ!$A$39:$A$782,$A112,СВЦЭМ!$B$39:$B$782,D$83)+'СЕТ СН'!$H$9+СВЦЭМ!$D$10+'СЕТ СН'!$H$6-'СЕТ СН'!$H$19</f>
        <v>2120.6954848600003</v>
      </c>
      <c r="E112" s="36">
        <f>SUMIFS(СВЦЭМ!$C$39:$C$782,СВЦЭМ!$A$39:$A$782,$A112,СВЦЭМ!$B$39:$B$782,E$83)+'СЕТ СН'!$H$9+СВЦЭМ!$D$10+'СЕТ СН'!$H$6-'СЕТ СН'!$H$19</f>
        <v>2129.4629887999999</v>
      </c>
      <c r="F112" s="36">
        <f>SUMIFS(СВЦЭМ!$C$39:$C$782,СВЦЭМ!$A$39:$A$782,$A112,СВЦЭМ!$B$39:$B$782,F$83)+'СЕТ СН'!$H$9+СВЦЭМ!$D$10+'СЕТ СН'!$H$6-'СЕТ СН'!$H$19</f>
        <v>2138.3351598100003</v>
      </c>
      <c r="G112" s="36">
        <f>SUMIFS(СВЦЭМ!$C$39:$C$782,СВЦЭМ!$A$39:$A$782,$A112,СВЦЭМ!$B$39:$B$782,G$83)+'СЕТ СН'!$H$9+СВЦЭМ!$D$10+'СЕТ СН'!$H$6-'СЕТ СН'!$H$19</f>
        <v>2130.2220135100001</v>
      </c>
      <c r="H112" s="36">
        <f>SUMIFS(СВЦЭМ!$C$39:$C$782,СВЦЭМ!$A$39:$A$782,$A112,СВЦЭМ!$B$39:$B$782,H$83)+'СЕТ СН'!$H$9+СВЦЭМ!$D$10+'СЕТ СН'!$H$6-'СЕТ СН'!$H$19</f>
        <v>2056.1032051000002</v>
      </c>
      <c r="I112" s="36">
        <f>SUMIFS(СВЦЭМ!$C$39:$C$782,СВЦЭМ!$A$39:$A$782,$A112,СВЦЭМ!$B$39:$B$782,I$83)+'СЕТ СН'!$H$9+СВЦЭМ!$D$10+'СЕТ СН'!$H$6-'СЕТ СН'!$H$19</f>
        <v>1981.41729781</v>
      </c>
      <c r="J112" s="36">
        <f>SUMIFS(СВЦЭМ!$C$39:$C$782,СВЦЭМ!$A$39:$A$782,$A112,СВЦЭМ!$B$39:$B$782,J$83)+'СЕТ СН'!$H$9+СВЦЭМ!$D$10+'СЕТ СН'!$H$6-'СЕТ СН'!$H$19</f>
        <v>1877.0286523899999</v>
      </c>
      <c r="K112" s="36">
        <f>SUMIFS(СВЦЭМ!$C$39:$C$782,СВЦЭМ!$A$39:$A$782,$A112,СВЦЭМ!$B$39:$B$782,K$83)+'СЕТ СН'!$H$9+СВЦЭМ!$D$10+'СЕТ СН'!$H$6-'СЕТ СН'!$H$19</f>
        <v>1856.8994862899999</v>
      </c>
      <c r="L112" s="36">
        <f>SUMIFS(СВЦЭМ!$C$39:$C$782,СВЦЭМ!$A$39:$A$782,$A112,СВЦЭМ!$B$39:$B$782,L$83)+'СЕТ СН'!$H$9+СВЦЭМ!$D$10+'СЕТ СН'!$H$6-'СЕТ СН'!$H$19</f>
        <v>1816.55272401</v>
      </c>
      <c r="M112" s="36">
        <f>SUMIFS(СВЦЭМ!$C$39:$C$782,СВЦЭМ!$A$39:$A$782,$A112,СВЦЭМ!$B$39:$B$782,M$83)+'СЕТ СН'!$H$9+СВЦЭМ!$D$10+'СЕТ СН'!$H$6-'СЕТ СН'!$H$19</f>
        <v>1830.82986626</v>
      </c>
      <c r="N112" s="36">
        <f>SUMIFS(СВЦЭМ!$C$39:$C$782,СВЦЭМ!$A$39:$A$782,$A112,СВЦЭМ!$B$39:$B$782,N$83)+'СЕТ СН'!$H$9+СВЦЭМ!$D$10+'СЕТ СН'!$H$6-'СЕТ СН'!$H$19</f>
        <v>1852.6591088</v>
      </c>
      <c r="O112" s="36">
        <f>SUMIFS(СВЦЭМ!$C$39:$C$782,СВЦЭМ!$A$39:$A$782,$A112,СВЦЭМ!$B$39:$B$782,O$83)+'СЕТ СН'!$H$9+СВЦЭМ!$D$10+'СЕТ СН'!$H$6-'СЕТ СН'!$H$19</f>
        <v>1840.4733141700001</v>
      </c>
      <c r="P112" s="36">
        <f>SUMIFS(СВЦЭМ!$C$39:$C$782,СВЦЭМ!$A$39:$A$782,$A112,СВЦЭМ!$B$39:$B$782,P$83)+'СЕТ СН'!$H$9+СВЦЭМ!$D$10+'СЕТ СН'!$H$6-'СЕТ СН'!$H$19</f>
        <v>1849.44374419</v>
      </c>
      <c r="Q112" s="36">
        <f>SUMIFS(СВЦЭМ!$C$39:$C$782,СВЦЭМ!$A$39:$A$782,$A112,СВЦЭМ!$B$39:$B$782,Q$83)+'СЕТ СН'!$H$9+СВЦЭМ!$D$10+'СЕТ СН'!$H$6-'СЕТ СН'!$H$19</f>
        <v>1851.5749460100001</v>
      </c>
      <c r="R112" s="36">
        <f>SUMIFS(СВЦЭМ!$C$39:$C$782,СВЦЭМ!$A$39:$A$782,$A112,СВЦЭМ!$B$39:$B$782,R$83)+'СЕТ СН'!$H$9+СВЦЭМ!$D$10+'СЕТ СН'!$H$6-'СЕТ СН'!$H$19</f>
        <v>1845.8687184200001</v>
      </c>
      <c r="S112" s="36">
        <f>SUMIFS(СВЦЭМ!$C$39:$C$782,СВЦЭМ!$A$39:$A$782,$A112,СВЦЭМ!$B$39:$B$782,S$83)+'СЕТ СН'!$H$9+СВЦЭМ!$D$10+'СЕТ СН'!$H$6-'СЕТ СН'!$H$19</f>
        <v>1847.3220925799999</v>
      </c>
      <c r="T112" s="36">
        <f>SUMIFS(СВЦЭМ!$C$39:$C$782,СВЦЭМ!$A$39:$A$782,$A112,СВЦЭМ!$B$39:$B$782,T$83)+'СЕТ СН'!$H$9+СВЦЭМ!$D$10+'СЕТ СН'!$H$6-'СЕТ СН'!$H$19</f>
        <v>1839.11133905</v>
      </c>
      <c r="U112" s="36">
        <f>SUMIFS(СВЦЭМ!$C$39:$C$782,СВЦЭМ!$A$39:$A$782,$A112,СВЦЭМ!$B$39:$B$782,U$83)+'СЕТ СН'!$H$9+СВЦЭМ!$D$10+'СЕТ СН'!$H$6-'СЕТ СН'!$H$19</f>
        <v>1836.93289327</v>
      </c>
      <c r="V112" s="36">
        <f>SUMIFS(СВЦЭМ!$C$39:$C$782,СВЦЭМ!$A$39:$A$782,$A112,СВЦЭМ!$B$39:$B$782,V$83)+'СЕТ СН'!$H$9+СВЦЭМ!$D$10+'СЕТ СН'!$H$6-'СЕТ СН'!$H$19</f>
        <v>1836.07392372</v>
      </c>
      <c r="W112" s="36">
        <f>SUMIFS(СВЦЭМ!$C$39:$C$782,СВЦЭМ!$A$39:$A$782,$A112,СВЦЭМ!$B$39:$B$782,W$83)+'СЕТ СН'!$H$9+СВЦЭМ!$D$10+'СЕТ СН'!$H$6-'СЕТ СН'!$H$19</f>
        <v>1818.3025313000001</v>
      </c>
      <c r="X112" s="36">
        <f>SUMIFS(СВЦЭМ!$C$39:$C$782,СВЦЭМ!$A$39:$A$782,$A112,СВЦЭМ!$B$39:$B$782,X$83)+'СЕТ СН'!$H$9+СВЦЭМ!$D$10+'СЕТ СН'!$H$6-'СЕТ СН'!$H$19</f>
        <v>1850.5448823500001</v>
      </c>
      <c r="Y112" s="36">
        <f>SUMIFS(СВЦЭМ!$C$39:$C$782,СВЦЭМ!$A$39:$A$782,$A112,СВЦЭМ!$B$39:$B$782,Y$83)+'СЕТ СН'!$H$9+СВЦЭМ!$D$10+'СЕТ СН'!$H$6-'СЕТ СН'!$H$19</f>
        <v>1916.5203075899999</v>
      </c>
    </row>
    <row r="113" spans="1:27" ht="15.75" x14ac:dyDescent="0.2">
      <c r="A113" s="35">
        <f t="shared" si="2"/>
        <v>45442</v>
      </c>
      <c r="B113" s="36">
        <f>SUMIFS(СВЦЭМ!$C$39:$C$782,СВЦЭМ!$A$39:$A$782,$A113,СВЦЭМ!$B$39:$B$782,B$83)+'СЕТ СН'!$H$9+СВЦЭМ!$D$10+'СЕТ СН'!$H$6-'СЕТ СН'!$H$19</f>
        <v>1884.3305162700001</v>
      </c>
      <c r="C113" s="36">
        <f>SUMIFS(СВЦЭМ!$C$39:$C$782,СВЦЭМ!$A$39:$A$782,$A113,СВЦЭМ!$B$39:$B$782,C$83)+'СЕТ СН'!$H$9+СВЦЭМ!$D$10+'СЕТ СН'!$H$6-'СЕТ СН'!$H$19</f>
        <v>1968.2793027299999</v>
      </c>
      <c r="D113" s="36">
        <f>SUMIFS(СВЦЭМ!$C$39:$C$782,СВЦЭМ!$A$39:$A$782,$A113,СВЦЭМ!$B$39:$B$782,D$83)+'СЕТ СН'!$H$9+СВЦЭМ!$D$10+'СЕТ СН'!$H$6-'СЕТ СН'!$H$19</f>
        <v>2024.2773312500001</v>
      </c>
      <c r="E113" s="36">
        <f>SUMIFS(СВЦЭМ!$C$39:$C$782,СВЦЭМ!$A$39:$A$782,$A113,СВЦЭМ!$B$39:$B$782,E$83)+'СЕТ СН'!$H$9+СВЦЭМ!$D$10+'СЕТ СН'!$H$6-'СЕТ СН'!$H$19</f>
        <v>2027.2823086399999</v>
      </c>
      <c r="F113" s="36">
        <f>SUMIFS(СВЦЭМ!$C$39:$C$782,СВЦЭМ!$A$39:$A$782,$A113,СВЦЭМ!$B$39:$B$782,F$83)+'СЕТ СН'!$H$9+СВЦЭМ!$D$10+'СЕТ СН'!$H$6-'СЕТ СН'!$H$19</f>
        <v>2038.71410962</v>
      </c>
      <c r="G113" s="36">
        <f>SUMIFS(СВЦЭМ!$C$39:$C$782,СВЦЭМ!$A$39:$A$782,$A113,СВЦЭМ!$B$39:$B$782,G$83)+'СЕТ СН'!$H$9+СВЦЭМ!$D$10+'СЕТ СН'!$H$6-'СЕТ СН'!$H$19</f>
        <v>2040.1565754599999</v>
      </c>
      <c r="H113" s="36">
        <f>SUMIFS(СВЦЭМ!$C$39:$C$782,СВЦЭМ!$A$39:$A$782,$A113,СВЦЭМ!$B$39:$B$782,H$83)+'СЕТ СН'!$H$9+СВЦЭМ!$D$10+'СЕТ СН'!$H$6-'СЕТ СН'!$H$19</f>
        <v>1988.57148158</v>
      </c>
      <c r="I113" s="36">
        <f>SUMIFS(СВЦЭМ!$C$39:$C$782,СВЦЭМ!$A$39:$A$782,$A113,СВЦЭМ!$B$39:$B$782,I$83)+'СЕТ СН'!$H$9+СВЦЭМ!$D$10+'СЕТ СН'!$H$6-'СЕТ СН'!$H$19</f>
        <v>1928.57223325</v>
      </c>
      <c r="J113" s="36">
        <f>SUMIFS(СВЦЭМ!$C$39:$C$782,СВЦЭМ!$A$39:$A$782,$A113,СВЦЭМ!$B$39:$B$782,J$83)+'СЕТ СН'!$H$9+СВЦЭМ!$D$10+'СЕТ СН'!$H$6-'СЕТ СН'!$H$19</f>
        <v>1828.42822553</v>
      </c>
      <c r="K113" s="36">
        <f>SUMIFS(СВЦЭМ!$C$39:$C$782,СВЦЭМ!$A$39:$A$782,$A113,СВЦЭМ!$B$39:$B$782,K$83)+'СЕТ СН'!$H$9+СВЦЭМ!$D$10+'СЕТ СН'!$H$6-'СЕТ СН'!$H$19</f>
        <v>1793.89342465</v>
      </c>
      <c r="L113" s="36">
        <f>SUMIFS(СВЦЭМ!$C$39:$C$782,СВЦЭМ!$A$39:$A$782,$A113,СВЦЭМ!$B$39:$B$782,L$83)+'СЕТ СН'!$H$9+СВЦЭМ!$D$10+'СЕТ СН'!$H$6-'СЕТ СН'!$H$19</f>
        <v>1780.6246799400001</v>
      </c>
      <c r="M113" s="36">
        <f>SUMIFS(СВЦЭМ!$C$39:$C$782,СВЦЭМ!$A$39:$A$782,$A113,СВЦЭМ!$B$39:$B$782,M$83)+'СЕТ СН'!$H$9+СВЦЭМ!$D$10+'СЕТ СН'!$H$6-'СЕТ СН'!$H$19</f>
        <v>1781.3537093099999</v>
      </c>
      <c r="N113" s="36">
        <f>SUMIFS(СВЦЭМ!$C$39:$C$782,СВЦЭМ!$A$39:$A$782,$A113,СВЦЭМ!$B$39:$B$782,N$83)+'СЕТ СН'!$H$9+СВЦЭМ!$D$10+'СЕТ СН'!$H$6-'СЕТ СН'!$H$19</f>
        <v>1805.42300993</v>
      </c>
      <c r="O113" s="36">
        <f>SUMIFS(СВЦЭМ!$C$39:$C$782,СВЦЭМ!$A$39:$A$782,$A113,СВЦЭМ!$B$39:$B$782,O$83)+'СЕТ СН'!$H$9+СВЦЭМ!$D$10+'СЕТ СН'!$H$6-'СЕТ СН'!$H$19</f>
        <v>1818.16951159</v>
      </c>
      <c r="P113" s="36">
        <f>SUMIFS(СВЦЭМ!$C$39:$C$782,СВЦЭМ!$A$39:$A$782,$A113,СВЦЭМ!$B$39:$B$782,P$83)+'СЕТ СН'!$H$9+СВЦЭМ!$D$10+'СЕТ СН'!$H$6-'СЕТ СН'!$H$19</f>
        <v>1826.7097987499999</v>
      </c>
      <c r="Q113" s="36">
        <f>SUMIFS(СВЦЭМ!$C$39:$C$782,СВЦЭМ!$A$39:$A$782,$A113,СВЦЭМ!$B$39:$B$782,Q$83)+'СЕТ СН'!$H$9+СВЦЭМ!$D$10+'СЕТ СН'!$H$6-'СЕТ СН'!$H$19</f>
        <v>1840.07506773</v>
      </c>
      <c r="R113" s="36">
        <f>SUMIFS(СВЦЭМ!$C$39:$C$782,СВЦЭМ!$A$39:$A$782,$A113,СВЦЭМ!$B$39:$B$782,R$83)+'СЕТ СН'!$H$9+СВЦЭМ!$D$10+'СЕТ СН'!$H$6-'СЕТ СН'!$H$19</f>
        <v>1839.8393817399999</v>
      </c>
      <c r="S113" s="36">
        <f>SUMIFS(СВЦЭМ!$C$39:$C$782,СВЦЭМ!$A$39:$A$782,$A113,СВЦЭМ!$B$39:$B$782,S$83)+'СЕТ СН'!$H$9+СВЦЭМ!$D$10+'СЕТ СН'!$H$6-'СЕТ СН'!$H$19</f>
        <v>1826.6553612299999</v>
      </c>
      <c r="T113" s="36">
        <f>SUMIFS(СВЦЭМ!$C$39:$C$782,СВЦЭМ!$A$39:$A$782,$A113,СВЦЭМ!$B$39:$B$782,T$83)+'СЕТ СН'!$H$9+СВЦЭМ!$D$10+'СЕТ СН'!$H$6-'СЕТ СН'!$H$19</f>
        <v>1803.154689</v>
      </c>
      <c r="U113" s="36">
        <f>SUMIFS(СВЦЭМ!$C$39:$C$782,СВЦЭМ!$A$39:$A$782,$A113,СВЦЭМ!$B$39:$B$782,U$83)+'СЕТ СН'!$H$9+СВЦЭМ!$D$10+'СЕТ СН'!$H$6-'СЕТ СН'!$H$19</f>
        <v>1801.5575461799999</v>
      </c>
      <c r="V113" s="36">
        <f>SUMIFS(СВЦЭМ!$C$39:$C$782,СВЦЭМ!$A$39:$A$782,$A113,СВЦЭМ!$B$39:$B$782,V$83)+'СЕТ СН'!$H$9+СВЦЭМ!$D$10+'СЕТ СН'!$H$6-'СЕТ СН'!$H$19</f>
        <v>1809.3328939600001</v>
      </c>
      <c r="W113" s="36">
        <f>SUMIFS(СВЦЭМ!$C$39:$C$782,СВЦЭМ!$A$39:$A$782,$A113,СВЦЭМ!$B$39:$B$782,W$83)+'СЕТ СН'!$H$9+СВЦЭМ!$D$10+'СЕТ СН'!$H$6-'СЕТ СН'!$H$19</f>
        <v>1781.2975919</v>
      </c>
      <c r="X113" s="36">
        <f>SUMIFS(СВЦЭМ!$C$39:$C$782,СВЦЭМ!$A$39:$A$782,$A113,СВЦЭМ!$B$39:$B$782,X$83)+'СЕТ СН'!$H$9+СВЦЭМ!$D$10+'СЕТ СН'!$H$6-'СЕТ СН'!$H$19</f>
        <v>1811.2799109699999</v>
      </c>
      <c r="Y113" s="36">
        <f>SUMIFS(СВЦЭМ!$C$39:$C$782,СВЦЭМ!$A$39:$A$782,$A113,СВЦЭМ!$B$39:$B$782,Y$83)+'СЕТ СН'!$H$9+СВЦЭМ!$D$10+'СЕТ СН'!$H$6-'СЕТ СН'!$H$19</f>
        <v>1890.3276090500001</v>
      </c>
      <c r="AA113" s="37"/>
    </row>
    <row r="114" spans="1:27" ht="15.75" x14ac:dyDescent="0.2">
      <c r="A114" s="35">
        <f t="shared" si="2"/>
        <v>45443</v>
      </c>
      <c r="B114" s="36">
        <f>SUMIFS(СВЦЭМ!$C$39:$C$782,СВЦЭМ!$A$39:$A$782,$A114,СВЦЭМ!$B$39:$B$782,B$83)+'СЕТ СН'!$H$9+СВЦЭМ!$D$10+'СЕТ СН'!$H$6-'СЕТ СН'!$H$19</f>
        <v>1879.8233747500001</v>
      </c>
      <c r="C114" s="36">
        <f>SUMIFS(СВЦЭМ!$C$39:$C$782,СВЦЭМ!$A$39:$A$782,$A114,СВЦЭМ!$B$39:$B$782,C$83)+'СЕТ СН'!$H$9+СВЦЭМ!$D$10+'СЕТ СН'!$H$6-'СЕТ СН'!$H$19</f>
        <v>1957.62363497</v>
      </c>
      <c r="D114" s="36">
        <f>SUMIFS(СВЦЭМ!$C$39:$C$782,СВЦЭМ!$A$39:$A$782,$A114,СВЦЭМ!$B$39:$B$782,D$83)+'СЕТ СН'!$H$9+СВЦЭМ!$D$10+'СЕТ СН'!$H$6-'СЕТ СН'!$H$19</f>
        <v>1995.00807016</v>
      </c>
      <c r="E114" s="36">
        <f>SUMIFS(СВЦЭМ!$C$39:$C$782,СВЦЭМ!$A$39:$A$782,$A114,СВЦЭМ!$B$39:$B$782,E$83)+'СЕТ СН'!$H$9+СВЦЭМ!$D$10+'СЕТ СН'!$H$6-'СЕТ СН'!$H$19</f>
        <v>2036.0880366599999</v>
      </c>
      <c r="F114" s="36">
        <f>SUMIFS(СВЦЭМ!$C$39:$C$782,СВЦЭМ!$A$39:$A$782,$A114,СВЦЭМ!$B$39:$B$782,F$83)+'СЕТ СН'!$H$9+СВЦЭМ!$D$10+'СЕТ СН'!$H$6-'СЕТ СН'!$H$19</f>
        <v>2058.0152015399999</v>
      </c>
      <c r="G114" s="36">
        <f>SUMIFS(СВЦЭМ!$C$39:$C$782,СВЦЭМ!$A$39:$A$782,$A114,СВЦЭМ!$B$39:$B$782,G$83)+'СЕТ СН'!$H$9+СВЦЭМ!$D$10+'СЕТ СН'!$H$6-'СЕТ СН'!$H$19</f>
        <v>2030.1171734699999</v>
      </c>
      <c r="H114" s="36">
        <f>SUMIFS(СВЦЭМ!$C$39:$C$782,СВЦЭМ!$A$39:$A$782,$A114,СВЦЭМ!$B$39:$B$782,H$83)+'СЕТ СН'!$H$9+СВЦЭМ!$D$10+'СЕТ СН'!$H$6-'СЕТ СН'!$H$19</f>
        <v>1954.4315826699999</v>
      </c>
      <c r="I114" s="36">
        <f>SUMIFS(СВЦЭМ!$C$39:$C$782,СВЦЭМ!$A$39:$A$782,$A114,СВЦЭМ!$B$39:$B$782,I$83)+'СЕТ СН'!$H$9+СВЦЭМ!$D$10+'СЕТ СН'!$H$6-'СЕТ СН'!$H$19</f>
        <v>1939.03981772</v>
      </c>
      <c r="J114" s="36">
        <f>SUMIFS(СВЦЭМ!$C$39:$C$782,СВЦЭМ!$A$39:$A$782,$A114,СВЦЭМ!$B$39:$B$782,J$83)+'СЕТ СН'!$H$9+СВЦЭМ!$D$10+'СЕТ СН'!$H$6-'СЕТ СН'!$H$19</f>
        <v>1872.7427324</v>
      </c>
      <c r="K114" s="36">
        <f>SUMIFS(СВЦЭМ!$C$39:$C$782,СВЦЭМ!$A$39:$A$782,$A114,СВЦЭМ!$B$39:$B$782,K$83)+'СЕТ СН'!$H$9+СВЦЭМ!$D$10+'СЕТ СН'!$H$6-'СЕТ СН'!$H$19</f>
        <v>1875.1437001700001</v>
      </c>
      <c r="L114" s="36">
        <f>SUMIFS(СВЦЭМ!$C$39:$C$782,СВЦЭМ!$A$39:$A$782,$A114,СВЦЭМ!$B$39:$B$782,L$83)+'СЕТ СН'!$H$9+СВЦЭМ!$D$10+'СЕТ СН'!$H$6-'СЕТ СН'!$H$19</f>
        <v>1847.37439997</v>
      </c>
      <c r="M114" s="36">
        <f>SUMIFS(СВЦЭМ!$C$39:$C$782,СВЦЭМ!$A$39:$A$782,$A114,СВЦЭМ!$B$39:$B$782,M$83)+'СЕТ СН'!$H$9+СВЦЭМ!$D$10+'СЕТ СН'!$H$6-'СЕТ СН'!$H$19</f>
        <v>1842.6399037599999</v>
      </c>
      <c r="N114" s="36">
        <f>SUMIFS(СВЦЭМ!$C$39:$C$782,СВЦЭМ!$A$39:$A$782,$A114,СВЦЭМ!$B$39:$B$782,N$83)+'СЕТ СН'!$H$9+СВЦЭМ!$D$10+'СЕТ СН'!$H$6-'СЕТ СН'!$H$19</f>
        <v>1862.87501815</v>
      </c>
      <c r="O114" s="36">
        <f>SUMIFS(СВЦЭМ!$C$39:$C$782,СВЦЭМ!$A$39:$A$782,$A114,СВЦЭМ!$B$39:$B$782,O$83)+'СЕТ СН'!$H$9+СВЦЭМ!$D$10+'СЕТ СН'!$H$6-'СЕТ СН'!$H$19</f>
        <v>1849.20068829</v>
      </c>
      <c r="P114" s="36">
        <f>SUMIFS(СВЦЭМ!$C$39:$C$782,СВЦЭМ!$A$39:$A$782,$A114,СВЦЭМ!$B$39:$B$782,P$83)+'СЕТ СН'!$H$9+СВЦЭМ!$D$10+'СЕТ СН'!$H$6-'СЕТ СН'!$H$19</f>
        <v>1852.5545874300001</v>
      </c>
      <c r="Q114" s="36">
        <f>SUMIFS(СВЦЭМ!$C$39:$C$782,СВЦЭМ!$A$39:$A$782,$A114,СВЦЭМ!$B$39:$B$782,Q$83)+'СЕТ СН'!$H$9+СВЦЭМ!$D$10+'СЕТ СН'!$H$6-'СЕТ СН'!$H$19</f>
        <v>1869.1729794999999</v>
      </c>
      <c r="R114" s="36">
        <f>SUMIFS(СВЦЭМ!$C$39:$C$782,СВЦЭМ!$A$39:$A$782,$A114,СВЦЭМ!$B$39:$B$782,R$83)+'СЕТ СН'!$H$9+СВЦЭМ!$D$10+'СЕТ СН'!$H$6-'СЕТ СН'!$H$19</f>
        <v>1872.19289714</v>
      </c>
      <c r="S114" s="36">
        <f>SUMIFS(СВЦЭМ!$C$39:$C$782,СВЦЭМ!$A$39:$A$782,$A114,СВЦЭМ!$B$39:$B$782,S$83)+'СЕТ СН'!$H$9+СВЦЭМ!$D$10+'СЕТ СН'!$H$6-'СЕТ СН'!$H$19</f>
        <v>1844.3281987999999</v>
      </c>
      <c r="T114" s="36">
        <f>SUMIFS(СВЦЭМ!$C$39:$C$782,СВЦЭМ!$A$39:$A$782,$A114,СВЦЭМ!$B$39:$B$782,T$83)+'СЕТ СН'!$H$9+СВЦЭМ!$D$10+'СЕТ СН'!$H$6-'СЕТ СН'!$H$19</f>
        <v>1800.52458667</v>
      </c>
      <c r="U114" s="36">
        <f>SUMIFS(СВЦЭМ!$C$39:$C$782,СВЦЭМ!$A$39:$A$782,$A114,СВЦЭМ!$B$39:$B$782,U$83)+'СЕТ СН'!$H$9+СВЦЭМ!$D$10+'СЕТ СН'!$H$6-'СЕТ СН'!$H$19</f>
        <v>1795.79117275</v>
      </c>
      <c r="V114" s="36">
        <f>SUMIFS(СВЦЭМ!$C$39:$C$782,СВЦЭМ!$A$39:$A$782,$A114,СВЦЭМ!$B$39:$B$782,V$83)+'СЕТ СН'!$H$9+СВЦЭМ!$D$10+'СЕТ СН'!$H$6-'СЕТ СН'!$H$19</f>
        <v>1813.29717145</v>
      </c>
      <c r="W114" s="36">
        <f>SUMIFS(СВЦЭМ!$C$39:$C$782,СВЦЭМ!$A$39:$A$782,$A114,СВЦЭМ!$B$39:$B$782,W$83)+'СЕТ СН'!$H$9+СВЦЭМ!$D$10+'СЕТ СН'!$H$6-'СЕТ СН'!$H$19</f>
        <v>1786.82446095</v>
      </c>
      <c r="X114" s="36">
        <f>SUMIFS(СВЦЭМ!$C$39:$C$782,СВЦЭМ!$A$39:$A$782,$A114,СВЦЭМ!$B$39:$B$782,X$83)+'СЕТ СН'!$H$9+СВЦЭМ!$D$10+'СЕТ СН'!$H$6-'СЕТ СН'!$H$19</f>
        <v>1820.7878169400001</v>
      </c>
      <c r="Y114" s="36">
        <f>SUMIFS(СВЦЭМ!$C$39:$C$782,СВЦЭМ!$A$39:$A$782,$A114,СВЦЭМ!$B$39:$B$782,Y$83)+'СЕТ СН'!$H$9+СВЦЭМ!$D$10+'СЕТ СН'!$H$6-'СЕТ СН'!$H$19</f>
        <v>1834.51019483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01.05.2024</v>
      </c>
      <c r="B120" s="36">
        <f>SUMIFS(СВЦЭМ!$C$39:$C$782,СВЦЭМ!$A$39:$A$782,$A120,СВЦЭМ!$B$39:$B$782,B$119)+'СЕТ СН'!$I$9+СВЦЭМ!$D$10+'СЕТ СН'!$I$6-'СЕТ СН'!$I$19</f>
        <v>2484.4625111099999</v>
      </c>
      <c r="C120" s="36">
        <f>SUMIFS(СВЦЭМ!$C$39:$C$782,СВЦЭМ!$A$39:$A$782,$A120,СВЦЭМ!$B$39:$B$782,C$119)+'СЕТ СН'!$I$9+СВЦЭМ!$D$10+'СЕТ СН'!$I$6-'СЕТ СН'!$I$19</f>
        <v>2535.8741572999998</v>
      </c>
      <c r="D120" s="36">
        <f>SUMIFS(СВЦЭМ!$C$39:$C$782,СВЦЭМ!$A$39:$A$782,$A120,СВЦЭМ!$B$39:$B$782,D$119)+'СЕТ СН'!$I$9+СВЦЭМ!$D$10+'СЕТ СН'!$I$6-'СЕТ СН'!$I$19</f>
        <v>2564.3251462999997</v>
      </c>
      <c r="E120" s="36">
        <f>SUMIFS(СВЦЭМ!$C$39:$C$782,СВЦЭМ!$A$39:$A$782,$A120,СВЦЭМ!$B$39:$B$782,E$119)+'СЕТ СН'!$I$9+СВЦЭМ!$D$10+'СЕТ СН'!$I$6-'СЕТ СН'!$I$19</f>
        <v>2551.6280162900002</v>
      </c>
      <c r="F120" s="36">
        <f>SUMIFS(СВЦЭМ!$C$39:$C$782,СВЦЭМ!$A$39:$A$782,$A120,СВЦЭМ!$B$39:$B$782,F$119)+'СЕТ СН'!$I$9+СВЦЭМ!$D$10+'СЕТ СН'!$I$6-'СЕТ СН'!$I$19</f>
        <v>2540.9383260599998</v>
      </c>
      <c r="G120" s="36">
        <f>SUMIFS(СВЦЭМ!$C$39:$C$782,СВЦЭМ!$A$39:$A$782,$A120,СВЦЭМ!$B$39:$B$782,G$119)+'СЕТ СН'!$I$9+СВЦЭМ!$D$10+'СЕТ СН'!$I$6-'СЕТ СН'!$I$19</f>
        <v>2559.06636007</v>
      </c>
      <c r="H120" s="36">
        <f>SUMIFS(СВЦЭМ!$C$39:$C$782,СВЦЭМ!$A$39:$A$782,$A120,СВЦЭМ!$B$39:$B$782,H$119)+'СЕТ СН'!$I$9+СВЦЭМ!$D$10+'СЕТ СН'!$I$6-'СЕТ СН'!$I$19</f>
        <v>2554.5070847799998</v>
      </c>
      <c r="I120" s="36">
        <f>SUMIFS(СВЦЭМ!$C$39:$C$782,СВЦЭМ!$A$39:$A$782,$A120,СВЦЭМ!$B$39:$B$782,I$119)+'СЕТ СН'!$I$9+СВЦЭМ!$D$10+'СЕТ СН'!$I$6-'СЕТ СН'!$I$19</f>
        <v>2515.29503978</v>
      </c>
      <c r="J120" s="36">
        <f>SUMIFS(СВЦЭМ!$C$39:$C$782,СВЦЭМ!$A$39:$A$782,$A120,СВЦЭМ!$B$39:$B$782,J$119)+'СЕТ СН'!$I$9+СВЦЭМ!$D$10+'СЕТ СН'!$I$6-'СЕТ СН'!$I$19</f>
        <v>2396.5005520899999</v>
      </c>
      <c r="K120" s="36">
        <f>SUMIFS(СВЦЭМ!$C$39:$C$782,СВЦЭМ!$A$39:$A$782,$A120,СВЦЭМ!$B$39:$B$782,K$119)+'СЕТ СН'!$I$9+СВЦЭМ!$D$10+'СЕТ СН'!$I$6-'СЕТ СН'!$I$19</f>
        <v>2315.2432622799997</v>
      </c>
      <c r="L120" s="36">
        <f>SUMIFS(СВЦЭМ!$C$39:$C$782,СВЦЭМ!$A$39:$A$782,$A120,СВЦЭМ!$B$39:$B$782,L$119)+'СЕТ СН'!$I$9+СВЦЭМ!$D$10+'СЕТ СН'!$I$6-'СЕТ СН'!$I$19</f>
        <v>2304.0274178600002</v>
      </c>
      <c r="M120" s="36">
        <f>SUMIFS(СВЦЭМ!$C$39:$C$782,СВЦЭМ!$A$39:$A$782,$A120,СВЦЭМ!$B$39:$B$782,M$119)+'СЕТ СН'!$I$9+СВЦЭМ!$D$10+'СЕТ СН'!$I$6-'СЕТ СН'!$I$19</f>
        <v>2308.8367364599999</v>
      </c>
      <c r="N120" s="36">
        <f>SUMIFS(СВЦЭМ!$C$39:$C$782,СВЦЭМ!$A$39:$A$782,$A120,СВЦЭМ!$B$39:$B$782,N$119)+'СЕТ СН'!$I$9+СВЦЭМ!$D$10+'СЕТ СН'!$I$6-'СЕТ СН'!$I$19</f>
        <v>2370.1618823999997</v>
      </c>
      <c r="O120" s="36">
        <f>SUMIFS(СВЦЭМ!$C$39:$C$782,СВЦЭМ!$A$39:$A$782,$A120,СВЦЭМ!$B$39:$B$782,O$119)+'СЕТ СН'!$I$9+СВЦЭМ!$D$10+'СЕТ СН'!$I$6-'СЕТ СН'!$I$19</f>
        <v>2382.5222509699997</v>
      </c>
      <c r="P120" s="36">
        <f>SUMIFS(СВЦЭМ!$C$39:$C$782,СВЦЭМ!$A$39:$A$782,$A120,СВЦЭМ!$B$39:$B$782,P$119)+'СЕТ СН'!$I$9+СВЦЭМ!$D$10+'СЕТ СН'!$I$6-'СЕТ СН'!$I$19</f>
        <v>2404.4367221000002</v>
      </c>
      <c r="Q120" s="36">
        <f>SUMIFS(СВЦЭМ!$C$39:$C$782,СВЦЭМ!$A$39:$A$782,$A120,СВЦЭМ!$B$39:$B$782,Q$119)+'СЕТ СН'!$I$9+СВЦЭМ!$D$10+'СЕТ СН'!$I$6-'СЕТ СН'!$I$19</f>
        <v>2426.2047853700001</v>
      </c>
      <c r="R120" s="36">
        <f>SUMIFS(СВЦЭМ!$C$39:$C$782,СВЦЭМ!$A$39:$A$782,$A120,СВЦЭМ!$B$39:$B$782,R$119)+'СЕТ СН'!$I$9+СВЦЭМ!$D$10+'СЕТ СН'!$I$6-'СЕТ СН'!$I$19</f>
        <v>2438.3074903300003</v>
      </c>
      <c r="S120" s="36">
        <f>SUMIFS(СВЦЭМ!$C$39:$C$782,СВЦЭМ!$A$39:$A$782,$A120,СВЦЭМ!$B$39:$B$782,S$119)+'СЕТ СН'!$I$9+СВЦЭМ!$D$10+'СЕТ СН'!$I$6-'СЕТ СН'!$I$19</f>
        <v>2440.9498858799998</v>
      </c>
      <c r="T120" s="36">
        <f>SUMIFS(СВЦЭМ!$C$39:$C$782,СВЦЭМ!$A$39:$A$782,$A120,СВЦЭМ!$B$39:$B$782,T$119)+'СЕТ СН'!$I$9+СВЦЭМ!$D$10+'СЕТ СН'!$I$6-'СЕТ СН'!$I$19</f>
        <v>2368.8815285199998</v>
      </c>
      <c r="U120" s="36">
        <f>SUMIFS(СВЦЭМ!$C$39:$C$782,СВЦЭМ!$A$39:$A$782,$A120,СВЦЭМ!$B$39:$B$782,U$119)+'СЕТ СН'!$I$9+СВЦЭМ!$D$10+'СЕТ СН'!$I$6-'СЕТ СН'!$I$19</f>
        <v>2330.34616865</v>
      </c>
      <c r="V120" s="36">
        <f>SUMIFS(СВЦЭМ!$C$39:$C$782,СВЦЭМ!$A$39:$A$782,$A120,СВЦЭМ!$B$39:$B$782,V$119)+'СЕТ СН'!$I$9+СВЦЭМ!$D$10+'СЕТ СН'!$I$6-'СЕТ СН'!$I$19</f>
        <v>2321.58624405</v>
      </c>
      <c r="W120" s="36">
        <f>SUMIFS(СВЦЭМ!$C$39:$C$782,СВЦЭМ!$A$39:$A$782,$A120,СВЦЭМ!$B$39:$B$782,W$119)+'СЕТ СН'!$I$9+СВЦЭМ!$D$10+'СЕТ СН'!$I$6-'СЕТ СН'!$I$19</f>
        <v>2309.8974970099998</v>
      </c>
      <c r="X120" s="36">
        <f>SUMIFS(СВЦЭМ!$C$39:$C$782,СВЦЭМ!$A$39:$A$782,$A120,СВЦЭМ!$B$39:$B$782,X$119)+'СЕТ СН'!$I$9+СВЦЭМ!$D$10+'СЕТ СН'!$I$6-'СЕТ СН'!$I$19</f>
        <v>2303.6637637700001</v>
      </c>
      <c r="Y120" s="36">
        <f>SUMIFS(СВЦЭМ!$C$39:$C$782,СВЦЭМ!$A$39:$A$782,$A120,СВЦЭМ!$B$39:$B$782,Y$119)+'СЕТ СН'!$I$9+СВЦЭМ!$D$10+'СЕТ СН'!$I$6-'СЕТ СН'!$I$19</f>
        <v>2292.4420581899999</v>
      </c>
    </row>
    <row r="121" spans="1:27" ht="15.75" x14ac:dyDescent="0.2">
      <c r="A121" s="35">
        <f>A120+1</f>
        <v>45414</v>
      </c>
      <c r="B121" s="36">
        <f>SUMIFS(СВЦЭМ!$C$39:$C$782,СВЦЭМ!$A$39:$A$782,$A121,СВЦЭМ!$B$39:$B$782,B$119)+'СЕТ СН'!$I$9+СВЦЭМ!$D$10+'СЕТ СН'!$I$6-'СЕТ СН'!$I$19</f>
        <v>2349.0684141399997</v>
      </c>
      <c r="C121" s="36">
        <f>SUMIFS(СВЦЭМ!$C$39:$C$782,СВЦЭМ!$A$39:$A$782,$A121,СВЦЭМ!$B$39:$B$782,C$119)+'СЕТ СН'!$I$9+СВЦЭМ!$D$10+'СЕТ СН'!$I$6-'СЕТ СН'!$I$19</f>
        <v>2388.9330267699997</v>
      </c>
      <c r="D121" s="36">
        <f>SUMIFS(СВЦЭМ!$C$39:$C$782,СВЦЭМ!$A$39:$A$782,$A121,СВЦЭМ!$B$39:$B$782,D$119)+'СЕТ СН'!$I$9+СВЦЭМ!$D$10+'СЕТ СН'!$I$6-'СЕТ СН'!$I$19</f>
        <v>2419.63981337</v>
      </c>
      <c r="E121" s="36">
        <f>SUMIFS(СВЦЭМ!$C$39:$C$782,СВЦЭМ!$A$39:$A$782,$A121,СВЦЭМ!$B$39:$B$782,E$119)+'СЕТ СН'!$I$9+СВЦЭМ!$D$10+'СЕТ СН'!$I$6-'СЕТ СН'!$I$19</f>
        <v>2428.8649993700001</v>
      </c>
      <c r="F121" s="36">
        <f>SUMIFS(СВЦЭМ!$C$39:$C$782,СВЦЭМ!$A$39:$A$782,$A121,СВЦЭМ!$B$39:$B$782,F$119)+'СЕТ СН'!$I$9+СВЦЭМ!$D$10+'СЕТ СН'!$I$6-'СЕТ СН'!$I$19</f>
        <v>2424.1404015200001</v>
      </c>
      <c r="G121" s="36">
        <f>SUMIFS(СВЦЭМ!$C$39:$C$782,СВЦЭМ!$A$39:$A$782,$A121,СВЦЭМ!$B$39:$B$782,G$119)+'СЕТ СН'!$I$9+СВЦЭМ!$D$10+'СЕТ СН'!$I$6-'СЕТ СН'!$I$19</f>
        <v>2410.9057844700001</v>
      </c>
      <c r="H121" s="36">
        <f>SUMIFS(СВЦЭМ!$C$39:$C$782,СВЦЭМ!$A$39:$A$782,$A121,СВЦЭМ!$B$39:$B$782,H$119)+'СЕТ СН'!$I$9+СВЦЭМ!$D$10+'СЕТ СН'!$I$6-'СЕТ СН'!$I$19</f>
        <v>2352.6314674800001</v>
      </c>
      <c r="I121" s="36">
        <f>SUMIFS(СВЦЭМ!$C$39:$C$782,СВЦЭМ!$A$39:$A$782,$A121,СВЦЭМ!$B$39:$B$782,I$119)+'СЕТ СН'!$I$9+СВЦЭМ!$D$10+'СЕТ СН'!$I$6-'СЕТ СН'!$I$19</f>
        <v>2281.7136475699999</v>
      </c>
      <c r="J121" s="36">
        <f>SUMIFS(СВЦЭМ!$C$39:$C$782,СВЦЭМ!$A$39:$A$782,$A121,СВЦЭМ!$B$39:$B$782,J$119)+'СЕТ СН'!$I$9+СВЦЭМ!$D$10+'СЕТ СН'!$I$6-'СЕТ СН'!$I$19</f>
        <v>2230.8496946499999</v>
      </c>
      <c r="K121" s="36">
        <f>SUMIFS(СВЦЭМ!$C$39:$C$782,СВЦЭМ!$A$39:$A$782,$A121,СВЦЭМ!$B$39:$B$782,K$119)+'СЕТ СН'!$I$9+СВЦЭМ!$D$10+'СЕТ СН'!$I$6-'СЕТ СН'!$I$19</f>
        <v>2201.6043840900002</v>
      </c>
      <c r="L121" s="36">
        <f>SUMIFS(СВЦЭМ!$C$39:$C$782,СВЦЭМ!$A$39:$A$782,$A121,СВЦЭМ!$B$39:$B$782,L$119)+'СЕТ СН'!$I$9+СВЦЭМ!$D$10+'СЕТ СН'!$I$6-'СЕТ СН'!$I$19</f>
        <v>2203.6137284900001</v>
      </c>
      <c r="M121" s="36">
        <f>SUMIFS(СВЦЭМ!$C$39:$C$782,СВЦЭМ!$A$39:$A$782,$A121,СВЦЭМ!$B$39:$B$782,M$119)+'СЕТ СН'!$I$9+СВЦЭМ!$D$10+'СЕТ СН'!$I$6-'СЕТ СН'!$I$19</f>
        <v>2222.50294282</v>
      </c>
      <c r="N121" s="36">
        <f>SUMIFS(СВЦЭМ!$C$39:$C$782,СВЦЭМ!$A$39:$A$782,$A121,СВЦЭМ!$B$39:$B$782,N$119)+'СЕТ СН'!$I$9+СВЦЭМ!$D$10+'СЕТ СН'!$I$6-'СЕТ СН'!$I$19</f>
        <v>2261.64172745</v>
      </c>
      <c r="O121" s="36">
        <f>SUMIFS(СВЦЭМ!$C$39:$C$782,СВЦЭМ!$A$39:$A$782,$A121,СВЦЭМ!$B$39:$B$782,O$119)+'СЕТ СН'!$I$9+СВЦЭМ!$D$10+'СЕТ СН'!$I$6-'СЕТ СН'!$I$19</f>
        <v>2248.6944727099999</v>
      </c>
      <c r="P121" s="36">
        <f>SUMIFS(СВЦЭМ!$C$39:$C$782,СВЦЭМ!$A$39:$A$782,$A121,СВЦЭМ!$B$39:$B$782,P$119)+'СЕТ СН'!$I$9+СВЦЭМ!$D$10+'СЕТ СН'!$I$6-'СЕТ СН'!$I$19</f>
        <v>2261.6298733200001</v>
      </c>
      <c r="Q121" s="36">
        <f>SUMIFS(СВЦЭМ!$C$39:$C$782,СВЦЭМ!$A$39:$A$782,$A121,СВЦЭМ!$B$39:$B$782,Q$119)+'СЕТ СН'!$I$9+СВЦЭМ!$D$10+'СЕТ СН'!$I$6-'СЕТ СН'!$I$19</f>
        <v>2280.9764212999999</v>
      </c>
      <c r="R121" s="36">
        <f>SUMIFS(СВЦЭМ!$C$39:$C$782,СВЦЭМ!$A$39:$A$782,$A121,СВЦЭМ!$B$39:$B$782,R$119)+'СЕТ СН'!$I$9+СВЦЭМ!$D$10+'СЕТ СН'!$I$6-'СЕТ СН'!$I$19</f>
        <v>2286.5133110400002</v>
      </c>
      <c r="S121" s="36">
        <f>SUMIFS(СВЦЭМ!$C$39:$C$782,СВЦЭМ!$A$39:$A$782,$A121,СВЦЭМ!$B$39:$B$782,S$119)+'СЕТ СН'!$I$9+СВЦЭМ!$D$10+'СЕТ СН'!$I$6-'СЕТ СН'!$I$19</f>
        <v>2308.2082194200002</v>
      </c>
      <c r="T121" s="36">
        <f>SUMIFS(СВЦЭМ!$C$39:$C$782,СВЦЭМ!$A$39:$A$782,$A121,СВЦЭМ!$B$39:$B$782,T$119)+'СЕТ СН'!$I$9+СВЦЭМ!$D$10+'СЕТ СН'!$I$6-'СЕТ СН'!$I$19</f>
        <v>2275.6574753699997</v>
      </c>
      <c r="U121" s="36">
        <f>SUMIFS(СВЦЭМ!$C$39:$C$782,СВЦЭМ!$A$39:$A$782,$A121,СВЦЭМ!$B$39:$B$782,U$119)+'СЕТ СН'!$I$9+СВЦЭМ!$D$10+'СЕТ СН'!$I$6-'СЕТ СН'!$I$19</f>
        <v>2247.8738933</v>
      </c>
      <c r="V121" s="36">
        <f>SUMIFS(СВЦЭМ!$C$39:$C$782,СВЦЭМ!$A$39:$A$782,$A121,СВЦЭМ!$B$39:$B$782,V$119)+'СЕТ СН'!$I$9+СВЦЭМ!$D$10+'СЕТ СН'!$I$6-'СЕТ СН'!$I$19</f>
        <v>2176.24261007</v>
      </c>
      <c r="W121" s="36">
        <f>SUMIFS(СВЦЭМ!$C$39:$C$782,СВЦЭМ!$A$39:$A$782,$A121,СВЦЭМ!$B$39:$B$782,W$119)+'СЕТ СН'!$I$9+СВЦЭМ!$D$10+'СЕТ СН'!$I$6-'СЕТ СН'!$I$19</f>
        <v>2156.0476199499999</v>
      </c>
      <c r="X121" s="36">
        <f>SUMIFS(СВЦЭМ!$C$39:$C$782,СВЦЭМ!$A$39:$A$782,$A121,СВЦЭМ!$B$39:$B$782,X$119)+'СЕТ СН'!$I$9+СВЦЭМ!$D$10+'СЕТ СН'!$I$6-'СЕТ СН'!$I$19</f>
        <v>2217.4280916299999</v>
      </c>
      <c r="Y121" s="36">
        <f>SUMIFS(СВЦЭМ!$C$39:$C$782,СВЦЭМ!$A$39:$A$782,$A121,СВЦЭМ!$B$39:$B$782,Y$119)+'СЕТ СН'!$I$9+СВЦЭМ!$D$10+'СЕТ СН'!$I$6-'СЕТ СН'!$I$19</f>
        <v>2358.1726077200001</v>
      </c>
    </row>
    <row r="122" spans="1:27" ht="15.75" x14ac:dyDescent="0.2">
      <c r="A122" s="35">
        <f t="shared" ref="A122:A150" si="3">A121+1</f>
        <v>45415</v>
      </c>
      <c r="B122" s="36">
        <f>SUMIFS(СВЦЭМ!$C$39:$C$782,СВЦЭМ!$A$39:$A$782,$A122,СВЦЭМ!$B$39:$B$782,B$119)+'СЕТ СН'!$I$9+СВЦЭМ!$D$10+'СЕТ СН'!$I$6-'СЕТ СН'!$I$19</f>
        <v>2472.1844659600001</v>
      </c>
      <c r="C122" s="36">
        <f>SUMIFS(СВЦЭМ!$C$39:$C$782,СВЦЭМ!$A$39:$A$782,$A122,СВЦЭМ!$B$39:$B$782,C$119)+'СЕТ СН'!$I$9+СВЦЭМ!$D$10+'СЕТ СН'!$I$6-'СЕТ СН'!$I$19</f>
        <v>2500.8085717599997</v>
      </c>
      <c r="D122" s="36">
        <f>SUMIFS(СВЦЭМ!$C$39:$C$782,СВЦЭМ!$A$39:$A$782,$A122,СВЦЭМ!$B$39:$B$782,D$119)+'СЕТ СН'!$I$9+СВЦЭМ!$D$10+'СЕТ СН'!$I$6-'СЕТ СН'!$I$19</f>
        <v>2537.3115149</v>
      </c>
      <c r="E122" s="36">
        <f>SUMIFS(СВЦЭМ!$C$39:$C$782,СВЦЭМ!$A$39:$A$782,$A122,СВЦЭМ!$B$39:$B$782,E$119)+'СЕТ СН'!$I$9+СВЦЭМ!$D$10+'СЕТ СН'!$I$6-'СЕТ СН'!$I$19</f>
        <v>2554.43590266</v>
      </c>
      <c r="F122" s="36">
        <f>SUMIFS(СВЦЭМ!$C$39:$C$782,СВЦЭМ!$A$39:$A$782,$A122,СВЦЭМ!$B$39:$B$782,F$119)+'СЕТ СН'!$I$9+СВЦЭМ!$D$10+'СЕТ СН'!$I$6-'СЕТ СН'!$I$19</f>
        <v>2546.0202635799997</v>
      </c>
      <c r="G122" s="36">
        <f>SUMIFS(СВЦЭМ!$C$39:$C$782,СВЦЭМ!$A$39:$A$782,$A122,СВЦЭМ!$B$39:$B$782,G$119)+'СЕТ СН'!$I$9+СВЦЭМ!$D$10+'СЕТ СН'!$I$6-'СЕТ СН'!$I$19</f>
        <v>2540.4756776699996</v>
      </c>
      <c r="H122" s="36">
        <f>SUMIFS(СВЦЭМ!$C$39:$C$782,СВЦЭМ!$A$39:$A$782,$A122,СВЦЭМ!$B$39:$B$782,H$119)+'СЕТ СН'!$I$9+СВЦЭМ!$D$10+'СЕТ СН'!$I$6-'СЕТ СН'!$I$19</f>
        <v>2462.1260558599997</v>
      </c>
      <c r="I122" s="36">
        <f>SUMIFS(СВЦЭМ!$C$39:$C$782,СВЦЭМ!$A$39:$A$782,$A122,СВЦЭМ!$B$39:$B$782,I$119)+'СЕТ СН'!$I$9+СВЦЭМ!$D$10+'СЕТ СН'!$I$6-'СЕТ СН'!$I$19</f>
        <v>2379.6372185</v>
      </c>
      <c r="J122" s="36">
        <f>SUMIFS(СВЦЭМ!$C$39:$C$782,СВЦЭМ!$A$39:$A$782,$A122,СВЦЭМ!$B$39:$B$782,J$119)+'СЕТ СН'!$I$9+СВЦЭМ!$D$10+'СЕТ СН'!$I$6-'СЕТ СН'!$I$19</f>
        <v>2328.3805051700001</v>
      </c>
      <c r="K122" s="36">
        <f>SUMIFS(СВЦЭМ!$C$39:$C$782,СВЦЭМ!$A$39:$A$782,$A122,СВЦЭМ!$B$39:$B$782,K$119)+'СЕТ СН'!$I$9+СВЦЭМ!$D$10+'СЕТ СН'!$I$6-'СЕТ СН'!$I$19</f>
        <v>2311.2074661699999</v>
      </c>
      <c r="L122" s="36">
        <f>SUMIFS(СВЦЭМ!$C$39:$C$782,СВЦЭМ!$A$39:$A$782,$A122,СВЦЭМ!$B$39:$B$782,L$119)+'СЕТ СН'!$I$9+СВЦЭМ!$D$10+'СЕТ СН'!$I$6-'СЕТ СН'!$I$19</f>
        <v>2297.8659539400001</v>
      </c>
      <c r="M122" s="36">
        <f>SUMIFS(СВЦЭМ!$C$39:$C$782,СВЦЭМ!$A$39:$A$782,$A122,СВЦЭМ!$B$39:$B$782,M$119)+'СЕТ СН'!$I$9+СВЦЭМ!$D$10+'СЕТ СН'!$I$6-'СЕТ СН'!$I$19</f>
        <v>2309.1861962200001</v>
      </c>
      <c r="N122" s="36">
        <f>SUMIFS(СВЦЭМ!$C$39:$C$782,СВЦЭМ!$A$39:$A$782,$A122,СВЦЭМ!$B$39:$B$782,N$119)+'СЕТ СН'!$I$9+СВЦЭМ!$D$10+'СЕТ СН'!$I$6-'СЕТ СН'!$I$19</f>
        <v>2280.6549742799998</v>
      </c>
      <c r="O122" s="36">
        <f>SUMIFS(СВЦЭМ!$C$39:$C$782,СВЦЭМ!$A$39:$A$782,$A122,СВЦЭМ!$B$39:$B$782,O$119)+'СЕТ СН'!$I$9+СВЦЭМ!$D$10+'СЕТ СН'!$I$6-'СЕТ СН'!$I$19</f>
        <v>2264.0921559999997</v>
      </c>
      <c r="P122" s="36">
        <f>SUMIFS(СВЦЭМ!$C$39:$C$782,СВЦЭМ!$A$39:$A$782,$A122,СВЦЭМ!$B$39:$B$782,P$119)+'СЕТ СН'!$I$9+СВЦЭМ!$D$10+'СЕТ СН'!$I$6-'СЕТ СН'!$I$19</f>
        <v>2310.5967868999996</v>
      </c>
      <c r="Q122" s="36">
        <f>SUMIFS(СВЦЭМ!$C$39:$C$782,СВЦЭМ!$A$39:$A$782,$A122,СВЦЭМ!$B$39:$B$782,Q$119)+'СЕТ СН'!$I$9+СВЦЭМ!$D$10+'СЕТ СН'!$I$6-'СЕТ СН'!$I$19</f>
        <v>2329.5923034400003</v>
      </c>
      <c r="R122" s="36">
        <f>SUMIFS(СВЦЭМ!$C$39:$C$782,СВЦЭМ!$A$39:$A$782,$A122,СВЦЭМ!$B$39:$B$782,R$119)+'СЕТ СН'!$I$9+СВЦЭМ!$D$10+'СЕТ СН'!$I$6-'СЕТ СН'!$I$19</f>
        <v>2349.0007469299999</v>
      </c>
      <c r="S122" s="36">
        <f>SUMIFS(СВЦЭМ!$C$39:$C$782,СВЦЭМ!$A$39:$A$782,$A122,СВЦЭМ!$B$39:$B$782,S$119)+'СЕТ СН'!$I$9+СВЦЭМ!$D$10+'СЕТ СН'!$I$6-'СЕТ СН'!$I$19</f>
        <v>2335.1165919800001</v>
      </c>
      <c r="T122" s="36">
        <f>SUMIFS(СВЦЭМ!$C$39:$C$782,СВЦЭМ!$A$39:$A$782,$A122,СВЦЭМ!$B$39:$B$782,T$119)+'СЕТ СН'!$I$9+СВЦЭМ!$D$10+'СЕТ СН'!$I$6-'СЕТ СН'!$I$19</f>
        <v>2318.06435827</v>
      </c>
      <c r="U122" s="36">
        <f>SUMIFS(СВЦЭМ!$C$39:$C$782,СВЦЭМ!$A$39:$A$782,$A122,СВЦЭМ!$B$39:$B$782,U$119)+'СЕТ СН'!$I$9+СВЦЭМ!$D$10+'СЕТ СН'!$I$6-'СЕТ СН'!$I$19</f>
        <v>2302.8334688699997</v>
      </c>
      <c r="V122" s="36">
        <f>SUMIFS(СВЦЭМ!$C$39:$C$782,СВЦЭМ!$A$39:$A$782,$A122,СВЦЭМ!$B$39:$B$782,V$119)+'СЕТ СН'!$I$9+СВЦЭМ!$D$10+'СЕТ СН'!$I$6-'СЕТ СН'!$I$19</f>
        <v>2286.41482103</v>
      </c>
      <c r="W122" s="36">
        <f>SUMIFS(СВЦЭМ!$C$39:$C$782,СВЦЭМ!$A$39:$A$782,$A122,СВЦЭМ!$B$39:$B$782,W$119)+'СЕТ СН'!$I$9+СВЦЭМ!$D$10+'СЕТ СН'!$I$6-'СЕТ СН'!$I$19</f>
        <v>2263.1486763100002</v>
      </c>
      <c r="X122" s="36">
        <f>SUMIFS(СВЦЭМ!$C$39:$C$782,СВЦЭМ!$A$39:$A$782,$A122,СВЦЭМ!$B$39:$B$782,X$119)+'СЕТ СН'!$I$9+СВЦЭМ!$D$10+'СЕТ СН'!$I$6-'СЕТ СН'!$I$19</f>
        <v>2305.4247487100001</v>
      </c>
      <c r="Y122" s="36">
        <f>SUMIFS(СВЦЭМ!$C$39:$C$782,СВЦЭМ!$A$39:$A$782,$A122,СВЦЭМ!$B$39:$B$782,Y$119)+'СЕТ СН'!$I$9+СВЦЭМ!$D$10+'СЕТ СН'!$I$6-'СЕТ СН'!$I$19</f>
        <v>2391.9367316999997</v>
      </c>
    </row>
    <row r="123" spans="1:27" ht="15.75" x14ac:dyDescent="0.2">
      <c r="A123" s="35">
        <f t="shared" si="3"/>
        <v>45416</v>
      </c>
      <c r="B123" s="36">
        <f>SUMIFS(СВЦЭМ!$C$39:$C$782,СВЦЭМ!$A$39:$A$782,$A123,СВЦЭМ!$B$39:$B$782,B$119)+'СЕТ СН'!$I$9+СВЦЭМ!$D$10+'СЕТ СН'!$I$6-'СЕТ СН'!$I$19</f>
        <v>2386.77067816</v>
      </c>
      <c r="C123" s="36">
        <f>SUMIFS(СВЦЭМ!$C$39:$C$782,СВЦЭМ!$A$39:$A$782,$A123,СВЦЭМ!$B$39:$B$782,C$119)+'СЕТ СН'!$I$9+СВЦЭМ!$D$10+'СЕТ СН'!$I$6-'СЕТ СН'!$I$19</f>
        <v>2400.0688375</v>
      </c>
      <c r="D123" s="36">
        <f>SUMIFS(СВЦЭМ!$C$39:$C$782,СВЦЭМ!$A$39:$A$782,$A123,СВЦЭМ!$B$39:$B$782,D$119)+'СЕТ СН'!$I$9+СВЦЭМ!$D$10+'СЕТ СН'!$I$6-'СЕТ СН'!$I$19</f>
        <v>2437.8881594300001</v>
      </c>
      <c r="E123" s="36">
        <f>SUMIFS(СВЦЭМ!$C$39:$C$782,СВЦЭМ!$A$39:$A$782,$A123,СВЦЭМ!$B$39:$B$782,E$119)+'СЕТ СН'!$I$9+СВЦЭМ!$D$10+'СЕТ СН'!$I$6-'СЕТ СН'!$I$19</f>
        <v>2463.8389673500001</v>
      </c>
      <c r="F123" s="36">
        <f>SUMIFS(СВЦЭМ!$C$39:$C$782,СВЦЭМ!$A$39:$A$782,$A123,СВЦЭМ!$B$39:$B$782,F$119)+'СЕТ СН'!$I$9+СВЦЭМ!$D$10+'СЕТ СН'!$I$6-'СЕТ СН'!$I$19</f>
        <v>2481.8446734500003</v>
      </c>
      <c r="G123" s="36">
        <f>SUMIFS(СВЦЭМ!$C$39:$C$782,СВЦЭМ!$A$39:$A$782,$A123,СВЦЭМ!$B$39:$B$782,G$119)+'СЕТ СН'!$I$9+СВЦЭМ!$D$10+'СЕТ СН'!$I$6-'СЕТ СН'!$I$19</f>
        <v>2478.4410086299999</v>
      </c>
      <c r="H123" s="36">
        <f>SUMIFS(СВЦЭМ!$C$39:$C$782,СВЦЭМ!$A$39:$A$782,$A123,СВЦЭМ!$B$39:$B$782,H$119)+'СЕТ СН'!$I$9+СВЦЭМ!$D$10+'СЕТ СН'!$I$6-'СЕТ СН'!$I$19</f>
        <v>2358.4027630199998</v>
      </c>
      <c r="I123" s="36">
        <f>SUMIFS(СВЦЭМ!$C$39:$C$782,СВЦЭМ!$A$39:$A$782,$A123,СВЦЭМ!$B$39:$B$782,I$119)+'СЕТ СН'!$I$9+СВЦЭМ!$D$10+'СЕТ СН'!$I$6-'СЕТ СН'!$I$19</f>
        <v>2304.33009064</v>
      </c>
      <c r="J123" s="36">
        <f>SUMIFS(СВЦЭМ!$C$39:$C$782,СВЦЭМ!$A$39:$A$782,$A123,СВЦЭМ!$B$39:$B$782,J$119)+'СЕТ СН'!$I$9+СВЦЭМ!$D$10+'СЕТ СН'!$I$6-'СЕТ СН'!$I$19</f>
        <v>2231.99808373</v>
      </c>
      <c r="K123" s="36">
        <f>SUMIFS(СВЦЭМ!$C$39:$C$782,СВЦЭМ!$A$39:$A$782,$A123,СВЦЭМ!$B$39:$B$782,K$119)+'СЕТ СН'!$I$9+СВЦЭМ!$D$10+'СЕТ СН'!$I$6-'СЕТ СН'!$I$19</f>
        <v>2197.33347766</v>
      </c>
      <c r="L123" s="36">
        <f>SUMIFS(СВЦЭМ!$C$39:$C$782,СВЦЭМ!$A$39:$A$782,$A123,СВЦЭМ!$B$39:$B$782,L$119)+'СЕТ СН'!$I$9+СВЦЭМ!$D$10+'СЕТ СН'!$I$6-'СЕТ СН'!$I$19</f>
        <v>2151.17538595</v>
      </c>
      <c r="M123" s="36">
        <f>SUMIFS(СВЦЭМ!$C$39:$C$782,СВЦЭМ!$A$39:$A$782,$A123,СВЦЭМ!$B$39:$B$782,M$119)+'СЕТ СН'!$I$9+СВЦЭМ!$D$10+'СЕТ СН'!$I$6-'СЕТ СН'!$I$19</f>
        <v>2149.1341923199998</v>
      </c>
      <c r="N123" s="36">
        <f>SUMIFS(СВЦЭМ!$C$39:$C$782,СВЦЭМ!$A$39:$A$782,$A123,СВЦЭМ!$B$39:$B$782,N$119)+'СЕТ СН'!$I$9+СВЦЭМ!$D$10+'СЕТ СН'!$I$6-'СЕТ СН'!$I$19</f>
        <v>2164.6691900200003</v>
      </c>
      <c r="O123" s="36">
        <f>SUMIFS(СВЦЭМ!$C$39:$C$782,СВЦЭМ!$A$39:$A$782,$A123,СВЦЭМ!$B$39:$B$782,O$119)+'СЕТ СН'!$I$9+СВЦЭМ!$D$10+'СЕТ СН'!$I$6-'СЕТ СН'!$I$19</f>
        <v>2183.6004941900001</v>
      </c>
      <c r="P123" s="36">
        <f>SUMIFS(СВЦЭМ!$C$39:$C$782,СВЦЭМ!$A$39:$A$782,$A123,СВЦЭМ!$B$39:$B$782,P$119)+'СЕТ СН'!$I$9+СВЦЭМ!$D$10+'СЕТ СН'!$I$6-'СЕТ СН'!$I$19</f>
        <v>2197.9333940500001</v>
      </c>
      <c r="Q123" s="36">
        <f>SUMIFS(СВЦЭМ!$C$39:$C$782,СВЦЭМ!$A$39:$A$782,$A123,СВЦЭМ!$B$39:$B$782,Q$119)+'СЕТ СН'!$I$9+СВЦЭМ!$D$10+'СЕТ СН'!$I$6-'СЕТ СН'!$I$19</f>
        <v>2209.7550462099998</v>
      </c>
      <c r="R123" s="36">
        <f>SUMIFS(СВЦЭМ!$C$39:$C$782,СВЦЭМ!$A$39:$A$782,$A123,СВЦЭМ!$B$39:$B$782,R$119)+'СЕТ СН'!$I$9+СВЦЭМ!$D$10+'СЕТ СН'!$I$6-'СЕТ СН'!$I$19</f>
        <v>2215.5762566200001</v>
      </c>
      <c r="S123" s="36">
        <f>SUMIFS(СВЦЭМ!$C$39:$C$782,СВЦЭМ!$A$39:$A$782,$A123,СВЦЭМ!$B$39:$B$782,S$119)+'СЕТ СН'!$I$9+СВЦЭМ!$D$10+'СЕТ СН'!$I$6-'СЕТ СН'!$I$19</f>
        <v>2206.09940779</v>
      </c>
      <c r="T123" s="36">
        <f>SUMIFS(СВЦЭМ!$C$39:$C$782,СВЦЭМ!$A$39:$A$782,$A123,СВЦЭМ!$B$39:$B$782,T$119)+'СЕТ СН'!$I$9+СВЦЭМ!$D$10+'СЕТ СН'!$I$6-'СЕТ СН'!$I$19</f>
        <v>2182.0246489900001</v>
      </c>
      <c r="U123" s="36">
        <f>SUMIFS(СВЦЭМ!$C$39:$C$782,СВЦЭМ!$A$39:$A$782,$A123,СВЦЭМ!$B$39:$B$782,U$119)+'СЕТ СН'!$I$9+СВЦЭМ!$D$10+'СЕТ СН'!$I$6-'СЕТ СН'!$I$19</f>
        <v>2187.5111505899999</v>
      </c>
      <c r="V123" s="36">
        <f>SUMIFS(СВЦЭМ!$C$39:$C$782,СВЦЭМ!$A$39:$A$782,$A123,СВЦЭМ!$B$39:$B$782,V$119)+'СЕТ СН'!$I$9+СВЦЭМ!$D$10+'СЕТ СН'!$I$6-'СЕТ СН'!$I$19</f>
        <v>2208.6052506799997</v>
      </c>
      <c r="W123" s="36">
        <f>SUMIFS(СВЦЭМ!$C$39:$C$782,СВЦЭМ!$A$39:$A$782,$A123,СВЦЭМ!$B$39:$B$782,W$119)+'СЕТ СН'!$I$9+СВЦЭМ!$D$10+'СЕТ СН'!$I$6-'СЕТ СН'!$I$19</f>
        <v>2168.135554</v>
      </c>
      <c r="X123" s="36">
        <f>SUMIFS(СВЦЭМ!$C$39:$C$782,СВЦЭМ!$A$39:$A$782,$A123,СВЦЭМ!$B$39:$B$782,X$119)+'СЕТ СН'!$I$9+СВЦЭМ!$D$10+'СЕТ СН'!$I$6-'СЕТ СН'!$I$19</f>
        <v>2217.0127113399999</v>
      </c>
      <c r="Y123" s="36">
        <f>SUMIFS(СВЦЭМ!$C$39:$C$782,СВЦЭМ!$A$39:$A$782,$A123,СВЦЭМ!$B$39:$B$782,Y$119)+'СЕТ СН'!$I$9+СВЦЭМ!$D$10+'СЕТ СН'!$I$6-'СЕТ СН'!$I$19</f>
        <v>2307.6573781799998</v>
      </c>
    </row>
    <row r="124" spans="1:27" ht="15.75" x14ac:dyDescent="0.2">
      <c r="A124" s="35">
        <f t="shared" si="3"/>
        <v>45417</v>
      </c>
      <c r="B124" s="36">
        <f>SUMIFS(СВЦЭМ!$C$39:$C$782,СВЦЭМ!$A$39:$A$782,$A124,СВЦЭМ!$B$39:$B$782,B$119)+'СЕТ СН'!$I$9+СВЦЭМ!$D$10+'СЕТ СН'!$I$6-'СЕТ СН'!$I$19</f>
        <v>2376.86517938</v>
      </c>
      <c r="C124" s="36">
        <f>SUMIFS(СВЦЭМ!$C$39:$C$782,СВЦЭМ!$A$39:$A$782,$A124,СВЦЭМ!$B$39:$B$782,C$119)+'СЕТ СН'!$I$9+СВЦЭМ!$D$10+'СЕТ СН'!$I$6-'СЕТ СН'!$I$19</f>
        <v>2423.9245228999998</v>
      </c>
      <c r="D124" s="36">
        <f>SUMIFS(СВЦЭМ!$C$39:$C$782,СВЦЭМ!$A$39:$A$782,$A124,СВЦЭМ!$B$39:$B$782,D$119)+'СЕТ СН'!$I$9+СВЦЭМ!$D$10+'СЕТ СН'!$I$6-'СЕТ СН'!$I$19</f>
        <v>2459.82092268</v>
      </c>
      <c r="E124" s="36">
        <f>SUMIFS(СВЦЭМ!$C$39:$C$782,СВЦЭМ!$A$39:$A$782,$A124,СВЦЭМ!$B$39:$B$782,E$119)+'СЕТ СН'!$I$9+СВЦЭМ!$D$10+'СЕТ СН'!$I$6-'СЕТ СН'!$I$19</f>
        <v>2508.6768558799999</v>
      </c>
      <c r="F124" s="36">
        <f>SUMIFS(СВЦЭМ!$C$39:$C$782,СВЦЭМ!$A$39:$A$782,$A124,СВЦЭМ!$B$39:$B$782,F$119)+'СЕТ СН'!$I$9+СВЦЭМ!$D$10+'СЕТ СН'!$I$6-'СЕТ СН'!$I$19</f>
        <v>2514.4075392300001</v>
      </c>
      <c r="G124" s="36">
        <f>SUMIFS(СВЦЭМ!$C$39:$C$782,СВЦЭМ!$A$39:$A$782,$A124,СВЦЭМ!$B$39:$B$782,G$119)+'СЕТ СН'!$I$9+СВЦЭМ!$D$10+'СЕТ СН'!$I$6-'СЕТ СН'!$I$19</f>
        <v>2470.13626755</v>
      </c>
      <c r="H124" s="36">
        <f>SUMIFS(СВЦЭМ!$C$39:$C$782,СВЦЭМ!$A$39:$A$782,$A124,СВЦЭМ!$B$39:$B$782,H$119)+'СЕТ СН'!$I$9+СВЦЭМ!$D$10+'СЕТ СН'!$I$6-'СЕТ СН'!$I$19</f>
        <v>2467.4058768499999</v>
      </c>
      <c r="I124" s="36">
        <f>SUMIFS(СВЦЭМ!$C$39:$C$782,СВЦЭМ!$A$39:$A$782,$A124,СВЦЭМ!$B$39:$B$782,I$119)+'СЕТ СН'!$I$9+СВЦЭМ!$D$10+'СЕТ СН'!$I$6-'СЕТ СН'!$I$19</f>
        <v>2434.8989540000002</v>
      </c>
      <c r="J124" s="36">
        <f>SUMIFS(СВЦЭМ!$C$39:$C$782,СВЦЭМ!$A$39:$A$782,$A124,СВЦЭМ!$B$39:$B$782,J$119)+'СЕТ СН'!$I$9+СВЦЭМ!$D$10+'СЕТ СН'!$I$6-'СЕТ СН'!$I$19</f>
        <v>2341.4575203100003</v>
      </c>
      <c r="K124" s="36">
        <f>SUMIFS(СВЦЭМ!$C$39:$C$782,СВЦЭМ!$A$39:$A$782,$A124,СВЦЭМ!$B$39:$B$782,K$119)+'СЕТ СН'!$I$9+СВЦЭМ!$D$10+'СЕТ СН'!$I$6-'СЕТ СН'!$I$19</f>
        <v>2283.8564635399998</v>
      </c>
      <c r="L124" s="36">
        <f>SUMIFS(СВЦЭМ!$C$39:$C$782,СВЦЭМ!$A$39:$A$782,$A124,СВЦЭМ!$B$39:$B$782,L$119)+'СЕТ СН'!$I$9+СВЦЭМ!$D$10+'СЕТ СН'!$I$6-'СЕТ СН'!$I$19</f>
        <v>2239.4703614</v>
      </c>
      <c r="M124" s="36">
        <f>SUMIFS(СВЦЭМ!$C$39:$C$782,СВЦЭМ!$A$39:$A$782,$A124,СВЦЭМ!$B$39:$B$782,M$119)+'СЕТ СН'!$I$9+СВЦЭМ!$D$10+'СЕТ СН'!$I$6-'СЕТ СН'!$I$19</f>
        <v>2230.1649752499998</v>
      </c>
      <c r="N124" s="36">
        <f>SUMIFS(СВЦЭМ!$C$39:$C$782,СВЦЭМ!$A$39:$A$782,$A124,СВЦЭМ!$B$39:$B$782,N$119)+'СЕТ СН'!$I$9+СВЦЭМ!$D$10+'СЕТ СН'!$I$6-'СЕТ СН'!$I$19</f>
        <v>2230.20059416</v>
      </c>
      <c r="O124" s="36">
        <f>SUMIFS(СВЦЭМ!$C$39:$C$782,СВЦЭМ!$A$39:$A$782,$A124,СВЦЭМ!$B$39:$B$782,O$119)+'СЕТ СН'!$I$9+СВЦЭМ!$D$10+'СЕТ СН'!$I$6-'СЕТ СН'!$I$19</f>
        <v>2260.6611176799997</v>
      </c>
      <c r="P124" s="36">
        <f>SUMIFS(СВЦЭМ!$C$39:$C$782,СВЦЭМ!$A$39:$A$782,$A124,СВЦЭМ!$B$39:$B$782,P$119)+'СЕТ СН'!$I$9+СВЦЭМ!$D$10+'СЕТ СН'!$I$6-'СЕТ СН'!$I$19</f>
        <v>2271.05206365</v>
      </c>
      <c r="Q124" s="36">
        <f>SUMIFS(СВЦЭМ!$C$39:$C$782,СВЦЭМ!$A$39:$A$782,$A124,СВЦЭМ!$B$39:$B$782,Q$119)+'СЕТ СН'!$I$9+СВЦЭМ!$D$10+'СЕТ СН'!$I$6-'СЕТ СН'!$I$19</f>
        <v>2299.3495575899997</v>
      </c>
      <c r="R124" s="36">
        <f>SUMIFS(СВЦЭМ!$C$39:$C$782,СВЦЭМ!$A$39:$A$782,$A124,СВЦЭМ!$B$39:$B$782,R$119)+'СЕТ СН'!$I$9+СВЦЭМ!$D$10+'СЕТ СН'!$I$6-'СЕТ СН'!$I$19</f>
        <v>2308.7555160100001</v>
      </c>
      <c r="S124" s="36">
        <f>SUMIFS(СВЦЭМ!$C$39:$C$782,СВЦЭМ!$A$39:$A$782,$A124,СВЦЭМ!$B$39:$B$782,S$119)+'СЕТ СН'!$I$9+СВЦЭМ!$D$10+'СЕТ СН'!$I$6-'СЕТ СН'!$I$19</f>
        <v>2291.6614607700003</v>
      </c>
      <c r="T124" s="36">
        <f>SUMIFS(СВЦЭМ!$C$39:$C$782,СВЦЭМ!$A$39:$A$782,$A124,СВЦЭМ!$B$39:$B$782,T$119)+'СЕТ СН'!$I$9+СВЦЭМ!$D$10+'СЕТ СН'!$I$6-'СЕТ СН'!$I$19</f>
        <v>2250.8794195</v>
      </c>
      <c r="U124" s="36">
        <f>SUMIFS(СВЦЭМ!$C$39:$C$782,СВЦЭМ!$A$39:$A$782,$A124,СВЦЭМ!$B$39:$B$782,U$119)+'СЕТ СН'!$I$9+СВЦЭМ!$D$10+'СЕТ СН'!$I$6-'СЕТ СН'!$I$19</f>
        <v>2244.5146516499999</v>
      </c>
      <c r="V124" s="36">
        <f>SUMIFS(СВЦЭМ!$C$39:$C$782,СВЦЭМ!$A$39:$A$782,$A124,СВЦЭМ!$B$39:$B$782,V$119)+'СЕТ СН'!$I$9+СВЦЭМ!$D$10+'СЕТ СН'!$I$6-'СЕТ СН'!$I$19</f>
        <v>2212.8800182499999</v>
      </c>
      <c r="W124" s="36">
        <f>SUMIFS(СВЦЭМ!$C$39:$C$782,СВЦЭМ!$A$39:$A$782,$A124,СВЦЭМ!$B$39:$B$782,W$119)+'СЕТ СН'!$I$9+СВЦЭМ!$D$10+'СЕТ СН'!$I$6-'СЕТ СН'!$I$19</f>
        <v>2172.4533631100003</v>
      </c>
      <c r="X124" s="36">
        <f>SUMIFS(СВЦЭМ!$C$39:$C$782,СВЦЭМ!$A$39:$A$782,$A124,СВЦЭМ!$B$39:$B$782,X$119)+'СЕТ СН'!$I$9+СВЦЭМ!$D$10+'СЕТ СН'!$I$6-'СЕТ СН'!$I$19</f>
        <v>2235.20015577</v>
      </c>
      <c r="Y124" s="36">
        <f>SUMIFS(СВЦЭМ!$C$39:$C$782,СВЦЭМ!$A$39:$A$782,$A124,СВЦЭМ!$B$39:$B$782,Y$119)+'СЕТ СН'!$I$9+СВЦЭМ!$D$10+'СЕТ СН'!$I$6-'СЕТ СН'!$I$19</f>
        <v>2307.9442115499996</v>
      </c>
    </row>
    <row r="125" spans="1:27" ht="15.75" x14ac:dyDescent="0.2">
      <c r="A125" s="35">
        <f t="shared" si="3"/>
        <v>45418</v>
      </c>
      <c r="B125" s="36">
        <f>SUMIFS(СВЦЭМ!$C$39:$C$782,СВЦЭМ!$A$39:$A$782,$A125,СВЦЭМ!$B$39:$B$782,B$119)+'СЕТ СН'!$I$9+СВЦЭМ!$D$10+'СЕТ СН'!$I$6-'СЕТ СН'!$I$19</f>
        <v>2326.09600473</v>
      </c>
      <c r="C125" s="36">
        <f>SUMIFS(СВЦЭМ!$C$39:$C$782,СВЦЭМ!$A$39:$A$782,$A125,СВЦЭМ!$B$39:$B$782,C$119)+'СЕТ СН'!$I$9+СВЦЭМ!$D$10+'СЕТ СН'!$I$6-'СЕТ СН'!$I$19</f>
        <v>2335.2267112700001</v>
      </c>
      <c r="D125" s="36">
        <f>SUMIFS(СВЦЭМ!$C$39:$C$782,СВЦЭМ!$A$39:$A$782,$A125,СВЦЭМ!$B$39:$B$782,D$119)+'СЕТ СН'!$I$9+СВЦЭМ!$D$10+'СЕТ СН'!$I$6-'СЕТ СН'!$I$19</f>
        <v>2399.8223108299999</v>
      </c>
      <c r="E125" s="36">
        <f>SUMIFS(СВЦЭМ!$C$39:$C$782,СВЦЭМ!$A$39:$A$782,$A125,СВЦЭМ!$B$39:$B$782,E$119)+'СЕТ СН'!$I$9+СВЦЭМ!$D$10+'СЕТ СН'!$I$6-'СЕТ СН'!$I$19</f>
        <v>2454.8435441500001</v>
      </c>
      <c r="F125" s="36">
        <f>SUMIFS(СВЦЭМ!$C$39:$C$782,СВЦЭМ!$A$39:$A$782,$A125,СВЦЭМ!$B$39:$B$782,F$119)+'СЕТ СН'!$I$9+СВЦЭМ!$D$10+'СЕТ СН'!$I$6-'СЕТ СН'!$I$19</f>
        <v>2446.1555022900002</v>
      </c>
      <c r="G125" s="36">
        <f>SUMIFS(СВЦЭМ!$C$39:$C$782,СВЦЭМ!$A$39:$A$782,$A125,СВЦЭМ!$B$39:$B$782,G$119)+'СЕТ СН'!$I$9+СВЦЭМ!$D$10+'СЕТ СН'!$I$6-'СЕТ СН'!$I$19</f>
        <v>2416.9589747999999</v>
      </c>
      <c r="H125" s="36">
        <f>SUMIFS(СВЦЭМ!$C$39:$C$782,СВЦЭМ!$A$39:$A$782,$A125,СВЦЭМ!$B$39:$B$782,H$119)+'СЕТ СН'!$I$9+СВЦЭМ!$D$10+'СЕТ СН'!$I$6-'СЕТ СН'!$I$19</f>
        <v>2387.5956359699999</v>
      </c>
      <c r="I125" s="36">
        <f>SUMIFS(СВЦЭМ!$C$39:$C$782,СВЦЭМ!$A$39:$A$782,$A125,СВЦЭМ!$B$39:$B$782,I$119)+'СЕТ СН'!$I$9+СВЦЭМ!$D$10+'СЕТ СН'!$I$6-'СЕТ СН'!$I$19</f>
        <v>2352.3021368600002</v>
      </c>
      <c r="J125" s="36">
        <f>SUMIFS(СВЦЭМ!$C$39:$C$782,СВЦЭМ!$A$39:$A$782,$A125,СВЦЭМ!$B$39:$B$782,J$119)+'СЕТ СН'!$I$9+СВЦЭМ!$D$10+'СЕТ СН'!$I$6-'СЕТ СН'!$I$19</f>
        <v>2321.9431046600002</v>
      </c>
      <c r="K125" s="36">
        <f>SUMIFS(СВЦЭМ!$C$39:$C$782,СВЦЭМ!$A$39:$A$782,$A125,СВЦЭМ!$B$39:$B$782,K$119)+'СЕТ СН'!$I$9+СВЦЭМ!$D$10+'СЕТ СН'!$I$6-'СЕТ СН'!$I$19</f>
        <v>2331.5870676</v>
      </c>
      <c r="L125" s="36">
        <f>SUMIFS(СВЦЭМ!$C$39:$C$782,СВЦЭМ!$A$39:$A$782,$A125,СВЦЭМ!$B$39:$B$782,L$119)+'СЕТ СН'!$I$9+СВЦЭМ!$D$10+'СЕТ СН'!$I$6-'СЕТ СН'!$I$19</f>
        <v>2296.0984993699999</v>
      </c>
      <c r="M125" s="36">
        <f>SUMIFS(СВЦЭМ!$C$39:$C$782,СВЦЭМ!$A$39:$A$782,$A125,СВЦЭМ!$B$39:$B$782,M$119)+'СЕТ СН'!$I$9+СВЦЭМ!$D$10+'СЕТ СН'!$I$6-'СЕТ СН'!$I$19</f>
        <v>2296.6282519400002</v>
      </c>
      <c r="N125" s="36">
        <f>SUMIFS(СВЦЭМ!$C$39:$C$782,СВЦЭМ!$A$39:$A$782,$A125,СВЦЭМ!$B$39:$B$782,N$119)+'СЕТ СН'!$I$9+СВЦЭМ!$D$10+'СЕТ СН'!$I$6-'СЕТ СН'!$I$19</f>
        <v>2301.3077461799999</v>
      </c>
      <c r="O125" s="36">
        <f>SUMIFS(СВЦЭМ!$C$39:$C$782,СВЦЭМ!$A$39:$A$782,$A125,СВЦЭМ!$B$39:$B$782,O$119)+'СЕТ СН'!$I$9+СВЦЭМ!$D$10+'СЕТ СН'!$I$6-'СЕТ СН'!$I$19</f>
        <v>2304.1887338500001</v>
      </c>
      <c r="P125" s="36">
        <f>SUMIFS(СВЦЭМ!$C$39:$C$782,СВЦЭМ!$A$39:$A$782,$A125,СВЦЭМ!$B$39:$B$782,P$119)+'СЕТ СН'!$I$9+СВЦЭМ!$D$10+'СЕТ СН'!$I$6-'СЕТ СН'!$I$19</f>
        <v>2307.7030547599998</v>
      </c>
      <c r="Q125" s="36">
        <f>SUMIFS(СВЦЭМ!$C$39:$C$782,СВЦЭМ!$A$39:$A$782,$A125,СВЦЭМ!$B$39:$B$782,Q$119)+'СЕТ СН'!$I$9+СВЦЭМ!$D$10+'СЕТ СН'!$I$6-'СЕТ СН'!$I$19</f>
        <v>2329.5214927899997</v>
      </c>
      <c r="R125" s="36">
        <f>SUMIFS(СВЦЭМ!$C$39:$C$782,СВЦЭМ!$A$39:$A$782,$A125,СВЦЭМ!$B$39:$B$782,R$119)+'СЕТ СН'!$I$9+СВЦЭМ!$D$10+'СЕТ СН'!$I$6-'СЕТ СН'!$I$19</f>
        <v>2328.86919579</v>
      </c>
      <c r="S125" s="36">
        <f>SUMIFS(СВЦЭМ!$C$39:$C$782,СВЦЭМ!$A$39:$A$782,$A125,СВЦЭМ!$B$39:$B$782,S$119)+'СЕТ СН'!$I$9+СВЦЭМ!$D$10+'СЕТ СН'!$I$6-'СЕТ СН'!$I$19</f>
        <v>2312.7947691899999</v>
      </c>
      <c r="T125" s="36">
        <f>SUMIFS(СВЦЭМ!$C$39:$C$782,СВЦЭМ!$A$39:$A$782,$A125,СВЦЭМ!$B$39:$B$782,T$119)+'СЕТ СН'!$I$9+СВЦЭМ!$D$10+'СЕТ СН'!$I$6-'СЕТ СН'!$I$19</f>
        <v>2299.3838215000001</v>
      </c>
      <c r="U125" s="36">
        <f>SUMIFS(СВЦЭМ!$C$39:$C$782,СВЦЭМ!$A$39:$A$782,$A125,СВЦЭМ!$B$39:$B$782,U$119)+'СЕТ СН'!$I$9+СВЦЭМ!$D$10+'СЕТ СН'!$I$6-'СЕТ СН'!$I$19</f>
        <v>2294.1113378499999</v>
      </c>
      <c r="V125" s="36">
        <f>SUMIFS(СВЦЭМ!$C$39:$C$782,СВЦЭМ!$A$39:$A$782,$A125,СВЦЭМ!$B$39:$B$782,V$119)+'СЕТ СН'!$I$9+СВЦЭМ!$D$10+'СЕТ СН'!$I$6-'СЕТ СН'!$I$19</f>
        <v>2278.7476798999996</v>
      </c>
      <c r="W125" s="36">
        <f>SUMIFS(СВЦЭМ!$C$39:$C$782,СВЦЭМ!$A$39:$A$782,$A125,СВЦЭМ!$B$39:$B$782,W$119)+'СЕТ СН'!$I$9+СВЦЭМ!$D$10+'СЕТ СН'!$I$6-'СЕТ СН'!$I$19</f>
        <v>2250.6471639800002</v>
      </c>
      <c r="X125" s="36">
        <f>SUMIFS(СВЦЭМ!$C$39:$C$782,СВЦЭМ!$A$39:$A$782,$A125,СВЦЭМ!$B$39:$B$782,X$119)+'СЕТ СН'!$I$9+СВЦЭМ!$D$10+'СЕТ СН'!$I$6-'СЕТ СН'!$I$19</f>
        <v>2297.8575239699999</v>
      </c>
      <c r="Y125" s="36">
        <f>SUMIFS(СВЦЭМ!$C$39:$C$782,СВЦЭМ!$A$39:$A$782,$A125,СВЦЭМ!$B$39:$B$782,Y$119)+'СЕТ СН'!$I$9+СВЦЭМ!$D$10+'СЕТ СН'!$I$6-'СЕТ СН'!$I$19</f>
        <v>2331.4335399900001</v>
      </c>
    </row>
    <row r="126" spans="1:27" ht="15.75" x14ac:dyDescent="0.2">
      <c r="A126" s="35">
        <f t="shared" si="3"/>
        <v>45419</v>
      </c>
      <c r="B126" s="36">
        <f>SUMIFS(СВЦЭМ!$C$39:$C$782,СВЦЭМ!$A$39:$A$782,$A126,СВЦЭМ!$B$39:$B$782,B$119)+'СЕТ СН'!$I$9+СВЦЭМ!$D$10+'СЕТ СН'!$I$6-'СЕТ СН'!$I$19</f>
        <v>2337.7619858799999</v>
      </c>
      <c r="C126" s="36">
        <f>SUMIFS(СВЦЭМ!$C$39:$C$782,СВЦЭМ!$A$39:$A$782,$A126,СВЦЭМ!$B$39:$B$782,C$119)+'СЕТ СН'!$I$9+СВЦЭМ!$D$10+'СЕТ СН'!$I$6-'СЕТ СН'!$I$19</f>
        <v>2422.6113291299998</v>
      </c>
      <c r="D126" s="36">
        <f>SUMIFS(СВЦЭМ!$C$39:$C$782,СВЦЭМ!$A$39:$A$782,$A126,СВЦЭМ!$B$39:$B$782,D$119)+'СЕТ СН'!$I$9+СВЦЭМ!$D$10+'СЕТ СН'!$I$6-'СЕТ СН'!$I$19</f>
        <v>2533.8620528800002</v>
      </c>
      <c r="E126" s="36">
        <f>SUMIFS(СВЦЭМ!$C$39:$C$782,СВЦЭМ!$A$39:$A$782,$A126,СВЦЭМ!$B$39:$B$782,E$119)+'СЕТ СН'!$I$9+СВЦЭМ!$D$10+'СЕТ СН'!$I$6-'СЕТ СН'!$I$19</f>
        <v>2554.7211717600003</v>
      </c>
      <c r="F126" s="36">
        <f>SUMIFS(СВЦЭМ!$C$39:$C$782,СВЦЭМ!$A$39:$A$782,$A126,СВЦЭМ!$B$39:$B$782,F$119)+'СЕТ СН'!$I$9+СВЦЭМ!$D$10+'СЕТ СН'!$I$6-'СЕТ СН'!$I$19</f>
        <v>2561.4610342000001</v>
      </c>
      <c r="G126" s="36">
        <f>SUMIFS(СВЦЭМ!$C$39:$C$782,СВЦЭМ!$A$39:$A$782,$A126,СВЦЭМ!$B$39:$B$782,G$119)+'СЕТ СН'!$I$9+СВЦЭМ!$D$10+'СЕТ СН'!$I$6-'СЕТ СН'!$I$19</f>
        <v>2521.5700590300003</v>
      </c>
      <c r="H126" s="36">
        <f>SUMIFS(СВЦЭМ!$C$39:$C$782,СВЦЭМ!$A$39:$A$782,$A126,СВЦЭМ!$B$39:$B$782,H$119)+'СЕТ СН'!$I$9+СВЦЭМ!$D$10+'СЕТ СН'!$I$6-'СЕТ СН'!$I$19</f>
        <v>2468.0725370099999</v>
      </c>
      <c r="I126" s="36">
        <f>SUMIFS(СВЦЭМ!$C$39:$C$782,СВЦЭМ!$A$39:$A$782,$A126,СВЦЭМ!$B$39:$B$782,I$119)+'СЕТ СН'!$I$9+СВЦЭМ!$D$10+'СЕТ СН'!$I$6-'СЕТ СН'!$I$19</f>
        <v>2383.6229441599999</v>
      </c>
      <c r="J126" s="36">
        <f>SUMIFS(СВЦЭМ!$C$39:$C$782,СВЦЭМ!$A$39:$A$782,$A126,СВЦЭМ!$B$39:$B$782,J$119)+'СЕТ СН'!$I$9+СВЦЭМ!$D$10+'СЕТ СН'!$I$6-'СЕТ СН'!$I$19</f>
        <v>2325.1097873799999</v>
      </c>
      <c r="K126" s="36">
        <f>SUMIFS(СВЦЭМ!$C$39:$C$782,СВЦЭМ!$A$39:$A$782,$A126,СВЦЭМ!$B$39:$B$782,K$119)+'СЕТ СН'!$I$9+СВЦЭМ!$D$10+'СЕТ СН'!$I$6-'СЕТ СН'!$I$19</f>
        <v>2310.2560010299999</v>
      </c>
      <c r="L126" s="36">
        <f>SUMIFS(СВЦЭМ!$C$39:$C$782,СВЦЭМ!$A$39:$A$782,$A126,СВЦЭМ!$B$39:$B$782,L$119)+'СЕТ СН'!$I$9+СВЦЭМ!$D$10+'СЕТ СН'!$I$6-'СЕТ СН'!$I$19</f>
        <v>2264.79371511</v>
      </c>
      <c r="M126" s="36">
        <f>SUMIFS(СВЦЭМ!$C$39:$C$782,СВЦЭМ!$A$39:$A$782,$A126,СВЦЭМ!$B$39:$B$782,M$119)+'СЕТ СН'!$I$9+СВЦЭМ!$D$10+'СЕТ СН'!$I$6-'СЕТ СН'!$I$19</f>
        <v>2279.02553992</v>
      </c>
      <c r="N126" s="36">
        <f>SUMIFS(СВЦЭМ!$C$39:$C$782,СВЦЭМ!$A$39:$A$782,$A126,СВЦЭМ!$B$39:$B$782,N$119)+'СЕТ СН'!$I$9+СВЦЭМ!$D$10+'СЕТ СН'!$I$6-'СЕТ СН'!$I$19</f>
        <v>2272.24528607</v>
      </c>
      <c r="O126" s="36">
        <f>SUMIFS(СВЦЭМ!$C$39:$C$782,СВЦЭМ!$A$39:$A$782,$A126,СВЦЭМ!$B$39:$B$782,O$119)+'СЕТ СН'!$I$9+СВЦЭМ!$D$10+'СЕТ СН'!$I$6-'СЕТ СН'!$I$19</f>
        <v>2287.5335141200003</v>
      </c>
      <c r="P126" s="36">
        <f>SUMIFS(СВЦЭМ!$C$39:$C$782,СВЦЭМ!$A$39:$A$782,$A126,СВЦЭМ!$B$39:$B$782,P$119)+'СЕТ СН'!$I$9+СВЦЭМ!$D$10+'СЕТ СН'!$I$6-'СЕТ СН'!$I$19</f>
        <v>2304.72871799</v>
      </c>
      <c r="Q126" s="36">
        <f>SUMIFS(СВЦЭМ!$C$39:$C$782,СВЦЭМ!$A$39:$A$782,$A126,СВЦЭМ!$B$39:$B$782,Q$119)+'СЕТ СН'!$I$9+СВЦЭМ!$D$10+'СЕТ СН'!$I$6-'СЕТ СН'!$I$19</f>
        <v>2337.3193307900001</v>
      </c>
      <c r="R126" s="36">
        <f>SUMIFS(СВЦЭМ!$C$39:$C$782,СВЦЭМ!$A$39:$A$782,$A126,СВЦЭМ!$B$39:$B$782,R$119)+'СЕТ СН'!$I$9+СВЦЭМ!$D$10+'СЕТ СН'!$I$6-'СЕТ СН'!$I$19</f>
        <v>2346.69256326</v>
      </c>
      <c r="S126" s="36">
        <f>SUMIFS(СВЦЭМ!$C$39:$C$782,СВЦЭМ!$A$39:$A$782,$A126,СВЦЭМ!$B$39:$B$782,S$119)+'СЕТ СН'!$I$9+СВЦЭМ!$D$10+'СЕТ СН'!$I$6-'СЕТ СН'!$I$19</f>
        <v>2319.7724691399999</v>
      </c>
      <c r="T126" s="36">
        <f>SUMIFS(СВЦЭМ!$C$39:$C$782,СВЦЭМ!$A$39:$A$782,$A126,СВЦЭМ!$B$39:$B$782,T$119)+'СЕТ СН'!$I$9+СВЦЭМ!$D$10+'СЕТ СН'!$I$6-'СЕТ СН'!$I$19</f>
        <v>2283.53566013</v>
      </c>
      <c r="U126" s="36">
        <f>SUMIFS(СВЦЭМ!$C$39:$C$782,СВЦЭМ!$A$39:$A$782,$A126,СВЦЭМ!$B$39:$B$782,U$119)+'СЕТ СН'!$I$9+СВЦЭМ!$D$10+'СЕТ СН'!$I$6-'СЕТ СН'!$I$19</f>
        <v>2284.4123436499999</v>
      </c>
      <c r="V126" s="36">
        <f>SUMIFS(СВЦЭМ!$C$39:$C$782,СВЦЭМ!$A$39:$A$782,$A126,СВЦЭМ!$B$39:$B$782,V$119)+'СЕТ СН'!$I$9+СВЦЭМ!$D$10+'СЕТ СН'!$I$6-'СЕТ СН'!$I$19</f>
        <v>2261.6596485099999</v>
      </c>
      <c r="W126" s="36">
        <f>SUMIFS(СВЦЭМ!$C$39:$C$782,СВЦЭМ!$A$39:$A$782,$A126,СВЦЭМ!$B$39:$B$782,W$119)+'СЕТ СН'!$I$9+СВЦЭМ!$D$10+'СЕТ СН'!$I$6-'СЕТ СН'!$I$19</f>
        <v>2239.55432492</v>
      </c>
      <c r="X126" s="36">
        <f>SUMIFS(СВЦЭМ!$C$39:$C$782,СВЦЭМ!$A$39:$A$782,$A126,СВЦЭМ!$B$39:$B$782,X$119)+'СЕТ СН'!$I$9+СВЦЭМ!$D$10+'СЕТ СН'!$I$6-'СЕТ СН'!$I$19</f>
        <v>2291.3580867800001</v>
      </c>
      <c r="Y126" s="36">
        <f>SUMIFS(СВЦЭМ!$C$39:$C$782,СВЦЭМ!$A$39:$A$782,$A126,СВЦЭМ!$B$39:$B$782,Y$119)+'СЕТ СН'!$I$9+СВЦЭМ!$D$10+'СЕТ СН'!$I$6-'СЕТ СН'!$I$19</f>
        <v>2328.879805</v>
      </c>
    </row>
    <row r="127" spans="1:27" ht="15.75" x14ac:dyDescent="0.2">
      <c r="A127" s="35">
        <f t="shared" si="3"/>
        <v>45420</v>
      </c>
      <c r="B127" s="36">
        <f>SUMIFS(СВЦЭМ!$C$39:$C$782,СВЦЭМ!$A$39:$A$782,$A127,СВЦЭМ!$B$39:$B$782,B$119)+'СЕТ СН'!$I$9+СВЦЭМ!$D$10+'СЕТ СН'!$I$6-'СЕТ СН'!$I$19</f>
        <v>2304.6381295199999</v>
      </c>
      <c r="C127" s="36">
        <f>SUMIFS(СВЦЭМ!$C$39:$C$782,СВЦЭМ!$A$39:$A$782,$A127,СВЦЭМ!$B$39:$B$782,C$119)+'СЕТ СН'!$I$9+СВЦЭМ!$D$10+'СЕТ СН'!$I$6-'СЕТ СН'!$I$19</f>
        <v>2374.9401982700001</v>
      </c>
      <c r="D127" s="36">
        <f>SUMIFS(СВЦЭМ!$C$39:$C$782,СВЦЭМ!$A$39:$A$782,$A127,СВЦЭМ!$B$39:$B$782,D$119)+'СЕТ СН'!$I$9+СВЦЭМ!$D$10+'СЕТ СН'!$I$6-'СЕТ СН'!$I$19</f>
        <v>2417.4973338999998</v>
      </c>
      <c r="E127" s="36">
        <f>SUMIFS(СВЦЭМ!$C$39:$C$782,СВЦЭМ!$A$39:$A$782,$A127,СВЦЭМ!$B$39:$B$782,E$119)+'СЕТ СН'!$I$9+СВЦЭМ!$D$10+'СЕТ СН'!$I$6-'СЕТ СН'!$I$19</f>
        <v>2438.7143945099997</v>
      </c>
      <c r="F127" s="36">
        <f>SUMIFS(СВЦЭМ!$C$39:$C$782,СВЦЭМ!$A$39:$A$782,$A127,СВЦЭМ!$B$39:$B$782,F$119)+'СЕТ СН'!$I$9+СВЦЭМ!$D$10+'СЕТ СН'!$I$6-'СЕТ СН'!$I$19</f>
        <v>2454.5670376600001</v>
      </c>
      <c r="G127" s="36">
        <f>SUMIFS(СВЦЭМ!$C$39:$C$782,СВЦЭМ!$A$39:$A$782,$A127,СВЦЭМ!$B$39:$B$782,G$119)+'СЕТ СН'!$I$9+СВЦЭМ!$D$10+'СЕТ СН'!$I$6-'СЕТ СН'!$I$19</f>
        <v>2440.4075715399999</v>
      </c>
      <c r="H127" s="36">
        <f>SUMIFS(СВЦЭМ!$C$39:$C$782,СВЦЭМ!$A$39:$A$782,$A127,СВЦЭМ!$B$39:$B$782,H$119)+'СЕТ СН'!$I$9+СВЦЭМ!$D$10+'СЕТ СН'!$I$6-'СЕТ СН'!$I$19</f>
        <v>2374.2900444100001</v>
      </c>
      <c r="I127" s="36">
        <f>SUMIFS(СВЦЭМ!$C$39:$C$782,СВЦЭМ!$A$39:$A$782,$A127,СВЦЭМ!$B$39:$B$782,I$119)+'СЕТ СН'!$I$9+СВЦЭМ!$D$10+'СЕТ СН'!$I$6-'СЕТ СН'!$I$19</f>
        <v>2279.9397954300002</v>
      </c>
      <c r="J127" s="36">
        <f>SUMIFS(СВЦЭМ!$C$39:$C$782,СВЦЭМ!$A$39:$A$782,$A127,СВЦЭМ!$B$39:$B$782,J$119)+'СЕТ СН'!$I$9+СВЦЭМ!$D$10+'СЕТ СН'!$I$6-'СЕТ СН'!$I$19</f>
        <v>2210.8874581700002</v>
      </c>
      <c r="K127" s="36">
        <f>SUMIFS(СВЦЭМ!$C$39:$C$782,СВЦЭМ!$A$39:$A$782,$A127,СВЦЭМ!$B$39:$B$782,K$119)+'СЕТ СН'!$I$9+СВЦЭМ!$D$10+'СЕТ СН'!$I$6-'СЕТ СН'!$I$19</f>
        <v>2192.33239194</v>
      </c>
      <c r="L127" s="36">
        <f>SUMIFS(СВЦЭМ!$C$39:$C$782,СВЦЭМ!$A$39:$A$782,$A127,СВЦЭМ!$B$39:$B$782,L$119)+'СЕТ СН'!$I$9+СВЦЭМ!$D$10+'СЕТ СН'!$I$6-'СЕТ СН'!$I$19</f>
        <v>2171.5678287000001</v>
      </c>
      <c r="M127" s="36">
        <f>SUMIFS(СВЦЭМ!$C$39:$C$782,СВЦЭМ!$A$39:$A$782,$A127,СВЦЭМ!$B$39:$B$782,M$119)+'СЕТ СН'!$I$9+СВЦЭМ!$D$10+'СЕТ СН'!$I$6-'СЕТ СН'!$I$19</f>
        <v>2168.1988939600001</v>
      </c>
      <c r="N127" s="36">
        <f>SUMIFS(СВЦЭМ!$C$39:$C$782,СВЦЭМ!$A$39:$A$782,$A127,СВЦЭМ!$B$39:$B$782,N$119)+'СЕТ СН'!$I$9+СВЦЭМ!$D$10+'СЕТ СН'!$I$6-'СЕТ СН'!$I$19</f>
        <v>2172.7115667899998</v>
      </c>
      <c r="O127" s="36">
        <f>SUMIFS(СВЦЭМ!$C$39:$C$782,СВЦЭМ!$A$39:$A$782,$A127,СВЦЭМ!$B$39:$B$782,O$119)+'СЕТ СН'!$I$9+СВЦЭМ!$D$10+'СЕТ СН'!$I$6-'СЕТ СН'!$I$19</f>
        <v>2199.3367744799998</v>
      </c>
      <c r="P127" s="36">
        <f>SUMIFS(СВЦЭМ!$C$39:$C$782,СВЦЭМ!$A$39:$A$782,$A127,СВЦЭМ!$B$39:$B$782,P$119)+'СЕТ СН'!$I$9+СВЦЭМ!$D$10+'СЕТ СН'!$I$6-'СЕТ СН'!$I$19</f>
        <v>2228.1363671199997</v>
      </c>
      <c r="Q127" s="36">
        <f>SUMIFS(СВЦЭМ!$C$39:$C$782,СВЦЭМ!$A$39:$A$782,$A127,СВЦЭМ!$B$39:$B$782,Q$119)+'СЕТ СН'!$I$9+СВЦЭМ!$D$10+'СЕТ СН'!$I$6-'СЕТ СН'!$I$19</f>
        <v>2235.6553038299999</v>
      </c>
      <c r="R127" s="36">
        <f>SUMIFS(СВЦЭМ!$C$39:$C$782,СВЦЭМ!$A$39:$A$782,$A127,СВЦЭМ!$B$39:$B$782,R$119)+'СЕТ СН'!$I$9+СВЦЭМ!$D$10+'СЕТ СН'!$I$6-'СЕТ СН'!$I$19</f>
        <v>2240.81576369</v>
      </c>
      <c r="S127" s="36">
        <f>SUMIFS(СВЦЭМ!$C$39:$C$782,СВЦЭМ!$A$39:$A$782,$A127,СВЦЭМ!$B$39:$B$782,S$119)+'СЕТ СН'!$I$9+СВЦЭМ!$D$10+'СЕТ СН'!$I$6-'СЕТ СН'!$I$19</f>
        <v>2235.2521189199997</v>
      </c>
      <c r="T127" s="36">
        <f>SUMIFS(СВЦЭМ!$C$39:$C$782,СВЦЭМ!$A$39:$A$782,$A127,СВЦЭМ!$B$39:$B$782,T$119)+'СЕТ СН'!$I$9+СВЦЭМ!$D$10+'СЕТ СН'!$I$6-'СЕТ СН'!$I$19</f>
        <v>2234.58406427</v>
      </c>
      <c r="U127" s="36">
        <f>SUMIFS(СВЦЭМ!$C$39:$C$782,СВЦЭМ!$A$39:$A$782,$A127,СВЦЭМ!$B$39:$B$782,U$119)+'СЕТ СН'!$I$9+СВЦЭМ!$D$10+'СЕТ СН'!$I$6-'СЕТ СН'!$I$19</f>
        <v>2214.2684764300002</v>
      </c>
      <c r="V127" s="36">
        <f>SUMIFS(СВЦЭМ!$C$39:$C$782,СВЦЭМ!$A$39:$A$782,$A127,СВЦЭМ!$B$39:$B$782,V$119)+'СЕТ СН'!$I$9+СВЦЭМ!$D$10+'СЕТ СН'!$I$6-'СЕТ СН'!$I$19</f>
        <v>2193.6819669400002</v>
      </c>
      <c r="W127" s="36">
        <f>SUMIFS(СВЦЭМ!$C$39:$C$782,СВЦЭМ!$A$39:$A$782,$A127,СВЦЭМ!$B$39:$B$782,W$119)+'СЕТ СН'!$I$9+СВЦЭМ!$D$10+'СЕТ СН'!$I$6-'СЕТ СН'!$I$19</f>
        <v>2178.2075305600001</v>
      </c>
      <c r="X127" s="36">
        <f>SUMIFS(СВЦЭМ!$C$39:$C$782,СВЦЭМ!$A$39:$A$782,$A127,СВЦЭМ!$B$39:$B$782,X$119)+'СЕТ СН'!$I$9+СВЦЭМ!$D$10+'СЕТ СН'!$I$6-'СЕТ СН'!$I$19</f>
        <v>2168.63503494</v>
      </c>
      <c r="Y127" s="36">
        <f>SUMIFS(СВЦЭМ!$C$39:$C$782,СВЦЭМ!$A$39:$A$782,$A127,СВЦЭМ!$B$39:$B$782,Y$119)+'СЕТ СН'!$I$9+СВЦЭМ!$D$10+'СЕТ СН'!$I$6-'СЕТ СН'!$I$19</f>
        <v>2179.64918468</v>
      </c>
    </row>
    <row r="128" spans="1:27" ht="15.75" x14ac:dyDescent="0.2">
      <c r="A128" s="35">
        <f t="shared" si="3"/>
        <v>45421</v>
      </c>
      <c r="B128" s="36">
        <f>SUMIFS(СВЦЭМ!$C$39:$C$782,СВЦЭМ!$A$39:$A$782,$A128,СВЦЭМ!$B$39:$B$782,B$119)+'СЕТ СН'!$I$9+СВЦЭМ!$D$10+'СЕТ СН'!$I$6-'СЕТ СН'!$I$19</f>
        <v>2345.5575880699998</v>
      </c>
      <c r="C128" s="36">
        <f>SUMIFS(СВЦЭМ!$C$39:$C$782,СВЦЭМ!$A$39:$A$782,$A128,СВЦЭМ!$B$39:$B$782,C$119)+'СЕТ СН'!$I$9+СВЦЭМ!$D$10+'СЕТ СН'!$I$6-'СЕТ СН'!$I$19</f>
        <v>2402.1528649900001</v>
      </c>
      <c r="D128" s="36">
        <f>SUMIFS(СВЦЭМ!$C$39:$C$782,СВЦЭМ!$A$39:$A$782,$A128,СВЦЭМ!$B$39:$B$782,D$119)+'СЕТ СН'!$I$9+СВЦЭМ!$D$10+'СЕТ СН'!$I$6-'СЕТ СН'!$I$19</f>
        <v>2445.2518530899997</v>
      </c>
      <c r="E128" s="36">
        <f>SUMIFS(СВЦЭМ!$C$39:$C$782,СВЦЭМ!$A$39:$A$782,$A128,СВЦЭМ!$B$39:$B$782,E$119)+'СЕТ СН'!$I$9+СВЦЭМ!$D$10+'СЕТ СН'!$I$6-'СЕТ СН'!$I$19</f>
        <v>2472.3121688800002</v>
      </c>
      <c r="F128" s="36">
        <f>SUMIFS(СВЦЭМ!$C$39:$C$782,СВЦЭМ!$A$39:$A$782,$A128,СВЦЭМ!$B$39:$B$782,F$119)+'СЕТ СН'!$I$9+СВЦЭМ!$D$10+'СЕТ СН'!$I$6-'СЕТ СН'!$I$19</f>
        <v>2473.1781396199999</v>
      </c>
      <c r="G128" s="36">
        <f>SUMIFS(СВЦЭМ!$C$39:$C$782,СВЦЭМ!$A$39:$A$782,$A128,СВЦЭМ!$B$39:$B$782,G$119)+'СЕТ СН'!$I$9+СВЦЭМ!$D$10+'СЕТ СН'!$I$6-'СЕТ СН'!$I$19</f>
        <v>2463.2370241199997</v>
      </c>
      <c r="H128" s="36">
        <f>SUMIFS(СВЦЭМ!$C$39:$C$782,СВЦЭМ!$A$39:$A$782,$A128,СВЦЭМ!$B$39:$B$782,H$119)+'СЕТ СН'!$I$9+СВЦЭМ!$D$10+'СЕТ СН'!$I$6-'СЕТ СН'!$I$19</f>
        <v>2459.2313119299997</v>
      </c>
      <c r="I128" s="36">
        <f>SUMIFS(СВЦЭМ!$C$39:$C$782,СВЦЭМ!$A$39:$A$782,$A128,СВЦЭМ!$B$39:$B$782,I$119)+'СЕТ СН'!$I$9+СВЦЭМ!$D$10+'СЕТ СН'!$I$6-'СЕТ СН'!$I$19</f>
        <v>2408.7163869999999</v>
      </c>
      <c r="J128" s="36">
        <f>SUMIFS(СВЦЭМ!$C$39:$C$782,СВЦЭМ!$A$39:$A$782,$A128,СВЦЭМ!$B$39:$B$782,J$119)+'СЕТ СН'!$I$9+СВЦЭМ!$D$10+'СЕТ СН'!$I$6-'СЕТ СН'!$I$19</f>
        <v>2326.2656436799998</v>
      </c>
      <c r="K128" s="36">
        <f>SUMIFS(СВЦЭМ!$C$39:$C$782,СВЦЭМ!$A$39:$A$782,$A128,СВЦЭМ!$B$39:$B$782,K$119)+'СЕТ СН'!$I$9+СВЦЭМ!$D$10+'СЕТ СН'!$I$6-'СЕТ СН'!$I$19</f>
        <v>2267.1250667899999</v>
      </c>
      <c r="L128" s="36">
        <f>SUMIFS(СВЦЭМ!$C$39:$C$782,СВЦЭМ!$A$39:$A$782,$A128,СВЦЭМ!$B$39:$B$782,L$119)+'СЕТ СН'!$I$9+СВЦЭМ!$D$10+'СЕТ СН'!$I$6-'СЕТ СН'!$I$19</f>
        <v>2214.46981289</v>
      </c>
      <c r="M128" s="36">
        <f>SUMIFS(СВЦЭМ!$C$39:$C$782,СВЦЭМ!$A$39:$A$782,$A128,СВЦЭМ!$B$39:$B$782,M$119)+'СЕТ СН'!$I$9+СВЦЭМ!$D$10+'СЕТ СН'!$I$6-'СЕТ СН'!$I$19</f>
        <v>2212.6558967000001</v>
      </c>
      <c r="N128" s="36">
        <f>SUMIFS(СВЦЭМ!$C$39:$C$782,СВЦЭМ!$A$39:$A$782,$A128,СВЦЭМ!$B$39:$B$782,N$119)+'СЕТ СН'!$I$9+СВЦЭМ!$D$10+'СЕТ СН'!$I$6-'СЕТ СН'!$I$19</f>
        <v>2257.4907418900002</v>
      </c>
      <c r="O128" s="36">
        <f>SUMIFS(СВЦЭМ!$C$39:$C$782,СВЦЭМ!$A$39:$A$782,$A128,СВЦЭМ!$B$39:$B$782,O$119)+'СЕТ СН'!$I$9+СВЦЭМ!$D$10+'СЕТ СН'!$I$6-'СЕТ СН'!$I$19</f>
        <v>2283.7329991899996</v>
      </c>
      <c r="P128" s="36">
        <f>SUMIFS(СВЦЭМ!$C$39:$C$782,СВЦЭМ!$A$39:$A$782,$A128,СВЦЭМ!$B$39:$B$782,P$119)+'СЕТ СН'!$I$9+СВЦЭМ!$D$10+'СЕТ СН'!$I$6-'СЕТ СН'!$I$19</f>
        <v>2262.5320899500002</v>
      </c>
      <c r="Q128" s="36">
        <f>SUMIFS(СВЦЭМ!$C$39:$C$782,СВЦЭМ!$A$39:$A$782,$A128,СВЦЭМ!$B$39:$B$782,Q$119)+'СЕТ СН'!$I$9+СВЦЭМ!$D$10+'СЕТ СН'!$I$6-'СЕТ СН'!$I$19</f>
        <v>2294.3286912900003</v>
      </c>
      <c r="R128" s="36">
        <f>SUMIFS(СВЦЭМ!$C$39:$C$782,СВЦЭМ!$A$39:$A$782,$A128,СВЦЭМ!$B$39:$B$782,R$119)+'СЕТ СН'!$I$9+СВЦЭМ!$D$10+'СЕТ СН'!$I$6-'СЕТ СН'!$I$19</f>
        <v>2299.4195739500001</v>
      </c>
      <c r="S128" s="36">
        <f>SUMIFS(СВЦЭМ!$C$39:$C$782,СВЦЭМ!$A$39:$A$782,$A128,СВЦЭМ!$B$39:$B$782,S$119)+'СЕТ СН'!$I$9+СВЦЭМ!$D$10+'СЕТ СН'!$I$6-'СЕТ СН'!$I$19</f>
        <v>2290.8413143999996</v>
      </c>
      <c r="T128" s="36">
        <f>SUMIFS(СВЦЭМ!$C$39:$C$782,СВЦЭМ!$A$39:$A$782,$A128,СВЦЭМ!$B$39:$B$782,T$119)+'СЕТ СН'!$I$9+СВЦЭМ!$D$10+'СЕТ СН'!$I$6-'СЕТ СН'!$I$19</f>
        <v>2253.5181415299999</v>
      </c>
      <c r="U128" s="36">
        <f>SUMIFS(СВЦЭМ!$C$39:$C$782,СВЦЭМ!$A$39:$A$782,$A128,СВЦЭМ!$B$39:$B$782,U$119)+'СЕТ СН'!$I$9+СВЦЭМ!$D$10+'СЕТ СН'!$I$6-'СЕТ СН'!$I$19</f>
        <v>2248.65233975</v>
      </c>
      <c r="V128" s="36">
        <f>SUMIFS(СВЦЭМ!$C$39:$C$782,СВЦЭМ!$A$39:$A$782,$A128,СВЦЭМ!$B$39:$B$782,V$119)+'СЕТ СН'!$I$9+СВЦЭМ!$D$10+'СЕТ СН'!$I$6-'СЕТ СН'!$I$19</f>
        <v>2210.4799376800001</v>
      </c>
      <c r="W128" s="36">
        <f>SUMIFS(СВЦЭМ!$C$39:$C$782,СВЦЭМ!$A$39:$A$782,$A128,СВЦЭМ!$B$39:$B$782,W$119)+'СЕТ СН'!$I$9+СВЦЭМ!$D$10+'СЕТ СН'!$I$6-'СЕТ СН'!$I$19</f>
        <v>2175.7493380199999</v>
      </c>
      <c r="X128" s="36">
        <f>SUMIFS(СВЦЭМ!$C$39:$C$782,СВЦЭМ!$A$39:$A$782,$A128,СВЦЭМ!$B$39:$B$782,X$119)+'СЕТ СН'!$I$9+СВЦЭМ!$D$10+'СЕТ СН'!$I$6-'СЕТ СН'!$I$19</f>
        <v>2225.0753613799998</v>
      </c>
      <c r="Y128" s="36">
        <f>SUMIFS(СВЦЭМ!$C$39:$C$782,СВЦЭМ!$A$39:$A$782,$A128,СВЦЭМ!$B$39:$B$782,Y$119)+'СЕТ СН'!$I$9+СВЦЭМ!$D$10+'СЕТ СН'!$I$6-'СЕТ СН'!$I$19</f>
        <v>2283.8413111700002</v>
      </c>
    </row>
    <row r="129" spans="1:25" ht="15.75" x14ac:dyDescent="0.2">
      <c r="A129" s="35">
        <f t="shared" si="3"/>
        <v>45422</v>
      </c>
      <c r="B129" s="36">
        <f>SUMIFS(СВЦЭМ!$C$39:$C$782,СВЦЭМ!$A$39:$A$782,$A129,СВЦЭМ!$B$39:$B$782,B$119)+'СЕТ СН'!$I$9+СВЦЭМ!$D$10+'СЕТ СН'!$I$6-'СЕТ СН'!$I$19</f>
        <v>2391.6028596400001</v>
      </c>
      <c r="C129" s="36">
        <f>SUMIFS(СВЦЭМ!$C$39:$C$782,СВЦЭМ!$A$39:$A$782,$A129,СВЦЭМ!$B$39:$B$782,C$119)+'СЕТ СН'!$I$9+СВЦЭМ!$D$10+'СЕТ СН'!$I$6-'СЕТ СН'!$I$19</f>
        <v>2449.5627950799999</v>
      </c>
      <c r="D129" s="36">
        <f>SUMIFS(СВЦЭМ!$C$39:$C$782,СВЦЭМ!$A$39:$A$782,$A129,СВЦЭМ!$B$39:$B$782,D$119)+'СЕТ СН'!$I$9+СВЦЭМ!$D$10+'СЕТ СН'!$I$6-'СЕТ СН'!$I$19</f>
        <v>2466.5802964899999</v>
      </c>
      <c r="E129" s="36">
        <f>SUMIFS(СВЦЭМ!$C$39:$C$782,СВЦЭМ!$A$39:$A$782,$A129,СВЦЭМ!$B$39:$B$782,E$119)+'СЕТ СН'!$I$9+СВЦЭМ!$D$10+'СЕТ СН'!$I$6-'СЕТ СН'!$I$19</f>
        <v>2500.2481562600001</v>
      </c>
      <c r="F129" s="36">
        <f>SUMIFS(СВЦЭМ!$C$39:$C$782,СВЦЭМ!$A$39:$A$782,$A129,СВЦЭМ!$B$39:$B$782,F$119)+'СЕТ СН'!$I$9+СВЦЭМ!$D$10+'СЕТ СН'!$I$6-'СЕТ СН'!$I$19</f>
        <v>2498.57558574</v>
      </c>
      <c r="G129" s="36">
        <f>SUMIFS(СВЦЭМ!$C$39:$C$782,СВЦЭМ!$A$39:$A$782,$A129,СВЦЭМ!$B$39:$B$782,G$119)+'СЕТ СН'!$I$9+СВЦЭМ!$D$10+'СЕТ СН'!$I$6-'СЕТ СН'!$I$19</f>
        <v>2499.78720174</v>
      </c>
      <c r="H129" s="36">
        <f>SUMIFS(СВЦЭМ!$C$39:$C$782,СВЦЭМ!$A$39:$A$782,$A129,СВЦЭМ!$B$39:$B$782,H$119)+'СЕТ СН'!$I$9+СВЦЭМ!$D$10+'СЕТ СН'!$I$6-'СЕТ СН'!$I$19</f>
        <v>2470.0179398400001</v>
      </c>
      <c r="I129" s="36">
        <f>SUMIFS(СВЦЭМ!$C$39:$C$782,СВЦЭМ!$A$39:$A$782,$A129,СВЦЭМ!$B$39:$B$782,I$119)+'СЕТ СН'!$I$9+СВЦЭМ!$D$10+'СЕТ СН'!$I$6-'СЕТ СН'!$I$19</f>
        <v>2426.1425554899997</v>
      </c>
      <c r="J129" s="36">
        <f>SUMIFS(СВЦЭМ!$C$39:$C$782,СВЦЭМ!$A$39:$A$782,$A129,СВЦЭМ!$B$39:$B$782,J$119)+'СЕТ СН'!$I$9+СВЦЭМ!$D$10+'СЕТ СН'!$I$6-'СЕТ СН'!$I$19</f>
        <v>2337.2473567299999</v>
      </c>
      <c r="K129" s="36">
        <f>SUMIFS(СВЦЭМ!$C$39:$C$782,СВЦЭМ!$A$39:$A$782,$A129,СВЦЭМ!$B$39:$B$782,K$119)+'СЕТ СН'!$I$9+СВЦЭМ!$D$10+'СЕТ СН'!$I$6-'СЕТ СН'!$I$19</f>
        <v>2280.16415818</v>
      </c>
      <c r="L129" s="36">
        <f>SUMIFS(СВЦЭМ!$C$39:$C$782,СВЦЭМ!$A$39:$A$782,$A129,СВЦЭМ!$B$39:$B$782,L$119)+'СЕТ СН'!$I$9+СВЦЭМ!$D$10+'СЕТ СН'!$I$6-'СЕТ СН'!$I$19</f>
        <v>2239.9571661099999</v>
      </c>
      <c r="M129" s="36">
        <f>SUMIFS(СВЦЭМ!$C$39:$C$782,СВЦЭМ!$A$39:$A$782,$A129,СВЦЭМ!$B$39:$B$782,M$119)+'СЕТ СН'!$I$9+СВЦЭМ!$D$10+'СЕТ СН'!$I$6-'СЕТ СН'!$I$19</f>
        <v>2240.6846936900001</v>
      </c>
      <c r="N129" s="36">
        <f>SUMIFS(СВЦЭМ!$C$39:$C$782,СВЦЭМ!$A$39:$A$782,$A129,СВЦЭМ!$B$39:$B$782,N$119)+'СЕТ СН'!$I$9+СВЦЭМ!$D$10+'СЕТ СН'!$I$6-'СЕТ СН'!$I$19</f>
        <v>2248.3189443399997</v>
      </c>
      <c r="O129" s="36">
        <f>SUMIFS(СВЦЭМ!$C$39:$C$782,СВЦЭМ!$A$39:$A$782,$A129,СВЦЭМ!$B$39:$B$782,O$119)+'СЕТ СН'!$I$9+СВЦЭМ!$D$10+'СЕТ СН'!$I$6-'СЕТ СН'!$I$19</f>
        <v>2268.8745273899999</v>
      </c>
      <c r="P129" s="36">
        <f>SUMIFS(СВЦЭМ!$C$39:$C$782,СВЦЭМ!$A$39:$A$782,$A129,СВЦЭМ!$B$39:$B$782,P$119)+'СЕТ СН'!$I$9+СВЦЭМ!$D$10+'СЕТ СН'!$I$6-'СЕТ СН'!$I$19</f>
        <v>2284.3614982600002</v>
      </c>
      <c r="Q129" s="36">
        <f>SUMIFS(СВЦЭМ!$C$39:$C$782,СВЦЭМ!$A$39:$A$782,$A129,СВЦЭМ!$B$39:$B$782,Q$119)+'СЕТ СН'!$I$9+СВЦЭМ!$D$10+'СЕТ СН'!$I$6-'СЕТ СН'!$I$19</f>
        <v>2308.9385182699998</v>
      </c>
      <c r="R129" s="36">
        <f>SUMIFS(СВЦЭМ!$C$39:$C$782,СВЦЭМ!$A$39:$A$782,$A129,СВЦЭМ!$B$39:$B$782,R$119)+'СЕТ СН'!$I$9+СВЦЭМ!$D$10+'СЕТ СН'!$I$6-'СЕТ СН'!$I$19</f>
        <v>2332.75685789</v>
      </c>
      <c r="S129" s="36">
        <f>SUMIFS(СВЦЭМ!$C$39:$C$782,СВЦЭМ!$A$39:$A$782,$A129,СВЦЭМ!$B$39:$B$782,S$119)+'СЕТ СН'!$I$9+СВЦЭМ!$D$10+'СЕТ СН'!$I$6-'СЕТ СН'!$I$19</f>
        <v>2325.7923691199999</v>
      </c>
      <c r="T129" s="36">
        <f>SUMIFS(СВЦЭМ!$C$39:$C$782,СВЦЭМ!$A$39:$A$782,$A129,СВЦЭМ!$B$39:$B$782,T$119)+'СЕТ СН'!$I$9+СВЦЭМ!$D$10+'СЕТ СН'!$I$6-'СЕТ СН'!$I$19</f>
        <v>2294.0346713700001</v>
      </c>
      <c r="U129" s="36">
        <f>SUMIFS(СВЦЭМ!$C$39:$C$782,СВЦЭМ!$A$39:$A$782,$A129,СВЦЭМ!$B$39:$B$782,U$119)+'СЕТ СН'!$I$9+СВЦЭМ!$D$10+'СЕТ СН'!$I$6-'СЕТ СН'!$I$19</f>
        <v>2267.59570824</v>
      </c>
      <c r="V129" s="36">
        <f>SUMIFS(СВЦЭМ!$C$39:$C$782,СВЦЭМ!$A$39:$A$782,$A129,СВЦЭМ!$B$39:$B$782,V$119)+'СЕТ СН'!$I$9+СВЦЭМ!$D$10+'СЕТ СН'!$I$6-'СЕТ СН'!$I$19</f>
        <v>2233.6457256499998</v>
      </c>
      <c r="W129" s="36">
        <f>SUMIFS(СВЦЭМ!$C$39:$C$782,СВЦЭМ!$A$39:$A$782,$A129,СВЦЭМ!$B$39:$B$782,W$119)+'СЕТ СН'!$I$9+СВЦЭМ!$D$10+'СЕТ СН'!$I$6-'СЕТ СН'!$I$19</f>
        <v>2229.6244235499998</v>
      </c>
      <c r="X129" s="36">
        <f>SUMIFS(СВЦЭМ!$C$39:$C$782,СВЦЭМ!$A$39:$A$782,$A129,СВЦЭМ!$B$39:$B$782,X$119)+'СЕТ СН'!$I$9+СВЦЭМ!$D$10+'СЕТ СН'!$I$6-'СЕТ СН'!$I$19</f>
        <v>2258.7991342599998</v>
      </c>
      <c r="Y129" s="36">
        <f>SUMIFS(СВЦЭМ!$C$39:$C$782,СВЦЭМ!$A$39:$A$782,$A129,СВЦЭМ!$B$39:$B$782,Y$119)+'СЕТ СН'!$I$9+СВЦЭМ!$D$10+'СЕТ СН'!$I$6-'СЕТ СН'!$I$19</f>
        <v>2308.4721242300002</v>
      </c>
    </row>
    <row r="130" spans="1:25" ht="15.75" x14ac:dyDescent="0.2">
      <c r="A130" s="35">
        <f t="shared" si="3"/>
        <v>45423</v>
      </c>
      <c r="B130" s="36">
        <f>SUMIFS(СВЦЭМ!$C$39:$C$782,СВЦЭМ!$A$39:$A$782,$A130,СВЦЭМ!$B$39:$B$782,B$119)+'СЕТ СН'!$I$9+СВЦЭМ!$D$10+'СЕТ СН'!$I$6-'СЕТ СН'!$I$19</f>
        <v>2356.04303243</v>
      </c>
      <c r="C130" s="36">
        <f>SUMIFS(СВЦЭМ!$C$39:$C$782,СВЦЭМ!$A$39:$A$782,$A130,СВЦЭМ!$B$39:$B$782,C$119)+'СЕТ СН'!$I$9+СВЦЭМ!$D$10+'СЕТ СН'!$I$6-'СЕТ СН'!$I$19</f>
        <v>2484.4038621999998</v>
      </c>
      <c r="D130" s="36">
        <f>SUMIFS(СВЦЭМ!$C$39:$C$782,СВЦЭМ!$A$39:$A$782,$A130,СВЦЭМ!$B$39:$B$782,D$119)+'СЕТ СН'!$I$9+СВЦЭМ!$D$10+'СЕТ СН'!$I$6-'СЕТ СН'!$I$19</f>
        <v>2504.4127111600001</v>
      </c>
      <c r="E130" s="36">
        <f>SUMIFS(СВЦЭМ!$C$39:$C$782,СВЦЭМ!$A$39:$A$782,$A130,СВЦЭМ!$B$39:$B$782,E$119)+'СЕТ СН'!$I$9+СВЦЭМ!$D$10+'СЕТ СН'!$I$6-'СЕТ СН'!$I$19</f>
        <v>2514.8920451599997</v>
      </c>
      <c r="F130" s="36">
        <f>SUMIFS(СВЦЭМ!$C$39:$C$782,СВЦЭМ!$A$39:$A$782,$A130,СВЦЭМ!$B$39:$B$782,F$119)+'СЕТ СН'!$I$9+СВЦЭМ!$D$10+'СЕТ СН'!$I$6-'СЕТ СН'!$I$19</f>
        <v>2528.0430708599997</v>
      </c>
      <c r="G130" s="36">
        <f>SUMIFS(СВЦЭМ!$C$39:$C$782,СВЦЭМ!$A$39:$A$782,$A130,СВЦЭМ!$B$39:$B$782,G$119)+'СЕТ СН'!$I$9+СВЦЭМ!$D$10+'СЕТ СН'!$I$6-'СЕТ СН'!$I$19</f>
        <v>2518.8926492099999</v>
      </c>
      <c r="H130" s="36">
        <f>SUMIFS(СВЦЭМ!$C$39:$C$782,СВЦЭМ!$A$39:$A$782,$A130,СВЦЭМ!$B$39:$B$782,H$119)+'СЕТ СН'!$I$9+СВЦЭМ!$D$10+'СЕТ СН'!$I$6-'СЕТ СН'!$I$19</f>
        <v>2483.0580305599997</v>
      </c>
      <c r="I130" s="36">
        <f>SUMIFS(СВЦЭМ!$C$39:$C$782,СВЦЭМ!$A$39:$A$782,$A130,СВЦЭМ!$B$39:$B$782,I$119)+'СЕТ СН'!$I$9+СВЦЭМ!$D$10+'СЕТ СН'!$I$6-'СЕТ СН'!$I$19</f>
        <v>2439.41635709</v>
      </c>
      <c r="J130" s="36">
        <f>SUMIFS(СВЦЭМ!$C$39:$C$782,СВЦЭМ!$A$39:$A$782,$A130,СВЦЭМ!$B$39:$B$782,J$119)+'СЕТ СН'!$I$9+СВЦЭМ!$D$10+'СЕТ СН'!$I$6-'СЕТ СН'!$I$19</f>
        <v>2350.25740412</v>
      </c>
      <c r="K130" s="36">
        <f>SUMIFS(СВЦЭМ!$C$39:$C$782,СВЦЭМ!$A$39:$A$782,$A130,СВЦЭМ!$B$39:$B$782,K$119)+'СЕТ СН'!$I$9+СВЦЭМ!$D$10+'СЕТ СН'!$I$6-'СЕТ СН'!$I$19</f>
        <v>2310.2732298299998</v>
      </c>
      <c r="L130" s="36">
        <f>SUMIFS(СВЦЭМ!$C$39:$C$782,СВЦЭМ!$A$39:$A$782,$A130,СВЦЭМ!$B$39:$B$782,L$119)+'СЕТ СН'!$I$9+СВЦЭМ!$D$10+'СЕТ СН'!$I$6-'СЕТ СН'!$I$19</f>
        <v>2270.1796272700003</v>
      </c>
      <c r="M130" s="36">
        <f>SUMIFS(СВЦЭМ!$C$39:$C$782,СВЦЭМ!$A$39:$A$782,$A130,СВЦЭМ!$B$39:$B$782,M$119)+'СЕТ СН'!$I$9+СВЦЭМ!$D$10+'СЕТ СН'!$I$6-'СЕТ СН'!$I$19</f>
        <v>2271.3006919300001</v>
      </c>
      <c r="N130" s="36">
        <f>SUMIFS(СВЦЭМ!$C$39:$C$782,СВЦЭМ!$A$39:$A$782,$A130,СВЦЭМ!$B$39:$B$782,N$119)+'СЕТ СН'!$I$9+СВЦЭМ!$D$10+'СЕТ СН'!$I$6-'СЕТ СН'!$I$19</f>
        <v>2284.7416703199997</v>
      </c>
      <c r="O130" s="36">
        <f>SUMIFS(СВЦЭМ!$C$39:$C$782,СВЦЭМ!$A$39:$A$782,$A130,СВЦЭМ!$B$39:$B$782,O$119)+'СЕТ СН'!$I$9+СВЦЭМ!$D$10+'СЕТ СН'!$I$6-'СЕТ СН'!$I$19</f>
        <v>2305.04160598</v>
      </c>
      <c r="P130" s="36">
        <f>SUMIFS(СВЦЭМ!$C$39:$C$782,СВЦЭМ!$A$39:$A$782,$A130,СВЦЭМ!$B$39:$B$782,P$119)+'СЕТ СН'!$I$9+СВЦЭМ!$D$10+'СЕТ СН'!$I$6-'СЕТ СН'!$I$19</f>
        <v>2321.4193184200003</v>
      </c>
      <c r="Q130" s="36">
        <f>SUMIFS(СВЦЭМ!$C$39:$C$782,СВЦЭМ!$A$39:$A$782,$A130,СВЦЭМ!$B$39:$B$782,Q$119)+'СЕТ СН'!$I$9+СВЦЭМ!$D$10+'СЕТ СН'!$I$6-'СЕТ СН'!$I$19</f>
        <v>2336.9107817399999</v>
      </c>
      <c r="R130" s="36">
        <f>SUMIFS(СВЦЭМ!$C$39:$C$782,СВЦЭМ!$A$39:$A$782,$A130,СВЦЭМ!$B$39:$B$782,R$119)+'СЕТ СН'!$I$9+СВЦЭМ!$D$10+'СЕТ СН'!$I$6-'СЕТ СН'!$I$19</f>
        <v>2341.9857729099999</v>
      </c>
      <c r="S130" s="36">
        <f>SUMIFS(СВЦЭМ!$C$39:$C$782,СВЦЭМ!$A$39:$A$782,$A130,СВЦЭМ!$B$39:$B$782,S$119)+'СЕТ СН'!$I$9+СВЦЭМ!$D$10+'СЕТ СН'!$I$6-'СЕТ СН'!$I$19</f>
        <v>2327.69434439</v>
      </c>
      <c r="T130" s="36">
        <f>SUMIFS(СВЦЭМ!$C$39:$C$782,СВЦЭМ!$A$39:$A$782,$A130,СВЦЭМ!$B$39:$B$782,T$119)+'СЕТ СН'!$I$9+СВЦЭМ!$D$10+'СЕТ СН'!$I$6-'СЕТ СН'!$I$19</f>
        <v>2314.6457924199999</v>
      </c>
      <c r="U130" s="36">
        <f>SUMIFS(СВЦЭМ!$C$39:$C$782,СВЦЭМ!$A$39:$A$782,$A130,СВЦЭМ!$B$39:$B$782,U$119)+'СЕТ СН'!$I$9+СВЦЭМ!$D$10+'СЕТ СН'!$I$6-'СЕТ СН'!$I$19</f>
        <v>2304.5599279600001</v>
      </c>
      <c r="V130" s="36">
        <f>SUMIFS(СВЦЭМ!$C$39:$C$782,СВЦЭМ!$A$39:$A$782,$A130,СВЦЭМ!$B$39:$B$782,V$119)+'СЕТ СН'!$I$9+СВЦЭМ!$D$10+'СЕТ СН'!$I$6-'СЕТ СН'!$I$19</f>
        <v>2273.8349102800003</v>
      </c>
      <c r="W130" s="36">
        <f>SUMIFS(СВЦЭМ!$C$39:$C$782,СВЦЭМ!$A$39:$A$782,$A130,СВЦЭМ!$B$39:$B$782,W$119)+'СЕТ СН'!$I$9+СВЦЭМ!$D$10+'СЕТ СН'!$I$6-'СЕТ СН'!$I$19</f>
        <v>2255.7854116899998</v>
      </c>
      <c r="X130" s="36">
        <f>SUMIFS(СВЦЭМ!$C$39:$C$782,СВЦЭМ!$A$39:$A$782,$A130,СВЦЭМ!$B$39:$B$782,X$119)+'СЕТ СН'!$I$9+СВЦЭМ!$D$10+'СЕТ СН'!$I$6-'СЕТ СН'!$I$19</f>
        <v>2281.5444960200002</v>
      </c>
      <c r="Y130" s="36">
        <f>SUMIFS(СВЦЭМ!$C$39:$C$782,СВЦЭМ!$A$39:$A$782,$A130,СВЦЭМ!$B$39:$B$782,Y$119)+'СЕТ СН'!$I$9+СВЦЭМ!$D$10+'СЕТ СН'!$I$6-'СЕТ СН'!$I$19</f>
        <v>2337.1176122699999</v>
      </c>
    </row>
    <row r="131" spans="1:25" ht="15.75" x14ac:dyDescent="0.2">
      <c r="A131" s="35">
        <f t="shared" si="3"/>
        <v>45424</v>
      </c>
      <c r="B131" s="36">
        <f>SUMIFS(СВЦЭМ!$C$39:$C$782,СВЦЭМ!$A$39:$A$782,$A131,СВЦЭМ!$B$39:$B$782,B$119)+'СЕТ СН'!$I$9+СВЦЭМ!$D$10+'СЕТ СН'!$I$6-'СЕТ СН'!$I$19</f>
        <v>2424.9650830999999</v>
      </c>
      <c r="C131" s="36">
        <f>SUMIFS(СВЦЭМ!$C$39:$C$782,СВЦЭМ!$A$39:$A$782,$A131,СВЦЭМ!$B$39:$B$782,C$119)+'СЕТ СН'!$I$9+СВЦЭМ!$D$10+'СЕТ СН'!$I$6-'СЕТ СН'!$I$19</f>
        <v>2479.9188703700001</v>
      </c>
      <c r="D131" s="36">
        <f>SUMIFS(СВЦЭМ!$C$39:$C$782,СВЦЭМ!$A$39:$A$782,$A131,СВЦЭМ!$B$39:$B$782,D$119)+'СЕТ СН'!$I$9+СВЦЭМ!$D$10+'СЕТ СН'!$I$6-'СЕТ СН'!$I$19</f>
        <v>2502.0760050199997</v>
      </c>
      <c r="E131" s="36">
        <f>SUMIFS(СВЦЭМ!$C$39:$C$782,СВЦЭМ!$A$39:$A$782,$A131,СВЦЭМ!$B$39:$B$782,E$119)+'СЕТ СН'!$I$9+СВЦЭМ!$D$10+'СЕТ СН'!$I$6-'СЕТ СН'!$I$19</f>
        <v>2529.2463867300003</v>
      </c>
      <c r="F131" s="36">
        <f>SUMIFS(СВЦЭМ!$C$39:$C$782,СВЦЭМ!$A$39:$A$782,$A131,СВЦЭМ!$B$39:$B$782,F$119)+'СЕТ СН'!$I$9+СВЦЭМ!$D$10+'СЕТ СН'!$I$6-'СЕТ СН'!$I$19</f>
        <v>2537.90016732</v>
      </c>
      <c r="G131" s="36">
        <f>SUMIFS(СВЦЭМ!$C$39:$C$782,СВЦЭМ!$A$39:$A$782,$A131,СВЦЭМ!$B$39:$B$782,G$119)+'СЕТ СН'!$I$9+СВЦЭМ!$D$10+'СЕТ СН'!$I$6-'СЕТ СН'!$I$19</f>
        <v>2523.1946851900002</v>
      </c>
      <c r="H131" s="36">
        <f>SUMIFS(СВЦЭМ!$C$39:$C$782,СВЦЭМ!$A$39:$A$782,$A131,СВЦЭМ!$B$39:$B$782,H$119)+'СЕТ СН'!$I$9+СВЦЭМ!$D$10+'СЕТ СН'!$I$6-'СЕТ СН'!$I$19</f>
        <v>2495.3813342900003</v>
      </c>
      <c r="I131" s="36">
        <f>SUMIFS(СВЦЭМ!$C$39:$C$782,СВЦЭМ!$A$39:$A$782,$A131,СВЦЭМ!$B$39:$B$782,I$119)+'СЕТ СН'!$I$9+СВЦЭМ!$D$10+'СЕТ СН'!$I$6-'СЕТ СН'!$I$19</f>
        <v>2459.46068599</v>
      </c>
      <c r="J131" s="36">
        <f>SUMIFS(СВЦЭМ!$C$39:$C$782,СВЦЭМ!$A$39:$A$782,$A131,СВЦЭМ!$B$39:$B$782,J$119)+'СЕТ СН'!$I$9+СВЦЭМ!$D$10+'СЕТ СН'!$I$6-'СЕТ СН'!$I$19</f>
        <v>2373.2913512800001</v>
      </c>
      <c r="K131" s="36">
        <f>SUMIFS(СВЦЭМ!$C$39:$C$782,СВЦЭМ!$A$39:$A$782,$A131,СВЦЭМ!$B$39:$B$782,K$119)+'СЕТ СН'!$I$9+СВЦЭМ!$D$10+'СЕТ СН'!$I$6-'СЕТ СН'!$I$19</f>
        <v>2288.10660568</v>
      </c>
      <c r="L131" s="36">
        <f>SUMIFS(СВЦЭМ!$C$39:$C$782,СВЦЭМ!$A$39:$A$782,$A131,СВЦЭМ!$B$39:$B$782,L$119)+'СЕТ СН'!$I$9+СВЦЭМ!$D$10+'СЕТ СН'!$I$6-'СЕТ СН'!$I$19</f>
        <v>2266.91408628</v>
      </c>
      <c r="M131" s="36">
        <f>SUMIFS(СВЦЭМ!$C$39:$C$782,СВЦЭМ!$A$39:$A$782,$A131,СВЦЭМ!$B$39:$B$782,M$119)+'СЕТ СН'!$I$9+СВЦЭМ!$D$10+'СЕТ СН'!$I$6-'СЕТ СН'!$I$19</f>
        <v>2262.98643967</v>
      </c>
      <c r="N131" s="36">
        <f>SUMIFS(СВЦЭМ!$C$39:$C$782,СВЦЭМ!$A$39:$A$782,$A131,СВЦЭМ!$B$39:$B$782,N$119)+'СЕТ СН'!$I$9+СВЦЭМ!$D$10+'СЕТ СН'!$I$6-'СЕТ СН'!$I$19</f>
        <v>2279.6023166099999</v>
      </c>
      <c r="O131" s="36">
        <f>SUMIFS(СВЦЭМ!$C$39:$C$782,СВЦЭМ!$A$39:$A$782,$A131,СВЦЭМ!$B$39:$B$782,O$119)+'СЕТ СН'!$I$9+СВЦЭМ!$D$10+'СЕТ СН'!$I$6-'СЕТ СН'!$I$19</f>
        <v>2307.9694383799997</v>
      </c>
      <c r="P131" s="36">
        <f>SUMIFS(СВЦЭМ!$C$39:$C$782,СВЦЭМ!$A$39:$A$782,$A131,СВЦЭМ!$B$39:$B$782,P$119)+'СЕТ СН'!$I$9+СВЦЭМ!$D$10+'СЕТ СН'!$I$6-'СЕТ СН'!$I$19</f>
        <v>2318.61153913</v>
      </c>
      <c r="Q131" s="36">
        <f>SUMIFS(СВЦЭМ!$C$39:$C$782,СВЦЭМ!$A$39:$A$782,$A131,СВЦЭМ!$B$39:$B$782,Q$119)+'СЕТ СН'!$I$9+СВЦЭМ!$D$10+'СЕТ СН'!$I$6-'СЕТ СН'!$I$19</f>
        <v>2343.57778512</v>
      </c>
      <c r="R131" s="36">
        <f>SUMIFS(СВЦЭМ!$C$39:$C$782,СВЦЭМ!$A$39:$A$782,$A131,СВЦЭМ!$B$39:$B$782,R$119)+'СЕТ СН'!$I$9+СВЦЭМ!$D$10+'СЕТ СН'!$I$6-'СЕТ СН'!$I$19</f>
        <v>2361.0376599599999</v>
      </c>
      <c r="S131" s="36">
        <f>SUMIFS(СВЦЭМ!$C$39:$C$782,СВЦЭМ!$A$39:$A$782,$A131,СВЦЭМ!$B$39:$B$782,S$119)+'СЕТ СН'!$I$9+СВЦЭМ!$D$10+'СЕТ СН'!$I$6-'СЕТ СН'!$I$19</f>
        <v>2342.90512807</v>
      </c>
      <c r="T131" s="36">
        <f>SUMIFS(СВЦЭМ!$C$39:$C$782,СВЦЭМ!$A$39:$A$782,$A131,СВЦЭМ!$B$39:$B$782,T$119)+'СЕТ СН'!$I$9+СВЦЭМ!$D$10+'СЕТ СН'!$I$6-'СЕТ СН'!$I$19</f>
        <v>2306.0831746200001</v>
      </c>
      <c r="U131" s="36">
        <f>SUMIFS(СВЦЭМ!$C$39:$C$782,СВЦЭМ!$A$39:$A$782,$A131,СВЦЭМ!$B$39:$B$782,U$119)+'СЕТ СН'!$I$9+СВЦЭМ!$D$10+'СЕТ СН'!$I$6-'СЕТ СН'!$I$19</f>
        <v>2238.1880984700001</v>
      </c>
      <c r="V131" s="36">
        <f>SUMIFS(СВЦЭМ!$C$39:$C$782,СВЦЭМ!$A$39:$A$782,$A131,СВЦЭМ!$B$39:$B$782,V$119)+'СЕТ СН'!$I$9+СВЦЭМ!$D$10+'СЕТ СН'!$I$6-'СЕТ СН'!$I$19</f>
        <v>2199.38591038</v>
      </c>
      <c r="W131" s="36">
        <f>SUMIFS(СВЦЭМ!$C$39:$C$782,СВЦЭМ!$A$39:$A$782,$A131,СВЦЭМ!$B$39:$B$782,W$119)+'СЕТ СН'!$I$9+СВЦЭМ!$D$10+'СЕТ СН'!$I$6-'СЕТ СН'!$I$19</f>
        <v>2171.5196644799998</v>
      </c>
      <c r="X131" s="36">
        <f>SUMIFS(СВЦЭМ!$C$39:$C$782,СВЦЭМ!$A$39:$A$782,$A131,СВЦЭМ!$B$39:$B$782,X$119)+'СЕТ СН'!$I$9+СВЦЭМ!$D$10+'СЕТ СН'!$I$6-'СЕТ СН'!$I$19</f>
        <v>2214.5029018599998</v>
      </c>
      <c r="Y131" s="36">
        <f>SUMIFS(СВЦЭМ!$C$39:$C$782,СВЦЭМ!$A$39:$A$782,$A131,СВЦЭМ!$B$39:$B$782,Y$119)+'СЕТ СН'!$I$9+СВЦЭМ!$D$10+'СЕТ СН'!$I$6-'СЕТ СН'!$I$19</f>
        <v>2262.5495772699996</v>
      </c>
    </row>
    <row r="132" spans="1:25" ht="15.75" x14ac:dyDescent="0.2">
      <c r="A132" s="35">
        <f t="shared" si="3"/>
        <v>45425</v>
      </c>
      <c r="B132" s="36">
        <f>SUMIFS(СВЦЭМ!$C$39:$C$782,СВЦЭМ!$A$39:$A$782,$A132,СВЦЭМ!$B$39:$B$782,B$119)+'СЕТ СН'!$I$9+СВЦЭМ!$D$10+'СЕТ СН'!$I$6-'СЕТ СН'!$I$19</f>
        <v>2318.0951468000003</v>
      </c>
      <c r="C132" s="36">
        <f>SUMIFS(СВЦЭМ!$C$39:$C$782,СВЦЭМ!$A$39:$A$782,$A132,СВЦЭМ!$B$39:$B$782,C$119)+'СЕТ СН'!$I$9+СВЦЭМ!$D$10+'СЕТ СН'!$I$6-'СЕТ СН'!$I$19</f>
        <v>2425.7400490299997</v>
      </c>
      <c r="D132" s="36">
        <f>SUMIFS(СВЦЭМ!$C$39:$C$782,СВЦЭМ!$A$39:$A$782,$A132,СВЦЭМ!$B$39:$B$782,D$119)+'СЕТ СН'!$I$9+СВЦЭМ!$D$10+'СЕТ СН'!$I$6-'СЕТ СН'!$I$19</f>
        <v>2474.1034598199999</v>
      </c>
      <c r="E132" s="36">
        <f>SUMIFS(СВЦЭМ!$C$39:$C$782,СВЦЭМ!$A$39:$A$782,$A132,СВЦЭМ!$B$39:$B$782,E$119)+'СЕТ СН'!$I$9+СВЦЭМ!$D$10+'СЕТ СН'!$I$6-'СЕТ СН'!$I$19</f>
        <v>2542.2238000099996</v>
      </c>
      <c r="F132" s="36">
        <f>SUMIFS(СВЦЭМ!$C$39:$C$782,СВЦЭМ!$A$39:$A$782,$A132,СВЦЭМ!$B$39:$B$782,F$119)+'СЕТ СН'!$I$9+СВЦЭМ!$D$10+'СЕТ СН'!$I$6-'СЕТ СН'!$I$19</f>
        <v>2546.5382486999997</v>
      </c>
      <c r="G132" s="36">
        <f>SUMIFS(СВЦЭМ!$C$39:$C$782,СВЦЭМ!$A$39:$A$782,$A132,СВЦЭМ!$B$39:$B$782,G$119)+'СЕТ СН'!$I$9+СВЦЭМ!$D$10+'СЕТ СН'!$I$6-'СЕТ СН'!$I$19</f>
        <v>2523.44407297</v>
      </c>
      <c r="H132" s="36">
        <f>SUMIFS(СВЦЭМ!$C$39:$C$782,СВЦЭМ!$A$39:$A$782,$A132,СВЦЭМ!$B$39:$B$782,H$119)+'СЕТ СН'!$I$9+СВЦЭМ!$D$10+'СЕТ СН'!$I$6-'СЕТ СН'!$I$19</f>
        <v>2466.9905707799999</v>
      </c>
      <c r="I132" s="36">
        <f>SUMIFS(СВЦЭМ!$C$39:$C$782,СВЦЭМ!$A$39:$A$782,$A132,СВЦЭМ!$B$39:$B$782,I$119)+'СЕТ СН'!$I$9+СВЦЭМ!$D$10+'СЕТ СН'!$I$6-'СЕТ СН'!$I$19</f>
        <v>2368.0182050100002</v>
      </c>
      <c r="J132" s="36">
        <f>SUMIFS(СВЦЭМ!$C$39:$C$782,СВЦЭМ!$A$39:$A$782,$A132,СВЦЭМ!$B$39:$B$782,J$119)+'СЕТ СН'!$I$9+СВЦЭМ!$D$10+'СЕТ СН'!$I$6-'СЕТ СН'!$I$19</f>
        <v>2319.5617654799998</v>
      </c>
      <c r="K132" s="36">
        <f>SUMIFS(СВЦЭМ!$C$39:$C$782,СВЦЭМ!$A$39:$A$782,$A132,СВЦЭМ!$B$39:$B$782,K$119)+'СЕТ СН'!$I$9+СВЦЭМ!$D$10+'СЕТ СН'!$I$6-'СЕТ СН'!$I$19</f>
        <v>2298.0315787600002</v>
      </c>
      <c r="L132" s="36">
        <f>SUMIFS(СВЦЭМ!$C$39:$C$782,СВЦЭМ!$A$39:$A$782,$A132,СВЦЭМ!$B$39:$B$782,L$119)+'СЕТ СН'!$I$9+СВЦЭМ!$D$10+'СЕТ СН'!$I$6-'СЕТ СН'!$I$19</f>
        <v>2272.12711098</v>
      </c>
      <c r="M132" s="36">
        <f>SUMIFS(СВЦЭМ!$C$39:$C$782,СВЦЭМ!$A$39:$A$782,$A132,СВЦЭМ!$B$39:$B$782,M$119)+'СЕТ СН'!$I$9+СВЦЭМ!$D$10+'СЕТ СН'!$I$6-'СЕТ СН'!$I$19</f>
        <v>2285.53950601</v>
      </c>
      <c r="N132" s="36">
        <f>SUMIFS(СВЦЭМ!$C$39:$C$782,СВЦЭМ!$A$39:$A$782,$A132,СВЦЭМ!$B$39:$B$782,N$119)+'СЕТ СН'!$I$9+СВЦЭМ!$D$10+'СЕТ СН'!$I$6-'СЕТ СН'!$I$19</f>
        <v>2311.95867838</v>
      </c>
      <c r="O132" s="36">
        <f>SUMIFS(СВЦЭМ!$C$39:$C$782,СВЦЭМ!$A$39:$A$782,$A132,СВЦЭМ!$B$39:$B$782,O$119)+'СЕТ СН'!$I$9+СВЦЭМ!$D$10+'СЕТ СН'!$I$6-'СЕТ СН'!$I$19</f>
        <v>2319.9023011500003</v>
      </c>
      <c r="P132" s="36">
        <f>SUMIFS(СВЦЭМ!$C$39:$C$782,СВЦЭМ!$A$39:$A$782,$A132,СВЦЭМ!$B$39:$B$782,P$119)+'СЕТ СН'!$I$9+СВЦЭМ!$D$10+'СЕТ СН'!$I$6-'СЕТ СН'!$I$19</f>
        <v>2325.3522568899998</v>
      </c>
      <c r="Q132" s="36">
        <f>SUMIFS(СВЦЭМ!$C$39:$C$782,СВЦЭМ!$A$39:$A$782,$A132,СВЦЭМ!$B$39:$B$782,Q$119)+'СЕТ СН'!$I$9+СВЦЭМ!$D$10+'СЕТ СН'!$I$6-'СЕТ СН'!$I$19</f>
        <v>2359.8742434000001</v>
      </c>
      <c r="R132" s="36">
        <f>SUMIFS(СВЦЭМ!$C$39:$C$782,СВЦЭМ!$A$39:$A$782,$A132,СВЦЭМ!$B$39:$B$782,R$119)+'СЕТ СН'!$I$9+СВЦЭМ!$D$10+'СЕТ СН'!$I$6-'СЕТ СН'!$I$19</f>
        <v>2374.9382579900002</v>
      </c>
      <c r="S132" s="36">
        <f>SUMIFS(СВЦЭМ!$C$39:$C$782,СВЦЭМ!$A$39:$A$782,$A132,СВЦЭМ!$B$39:$B$782,S$119)+'СЕТ СН'!$I$9+СВЦЭМ!$D$10+'СЕТ СН'!$I$6-'СЕТ СН'!$I$19</f>
        <v>2358.74436122</v>
      </c>
      <c r="T132" s="36">
        <f>SUMIFS(СВЦЭМ!$C$39:$C$782,СВЦЭМ!$A$39:$A$782,$A132,СВЦЭМ!$B$39:$B$782,T$119)+'СЕТ СН'!$I$9+СВЦЭМ!$D$10+'СЕТ СН'!$I$6-'СЕТ СН'!$I$19</f>
        <v>2333.1546365899999</v>
      </c>
      <c r="U132" s="36">
        <f>SUMIFS(СВЦЭМ!$C$39:$C$782,СВЦЭМ!$A$39:$A$782,$A132,СВЦЭМ!$B$39:$B$782,U$119)+'СЕТ СН'!$I$9+СВЦЭМ!$D$10+'СЕТ СН'!$I$6-'СЕТ СН'!$I$19</f>
        <v>2307.6082615099999</v>
      </c>
      <c r="V132" s="36">
        <f>SUMIFS(СВЦЭМ!$C$39:$C$782,СВЦЭМ!$A$39:$A$782,$A132,СВЦЭМ!$B$39:$B$782,V$119)+'СЕТ СН'!$I$9+СВЦЭМ!$D$10+'СЕТ СН'!$I$6-'СЕТ СН'!$I$19</f>
        <v>2286.95249285</v>
      </c>
      <c r="W132" s="36">
        <f>SUMIFS(СВЦЭМ!$C$39:$C$782,СВЦЭМ!$A$39:$A$782,$A132,СВЦЭМ!$B$39:$B$782,W$119)+'СЕТ СН'!$I$9+СВЦЭМ!$D$10+'СЕТ СН'!$I$6-'СЕТ СН'!$I$19</f>
        <v>2248.73059629</v>
      </c>
      <c r="X132" s="36">
        <f>SUMIFS(СВЦЭМ!$C$39:$C$782,СВЦЭМ!$A$39:$A$782,$A132,СВЦЭМ!$B$39:$B$782,X$119)+'СЕТ СН'!$I$9+СВЦЭМ!$D$10+'СЕТ СН'!$I$6-'СЕТ СН'!$I$19</f>
        <v>2292.89195668</v>
      </c>
      <c r="Y132" s="36">
        <f>SUMIFS(СВЦЭМ!$C$39:$C$782,СВЦЭМ!$A$39:$A$782,$A132,СВЦЭМ!$B$39:$B$782,Y$119)+'СЕТ СН'!$I$9+СВЦЭМ!$D$10+'СЕТ СН'!$I$6-'СЕТ СН'!$I$19</f>
        <v>2320.3998658999999</v>
      </c>
    </row>
    <row r="133" spans="1:25" ht="15.75" x14ac:dyDescent="0.2">
      <c r="A133" s="35">
        <f t="shared" si="3"/>
        <v>45426</v>
      </c>
      <c r="B133" s="36">
        <f>SUMIFS(СВЦЭМ!$C$39:$C$782,СВЦЭМ!$A$39:$A$782,$A133,СВЦЭМ!$B$39:$B$782,B$119)+'СЕТ СН'!$I$9+СВЦЭМ!$D$10+'СЕТ СН'!$I$6-'СЕТ СН'!$I$19</f>
        <v>2421.5549967400002</v>
      </c>
      <c r="C133" s="36">
        <f>SUMIFS(СВЦЭМ!$C$39:$C$782,СВЦЭМ!$A$39:$A$782,$A133,СВЦЭМ!$B$39:$B$782,C$119)+'СЕТ СН'!$I$9+СВЦЭМ!$D$10+'СЕТ СН'!$I$6-'СЕТ СН'!$I$19</f>
        <v>2500.05218982</v>
      </c>
      <c r="D133" s="36">
        <f>SUMIFS(СВЦЭМ!$C$39:$C$782,СВЦЭМ!$A$39:$A$782,$A133,СВЦЭМ!$B$39:$B$782,D$119)+'СЕТ СН'!$I$9+СВЦЭМ!$D$10+'СЕТ СН'!$I$6-'СЕТ СН'!$I$19</f>
        <v>2500.7333404000001</v>
      </c>
      <c r="E133" s="36">
        <f>SUMIFS(СВЦЭМ!$C$39:$C$782,СВЦЭМ!$A$39:$A$782,$A133,СВЦЭМ!$B$39:$B$782,E$119)+'СЕТ СН'!$I$9+СВЦЭМ!$D$10+'СЕТ СН'!$I$6-'СЕТ СН'!$I$19</f>
        <v>2552.04581057</v>
      </c>
      <c r="F133" s="36">
        <f>SUMIFS(СВЦЭМ!$C$39:$C$782,СВЦЭМ!$A$39:$A$782,$A133,СВЦЭМ!$B$39:$B$782,F$119)+'СЕТ СН'!$I$9+СВЦЭМ!$D$10+'СЕТ СН'!$I$6-'СЕТ СН'!$I$19</f>
        <v>2555.8494700900001</v>
      </c>
      <c r="G133" s="36">
        <f>SUMIFS(СВЦЭМ!$C$39:$C$782,СВЦЭМ!$A$39:$A$782,$A133,СВЦЭМ!$B$39:$B$782,G$119)+'СЕТ СН'!$I$9+СВЦЭМ!$D$10+'СЕТ СН'!$I$6-'СЕТ СН'!$I$19</f>
        <v>2523.0835948900003</v>
      </c>
      <c r="H133" s="36">
        <f>SUMIFS(СВЦЭМ!$C$39:$C$782,СВЦЭМ!$A$39:$A$782,$A133,СВЦЭМ!$B$39:$B$782,H$119)+'СЕТ СН'!$I$9+СВЦЭМ!$D$10+'СЕТ СН'!$I$6-'СЕТ СН'!$I$19</f>
        <v>2477.7097778400002</v>
      </c>
      <c r="I133" s="36">
        <f>SUMIFS(СВЦЭМ!$C$39:$C$782,СВЦЭМ!$A$39:$A$782,$A133,СВЦЭМ!$B$39:$B$782,I$119)+'СЕТ СН'!$I$9+СВЦЭМ!$D$10+'СЕТ СН'!$I$6-'СЕТ СН'!$I$19</f>
        <v>2406.3349318599999</v>
      </c>
      <c r="J133" s="36">
        <f>SUMIFS(СВЦЭМ!$C$39:$C$782,СВЦЭМ!$A$39:$A$782,$A133,СВЦЭМ!$B$39:$B$782,J$119)+'СЕТ СН'!$I$9+СВЦЭМ!$D$10+'СЕТ СН'!$I$6-'СЕТ СН'!$I$19</f>
        <v>2324.42031374</v>
      </c>
      <c r="K133" s="36">
        <f>SUMIFS(СВЦЭМ!$C$39:$C$782,СВЦЭМ!$A$39:$A$782,$A133,СВЦЭМ!$B$39:$B$782,K$119)+'СЕТ СН'!$I$9+СВЦЭМ!$D$10+'СЕТ СН'!$I$6-'СЕТ СН'!$I$19</f>
        <v>2318.41359083</v>
      </c>
      <c r="L133" s="36">
        <f>SUMIFS(СВЦЭМ!$C$39:$C$782,СВЦЭМ!$A$39:$A$782,$A133,СВЦЭМ!$B$39:$B$782,L$119)+'СЕТ СН'!$I$9+СВЦЭМ!$D$10+'СЕТ СН'!$I$6-'СЕТ СН'!$I$19</f>
        <v>2324.9285956100002</v>
      </c>
      <c r="M133" s="36">
        <f>SUMIFS(СВЦЭМ!$C$39:$C$782,СВЦЭМ!$A$39:$A$782,$A133,СВЦЭМ!$B$39:$B$782,M$119)+'СЕТ СН'!$I$9+СВЦЭМ!$D$10+'СЕТ СН'!$I$6-'СЕТ СН'!$I$19</f>
        <v>2328.6408460399998</v>
      </c>
      <c r="N133" s="36">
        <f>SUMIFS(СВЦЭМ!$C$39:$C$782,СВЦЭМ!$A$39:$A$782,$A133,СВЦЭМ!$B$39:$B$782,N$119)+'СЕТ СН'!$I$9+СВЦЭМ!$D$10+'СЕТ СН'!$I$6-'СЕТ СН'!$I$19</f>
        <v>2325.5098890500003</v>
      </c>
      <c r="O133" s="36">
        <f>SUMIFS(СВЦЭМ!$C$39:$C$782,СВЦЭМ!$A$39:$A$782,$A133,СВЦЭМ!$B$39:$B$782,O$119)+'СЕТ СН'!$I$9+СВЦЭМ!$D$10+'СЕТ СН'!$I$6-'СЕТ СН'!$I$19</f>
        <v>2343.3386146100001</v>
      </c>
      <c r="P133" s="36">
        <f>SUMIFS(СВЦЭМ!$C$39:$C$782,СВЦЭМ!$A$39:$A$782,$A133,СВЦЭМ!$B$39:$B$782,P$119)+'СЕТ СН'!$I$9+СВЦЭМ!$D$10+'СЕТ СН'!$I$6-'СЕТ СН'!$I$19</f>
        <v>2340.5970676100001</v>
      </c>
      <c r="Q133" s="36">
        <f>SUMIFS(СВЦЭМ!$C$39:$C$782,СВЦЭМ!$A$39:$A$782,$A133,СВЦЭМ!$B$39:$B$782,Q$119)+'СЕТ СН'!$I$9+СВЦЭМ!$D$10+'СЕТ СН'!$I$6-'СЕТ СН'!$I$19</f>
        <v>2370.72938415</v>
      </c>
      <c r="R133" s="36">
        <f>SUMIFS(СВЦЭМ!$C$39:$C$782,СВЦЭМ!$A$39:$A$782,$A133,СВЦЭМ!$B$39:$B$782,R$119)+'СЕТ СН'!$I$9+СВЦЭМ!$D$10+'СЕТ СН'!$I$6-'СЕТ СН'!$I$19</f>
        <v>2392.2589325199997</v>
      </c>
      <c r="S133" s="36">
        <f>SUMIFS(СВЦЭМ!$C$39:$C$782,СВЦЭМ!$A$39:$A$782,$A133,СВЦЭМ!$B$39:$B$782,S$119)+'СЕТ СН'!$I$9+СВЦЭМ!$D$10+'СЕТ СН'!$I$6-'СЕТ СН'!$I$19</f>
        <v>2362.53663224</v>
      </c>
      <c r="T133" s="36">
        <f>SUMIFS(СВЦЭМ!$C$39:$C$782,СВЦЭМ!$A$39:$A$782,$A133,СВЦЭМ!$B$39:$B$782,T$119)+'СЕТ СН'!$I$9+СВЦЭМ!$D$10+'СЕТ СН'!$I$6-'СЕТ СН'!$I$19</f>
        <v>2338.0453841799999</v>
      </c>
      <c r="U133" s="36">
        <f>SUMIFS(СВЦЭМ!$C$39:$C$782,СВЦЭМ!$A$39:$A$782,$A133,СВЦЭМ!$B$39:$B$782,U$119)+'СЕТ СН'!$I$9+СВЦЭМ!$D$10+'СЕТ СН'!$I$6-'СЕТ СН'!$I$19</f>
        <v>2320.6921863500002</v>
      </c>
      <c r="V133" s="36">
        <f>SUMIFS(СВЦЭМ!$C$39:$C$782,СВЦЭМ!$A$39:$A$782,$A133,СВЦЭМ!$B$39:$B$782,V$119)+'СЕТ СН'!$I$9+СВЦЭМ!$D$10+'СЕТ СН'!$I$6-'СЕТ СН'!$I$19</f>
        <v>2297.3088845100001</v>
      </c>
      <c r="W133" s="36">
        <f>SUMIFS(СВЦЭМ!$C$39:$C$782,СВЦЭМ!$A$39:$A$782,$A133,СВЦЭМ!$B$39:$B$782,W$119)+'СЕТ СН'!$I$9+СВЦЭМ!$D$10+'СЕТ СН'!$I$6-'СЕТ СН'!$I$19</f>
        <v>2261.5941258100002</v>
      </c>
      <c r="X133" s="36">
        <f>SUMIFS(СВЦЭМ!$C$39:$C$782,СВЦЭМ!$A$39:$A$782,$A133,СВЦЭМ!$B$39:$B$782,X$119)+'СЕТ СН'!$I$9+СВЦЭМ!$D$10+'СЕТ СН'!$I$6-'СЕТ СН'!$I$19</f>
        <v>2294.12615572</v>
      </c>
      <c r="Y133" s="36">
        <f>SUMIFS(СВЦЭМ!$C$39:$C$782,СВЦЭМ!$A$39:$A$782,$A133,СВЦЭМ!$B$39:$B$782,Y$119)+'СЕТ СН'!$I$9+СВЦЭМ!$D$10+'СЕТ СН'!$I$6-'СЕТ СН'!$I$19</f>
        <v>2354.0927642799998</v>
      </c>
    </row>
    <row r="134" spans="1:25" ht="15.75" x14ac:dyDescent="0.2">
      <c r="A134" s="35">
        <f t="shared" si="3"/>
        <v>45427</v>
      </c>
      <c r="B134" s="36">
        <f>SUMIFS(СВЦЭМ!$C$39:$C$782,СВЦЭМ!$A$39:$A$782,$A134,СВЦЭМ!$B$39:$B$782,B$119)+'СЕТ СН'!$I$9+СВЦЭМ!$D$10+'СЕТ СН'!$I$6-'СЕТ СН'!$I$19</f>
        <v>2409.4015156200003</v>
      </c>
      <c r="C134" s="36">
        <f>SUMIFS(СВЦЭМ!$C$39:$C$782,СВЦЭМ!$A$39:$A$782,$A134,СВЦЭМ!$B$39:$B$782,C$119)+'СЕТ СН'!$I$9+СВЦЭМ!$D$10+'СЕТ СН'!$I$6-'СЕТ СН'!$I$19</f>
        <v>2484.3196127199999</v>
      </c>
      <c r="D134" s="36">
        <f>SUMIFS(СВЦЭМ!$C$39:$C$782,СВЦЭМ!$A$39:$A$782,$A134,СВЦЭМ!$B$39:$B$782,D$119)+'СЕТ СН'!$I$9+СВЦЭМ!$D$10+'СЕТ СН'!$I$6-'СЕТ СН'!$I$19</f>
        <v>2508.5467935799998</v>
      </c>
      <c r="E134" s="36">
        <f>SUMIFS(СВЦЭМ!$C$39:$C$782,СВЦЭМ!$A$39:$A$782,$A134,СВЦЭМ!$B$39:$B$782,E$119)+'СЕТ СН'!$I$9+СВЦЭМ!$D$10+'СЕТ СН'!$I$6-'СЕТ СН'!$I$19</f>
        <v>2562.5266676599999</v>
      </c>
      <c r="F134" s="36">
        <f>SUMIFS(СВЦЭМ!$C$39:$C$782,СВЦЭМ!$A$39:$A$782,$A134,СВЦЭМ!$B$39:$B$782,F$119)+'СЕТ СН'!$I$9+СВЦЭМ!$D$10+'СЕТ СН'!$I$6-'СЕТ СН'!$I$19</f>
        <v>2597.6694396799999</v>
      </c>
      <c r="G134" s="36">
        <f>SUMIFS(СВЦЭМ!$C$39:$C$782,СВЦЭМ!$A$39:$A$782,$A134,СВЦЭМ!$B$39:$B$782,G$119)+'СЕТ СН'!$I$9+СВЦЭМ!$D$10+'СЕТ СН'!$I$6-'СЕТ СН'!$I$19</f>
        <v>2560.1030997799999</v>
      </c>
      <c r="H134" s="36">
        <f>SUMIFS(СВЦЭМ!$C$39:$C$782,СВЦЭМ!$A$39:$A$782,$A134,СВЦЭМ!$B$39:$B$782,H$119)+'СЕТ СН'!$I$9+СВЦЭМ!$D$10+'СЕТ СН'!$I$6-'СЕТ СН'!$I$19</f>
        <v>2509.9209534399997</v>
      </c>
      <c r="I134" s="36">
        <f>SUMIFS(СВЦЭМ!$C$39:$C$782,СВЦЭМ!$A$39:$A$782,$A134,СВЦЭМ!$B$39:$B$782,I$119)+'СЕТ СН'!$I$9+СВЦЭМ!$D$10+'СЕТ СН'!$I$6-'СЕТ СН'!$I$19</f>
        <v>2397.3679225999999</v>
      </c>
      <c r="J134" s="36">
        <f>SUMIFS(СВЦЭМ!$C$39:$C$782,СВЦЭМ!$A$39:$A$782,$A134,СВЦЭМ!$B$39:$B$782,J$119)+'СЕТ СН'!$I$9+СВЦЭМ!$D$10+'СЕТ СН'!$I$6-'СЕТ СН'!$I$19</f>
        <v>2353.6574792900001</v>
      </c>
      <c r="K134" s="36">
        <f>SUMIFS(СВЦЭМ!$C$39:$C$782,СВЦЭМ!$A$39:$A$782,$A134,СВЦЭМ!$B$39:$B$782,K$119)+'СЕТ СН'!$I$9+СВЦЭМ!$D$10+'СЕТ СН'!$I$6-'СЕТ СН'!$I$19</f>
        <v>2331.8716967999999</v>
      </c>
      <c r="L134" s="36">
        <f>SUMIFS(СВЦЭМ!$C$39:$C$782,СВЦЭМ!$A$39:$A$782,$A134,СВЦЭМ!$B$39:$B$782,L$119)+'СЕТ СН'!$I$9+СВЦЭМ!$D$10+'СЕТ СН'!$I$6-'СЕТ СН'!$I$19</f>
        <v>2306.6208464900001</v>
      </c>
      <c r="M134" s="36">
        <f>SUMIFS(СВЦЭМ!$C$39:$C$782,СВЦЭМ!$A$39:$A$782,$A134,СВЦЭМ!$B$39:$B$782,M$119)+'СЕТ СН'!$I$9+СВЦЭМ!$D$10+'СЕТ СН'!$I$6-'СЕТ СН'!$I$19</f>
        <v>2328.3414217999998</v>
      </c>
      <c r="N134" s="36">
        <f>SUMIFS(СВЦЭМ!$C$39:$C$782,СВЦЭМ!$A$39:$A$782,$A134,СВЦЭМ!$B$39:$B$782,N$119)+'СЕТ СН'!$I$9+СВЦЭМ!$D$10+'СЕТ СН'!$I$6-'СЕТ СН'!$I$19</f>
        <v>2325.9855341499997</v>
      </c>
      <c r="O134" s="36">
        <f>SUMIFS(СВЦЭМ!$C$39:$C$782,СВЦЭМ!$A$39:$A$782,$A134,СВЦЭМ!$B$39:$B$782,O$119)+'СЕТ СН'!$I$9+СВЦЭМ!$D$10+'СЕТ СН'!$I$6-'СЕТ СН'!$I$19</f>
        <v>2352.6636263</v>
      </c>
      <c r="P134" s="36">
        <f>SUMIFS(СВЦЭМ!$C$39:$C$782,СВЦЭМ!$A$39:$A$782,$A134,СВЦЭМ!$B$39:$B$782,P$119)+'СЕТ СН'!$I$9+СВЦЭМ!$D$10+'СЕТ СН'!$I$6-'СЕТ СН'!$I$19</f>
        <v>2363.57822394</v>
      </c>
      <c r="Q134" s="36">
        <f>SUMIFS(СВЦЭМ!$C$39:$C$782,СВЦЭМ!$A$39:$A$782,$A134,СВЦЭМ!$B$39:$B$782,Q$119)+'СЕТ СН'!$I$9+СВЦЭМ!$D$10+'СЕТ СН'!$I$6-'СЕТ СН'!$I$19</f>
        <v>2396.96513043</v>
      </c>
      <c r="R134" s="36">
        <f>SUMIFS(СВЦЭМ!$C$39:$C$782,СВЦЭМ!$A$39:$A$782,$A134,СВЦЭМ!$B$39:$B$782,R$119)+'СЕТ СН'!$I$9+СВЦЭМ!$D$10+'СЕТ СН'!$I$6-'СЕТ СН'!$I$19</f>
        <v>2393.5582593300001</v>
      </c>
      <c r="S134" s="36">
        <f>SUMIFS(СВЦЭМ!$C$39:$C$782,СВЦЭМ!$A$39:$A$782,$A134,СВЦЭМ!$B$39:$B$782,S$119)+'СЕТ СН'!$I$9+СВЦЭМ!$D$10+'СЕТ СН'!$I$6-'СЕТ СН'!$I$19</f>
        <v>2369.86828582</v>
      </c>
      <c r="T134" s="36">
        <f>SUMIFS(СВЦЭМ!$C$39:$C$782,СВЦЭМ!$A$39:$A$782,$A134,СВЦЭМ!$B$39:$B$782,T$119)+'СЕТ СН'!$I$9+СВЦЭМ!$D$10+'СЕТ СН'!$I$6-'СЕТ СН'!$I$19</f>
        <v>2338.1568001799997</v>
      </c>
      <c r="U134" s="36">
        <f>SUMIFS(СВЦЭМ!$C$39:$C$782,СВЦЭМ!$A$39:$A$782,$A134,СВЦЭМ!$B$39:$B$782,U$119)+'СЕТ СН'!$I$9+СВЦЭМ!$D$10+'СЕТ СН'!$I$6-'СЕТ СН'!$I$19</f>
        <v>2326.6069129099997</v>
      </c>
      <c r="V134" s="36">
        <f>SUMIFS(СВЦЭМ!$C$39:$C$782,СВЦЭМ!$A$39:$A$782,$A134,СВЦЭМ!$B$39:$B$782,V$119)+'СЕТ СН'!$I$9+СВЦЭМ!$D$10+'СЕТ СН'!$I$6-'СЕТ СН'!$I$19</f>
        <v>2290.8057170699999</v>
      </c>
      <c r="W134" s="36">
        <f>SUMIFS(СВЦЭМ!$C$39:$C$782,СВЦЭМ!$A$39:$A$782,$A134,СВЦЭМ!$B$39:$B$782,W$119)+'СЕТ СН'!$I$9+СВЦЭМ!$D$10+'СЕТ СН'!$I$6-'СЕТ СН'!$I$19</f>
        <v>2237.78106011</v>
      </c>
      <c r="X134" s="36">
        <f>SUMIFS(СВЦЭМ!$C$39:$C$782,СВЦЭМ!$A$39:$A$782,$A134,СВЦЭМ!$B$39:$B$782,X$119)+'СЕТ СН'!$I$9+СВЦЭМ!$D$10+'СЕТ СН'!$I$6-'СЕТ СН'!$I$19</f>
        <v>2276.2293109800003</v>
      </c>
      <c r="Y134" s="36">
        <f>SUMIFS(СВЦЭМ!$C$39:$C$782,СВЦЭМ!$A$39:$A$782,$A134,СВЦЭМ!$B$39:$B$782,Y$119)+'СЕТ СН'!$I$9+СВЦЭМ!$D$10+'СЕТ СН'!$I$6-'СЕТ СН'!$I$19</f>
        <v>2329.9473232199998</v>
      </c>
    </row>
    <row r="135" spans="1:25" ht="15.75" x14ac:dyDescent="0.2">
      <c r="A135" s="35">
        <f t="shared" si="3"/>
        <v>45428</v>
      </c>
      <c r="B135" s="36">
        <f>SUMIFS(СВЦЭМ!$C$39:$C$782,СВЦЭМ!$A$39:$A$782,$A135,СВЦЭМ!$B$39:$B$782,B$119)+'СЕТ СН'!$I$9+СВЦЭМ!$D$10+'СЕТ СН'!$I$6-'СЕТ СН'!$I$19</f>
        <v>2413.7833792199999</v>
      </c>
      <c r="C135" s="36">
        <f>SUMIFS(СВЦЭМ!$C$39:$C$782,СВЦЭМ!$A$39:$A$782,$A135,СВЦЭМ!$B$39:$B$782,C$119)+'СЕТ СН'!$I$9+СВЦЭМ!$D$10+'СЕТ СН'!$I$6-'СЕТ СН'!$I$19</f>
        <v>2505.2336478899997</v>
      </c>
      <c r="D135" s="36">
        <f>SUMIFS(СВЦЭМ!$C$39:$C$782,СВЦЭМ!$A$39:$A$782,$A135,СВЦЭМ!$B$39:$B$782,D$119)+'СЕТ СН'!$I$9+СВЦЭМ!$D$10+'СЕТ СН'!$I$6-'СЕТ СН'!$I$19</f>
        <v>2520.32089477</v>
      </c>
      <c r="E135" s="36">
        <f>SUMIFS(СВЦЭМ!$C$39:$C$782,СВЦЭМ!$A$39:$A$782,$A135,СВЦЭМ!$B$39:$B$782,E$119)+'СЕТ СН'!$I$9+СВЦЭМ!$D$10+'СЕТ СН'!$I$6-'СЕТ СН'!$I$19</f>
        <v>2572.8512363899999</v>
      </c>
      <c r="F135" s="36">
        <f>SUMIFS(СВЦЭМ!$C$39:$C$782,СВЦЭМ!$A$39:$A$782,$A135,СВЦЭМ!$B$39:$B$782,F$119)+'СЕТ СН'!$I$9+СВЦЭМ!$D$10+'СЕТ СН'!$I$6-'СЕТ СН'!$I$19</f>
        <v>2555.35848971</v>
      </c>
      <c r="G135" s="36">
        <f>SUMIFS(СВЦЭМ!$C$39:$C$782,СВЦЭМ!$A$39:$A$782,$A135,СВЦЭМ!$B$39:$B$782,G$119)+'СЕТ СН'!$I$9+СВЦЭМ!$D$10+'СЕТ СН'!$I$6-'СЕТ СН'!$I$19</f>
        <v>2517.7481040399998</v>
      </c>
      <c r="H135" s="36">
        <f>SUMIFS(СВЦЭМ!$C$39:$C$782,СВЦЭМ!$A$39:$A$782,$A135,СВЦЭМ!$B$39:$B$782,H$119)+'СЕТ СН'!$I$9+СВЦЭМ!$D$10+'СЕТ СН'!$I$6-'СЕТ СН'!$I$19</f>
        <v>2435.2973825999998</v>
      </c>
      <c r="I135" s="36">
        <f>SUMIFS(СВЦЭМ!$C$39:$C$782,СВЦЭМ!$A$39:$A$782,$A135,СВЦЭМ!$B$39:$B$782,I$119)+'СЕТ СН'!$I$9+СВЦЭМ!$D$10+'СЕТ СН'!$I$6-'СЕТ СН'!$I$19</f>
        <v>2338.8824180399997</v>
      </c>
      <c r="J135" s="36">
        <f>SUMIFS(СВЦЭМ!$C$39:$C$782,СВЦЭМ!$A$39:$A$782,$A135,СВЦЭМ!$B$39:$B$782,J$119)+'СЕТ СН'!$I$9+СВЦЭМ!$D$10+'СЕТ СН'!$I$6-'СЕТ СН'!$I$19</f>
        <v>2294.9540390399998</v>
      </c>
      <c r="K135" s="36">
        <f>SUMIFS(СВЦЭМ!$C$39:$C$782,СВЦЭМ!$A$39:$A$782,$A135,СВЦЭМ!$B$39:$B$782,K$119)+'СЕТ СН'!$I$9+СВЦЭМ!$D$10+'СЕТ СН'!$I$6-'СЕТ СН'!$I$19</f>
        <v>2280.5400197999998</v>
      </c>
      <c r="L135" s="36">
        <f>SUMIFS(СВЦЭМ!$C$39:$C$782,СВЦЭМ!$A$39:$A$782,$A135,СВЦЭМ!$B$39:$B$782,L$119)+'СЕТ СН'!$I$9+СВЦЭМ!$D$10+'СЕТ СН'!$I$6-'СЕТ СН'!$I$19</f>
        <v>2257.4388812299999</v>
      </c>
      <c r="M135" s="36">
        <f>SUMIFS(СВЦЭМ!$C$39:$C$782,СВЦЭМ!$A$39:$A$782,$A135,СВЦЭМ!$B$39:$B$782,M$119)+'СЕТ СН'!$I$9+СВЦЭМ!$D$10+'СЕТ СН'!$I$6-'СЕТ СН'!$I$19</f>
        <v>2279.72399838</v>
      </c>
      <c r="N135" s="36">
        <f>SUMIFS(СВЦЭМ!$C$39:$C$782,СВЦЭМ!$A$39:$A$782,$A135,СВЦЭМ!$B$39:$B$782,N$119)+'СЕТ СН'!$I$9+СВЦЭМ!$D$10+'СЕТ СН'!$I$6-'СЕТ СН'!$I$19</f>
        <v>2291.4463510300002</v>
      </c>
      <c r="O135" s="36">
        <f>SUMIFS(СВЦЭМ!$C$39:$C$782,СВЦЭМ!$A$39:$A$782,$A135,СВЦЭМ!$B$39:$B$782,O$119)+'СЕТ СН'!$I$9+СВЦЭМ!$D$10+'СЕТ СН'!$I$6-'СЕТ СН'!$I$19</f>
        <v>2305.59780443</v>
      </c>
      <c r="P135" s="36">
        <f>SUMIFS(СВЦЭМ!$C$39:$C$782,СВЦЭМ!$A$39:$A$782,$A135,СВЦЭМ!$B$39:$B$782,P$119)+'СЕТ СН'!$I$9+СВЦЭМ!$D$10+'СЕТ СН'!$I$6-'СЕТ СН'!$I$19</f>
        <v>2314.9389436500001</v>
      </c>
      <c r="Q135" s="36">
        <f>SUMIFS(СВЦЭМ!$C$39:$C$782,СВЦЭМ!$A$39:$A$782,$A135,СВЦЭМ!$B$39:$B$782,Q$119)+'СЕТ СН'!$I$9+СВЦЭМ!$D$10+'СЕТ СН'!$I$6-'СЕТ СН'!$I$19</f>
        <v>2337.0278876399998</v>
      </c>
      <c r="R135" s="36">
        <f>SUMIFS(СВЦЭМ!$C$39:$C$782,СВЦЭМ!$A$39:$A$782,$A135,СВЦЭМ!$B$39:$B$782,R$119)+'СЕТ СН'!$I$9+СВЦЭМ!$D$10+'СЕТ СН'!$I$6-'СЕТ СН'!$I$19</f>
        <v>2332.8250865299997</v>
      </c>
      <c r="S135" s="36">
        <f>SUMIFS(СВЦЭМ!$C$39:$C$782,СВЦЭМ!$A$39:$A$782,$A135,СВЦЭМ!$B$39:$B$782,S$119)+'СЕТ СН'!$I$9+СВЦЭМ!$D$10+'СЕТ СН'!$I$6-'СЕТ СН'!$I$19</f>
        <v>2330.1128593100002</v>
      </c>
      <c r="T135" s="36">
        <f>SUMIFS(СВЦЭМ!$C$39:$C$782,СВЦЭМ!$A$39:$A$782,$A135,СВЦЭМ!$B$39:$B$782,T$119)+'СЕТ СН'!$I$9+СВЦЭМ!$D$10+'СЕТ СН'!$I$6-'СЕТ СН'!$I$19</f>
        <v>2314.1660365400003</v>
      </c>
      <c r="U135" s="36">
        <f>SUMIFS(СВЦЭМ!$C$39:$C$782,СВЦЭМ!$A$39:$A$782,$A135,СВЦЭМ!$B$39:$B$782,U$119)+'СЕТ СН'!$I$9+СВЦЭМ!$D$10+'СЕТ СН'!$I$6-'СЕТ СН'!$I$19</f>
        <v>2296.3162379799996</v>
      </c>
      <c r="V135" s="36">
        <f>SUMIFS(СВЦЭМ!$C$39:$C$782,СВЦЭМ!$A$39:$A$782,$A135,СВЦЭМ!$B$39:$B$782,V$119)+'СЕТ СН'!$I$9+СВЦЭМ!$D$10+'СЕТ СН'!$I$6-'СЕТ СН'!$I$19</f>
        <v>2276.34923226</v>
      </c>
      <c r="W135" s="36">
        <f>SUMIFS(СВЦЭМ!$C$39:$C$782,СВЦЭМ!$A$39:$A$782,$A135,СВЦЭМ!$B$39:$B$782,W$119)+'СЕТ СН'!$I$9+СВЦЭМ!$D$10+'СЕТ СН'!$I$6-'СЕТ СН'!$I$19</f>
        <v>2247.2556646499997</v>
      </c>
      <c r="X135" s="36">
        <f>SUMIFS(СВЦЭМ!$C$39:$C$782,СВЦЭМ!$A$39:$A$782,$A135,СВЦЭМ!$B$39:$B$782,X$119)+'СЕТ СН'!$I$9+СВЦЭМ!$D$10+'СЕТ СН'!$I$6-'СЕТ СН'!$I$19</f>
        <v>2286.6497971399999</v>
      </c>
      <c r="Y135" s="36">
        <f>SUMIFS(СВЦЭМ!$C$39:$C$782,СВЦЭМ!$A$39:$A$782,$A135,СВЦЭМ!$B$39:$B$782,Y$119)+'СЕТ СН'!$I$9+СВЦЭМ!$D$10+'СЕТ СН'!$I$6-'СЕТ СН'!$I$19</f>
        <v>2347.3261420899998</v>
      </c>
    </row>
    <row r="136" spans="1:25" ht="15.75" x14ac:dyDescent="0.2">
      <c r="A136" s="35">
        <f t="shared" si="3"/>
        <v>45429</v>
      </c>
      <c r="B136" s="36">
        <f>SUMIFS(СВЦЭМ!$C$39:$C$782,СВЦЭМ!$A$39:$A$782,$A136,СВЦЭМ!$B$39:$B$782,B$119)+'СЕТ СН'!$I$9+СВЦЭМ!$D$10+'СЕТ СН'!$I$6-'СЕТ СН'!$I$19</f>
        <v>2327.4559468500001</v>
      </c>
      <c r="C136" s="36">
        <f>SUMIFS(СВЦЭМ!$C$39:$C$782,СВЦЭМ!$A$39:$A$782,$A136,СВЦЭМ!$B$39:$B$782,C$119)+'СЕТ СН'!$I$9+СВЦЭМ!$D$10+'СЕТ СН'!$I$6-'СЕТ СН'!$I$19</f>
        <v>2346.7172245399997</v>
      </c>
      <c r="D136" s="36">
        <f>SUMIFS(СВЦЭМ!$C$39:$C$782,СВЦЭМ!$A$39:$A$782,$A136,СВЦЭМ!$B$39:$B$782,D$119)+'СЕТ СН'!$I$9+СВЦЭМ!$D$10+'СЕТ СН'!$I$6-'СЕТ СН'!$I$19</f>
        <v>2358.76852813</v>
      </c>
      <c r="E136" s="36">
        <f>SUMIFS(СВЦЭМ!$C$39:$C$782,СВЦЭМ!$A$39:$A$782,$A136,СВЦЭМ!$B$39:$B$782,E$119)+'СЕТ СН'!$I$9+СВЦЭМ!$D$10+'СЕТ СН'!$I$6-'СЕТ СН'!$I$19</f>
        <v>2440.2838369000001</v>
      </c>
      <c r="F136" s="36">
        <f>SUMIFS(СВЦЭМ!$C$39:$C$782,СВЦЭМ!$A$39:$A$782,$A136,СВЦЭМ!$B$39:$B$782,F$119)+'СЕТ СН'!$I$9+СВЦЭМ!$D$10+'СЕТ СН'!$I$6-'СЕТ СН'!$I$19</f>
        <v>2460.2758301499998</v>
      </c>
      <c r="G136" s="36">
        <f>SUMIFS(СВЦЭМ!$C$39:$C$782,СВЦЭМ!$A$39:$A$782,$A136,СВЦЭМ!$B$39:$B$782,G$119)+'СЕТ СН'!$I$9+СВЦЭМ!$D$10+'СЕТ СН'!$I$6-'СЕТ СН'!$I$19</f>
        <v>2427.0600714399998</v>
      </c>
      <c r="H136" s="36">
        <f>SUMIFS(СВЦЭМ!$C$39:$C$782,СВЦЭМ!$A$39:$A$782,$A136,СВЦЭМ!$B$39:$B$782,H$119)+'СЕТ СН'!$I$9+СВЦЭМ!$D$10+'СЕТ СН'!$I$6-'СЕТ СН'!$I$19</f>
        <v>2407.2333375500002</v>
      </c>
      <c r="I136" s="36">
        <f>SUMIFS(СВЦЭМ!$C$39:$C$782,СВЦЭМ!$A$39:$A$782,$A136,СВЦЭМ!$B$39:$B$782,I$119)+'СЕТ СН'!$I$9+СВЦЭМ!$D$10+'СЕТ СН'!$I$6-'СЕТ СН'!$I$19</f>
        <v>2419.2038752399999</v>
      </c>
      <c r="J136" s="36">
        <f>SUMIFS(СВЦЭМ!$C$39:$C$782,СВЦЭМ!$A$39:$A$782,$A136,СВЦЭМ!$B$39:$B$782,J$119)+'СЕТ СН'!$I$9+СВЦЭМ!$D$10+'СЕТ СН'!$I$6-'СЕТ СН'!$I$19</f>
        <v>2360.0381548599998</v>
      </c>
      <c r="K136" s="36">
        <f>SUMIFS(СВЦЭМ!$C$39:$C$782,СВЦЭМ!$A$39:$A$782,$A136,СВЦЭМ!$B$39:$B$782,K$119)+'СЕТ СН'!$I$9+СВЦЭМ!$D$10+'СЕТ СН'!$I$6-'СЕТ СН'!$I$19</f>
        <v>2355.1101632899999</v>
      </c>
      <c r="L136" s="36">
        <f>SUMIFS(СВЦЭМ!$C$39:$C$782,СВЦЭМ!$A$39:$A$782,$A136,СВЦЭМ!$B$39:$B$782,L$119)+'СЕТ СН'!$I$9+СВЦЭМ!$D$10+'СЕТ СН'!$I$6-'СЕТ СН'!$I$19</f>
        <v>2336.3102910699999</v>
      </c>
      <c r="M136" s="36">
        <f>SUMIFS(СВЦЭМ!$C$39:$C$782,СВЦЭМ!$A$39:$A$782,$A136,СВЦЭМ!$B$39:$B$782,M$119)+'СЕТ СН'!$I$9+СВЦЭМ!$D$10+'СЕТ СН'!$I$6-'СЕТ СН'!$I$19</f>
        <v>2375.3227169900001</v>
      </c>
      <c r="N136" s="36">
        <f>SUMIFS(СВЦЭМ!$C$39:$C$782,СВЦЭМ!$A$39:$A$782,$A136,СВЦЭМ!$B$39:$B$782,N$119)+'СЕТ СН'!$I$9+СВЦЭМ!$D$10+'СЕТ СН'!$I$6-'СЕТ СН'!$I$19</f>
        <v>2371.3193515000003</v>
      </c>
      <c r="O136" s="36">
        <f>SUMIFS(СВЦЭМ!$C$39:$C$782,СВЦЭМ!$A$39:$A$782,$A136,СВЦЭМ!$B$39:$B$782,O$119)+'СЕТ СН'!$I$9+СВЦЭМ!$D$10+'СЕТ СН'!$I$6-'СЕТ СН'!$I$19</f>
        <v>2389.7961439999999</v>
      </c>
      <c r="P136" s="36">
        <f>SUMIFS(СВЦЭМ!$C$39:$C$782,СВЦЭМ!$A$39:$A$782,$A136,СВЦЭМ!$B$39:$B$782,P$119)+'СЕТ СН'!$I$9+СВЦЭМ!$D$10+'СЕТ СН'!$I$6-'СЕТ СН'!$I$19</f>
        <v>2400.7521511300001</v>
      </c>
      <c r="Q136" s="36">
        <f>SUMIFS(СВЦЭМ!$C$39:$C$782,СВЦЭМ!$A$39:$A$782,$A136,СВЦЭМ!$B$39:$B$782,Q$119)+'СЕТ СН'!$I$9+СВЦЭМ!$D$10+'СЕТ СН'!$I$6-'СЕТ СН'!$I$19</f>
        <v>2428.2803837500001</v>
      </c>
      <c r="R136" s="36">
        <f>SUMIFS(СВЦЭМ!$C$39:$C$782,СВЦЭМ!$A$39:$A$782,$A136,СВЦЭМ!$B$39:$B$782,R$119)+'СЕТ СН'!$I$9+СВЦЭМ!$D$10+'СЕТ СН'!$I$6-'СЕТ СН'!$I$19</f>
        <v>2432.4844458500002</v>
      </c>
      <c r="S136" s="36">
        <f>SUMIFS(СВЦЭМ!$C$39:$C$782,СВЦЭМ!$A$39:$A$782,$A136,СВЦЭМ!$B$39:$B$782,S$119)+'СЕТ СН'!$I$9+СВЦЭМ!$D$10+'СЕТ СН'!$I$6-'СЕТ СН'!$I$19</f>
        <v>2412.6594783400001</v>
      </c>
      <c r="T136" s="36">
        <f>SUMIFS(СВЦЭМ!$C$39:$C$782,СВЦЭМ!$A$39:$A$782,$A136,СВЦЭМ!$B$39:$B$782,T$119)+'СЕТ СН'!$I$9+СВЦЭМ!$D$10+'СЕТ СН'!$I$6-'СЕТ СН'!$I$19</f>
        <v>2368.5718332599999</v>
      </c>
      <c r="U136" s="36">
        <f>SUMIFS(СВЦЭМ!$C$39:$C$782,СВЦЭМ!$A$39:$A$782,$A136,СВЦЭМ!$B$39:$B$782,U$119)+'СЕТ СН'!$I$9+СВЦЭМ!$D$10+'СЕТ СН'!$I$6-'СЕТ СН'!$I$19</f>
        <v>2369.3134382600001</v>
      </c>
      <c r="V136" s="36">
        <f>SUMIFS(СВЦЭМ!$C$39:$C$782,СВЦЭМ!$A$39:$A$782,$A136,СВЦЭМ!$B$39:$B$782,V$119)+'СЕТ СН'!$I$9+СВЦЭМ!$D$10+'СЕТ СН'!$I$6-'СЕТ СН'!$I$19</f>
        <v>2356.2455257500001</v>
      </c>
      <c r="W136" s="36">
        <f>SUMIFS(СВЦЭМ!$C$39:$C$782,СВЦЭМ!$A$39:$A$782,$A136,СВЦЭМ!$B$39:$B$782,W$119)+'СЕТ СН'!$I$9+СВЦЭМ!$D$10+'СЕТ СН'!$I$6-'СЕТ СН'!$I$19</f>
        <v>2309.0338822100002</v>
      </c>
      <c r="X136" s="36">
        <f>SUMIFS(СВЦЭМ!$C$39:$C$782,СВЦЭМ!$A$39:$A$782,$A136,СВЦЭМ!$B$39:$B$782,X$119)+'СЕТ СН'!$I$9+СВЦЭМ!$D$10+'СЕТ СН'!$I$6-'СЕТ СН'!$I$19</f>
        <v>2348.8004632900002</v>
      </c>
      <c r="Y136" s="36">
        <f>SUMIFS(СВЦЭМ!$C$39:$C$782,СВЦЭМ!$A$39:$A$782,$A136,СВЦЭМ!$B$39:$B$782,Y$119)+'СЕТ СН'!$I$9+СВЦЭМ!$D$10+'СЕТ СН'!$I$6-'СЕТ СН'!$I$19</f>
        <v>2415.43361396</v>
      </c>
    </row>
    <row r="137" spans="1:25" ht="15.75" x14ac:dyDescent="0.2">
      <c r="A137" s="35">
        <f t="shared" si="3"/>
        <v>45430</v>
      </c>
      <c r="B137" s="36">
        <f>SUMIFS(СВЦЭМ!$C$39:$C$782,СВЦЭМ!$A$39:$A$782,$A137,СВЦЭМ!$B$39:$B$782,B$119)+'СЕТ СН'!$I$9+СВЦЭМ!$D$10+'СЕТ СН'!$I$6-'СЕТ СН'!$I$19</f>
        <v>2376.8045148399997</v>
      </c>
      <c r="C137" s="36">
        <f>SUMIFS(СВЦЭМ!$C$39:$C$782,СВЦЭМ!$A$39:$A$782,$A137,СВЦЭМ!$B$39:$B$782,C$119)+'СЕТ СН'!$I$9+СВЦЭМ!$D$10+'СЕТ СН'!$I$6-'СЕТ СН'!$I$19</f>
        <v>2444.09574157</v>
      </c>
      <c r="D137" s="36">
        <f>SUMIFS(СВЦЭМ!$C$39:$C$782,СВЦЭМ!$A$39:$A$782,$A137,СВЦЭМ!$B$39:$B$782,D$119)+'СЕТ СН'!$I$9+СВЦЭМ!$D$10+'СЕТ СН'!$I$6-'СЕТ СН'!$I$19</f>
        <v>2436.6345572</v>
      </c>
      <c r="E137" s="36">
        <f>SUMIFS(СВЦЭМ!$C$39:$C$782,СВЦЭМ!$A$39:$A$782,$A137,СВЦЭМ!$B$39:$B$782,E$119)+'СЕТ СН'!$I$9+СВЦЭМ!$D$10+'СЕТ СН'!$I$6-'СЕТ СН'!$I$19</f>
        <v>2456.6270106900001</v>
      </c>
      <c r="F137" s="36">
        <f>SUMIFS(СВЦЭМ!$C$39:$C$782,СВЦЭМ!$A$39:$A$782,$A137,СВЦЭМ!$B$39:$B$782,F$119)+'СЕТ СН'!$I$9+СВЦЭМ!$D$10+'СЕТ СН'!$I$6-'СЕТ СН'!$I$19</f>
        <v>2459.9299374499997</v>
      </c>
      <c r="G137" s="36">
        <f>SUMIFS(СВЦЭМ!$C$39:$C$782,СВЦЭМ!$A$39:$A$782,$A137,СВЦЭМ!$B$39:$B$782,G$119)+'СЕТ СН'!$I$9+СВЦЭМ!$D$10+'СЕТ СН'!$I$6-'СЕТ СН'!$I$19</f>
        <v>2463.3321484899998</v>
      </c>
      <c r="H137" s="36">
        <f>SUMIFS(СВЦЭМ!$C$39:$C$782,СВЦЭМ!$A$39:$A$782,$A137,СВЦЭМ!$B$39:$B$782,H$119)+'СЕТ СН'!$I$9+СВЦЭМ!$D$10+'СЕТ СН'!$I$6-'СЕТ СН'!$I$19</f>
        <v>2439.60702421</v>
      </c>
      <c r="I137" s="36">
        <f>SUMIFS(СВЦЭМ!$C$39:$C$782,СВЦЭМ!$A$39:$A$782,$A137,СВЦЭМ!$B$39:$B$782,I$119)+'СЕТ СН'!$I$9+СВЦЭМ!$D$10+'СЕТ СН'!$I$6-'СЕТ СН'!$I$19</f>
        <v>2412.2299279999997</v>
      </c>
      <c r="J137" s="36">
        <f>SUMIFS(СВЦЭМ!$C$39:$C$782,СВЦЭМ!$A$39:$A$782,$A137,СВЦЭМ!$B$39:$B$782,J$119)+'СЕТ СН'!$I$9+СВЦЭМ!$D$10+'СЕТ СН'!$I$6-'СЕТ СН'!$I$19</f>
        <v>2364.24852323</v>
      </c>
      <c r="K137" s="36">
        <f>SUMIFS(СВЦЭМ!$C$39:$C$782,СВЦЭМ!$A$39:$A$782,$A137,СВЦЭМ!$B$39:$B$782,K$119)+'СЕТ СН'!$I$9+СВЦЭМ!$D$10+'СЕТ СН'!$I$6-'СЕТ СН'!$I$19</f>
        <v>2340.4678089199997</v>
      </c>
      <c r="L137" s="36">
        <f>SUMIFS(СВЦЭМ!$C$39:$C$782,СВЦЭМ!$A$39:$A$782,$A137,СВЦЭМ!$B$39:$B$782,L$119)+'СЕТ СН'!$I$9+СВЦЭМ!$D$10+'СЕТ СН'!$I$6-'СЕТ СН'!$I$19</f>
        <v>2334.9304847599997</v>
      </c>
      <c r="M137" s="36">
        <f>SUMIFS(СВЦЭМ!$C$39:$C$782,СВЦЭМ!$A$39:$A$782,$A137,СВЦЭМ!$B$39:$B$782,M$119)+'СЕТ СН'!$I$9+СВЦЭМ!$D$10+'СЕТ СН'!$I$6-'СЕТ СН'!$I$19</f>
        <v>2364.3304596899998</v>
      </c>
      <c r="N137" s="36">
        <f>SUMIFS(СВЦЭМ!$C$39:$C$782,СВЦЭМ!$A$39:$A$782,$A137,СВЦЭМ!$B$39:$B$782,N$119)+'СЕТ СН'!$I$9+СВЦЭМ!$D$10+'СЕТ СН'!$I$6-'СЕТ СН'!$I$19</f>
        <v>2374.0003985000003</v>
      </c>
      <c r="O137" s="36">
        <f>SUMIFS(СВЦЭМ!$C$39:$C$782,СВЦЭМ!$A$39:$A$782,$A137,СВЦЭМ!$B$39:$B$782,O$119)+'СЕТ СН'!$I$9+СВЦЭМ!$D$10+'СЕТ СН'!$I$6-'СЕТ СН'!$I$19</f>
        <v>2377.5586444099999</v>
      </c>
      <c r="P137" s="36">
        <f>SUMIFS(СВЦЭМ!$C$39:$C$782,СВЦЭМ!$A$39:$A$782,$A137,СВЦЭМ!$B$39:$B$782,P$119)+'СЕТ СН'!$I$9+СВЦЭМ!$D$10+'СЕТ СН'!$I$6-'СЕТ СН'!$I$19</f>
        <v>2398.1396023799998</v>
      </c>
      <c r="Q137" s="36">
        <f>SUMIFS(СВЦЭМ!$C$39:$C$782,СВЦЭМ!$A$39:$A$782,$A137,СВЦЭМ!$B$39:$B$782,Q$119)+'СЕТ СН'!$I$9+СВЦЭМ!$D$10+'СЕТ СН'!$I$6-'СЕТ СН'!$I$19</f>
        <v>2419.3009926300001</v>
      </c>
      <c r="R137" s="36">
        <f>SUMIFS(СВЦЭМ!$C$39:$C$782,СВЦЭМ!$A$39:$A$782,$A137,СВЦЭМ!$B$39:$B$782,R$119)+'СЕТ СН'!$I$9+СВЦЭМ!$D$10+'СЕТ СН'!$I$6-'СЕТ СН'!$I$19</f>
        <v>2439.3563575999997</v>
      </c>
      <c r="S137" s="36">
        <f>SUMIFS(СВЦЭМ!$C$39:$C$782,СВЦЭМ!$A$39:$A$782,$A137,СВЦЭМ!$B$39:$B$782,S$119)+'СЕТ СН'!$I$9+СВЦЭМ!$D$10+'СЕТ СН'!$I$6-'СЕТ СН'!$I$19</f>
        <v>2442.8777046800001</v>
      </c>
      <c r="T137" s="36">
        <f>SUMIFS(СВЦЭМ!$C$39:$C$782,СВЦЭМ!$A$39:$A$782,$A137,СВЦЭМ!$B$39:$B$782,T$119)+'СЕТ СН'!$I$9+СВЦЭМ!$D$10+'СЕТ СН'!$I$6-'СЕТ СН'!$I$19</f>
        <v>2418.6203904599997</v>
      </c>
      <c r="U137" s="36">
        <f>SUMIFS(СВЦЭМ!$C$39:$C$782,СВЦЭМ!$A$39:$A$782,$A137,СВЦЭМ!$B$39:$B$782,U$119)+'СЕТ СН'!$I$9+СВЦЭМ!$D$10+'СЕТ СН'!$I$6-'СЕТ СН'!$I$19</f>
        <v>2386.7030146899997</v>
      </c>
      <c r="V137" s="36">
        <f>SUMIFS(СВЦЭМ!$C$39:$C$782,СВЦЭМ!$A$39:$A$782,$A137,СВЦЭМ!$B$39:$B$782,V$119)+'СЕТ СН'!$I$9+СВЦЭМ!$D$10+'СЕТ СН'!$I$6-'СЕТ СН'!$I$19</f>
        <v>2334.58904059</v>
      </c>
      <c r="W137" s="36">
        <f>SUMIFS(СВЦЭМ!$C$39:$C$782,СВЦЭМ!$A$39:$A$782,$A137,СВЦЭМ!$B$39:$B$782,W$119)+'СЕТ СН'!$I$9+СВЦЭМ!$D$10+'СЕТ СН'!$I$6-'СЕТ СН'!$I$19</f>
        <v>2301.3115866400003</v>
      </c>
      <c r="X137" s="36">
        <f>SUMIFS(СВЦЭМ!$C$39:$C$782,СВЦЭМ!$A$39:$A$782,$A137,СВЦЭМ!$B$39:$B$782,X$119)+'СЕТ СН'!$I$9+СВЦЭМ!$D$10+'СЕТ СН'!$I$6-'СЕТ СН'!$I$19</f>
        <v>2323.2798113399999</v>
      </c>
      <c r="Y137" s="36">
        <f>SUMIFS(СВЦЭМ!$C$39:$C$782,СВЦЭМ!$A$39:$A$782,$A137,СВЦЭМ!$B$39:$B$782,Y$119)+'СЕТ СН'!$I$9+СВЦЭМ!$D$10+'СЕТ СН'!$I$6-'СЕТ СН'!$I$19</f>
        <v>2398.2256201099999</v>
      </c>
    </row>
    <row r="138" spans="1:25" ht="15.75" x14ac:dyDescent="0.2">
      <c r="A138" s="35">
        <f t="shared" si="3"/>
        <v>45431</v>
      </c>
      <c r="B138" s="36">
        <f>SUMIFS(СВЦЭМ!$C$39:$C$782,СВЦЭМ!$A$39:$A$782,$A138,СВЦЭМ!$B$39:$B$782,B$119)+'СЕТ СН'!$I$9+СВЦЭМ!$D$10+'СЕТ СН'!$I$6-'СЕТ СН'!$I$19</f>
        <v>2447.5256636499998</v>
      </c>
      <c r="C138" s="36">
        <f>SUMIFS(СВЦЭМ!$C$39:$C$782,СВЦЭМ!$A$39:$A$782,$A138,СВЦЭМ!$B$39:$B$782,C$119)+'СЕТ СН'!$I$9+СВЦЭМ!$D$10+'СЕТ СН'!$I$6-'СЕТ СН'!$I$19</f>
        <v>2456.64135068</v>
      </c>
      <c r="D138" s="36">
        <f>SUMIFS(СВЦЭМ!$C$39:$C$782,СВЦЭМ!$A$39:$A$782,$A138,СВЦЭМ!$B$39:$B$782,D$119)+'СЕТ СН'!$I$9+СВЦЭМ!$D$10+'СЕТ СН'!$I$6-'СЕТ СН'!$I$19</f>
        <v>2495.7588411199999</v>
      </c>
      <c r="E138" s="36">
        <f>SUMIFS(СВЦЭМ!$C$39:$C$782,СВЦЭМ!$A$39:$A$782,$A138,СВЦЭМ!$B$39:$B$782,E$119)+'СЕТ СН'!$I$9+СВЦЭМ!$D$10+'СЕТ СН'!$I$6-'СЕТ СН'!$I$19</f>
        <v>2519.7924016100001</v>
      </c>
      <c r="F138" s="36">
        <f>SUMIFS(СВЦЭМ!$C$39:$C$782,СВЦЭМ!$A$39:$A$782,$A138,СВЦЭМ!$B$39:$B$782,F$119)+'СЕТ СН'!$I$9+СВЦЭМ!$D$10+'СЕТ СН'!$I$6-'СЕТ СН'!$I$19</f>
        <v>2515.8553745500003</v>
      </c>
      <c r="G138" s="36">
        <f>SUMIFS(СВЦЭМ!$C$39:$C$782,СВЦЭМ!$A$39:$A$782,$A138,СВЦЭМ!$B$39:$B$782,G$119)+'СЕТ СН'!$I$9+СВЦЭМ!$D$10+'СЕТ СН'!$I$6-'СЕТ СН'!$I$19</f>
        <v>2494.24657458</v>
      </c>
      <c r="H138" s="36">
        <f>SUMIFS(СВЦЭМ!$C$39:$C$782,СВЦЭМ!$A$39:$A$782,$A138,СВЦЭМ!$B$39:$B$782,H$119)+'СЕТ СН'!$I$9+СВЦЭМ!$D$10+'СЕТ СН'!$I$6-'СЕТ СН'!$I$19</f>
        <v>2510.8088115099999</v>
      </c>
      <c r="I138" s="36">
        <f>SUMIFS(СВЦЭМ!$C$39:$C$782,СВЦЭМ!$A$39:$A$782,$A138,СВЦЭМ!$B$39:$B$782,I$119)+'СЕТ СН'!$I$9+СВЦЭМ!$D$10+'СЕТ СН'!$I$6-'СЕТ СН'!$I$19</f>
        <v>2477.5755876900002</v>
      </c>
      <c r="J138" s="36">
        <f>SUMIFS(СВЦЭМ!$C$39:$C$782,СВЦЭМ!$A$39:$A$782,$A138,СВЦЭМ!$B$39:$B$782,J$119)+'СЕТ СН'!$I$9+СВЦЭМ!$D$10+'СЕТ СН'!$I$6-'СЕТ СН'!$I$19</f>
        <v>2376.3003602999997</v>
      </c>
      <c r="K138" s="36">
        <f>SUMIFS(СВЦЭМ!$C$39:$C$782,СВЦЭМ!$A$39:$A$782,$A138,СВЦЭМ!$B$39:$B$782,K$119)+'СЕТ СН'!$I$9+СВЦЭМ!$D$10+'СЕТ СН'!$I$6-'СЕТ СН'!$I$19</f>
        <v>2320.05992715</v>
      </c>
      <c r="L138" s="36">
        <f>SUMIFS(СВЦЭМ!$C$39:$C$782,СВЦЭМ!$A$39:$A$782,$A138,СВЦЭМ!$B$39:$B$782,L$119)+'СЕТ СН'!$I$9+СВЦЭМ!$D$10+'СЕТ СН'!$I$6-'СЕТ СН'!$I$19</f>
        <v>2303.6183968699997</v>
      </c>
      <c r="M138" s="36">
        <f>SUMIFS(СВЦЭМ!$C$39:$C$782,СВЦЭМ!$A$39:$A$782,$A138,СВЦЭМ!$B$39:$B$782,M$119)+'СЕТ СН'!$I$9+СВЦЭМ!$D$10+'СЕТ СН'!$I$6-'СЕТ СН'!$I$19</f>
        <v>2315.3789247300001</v>
      </c>
      <c r="N138" s="36">
        <f>SUMIFS(СВЦЭМ!$C$39:$C$782,СВЦЭМ!$A$39:$A$782,$A138,СВЦЭМ!$B$39:$B$782,N$119)+'СЕТ СН'!$I$9+СВЦЭМ!$D$10+'СЕТ СН'!$I$6-'СЕТ СН'!$I$19</f>
        <v>2313.5404055999998</v>
      </c>
      <c r="O138" s="36">
        <f>SUMIFS(СВЦЭМ!$C$39:$C$782,СВЦЭМ!$A$39:$A$782,$A138,СВЦЭМ!$B$39:$B$782,O$119)+'СЕТ СН'!$I$9+СВЦЭМ!$D$10+'СЕТ СН'!$I$6-'СЕТ СН'!$I$19</f>
        <v>2320.1084180099997</v>
      </c>
      <c r="P138" s="36">
        <f>SUMIFS(СВЦЭМ!$C$39:$C$782,СВЦЭМ!$A$39:$A$782,$A138,СВЦЭМ!$B$39:$B$782,P$119)+'СЕТ СН'!$I$9+СВЦЭМ!$D$10+'СЕТ СН'!$I$6-'СЕТ СН'!$I$19</f>
        <v>2329.0977827199999</v>
      </c>
      <c r="Q138" s="36">
        <f>SUMIFS(СВЦЭМ!$C$39:$C$782,СВЦЭМ!$A$39:$A$782,$A138,СВЦЭМ!$B$39:$B$782,Q$119)+'СЕТ СН'!$I$9+СВЦЭМ!$D$10+'СЕТ СН'!$I$6-'СЕТ СН'!$I$19</f>
        <v>2351.8080505600001</v>
      </c>
      <c r="R138" s="36">
        <f>SUMIFS(СВЦЭМ!$C$39:$C$782,СВЦЭМ!$A$39:$A$782,$A138,СВЦЭМ!$B$39:$B$782,R$119)+'СЕТ СН'!$I$9+СВЦЭМ!$D$10+'СЕТ СН'!$I$6-'СЕТ СН'!$I$19</f>
        <v>2357.1520298999999</v>
      </c>
      <c r="S138" s="36">
        <f>SUMIFS(СВЦЭМ!$C$39:$C$782,СВЦЭМ!$A$39:$A$782,$A138,СВЦЭМ!$B$39:$B$782,S$119)+'СЕТ СН'!$I$9+СВЦЭМ!$D$10+'СЕТ СН'!$I$6-'СЕТ СН'!$I$19</f>
        <v>2357.0793995899999</v>
      </c>
      <c r="T138" s="36">
        <f>SUMIFS(СВЦЭМ!$C$39:$C$782,СВЦЭМ!$A$39:$A$782,$A138,СВЦЭМ!$B$39:$B$782,T$119)+'СЕТ СН'!$I$9+СВЦЭМ!$D$10+'СЕТ СН'!$I$6-'СЕТ СН'!$I$19</f>
        <v>2330.6991599799999</v>
      </c>
      <c r="U138" s="36">
        <f>SUMIFS(СВЦЭМ!$C$39:$C$782,СВЦЭМ!$A$39:$A$782,$A138,СВЦЭМ!$B$39:$B$782,U$119)+'СЕТ СН'!$I$9+СВЦЭМ!$D$10+'СЕТ СН'!$I$6-'СЕТ СН'!$I$19</f>
        <v>2320.9601625699997</v>
      </c>
      <c r="V138" s="36">
        <f>SUMIFS(СВЦЭМ!$C$39:$C$782,СВЦЭМ!$A$39:$A$782,$A138,СВЦЭМ!$B$39:$B$782,V$119)+'СЕТ СН'!$I$9+СВЦЭМ!$D$10+'СЕТ СН'!$I$6-'СЕТ СН'!$I$19</f>
        <v>2319.81154827</v>
      </c>
      <c r="W138" s="36">
        <f>SUMIFS(СВЦЭМ!$C$39:$C$782,СВЦЭМ!$A$39:$A$782,$A138,СВЦЭМ!$B$39:$B$782,W$119)+'СЕТ СН'!$I$9+СВЦЭМ!$D$10+'СЕТ СН'!$I$6-'СЕТ СН'!$I$19</f>
        <v>2279.6190804099997</v>
      </c>
      <c r="X138" s="36">
        <f>SUMIFS(СВЦЭМ!$C$39:$C$782,СВЦЭМ!$A$39:$A$782,$A138,СВЦЭМ!$B$39:$B$782,X$119)+'СЕТ СН'!$I$9+СВЦЭМ!$D$10+'СЕТ СН'!$I$6-'СЕТ СН'!$I$19</f>
        <v>2319.48525569</v>
      </c>
      <c r="Y138" s="36">
        <f>SUMIFS(СВЦЭМ!$C$39:$C$782,СВЦЭМ!$A$39:$A$782,$A138,СВЦЭМ!$B$39:$B$782,Y$119)+'СЕТ СН'!$I$9+СВЦЭМ!$D$10+'СЕТ СН'!$I$6-'СЕТ СН'!$I$19</f>
        <v>2362.8408831799998</v>
      </c>
    </row>
    <row r="139" spans="1:25" ht="15.75" x14ac:dyDescent="0.2">
      <c r="A139" s="35">
        <f t="shared" si="3"/>
        <v>45432</v>
      </c>
      <c r="B139" s="36">
        <f>SUMIFS(СВЦЭМ!$C$39:$C$782,СВЦЭМ!$A$39:$A$782,$A139,СВЦЭМ!$B$39:$B$782,B$119)+'СЕТ СН'!$I$9+СВЦЭМ!$D$10+'СЕТ СН'!$I$6-'СЕТ СН'!$I$19</f>
        <v>2383.5699777700002</v>
      </c>
      <c r="C139" s="36">
        <f>SUMIFS(СВЦЭМ!$C$39:$C$782,СВЦЭМ!$A$39:$A$782,$A139,СВЦЭМ!$B$39:$B$782,C$119)+'СЕТ СН'!$I$9+СВЦЭМ!$D$10+'СЕТ СН'!$I$6-'СЕТ СН'!$I$19</f>
        <v>2485.8351712399999</v>
      </c>
      <c r="D139" s="36">
        <f>SUMIFS(СВЦЭМ!$C$39:$C$782,СВЦЭМ!$A$39:$A$782,$A139,СВЦЭМ!$B$39:$B$782,D$119)+'СЕТ СН'!$I$9+СВЦЭМ!$D$10+'СЕТ СН'!$I$6-'СЕТ СН'!$I$19</f>
        <v>2482.36307377</v>
      </c>
      <c r="E139" s="36">
        <f>SUMIFS(СВЦЭМ!$C$39:$C$782,СВЦЭМ!$A$39:$A$782,$A139,СВЦЭМ!$B$39:$B$782,E$119)+'СЕТ СН'!$I$9+СВЦЭМ!$D$10+'СЕТ СН'!$I$6-'СЕТ СН'!$I$19</f>
        <v>2546.9531548099999</v>
      </c>
      <c r="F139" s="36">
        <f>SUMIFS(СВЦЭМ!$C$39:$C$782,СВЦЭМ!$A$39:$A$782,$A139,СВЦЭМ!$B$39:$B$782,F$119)+'СЕТ СН'!$I$9+СВЦЭМ!$D$10+'СЕТ СН'!$I$6-'СЕТ СН'!$I$19</f>
        <v>2534.9447261800001</v>
      </c>
      <c r="G139" s="36">
        <f>SUMIFS(СВЦЭМ!$C$39:$C$782,СВЦЭМ!$A$39:$A$782,$A139,СВЦЭМ!$B$39:$B$782,G$119)+'СЕТ СН'!$I$9+СВЦЭМ!$D$10+'СЕТ СН'!$I$6-'СЕТ СН'!$I$19</f>
        <v>2489.55769401</v>
      </c>
      <c r="H139" s="36">
        <f>SUMIFS(СВЦЭМ!$C$39:$C$782,СВЦЭМ!$A$39:$A$782,$A139,СВЦЭМ!$B$39:$B$782,H$119)+'СЕТ СН'!$I$9+СВЦЭМ!$D$10+'СЕТ СН'!$I$6-'СЕТ СН'!$I$19</f>
        <v>2441.5927821</v>
      </c>
      <c r="I139" s="36">
        <f>SUMIFS(СВЦЭМ!$C$39:$C$782,СВЦЭМ!$A$39:$A$782,$A139,СВЦЭМ!$B$39:$B$782,I$119)+'СЕТ СН'!$I$9+СВЦЭМ!$D$10+'СЕТ СН'!$I$6-'СЕТ СН'!$I$19</f>
        <v>2419.03454057</v>
      </c>
      <c r="J139" s="36">
        <f>SUMIFS(СВЦЭМ!$C$39:$C$782,СВЦЭМ!$A$39:$A$782,$A139,СВЦЭМ!$B$39:$B$782,J$119)+'СЕТ СН'!$I$9+СВЦЭМ!$D$10+'СЕТ СН'!$I$6-'СЕТ СН'!$I$19</f>
        <v>2319.4771018900001</v>
      </c>
      <c r="K139" s="36">
        <f>SUMIFS(СВЦЭМ!$C$39:$C$782,СВЦЭМ!$A$39:$A$782,$A139,СВЦЭМ!$B$39:$B$782,K$119)+'СЕТ СН'!$I$9+СВЦЭМ!$D$10+'СЕТ СН'!$I$6-'СЕТ СН'!$I$19</f>
        <v>2314.9239582800001</v>
      </c>
      <c r="L139" s="36">
        <f>SUMIFS(СВЦЭМ!$C$39:$C$782,СВЦЭМ!$A$39:$A$782,$A139,СВЦЭМ!$B$39:$B$782,L$119)+'СЕТ СН'!$I$9+СВЦЭМ!$D$10+'СЕТ СН'!$I$6-'СЕТ СН'!$I$19</f>
        <v>2301.2528265800001</v>
      </c>
      <c r="M139" s="36">
        <f>SUMIFS(СВЦЭМ!$C$39:$C$782,СВЦЭМ!$A$39:$A$782,$A139,СВЦЭМ!$B$39:$B$782,M$119)+'СЕТ СН'!$I$9+СВЦЭМ!$D$10+'СЕТ СН'!$I$6-'СЕТ СН'!$I$19</f>
        <v>2314.2054588700003</v>
      </c>
      <c r="N139" s="36">
        <f>SUMIFS(СВЦЭМ!$C$39:$C$782,СВЦЭМ!$A$39:$A$782,$A139,СВЦЭМ!$B$39:$B$782,N$119)+'СЕТ СН'!$I$9+СВЦЭМ!$D$10+'СЕТ СН'!$I$6-'СЕТ СН'!$I$19</f>
        <v>2332.52922334</v>
      </c>
      <c r="O139" s="36">
        <f>SUMIFS(СВЦЭМ!$C$39:$C$782,СВЦЭМ!$A$39:$A$782,$A139,СВЦЭМ!$B$39:$B$782,O$119)+'СЕТ СН'!$I$9+СВЦЭМ!$D$10+'СЕТ СН'!$I$6-'СЕТ СН'!$I$19</f>
        <v>2325.63802536</v>
      </c>
      <c r="P139" s="36">
        <f>SUMIFS(СВЦЭМ!$C$39:$C$782,СВЦЭМ!$A$39:$A$782,$A139,СВЦЭМ!$B$39:$B$782,P$119)+'СЕТ СН'!$I$9+СВЦЭМ!$D$10+'СЕТ СН'!$I$6-'СЕТ СН'!$I$19</f>
        <v>2337.7663785599998</v>
      </c>
      <c r="Q139" s="36">
        <f>SUMIFS(СВЦЭМ!$C$39:$C$782,СВЦЭМ!$A$39:$A$782,$A139,СВЦЭМ!$B$39:$B$782,Q$119)+'СЕТ СН'!$I$9+СВЦЭМ!$D$10+'СЕТ СН'!$I$6-'СЕТ СН'!$I$19</f>
        <v>2344.5481579400002</v>
      </c>
      <c r="R139" s="36">
        <f>SUMIFS(СВЦЭМ!$C$39:$C$782,СВЦЭМ!$A$39:$A$782,$A139,СВЦЭМ!$B$39:$B$782,R$119)+'СЕТ СН'!$I$9+СВЦЭМ!$D$10+'СЕТ СН'!$I$6-'СЕТ СН'!$I$19</f>
        <v>2356.9514974399999</v>
      </c>
      <c r="S139" s="36">
        <f>SUMIFS(СВЦЭМ!$C$39:$C$782,СВЦЭМ!$A$39:$A$782,$A139,СВЦЭМ!$B$39:$B$782,S$119)+'СЕТ СН'!$I$9+СВЦЭМ!$D$10+'СЕТ СН'!$I$6-'СЕТ СН'!$I$19</f>
        <v>2345.13510933</v>
      </c>
      <c r="T139" s="36">
        <f>SUMIFS(СВЦЭМ!$C$39:$C$782,СВЦЭМ!$A$39:$A$782,$A139,СВЦЭМ!$B$39:$B$782,T$119)+'СЕТ СН'!$I$9+СВЦЭМ!$D$10+'СЕТ СН'!$I$6-'СЕТ СН'!$I$19</f>
        <v>2318.25376263</v>
      </c>
      <c r="U139" s="36">
        <f>SUMIFS(СВЦЭМ!$C$39:$C$782,СВЦЭМ!$A$39:$A$782,$A139,СВЦЭМ!$B$39:$B$782,U$119)+'СЕТ СН'!$I$9+СВЦЭМ!$D$10+'СЕТ СН'!$I$6-'СЕТ СН'!$I$19</f>
        <v>2333.9229520500003</v>
      </c>
      <c r="V139" s="36">
        <f>SUMIFS(СВЦЭМ!$C$39:$C$782,СВЦЭМ!$A$39:$A$782,$A139,СВЦЭМ!$B$39:$B$782,V$119)+'СЕТ СН'!$I$9+СВЦЭМ!$D$10+'СЕТ СН'!$I$6-'СЕТ СН'!$I$19</f>
        <v>2323.88439784</v>
      </c>
      <c r="W139" s="36">
        <f>SUMIFS(СВЦЭМ!$C$39:$C$782,СВЦЭМ!$A$39:$A$782,$A139,СВЦЭМ!$B$39:$B$782,W$119)+'СЕТ СН'!$I$9+СВЦЭМ!$D$10+'СЕТ СН'!$I$6-'СЕТ СН'!$I$19</f>
        <v>2287.7264925099998</v>
      </c>
      <c r="X139" s="36">
        <f>SUMIFS(СВЦЭМ!$C$39:$C$782,СВЦЭМ!$A$39:$A$782,$A139,СВЦЭМ!$B$39:$B$782,X$119)+'СЕТ СН'!$I$9+СВЦЭМ!$D$10+'СЕТ СН'!$I$6-'СЕТ СН'!$I$19</f>
        <v>2316.7685825199997</v>
      </c>
      <c r="Y139" s="36">
        <f>SUMIFS(СВЦЭМ!$C$39:$C$782,СВЦЭМ!$A$39:$A$782,$A139,СВЦЭМ!$B$39:$B$782,Y$119)+'СЕТ СН'!$I$9+СВЦЭМ!$D$10+'СЕТ СН'!$I$6-'СЕТ СН'!$I$19</f>
        <v>2359.5797592700001</v>
      </c>
    </row>
    <row r="140" spans="1:25" ht="15.75" x14ac:dyDescent="0.2">
      <c r="A140" s="35">
        <f t="shared" si="3"/>
        <v>45433</v>
      </c>
      <c r="B140" s="36">
        <f>SUMIFS(СВЦЭМ!$C$39:$C$782,СВЦЭМ!$A$39:$A$782,$A140,СВЦЭМ!$B$39:$B$782,B$119)+'СЕТ СН'!$I$9+СВЦЭМ!$D$10+'СЕТ СН'!$I$6-'СЕТ СН'!$I$19</f>
        <v>2330.8949995799999</v>
      </c>
      <c r="C140" s="36">
        <f>SUMIFS(СВЦЭМ!$C$39:$C$782,СВЦЭМ!$A$39:$A$782,$A140,СВЦЭМ!$B$39:$B$782,C$119)+'СЕТ СН'!$I$9+СВЦЭМ!$D$10+'СЕТ СН'!$I$6-'СЕТ СН'!$I$19</f>
        <v>2433.8992103800001</v>
      </c>
      <c r="D140" s="36">
        <f>SUMIFS(СВЦЭМ!$C$39:$C$782,СВЦЭМ!$A$39:$A$782,$A140,СВЦЭМ!$B$39:$B$782,D$119)+'СЕТ СН'!$I$9+СВЦЭМ!$D$10+'СЕТ СН'!$I$6-'СЕТ СН'!$I$19</f>
        <v>2446.6565167700001</v>
      </c>
      <c r="E140" s="36">
        <f>SUMIFS(СВЦЭМ!$C$39:$C$782,СВЦЭМ!$A$39:$A$782,$A140,СВЦЭМ!$B$39:$B$782,E$119)+'СЕТ СН'!$I$9+СВЦЭМ!$D$10+'СЕТ СН'!$I$6-'СЕТ СН'!$I$19</f>
        <v>2498.9850268199998</v>
      </c>
      <c r="F140" s="36">
        <f>SUMIFS(СВЦЭМ!$C$39:$C$782,СВЦЭМ!$A$39:$A$782,$A140,СВЦЭМ!$B$39:$B$782,F$119)+'СЕТ СН'!$I$9+СВЦЭМ!$D$10+'СЕТ СН'!$I$6-'СЕТ СН'!$I$19</f>
        <v>2499.01363262</v>
      </c>
      <c r="G140" s="36">
        <f>SUMIFS(СВЦЭМ!$C$39:$C$782,СВЦЭМ!$A$39:$A$782,$A140,СВЦЭМ!$B$39:$B$782,G$119)+'СЕТ СН'!$I$9+СВЦЭМ!$D$10+'СЕТ СН'!$I$6-'СЕТ СН'!$I$19</f>
        <v>2453.9139229499997</v>
      </c>
      <c r="H140" s="36">
        <f>SUMIFS(СВЦЭМ!$C$39:$C$782,СВЦЭМ!$A$39:$A$782,$A140,СВЦЭМ!$B$39:$B$782,H$119)+'СЕТ СН'!$I$9+СВЦЭМ!$D$10+'СЕТ СН'!$I$6-'СЕТ СН'!$I$19</f>
        <v>2367.3377232299999</v>
      </c>
      <c r="I140" s="36">
        <f>SUMIFS(СВЦЭМ!$C$39:$C$782,СВЦЭМ!$A$39:$A$782,$A140,СВЦЭМ!$B$39:$B$782,I$119)+'СЕТ СН'!$I$9+СВЦЭМ!$D$10+'СЕТ СН'!$I$6-'СЕТ СН'!$I$19</f>
        <v>2338.7245616700002</v>
      </c>
      <c r="J140" s="36">
        <f>SUMIFS(СВЦЭМ!$C$39:$C$782,СВЦЭМ!$A$39:$A$782,$A140,СВЦЭМ!$B$39:$B$782,J$119)+'СЕТ СН'!$I$9+СВЦЭМ!$D$10+'СЕТ СН'!$I$6-'СЕТ СН'!$I$19</f>
        <v>2322.8088754299997</v>
      </c>
      <c r="K140" s="36">
        <f>SUMIFS(СВЦЭМ!$C$39:$C$782,СВЦЭМ!$A$39:$A$782,$A140,СВЦЭМ!$B$39:$B$782,K$119)+'СЕТ СН'!$I$9+СВЦЭМ!$D$10+'СЕТ СН'!$I$6-'СЕТ СН'!$I$19</f>
        <v>2325.2959129700002</v>
      </c>
      <c r="L140" s="36">
        <f>SUMIFS(СВЦЭМ!$C$39:$C$782,СВЦЭМ!$A$39:$A$782,$A140,СВЦЭМ!$B$39:$B$782,L$119)+'СЕТ СН'!$I$9+СВЦЭМ!$D$10+'СЕТ СН'!$I$6-'СЕТ СН'!$I$19</f>
        <v>2301.57393284</v>
      </c>
      <c r="M140" s="36">
        <f>SUMIFS(СВЦЭМ!$C$39:$C$782,СВЦЭМ!$A$39:$A$782,$A140,СВЦЭМ!$B$39:$B$782,M$119)+'СЕТ СН'!$I$9+СВЦЭМ!$D$10+'СЕТ СН'!$I$6-'СЕТ СН'!$I$19</f>
        <v>2306.7533047100001</v>
      </c>
      <c r="N140" s="36">
        <f>SUMIFS(СВЦЭМ!$C$39:$C$782,СВЦЭМ!$A$39:$A$782,$A140,СВЦЭМ!$B$39:$B$782,N$119)+'СЕТ СН'!$I$9+СВЦЭМ!$D$10+'СЕТ СН'!$I$6-'СЕТ СН'!$I$19</f>
        <v>2276.65055441</v>
      </c>
      <c r="O140" s="36">
        <f>SUMIFS(СВЦЭМ!$C$39:$C$782,СВЦЭМ!$A$39:$A$782,$A140,СВЦЭМ!$B$39:$B$782,O$119)+'СЕТ СН'!$I$9+СВЦЭМ!$D$10+'СЕТ СН'!$I$6-'СЕТ СН'!$I$19</f>
        <v>2286.1082465499999</v>
      </c>
      <c r="P140" s="36">
        <f>SUMIFS(СВЦЭМ!$C$39:$C$782,СВЦЭМ!$A$39:$A$782,$A140,СВЦЭМ!$B$39:$B$782,P$119)+'СЕТ СН'!$I$9+СВЦЭМ!$D$10+'СЕТ СН'!$I$6-'СЕТ СН'!$I$19</f>
        <v>2283.0759951700002</v>
      </c>
      <c r="Q140" s="36">
        <f>SUMIFS(СВЦЭМ!$C$39:$C$782,СВЦЭМ!$A$39:$A$782,$A140,СВЦЭМ!$B$39:$B$782,Q$119)+'СЕТ СН'!$I$9+СВЦЭМ!$D$10+'СЕТ СН'!$I$6-'СЕТ СН'!$I$19</f>
        <v>2292.0874991299997</v>
      </c>
      <c r="R140" s="36">
        <f>SUMIFS(СВЦЭМ!$C$39:$C$782,СВЦЭМ!$A$39:$A$782,$A140,СВЦЭМ!$B$39:$B$782,R$119)+'СЕТ СН'!$I$9+СВЦЭМ!$D$10+'СЕТ СН'!$I$6-'СЕТ СН'!$I$19</f>
        <v>2282.1017878399998</v>
      </c>
      <c r="S140" s="36">
        <f>SUMIFS(СВЦЭМ!$C$39:$C$782,СВЦЭМ!$A$39:$A$782,$A140,СВЦЭМ!$B$39:$B$782,S$119)+'СЕТ СН'!$I$9+СВЦЭМ!$D$10+'СЕТ СН'!$I$6-'СЕТ СН'!$I$19</f>
        <v>2287.20627999</v>
      </c>
      <c r="T140" s="36">
        <f>SUMIFS(СВЦЭМ!$C$39:$C$782,СВЦЭМ!$A$39:$A$782,$A140,СВЦЭМ!$B$39:$B$782,T$119)+'СЕТ СН'!$I$9+СВЦЭМ!$D$10+'СЕТ СН'!$I$6-'СЕТ СН'!$I$19</f>
        <v>2284.95265079</v>
      </c>
      <c r="U140" s="36">
        <f>SUMIFS(СВЦЭМ!$C$39:$C$782,СВЦЭМ!$A$39:$A$782,$A140,СВЦЭМ!$B$39:$B$782,U$119)+'СЕТ СН'!$I$9+СВЦЭМ!$D$10+'СЕТ СН'!$I$6-'СЕТ СН'!$I$19</f>
        <v>2294.4921091199999</v>
      </c>
      <c r="V140" s="36">
        <f>SUMIFS(СВЦЭМ!$C$39:$C$782,СВЦЭМ!$A$39:$A$782,$A140,СВЦЭМ!$B$39:$B$782,V$119)+'СЕТ СН'!$I$9+СВЦЭМ!$D$10+'СЕТ СН'!$I$6-'СЕТ СН'!$I$19</f>
        <v>2269.4036707699997</v>
      </c>
      <c r="W140" s="36">
        <f>SUMIFS(СВЦЭМ!$C$39:$C$782,СВЦЭМ!$A$39:$A$782,$A140,СВЦЭМ!$B$39:$B$782,W$119)+'СЕТ СН'!$I$9+СВЦЭМ!$D$10+'СЕТ СН'!$I$6-'СЕТ СН'!$I$19</f>
        <v>2235.9855152700002</v>
      </c>
      <c r="X140" s="36">
        <f>SUMIFS(СВЦЭМ!$C$39:$C$782,СВЦЭМ!$A$39:$A$782,$A140,СВЦЭМ!$B$39:$B$782,X$119)+'СЕТ СН'!$I$9+СВЦЭМ!$D$10+'СЕТ СН'!$I$6-'СЕТ СН'!$I$19</f>
        <v>2278.8777484699999</v>
      </c>
      <c r="Y140" s="36">
        <f>SUMIFS(СВЦЭМ!$C$39:$C$782,СВЦЭМ!$A$39:$A$782,$A140,СВЦЭМ!$B$39:$B$782,Y$119)+'СЕТ СН'!$I$9+СВЦЭМ!$D$10+'СЕТ СН'!$I$6-'СЕТ СН'!$I$19</f>
        <v>2274.7436537399999</v>
      </c>
    </row>
    <row r="141" spans="1:25" ht="15.75" x14ac:dyDescent="0.2">
      <c r="A141" s="35">
        <f t="shared" si="3"/>
        <v>45434</v>
      </c>
      <c r="B141" s="36">
        <f>SUMIFS(СВЦЭМ!$C$39:$C$782,СВЦЭМ!$A$39:$A$782,$A141,СВЦЭМ!$B$39:$B$782,B$119)+'СЕТ СН'!$I$9+СВЦЭМ!$D$10+'СЕТ СН'!$I$6-'СЕТ СН'!$I$19</f>
        <v>2328.9107032399997</v>
      </c>
      <c r="C141" s="36">
        <f>SUMIFS(СВЦЭМ!$C$39:$C$782,СВЦЭМ!$A$39:$A$782,$A141,СВЦЭМ!$B$39:$B$782,C$119)+'СЕТ СН'!$I$9+СВЦЭМ!$D$10+'СЕТ СН'!$I$6-'СЕТ СН'!$I$19</f>
        <v>2404.5038388100002</v>
      </c>
      <c r="D141" s="36">
        <f>SUMIFS(СВЦЭМ!$C$39:$C$782,СВЦЭМ!$A$39:$A$782,$A141,СВЦЭМ!$B$39:$B$782,D$119)+'СЕТ СН'!$I$9+СВЦЭМ!$D$10+'СЕТ СН'!$I$6-'СЕТ СН'!$I$19</f>
        <v>2441.13522719</v>
      </c>
      <c r="E141" s="36">
        <f>SUMIFS(СВЦЭМ!$C$39:$C$782,СВЦЭМ!$A$39:$A$782,$A141,СВЦЭМ!$B$39:$B$782,E$119)+'СЕТ СН'!$I$9+СВЦЭМ!$D$10+'СЕТ СН'!$I$6-'СЕТ СН'!$I$19</f>
        <v>2459.4995483600001</v>
      </c>
      <c r="F141" s="36">
        <f>SUMIFS(СВЦЭМ!$C$39:$C$782,СВЦЭМ!$A$39:$A$782,$A141,СВЦЭМ!$B$39:$B$782,F$119)+'СЕТ СН'!$I$9+СВЦЭМ!$D$10+'СЕТ СН'!$I$6-'СЕТ СН'!$I$19</f>
        <v>2457.82601032</v>
      </c>
      <c r="G141" s="36">
        <f>SUMIFS(СВЦЭМ!$C$39:$C$782,СВЦЭМ!$A$39:$A$782,$A141,СВЦЭМ!$B$39:$B$782,G$119)+'СЕТ СН'!$I$9+СВЦЭМ!$D$10+'СЕТ СН'!$I$6-'СЕТ СН'!$I$19</f>
        <v>2468.4972899899999</v>
      </c>
      <c r="H141" s="36">
        <f>SUMIFS(СВЦЭМ!$C$39:$C$782,СВЦЭМ!$A$39:$A$782,$A141,СВЦЭМ!$B$39:$B$782,H$119)+'СЕТ СН'!$I$9+СВЦЭМ!$D$10+'СЕТ СН'!$I$6-'СЕТ СН'!$I$19</f>
        <v>2398.09521004</v>
      </c>
      <c r="I141" s="36">
        <f>SUMIFS(СВЦЭМ!$C$39:$C$782,СВЦЭМ!$A$39:$A$782,$A141,СВЦЭМ!$B$39:$B$782,I$119)+'СЕТ СН'!$I$9+СВЦЭМ!$D$10+'СЕТ СН'!$I$6-'СЕТ СН'!$I$19</f>
        <v>2344.12713304</v>
      </c>
      <c r="J141" s="36">
        <f>SUMIFS(СВЦЭМ!$C$39:$C$782,СВЦЭМ!$A$39:$A$782,$A141,СВЦЭМ!$B$39:$B$782,J$119)+'СЕТ СН'!$I$9+СВЦЭМ!$D$10+'СЕТ СН'!$I$6-'СЕТ СН'!$I$19</f>
        <v>2353.64195638</v>
      </c>
      <c r="K141" s="36">
        <f>SUMIFS(СВЦЭМ!$C$39:$C$782,СВЦЭМ!$A$39:$A$782,$A141,СВЦЭМ!$B$39:$B$782,K$119)+'СЕТ СН'!$I$9+СВЦЭМ!$D$10+'СЕТ СН'!$I$6-'СЕТ СН'!$I$19</f>
        <v>2321.3341393199998</v>
      </c>
      <c r="L141" s="36">
        <f>SUMIFS(СВЦЭМ!$C$39:$C$782,СВЦЭМ!$A$39:$A$782,$A141,СВЦЭМ!$B$39:$B$782,L$119)+'СЕТ СН'!$I$9+СВЦЭМ!$D$10+'СЕТ СН'!$I$6-'СЕТ СН'!$I$19</f>
        <v>2292.71125721</v>
      </c>
      <c r="M141" s="36">
        <f>SUMIFS(СВЦЭМ!$C$39:$C$782,СВЦЭМ!$A$39:$A$782,$A141,СВЦЭМ!$B$39:$B$782,M$119)+'СЕТ СН'!$I$9+СВЦЭМ!$D$10+'СЕТ СН'!$I$6-'СЕТ СН'!$I$19</f>
        <v>2317.9252017600002</v>
      </c>
      <c r="N141" s="36">
        <f>SUMIFS(СВЦЭМ!$C$39:$C$782,СВЦЭМ!$A$39:$A$782,$A141,СВЦЭМ!$B$39:$B$782,N$119)+'СЕТ СН'!$I$9+СВЦЭМ!$D$10+'СЕТ СН'!$I$6-'СЕТ СН'!$I$19</f>
        <v>2330.5952672900003</v>
      </c>
      <c r="O141" s="36">
        <f>SUMIFS(СВЦЭМ!$C$39:$C$782,СВЦЭМ!$A$39:$A$782,$A141,СВЦЭМ!$B$39:$B$782,O$119)+'СЕТ СН'!$I$9+СВЦЭМ!$D$10+'СЕТ СН'!$I$6-'СЕТ СН'!$I$19</f>
        <v>2342.39573986</v>
      </c>
      <c r="P141" s="36">
        <f>SUMIFS(СВЦЭМ!$C$39:$C$782,СВЦЭМ!$A$39:$A$782,$A141,СВЦЭМ!$B$39:$B$782,P$119)+'СЕТ СН'!$I$9+СВЦЭМ!$D$10+'СЕТ СН'!$I$6-'СЕТ СН'!$I$19</f>
        <v>2353.3030448300001</v>
      </c>
      <c r="Q141" s="36">
        <f>SUMIFS(СВЦЭМ!$C$39:$C$782,СВЦЭМ!$A$39:$A$782,$A141,СВЦЭМ!$B$39:$B$782,Q$119)+'СЕТ СН'!$I$9+СВЦЭМ!$D$10+'СЕТ СН'!$I$6-'СЕТ СН'!$I$19</f>
        <v>2369.3563110800001</v>
      </c>
      <c r="R141" s="36">
        <f>SUMIFS(СВЦЭМ!$C$39:$C$782,СВЦЭМ!$A$39:$A$782,$A141,СВЦЭМ!$B$39:$B$782,R$119)+'СЕТ СН'!$I$9+СВЦЭМ!$D$10+'СЕТ СН'!$I$6-'СЕТ СН'!$I$19</f>
        <v>2361.8376192999999</v>
      </c>
      <c r="S141" s="36">
        <f>SUMIFS(СВЦЭМ!$C$39:$C$782,СВЦЭМ!$A$39:$A$782,$A141,СВЦЭМ!$B$39:$B$782,S$119)+'СЕТ СН'!$I$9+СВЦЭМ!$D$10+'СЕТ СН'!$I$6-'СЕТ СН'!$I$19</f>
        <v>2366.39846369</v>
      </c>
      <c r="T141" s="36">
        <f>SUMIFS(СВЦЭМ!$C$39:$C$782,СВЦЭМ!$A$39:$A$782,$A141,СВЦЭМ!$B$39:$B$782,T$119)+'СЕТ СН'!$I$9+СВЦЭМ!$D$10+'СЕТ СН'!$I$6-'СЕТ СН'!$I$19</f>
        <v>2343.20518692</v>
      </c>
      <c r="U141" s="36">
        <f>SUMIFS(СВЦЭМ!$C$39:$C$782,СВЦЭМ!$A$39:$A$782,$A141,СВЦЭМ!$B$39:$B$782,U$119)+'СЕТ СН'!$I$9+СВЦЭМ!$D$10+'СЕТ СН'!$I$6-'СЕТ СН'!$I$19</f>
        <v>2335.0337278899997</v>
      </c>
      <c r="V141" s="36">
        <f>SUMIFS(СВЦЭМ!$C$39:$C$782,СВЦЭМ!$A$39:$A$782,$A141,СВЦЭМ!$B$39:$B$782,V$119)+'СЕТ СН'!$I$9+СВЦЭМ!$D$10+'СЕТ СН'!$I$6-'СЕТ СН'!$I$19</f>
        <v>2274.8256364600002</v>
      </c>
      <c r="W141" s="36">
        <f>SUMIFS(СВЦЭМ!$C$39:$C$782,СВЦЭМ!$A$39:$A$782,$A141,СВЦЭМ!$B$39:$B$782,W$119)+'СЕТ СН'!$I$9+СВЦЭМ!$D$10+'СЕТ СН'!$I$6-'СЕТ СН'!$I$19</f>
        <v>2237.7223761</v>
      </c>
      <c r="X141" s="36">
        <f>SUMIFS(СВЦЭМ!$C$39:$C$782,СВЦЭМ!$A$39:$A$782,$A141,СВЦЭМ!$B$39:$B$782,X$119)+'СЕТ СН'!$I$9+СВЦЭМ!$D$10+'СЕТ СН'!$I$6-'СЕТ СН'!$I$19</f>
        <v>2269.88735855</v>
      </c>
      <c r="Y141" s="36">
        <f>SUMIFS(СВЦЭМ!$C$39:$C$782,СВЦЭМ!$A$39:$A$782,$A141,СВЦЭМ!$B$39:$B$782,Y$119)+'СЕТ СН'!$I$9+СВЦЭМ!$D$10+'СЕТ СН'!$I$6-'СЕТ СН'!$I$19</f>
        <v>2275.2778980000003</v>
      </c>
    </row>
    <row r="142" spans="1:25" ht="15.75" x14ac:dyDescent="0.2">
      <c r="A142" s="35">
        <f t="shared" si="3"/>
        <v>45435</v>
      </c>
      <c r="B142" s="36">
        <f>SUMIFS(СВЦЭМ!$C$39:$C$782,СВЦЭМ!$A$39:$A$782,$A142,СВЦЭМ!$B$39:$B$782,B$119)+'СЕТ СН'!$I$9+СВЦЭМ!$D$10+'СЕТ СН'!$I$6-'СЕТ СН'!$I$19</f>
        <v>2305.3343347299997</v>
      </c>
      <c r="C142" s="36">
        <f>SUMIFS(СВЦЭМ!$C$39:$C$782,СВЦЭМ!$A$39:$A$782,$A142,СВЦЭМ!$B$39:$B$782,C$119)+'СЕТ СН'!$I$9+СВЦЭМ!$D$10+'СЕТ СН'!$I$6-'СЕТ СН'!$I$19</f>
        <v>2378.2723740500001</v>
      </c>
      <c r="D142" s="36">
        <f>SUMIFS(СВЦЭМ!$C$39:$C$782,СВЦЭМ!$A$39:$A$782,$A142,СВЦЭМ!$B$39:$B$782,D$119)+'СЕТ СН'!$I$9+СВЦЭМ!$D$10+'СЕТ СН'!$I$6-'СЕТ СН'!$I$19</f>
        <v>2396.9862574899998</v>
      </c>
      <c r="E142" s="36">
        <f>SUMIFS(СВЦЭМ!$C$39:$C$782,СВЦЭМ!$A$39:$A$782,$A142,СВЦЭМ!$B$39:$B$782,E$119)+'СЕТ СН'!$I$9+СВЦЭМ!$D$10+'СЕТ СН'!$I$6-'СЕТ СН'!$I$19</f>
        <v>2385.7201177500001</v>
      </c>
      <c r="F142" s="36">
        <f>SUMIFS(СВЦЭМ!$C$39:$C$782,СВЦЭМ!$A$39:$A$782,$A142,СВЦЭМ!$B$39:$B$782,F$119)+'СЕТ СН'!$I$9+СВЦЭМ!$D$10+'СЕТ СН'!$I$6-'СЕТ СН'!$I$19</f>
        <v>2392.70219116</v>
      </c>
      <c r="G142" s="36">
        <f>SUMIFS(СВЦЭМ!$C$39:$C$782,СВЦЭМ!$A$39:$A$782,$A142,СВЦЭМ!$B$39:$B$782,G$119)+'СЕТ СН'!$I$9+СВЦЭМ!$D$10+'СЕТ СН'!$I$6-'СЕТ СН'!$I$19</f>
        <v>2387.88272805</v>
      </c>
      <c r="H142" s="36">
        <f>SUMIFS(СВЦЭМ!$C$39:$C$782,СВЦЭМ!$A$39:$A$782,$A142,СВЦЭМ!$B$39:$B$782,H$119)+'СЕТ СН'!$I$9+СВЦЭМ!$D$10+'СЕТ СН'!$I$6-'СЕТ СН'!$I$19</f>
        <v>2390.5349301199999</v>
      </c>
      <c r="I142" s="36">
        <f>SUMIFS(СВЦЭМ!$C$39:$C$782,СВЦЭМ!$A$39:$A$782,$A142,СВЦЭМ!$B$39:$B$782,I$119)+'СЕТ СН'!$I$9+СВЦЭМ!$D$10+'СЕТ СН'!$I$6-'СЕТ СН'!$I$19</f>
        <v>2322.02964647</v>
      </c>
      <c r="J142" s="36">
        <f>SUMIFS(СВЦЭМ!$C$39:$C$782,СВЦЭМ!$A$39:$A$782,$A142,СВЦЭМ!$B$39:$B$782,J$119)+'СЕТ СН'!$I$9+СВЦЭМ!$D$10+'СЕТ СН'!$I$6-'СЕТ СН'!$I$19</f>
        <v>2301.67928093</v>
      </c>
      <c r="K142" s="36">
        <f>SUMIFS(СВЦЭМ!$C$39:$C$782,СВЦЭМ!$A$39:$A$782,$A142,СВЦЭМ!$B$39:$B$782,K$119)+'СЕТ СН'!$I$9+СВЦЭМ!$D$10+'СЕТ СН'!$I$6-'СЕТ СН'!$I$19</f>
        <v>2288.3720313900003</v>
      </c>
      <c r="L142" s="36">
        <f>SUMIFS(СВЦЭМ!$C$39:$C$782,СВЦЭМ!$A$39:$A$782,$A142,СВЦЭМ!$B$39:$B$782,L$119)+'СЕТ СН'!$I$9+СВЦЭМ!$D$10+'СЕТ СН'!$I$6-'СЕТ СН'!$I$19</f>
        <v>2305.0139975900001</v>
      </c>
      <c r="M142" s="36">
        <f>SUMIFS(СВЦЭМ!$C$39:$C$782,СВЦЭМ!$A$39:$A$782,$A142,СВЦЭМ!$B$39:$B$782,M$119)+'СЕТ СН'!$I$9+СВЦЭМ!$D$10+'СЕТ СН'!$I$6-'СЕТ СН'!$I$19</f>
        <v>2301.3482985199998</v>
      </c>
      <c r="N142" s="36">
        <f>SUMIFS(СВЦЭМ!$C$39:$C$782,СВЦЭМ!$A$39:$A$782,$A142,СВЦЭМ!$B$39:$B$782,N$119)+'СЕТ СН'!$I$9+СВЦЭМ!$D$10+'СЕТ СН'!$I$6-'СЕТ СН'!$I$19</f>
        <v>2281.9480776800001</v>
      </c>
      <c r="O142" s="36">
        <f>SUMIFS(СВЦЭМ!$C$39:$C$782,СВЦЭМ!$A$39:$A$782,$A142,СВЦЭМ!$B$39:$B$782,O$119)+'СЕТ СН'!$I$9+СВЦЭМ!$D$10+'СЕТ СН'!$I$6-'СЕТ СН'!$I$19</f>
        <v>2296.2497589599998</v>
      </c>
      <c r="P142" s="36">
        <f>SUMIFS(СВЦЭМ!$C$39:$C$782,СВЦЭМ!$A$39:$A$782,$A142,СВЦЭМ!$B$39:$B$782,P$119)+'СЕТ СН'!$I$9+СВЦЭМ!$D$10+'СЕТ СН'!$I$6-'СЕТ СН'!$I$19</f>
        <v>2312.7519090200003</v>
      </c>
      <c r="Q142" s="36">
        <f>SUMIFS(СВЦЭМ!$C$39:$C$782,СВЦЭМ!$A$39:$A$782,$A142,СВЦЭМ!$B$39:$B$782,Q$119)+'СЕТ СН'!$I$9+СВЦЭМ!$D$10+'СЕТ СН'!$I$6-'СЕТ СН'!$I$19</f>
        <v>2329.8800680100003</v>
      </c>
      <c r="R142" s="36">
        <f>SUMIFS(СВЦЭМ!$C$39:$C$782,СВЦЭМ!$A$39:$A$782,$A142,СВЦЭМ!$B$39:$B$782,R$119)+'СЕТ СН'!$I$9+СВЦЭМ!$D$10+'СЕТ СН'!$I$6-'СЕТ СН'!$I$19</f>
        <v>2323.3786644900001</v>
      </c>
      <c r="S142" s="36">
        <f>SUMIFS(СВЦЭМ!$C$39:$C$782,СВЦЭМ!$A$39:$A$782,$A142,СВЦЭМ!$B$39:$B$782,S$119)+'СЕТ СН'!$I$9+СВЦЭМ!$D$10+'СЕТ СН'!$I$6-'СЕТ СН'!$I$19</f>
        <v>2301.7495817700001</v>
      </c>
      <c r="T142" s="36">
        <f>SUMIFS(СВЦЭМ!$C$39:$C$782,СВЦЭМ!$A$39:$A$782,$A142,СВЦЭМ!$B$39:$B$782,T$119)+'СЕТ СН'!$I$9+СВЦЭМ!$D$10+'СЕТ СН'!$I$6-'СЕТ СН'!$I$19</f>
        <v>2309.4720631099999</v>
      </c>
      <c r="U142" s="36">
        <f>SUMIFS(СВЦЭМ!$C$39:$C$782,СВЦЭМ!$A$39:$A$782,$A142,СВЦЭМ!$B$39:$B$782,U$119)+'СЕТ СН'!$I$9+СВЦЭМ!$D$10+'СЕТ СН'!$I$6-'СЕТ СН'!$I$19</f>
        <v>2332.8887749400001</v>
      </c>
      <c r="V142" s="36">
        <f>SUMIFS(СВЦЭМ!$C$39:$C$782,СВЦЭМ!$A$39:$A$782,$A142,СВЦЭМ!$B$39:$B$782,V$119)+'СЕТ СН'!$I$9+СВЦЭМ!$D$10+'СЕТ СН'!$I$6-'СЕТ СН'!$I$19</f>
        <v>2313.80888344</v>
      </c>
      <c r="W142" s="36">
        <f>SUMIFS(СВЦЭМ!$C$39:$C$782,СВЦЭМ!$A$39:$A$782,$A142,СВЦЭМ!$B$39:$B$782,W$119)+'СЕТ СН'!$I$9+СВЦЭМ!$D$10+'СЕТ СН'!$I$6-'СЕТ СН'!$I$19</f>
        <v>2293.6944913400002</v>
      </c>
      <c r="X142" s="36">
        <f>SUMIFS(СВЦЭМ!$C$39:$C$782,СВЦЭМ!$A$39:$A$782,$A142,СВЦЭМ!$B$39:$B$782,X$119)+'СЕТ СН'!$I$9+СВЦЭМ!$D$10+'СЕТ СН'!$I$6-'СЕТ СН'!$I$19</f>
        <v>2327.99916282</v>
      </c>
      <c r="Y142" s="36">
        <f>SUMIFS(СВЦЭМ!$C$39:$C$782,СВЦЭМ!$A$39:$A$782,$A142,СВЦЭМ!$B$39:$B$782,Y$119)+'СЕТ СН'!$I$9+СВЦЭМ!$D$10+'СЕТ СН'!$I$6-'СЕТ СН'!$I$19</f>
        <v>2383.7847834499998</v>
      </c>
    </row>
    <row r="143" spans="1:25" ht="15.75" x14ac:dyDescent="0.2">
      <c r="A143" s="35">
        <f t="shared" si="3"/>
        <v>45436</v>
      </c>
      <c r="B143" s="36">
        <f>SUMIFS(СВЦЭМ!$C$39:$C$782,СВЦЭМ!$A$39:$A$782,$A143,СВЦЭМ!$B$39:$B$782,B$119)+'СЕТ СН'!$I$9+СВЦЭМ!$D$10+'СЕТ СН'!$I$6-'СЕТ СН'!$I$19</f>
        <v>2299.4952206200001</v>
      </c>
      <c r="C143" s="36">
        <f>SUMIFS(СВЦЭМ!$C$39:$C$782,СВЦЭМ!$A$39:$A$782,$A143,СВЦЭМ!$B$39:$B$782,C$119)+'СЕТ СН'!$I$9+СВЦЭМ!$D$10+'СЕТ СН'!$I$6-'СЕТ СН'!$I$19</f>
        <v>2396.02196796</v>
      </c>
      <c r="D143" s="36">
        <f>SUMIFS(СВЦЭМ!$C$39:$C$782,СВЦЭМ!$A$39:$A$782,$A143,СВЦЭМ!$B$39:$B$782,D$119)+'СЕТ СН'!$I$9+СВЦЭМ!$D$10+'СЕТ СН'!$I$6-'СЕТ СН'!$I$19</f>
        <v>2403.84568356</v>
      </c>
      <c r="E143" s="36">
        <f>SUMIFS(СВЦЭМ!$C$39:$C$782,СВЦЭМ!$A$39:$A$782,$A143,СВЦЭМ!$B$39:$B$782,E$119)+'СЕТ СН'!$I$9+СВЦЭМ!$D$10+'СЕТ СН'!$I$6-'СЕТ СН'!$I$19</f>
        <v>2470.6075675399998</v>
      </c>
      <c r="F143" s="36">
        <f>SUMIFS(СВЦЭМ!$C$39:$C$782,СВЦЭМ!$A$39:$A$782,$A143,СВЦЭМ!$B$39:$B$782,F$119)+'СЕТ СН'!$I$9+СВЦЭМ!$D$10+'СЕТ СН'!$I$6-'СЕТ СН'!$I$19</f>
        <v>2463.9487343800001</v>
      </c>
      <c r="G143" s="36">
        <f>SUMIFS(СВЦЭМ!$C$39:$C$782,СВЦЭМ!$A$39:$A$782,$A143,СВЦЭМ!$B$39:$B$782,G$119)+'СЕТ СН'!$I$9+СВЦЭМ!$D$10+'СЕТ СН'!$I$6-'СЕТ СН'!$I$19</f>
        <v>2414.7394029500001</v>
      </c>
      <c r="H143" s="36">
        <f>SUMIFS(СВЦЭМ!$C$39:$C$782,СВЦЭМ!$A$39:$A$782,$A143,СВЦЭМ!$B$39:$B$782,H$119)+'СЕТ СН'!$I$9+СВЦЭМ!$D$10+'СЕТ СН'!$I$6-'СЕТ СН'!$I$19</f>
        <v>2288.42672077</v>
      </c>
      <c r="I143" s="36">
        <f>SUMIFS(СВЦЭМ!$C$39:$C$782,СВЦЭМ!$A$39:$A$782,$A143,СВЦЭМ!$B$39:$B$782,I$119)+'СЕТ СН'!$I$9+СВЦЭМ!$D$10+'СЕТ СН'!$I$6-'СЕТ СН'!$I$19</f>
        <v>2200.8283754499998</v>
      </c>
      <c r="J143" s="36">
        <f>SUMIFS(СВЦЭМ!$C$39:$C$782,СВЦЭМ!$A$39:$A$782,$A143,СВЦЭМ!$B$39:$B$782,J$119)+'СЕТ СН'!$I$9+СВЦЭМ!$D$10+'СЕТ СН'!$I$6-'СЕТ СН'!$I$19</f>
        <v>2165.19033154</v>
      </c>
      <c r="K143" s="36">
        <f>SUMIFS(СВЦЭМ!$C$39:$C$782,СВЦЭМ!$A$39:$A$782,$A143,СВЦЭМ!$B$39:$B$782,K$119)+'СЕТ СН'!$I$9+СВЦЭМ!$D$10+'СЕТ СН'!$I$6-'СЕТ СН'!$I$19</f>
        <v>2140.7069361499998</v>
      </c>
      <c r="L143" s="36">
        <f>SUMIFS(СВЦЭМ!$C$39:$C$782,СВЦЭМ!$A$39:$A$782,$A143,СВЦЭМ!$B$39:$B$782,L$119)+'СЕТ СН'!$I$9+СВЦЭМ!$D$10+'СЕТ СН'!$I$6-'СЕТ СН'!$I$19</f>
        <v>2126.0110964200003</v>
      </c>
      <c r="M143" s="36">
        <f>SUMIFS(СВЦЭМ!$C$39:$C$782,СВЦЭМ!$A$39:$A$782,$A143,СВЦЭМ!$B$39:$B$782,M$119)+'СЕТ СН'!$I$9+СВЦЭМ!$D$10+'СЕТ СН'!$I$6-'СЕТ СН'!$I$19</f>
        <v>2128.2737702599998</v>
      </c>
      <c r="N143" s="36">
        <f>SUMIFS(СВЦЭМ!$C$39:$C$782,СВЦЭМ!$A$39:$A$782,$A143,СВЦЭМ!$B$39:$B$782,N$119)+'СЕТ СН'!$I$9+СВЦЭМ!$D$10+'СЕТ СН'!$I$6-'СЕТ СН'!$I$19</f>
        <v>2135.0132426299997</v>
      </c>
      <c r="O143" s="36">
        <f>SUMIFS(СВЦЭМ!$C$39:$C$782,СВЦЭМ!$A$39:$A$782,$A143,СВЦЭМ!$B$39:$B$782,O$119)+'СЕТ СН'!$I$9+СВЦЭМ!$D$10+'СЕТ СН'!$I$6-'СЕТ СН'!$I$19</f>
        <v>2146.2097014800001</v>
      </c>
      <c r="P143" s="36">
        <f>SUMIFS(СВЦЭМ!$C$39:$C$782,СВЦЭМ!$A$39:$A$782,$A143,СВЦЭМ!$B$39:$B$782,P$119)+'СЕТ СН'!$I$9+СВЦЭМ!$D$10+'СЕТ СН'!$I$6-'СЕТ СН'!$I$19</f>
        <v>2151.8019800000002</v>
      </c>
      <c r="Q143" s="36">
        <f>SUMIFS(СВЦЭМ!$C$39:$C$782,СВЦЭМ!$A$39:$A$782,$A143,СВЦЭМ!$B$39:$B$782,Q$119)+'СЕТ СН'!$I$9+СВЦЭМ!$D$10+'СЕТ СН'!$I$6-'СЕТ СН'!$I$19</f>
        <v>2169.0470886100002</v>
      </c>
      <c r="R143" s="36">
        <f>SUMIFS(СВЦЭМ!$C$39:$C$782,СВЦЭМ!$A$39:$A$782,$A143,СВЦЭМ!$B$39:$B$782,R$119)+'СЕТ СН'!$I$9+СВЦЭМ!$D$10+'СЕТ СН'!$I$6-'СЕТ СН'!$I$19</f>
        <v>2183.1119939</v>
      </c>
      <c r="S143" s="36">
        <f>SUMIFS(СВЦЭМ!$C$39:$C$782,СВЦЭМ!$A$39:$A$782,$A143,СВЦЭМ!$B$39:$B$782,S$119)+'СЕТ СН'!$I$9+СВЦЭМ!$D$10+'СЕТ СН'!$I$6-'СЕТ СН'!$I$19</f>
        <v>2175.2101379000001</v>
      </c>
      <c r="T143" s="36">
        <f>SUMIFS(СВЦЭМ!$C$39:$C$782,СВЦЭМ!$A$39:$A$782,$A143,СВЦЭМ!$B$39:$B$782,T$119)+'СЕТ СН'!$I$9+СВЦЭМ!$D$10+'СЕТ СН'!$I$6-'СЕТ СН'!$I$19</f>
        <v>2160.1026145599999</v>
      </c>
      <c r="U143" s="36">
        <f>SUMIFS(СВЦЭМ!$C$39:$C$782,СВЦЭМ!$A$39:$A$782,$A143,СВЦЭМ!$B$39:$B$782,U$119)+'СЕТ СН'!$I$9+СВЦЭМ!$D$10+'СЕТ СН'!$I$6-'СЕТ СН'!$I$19</f>
        <v>2143.8431671899998</v>
      </c>
      <c r="V143" s="36">
        <f>SUMIFS(СВЦЭМ!$C$39:$C$782,СВЦЭМ!$A$39:$A$782,$A143,СВЦЭМ!$B$39:$B$782,V$119)+'СЕТ СН'!$I$9+СВЦЭМ!$D$10+'СЕТ СН'!$I$6-'СЕТ СН'!$I$19</f>
        <v>2125.1440337700001</v>
      </c>
      <c r="W143" s="36">
        <f>SUMIFS(СВЦЭМ!$C$39:$C$782,СВЦЭМ!$A$39:$A$782,$A143,СВЦЭМ!$B$39:$B$782,W$119)+'СЕТ СН'!$I$9+СВЦЭМ!$D$10+'СЕТ СН'!$I$6-'СЕТ СН'!$I$19</f>
        <v>2102.03301457</v>
      </c>
      <c r="X143" s="36">
        <f>SUMIFS(СВЦЭМ!$C$39:$C$782,СВЦЭМ!$A$39:$A$782,$A143,СВЦЭМ!$B$39:$B$782,X$119)+'СЕТ СН'!$I$9+СВЦЭМ!$D$10+'СЕТ СН'!$I$6-'СЕТ СН'!$I$19</f>
        <v>2134.0302091499998</v>
      </c>
      <c r="Y143" s="36">
        <f>SUMIFS(СВЦЭМ!$C$39:$C$782,СВЦЭМ!$A$39:$A$782,$A143,СВЦЭМ!$B$39:$B$782,Y$119)+'СЕТ СН'!$I$9+СВЦЭМ!$D$10+'СЕТ СН'!$I$6-'СЕТ СН'!$I$19</f>
        <v>2221.3262284499997</v>
      </c>
    </row>
    <row r="144" spans="1:25" ht="15.75" x14ac:dyDescent="0.2">
      <c r="A144" s="35">
        <f t="shared" si="3"/>
        <v>45437</v>
      </c>
      <c r="B144" s="36">
        <f>SUMIFS(СВЦЭМ!$C$39:$C$782,СВЦЭМ!$A$39:$A$782,$A144,СВЦЭМ!$B$39:$B$782,B$119)+'СЕТ СН'!$I$9+СВЦЭМ!$D$10+'СЕТ СН'!$I$6-'СЕТ СН'!$I$19</f>
        <v>2203.7610905500001</v>
      </c>
      <c r="C144" s="36">
        <f>SUMIFS(СВЦЭМ!$C$39:$C$782,СВЦЭМ!$A$39:$A$782,$A144,СВЦЭМ!$B$39:$B$782,C$119)+'СЕТ СН'!$I$9+СВЦЭМ!$D$10+'СЕТ СН'!$I$6-'СЕТ СН'!$I$19</f>
        <v>2280.91213401</v>
      </c>
      <c r="D144" s="36">
        <f>SUMIFS(СВЦЭМ!$C$39:$C$782,СВЦЭМ!$A$39:$A$782,$A144,СВЦЭМ!$B$39:$B$782,D$119)+'СЕТ СН'!$I$9+СВЦЭМ!$D$10+'СЕТ СН'!$I$6-'СЕТ СН'!$I$19</f>
        <v>2399.1103598600002</v>
      </c>
      <c r="E144" s="36">
        <f>SUMIFS(СВЦЭМ!$C$39:$C$782,СВЦЭМ!$A$39:$A$782,$A144,СВЦЭМ!$B$39:$B$782,E$119)+'СЕТ СН'!$I$9+СВЦЭМ!$D$10+'СЕТ СН'!$I$6-'СЕТ СН'!$I$19</f>
        <v>2405.9925195699998</v>
      </c>
      <c r="F144" s="36">
        <f>SUMIFS(СВЦЭМ!$C$39:$C$782,СВЦЭМ!$A$39:$A$782,$A144,СВЦЭМ!$B$39:$B$782,F$119)+'СЕТ СН'!$I$9+СВЦЭМ!$D$10+'СЕТ СН'!$I$6-'СЕТ СН'!$I$19</f>
        <v>2398.50766024</v>
      </c>
      <c r="G144" s="36">
        <f>SUMIFS(СВЦЭМ!$C$39:$C$782,СВЦЭМ!$A$39:$A$782,$A144,СВЦЭМ!$B$39:$B$782,G$119)+'СЕТ СН'!$I$9+СВЦЭМ!$D$10+'СЕТ СН'!$I$6-'СЕТ СН'!$I$19</f>
        <v>2404.7800230600001</v>
      </c>
      <c r="H144" s="36">
        <f>SUMIFS(СВЦЭМ!$C$39:$C$782,СВЦЭМ!$A$39:$A$782,$A144,СВЦЭМ!$B$39:$B$782,H$119)+'СЕТ СН'!$I$9+СВЦЭМ!$D$10+'СЕТ СН'!$I$6-'СЕТ СН'!$I$19</f>
        <v>2349.4579428299999</v>
      </c>
      <c r="I144" s="36">
        <f>SUMIFS(СВЦЭМ!$C$39:$C$782,СВЦЭМ!$A$39:$A$782,$A144,СВЦЭМ!$B$39:$B$782,I$119)+'СЕТ СН'!$I$9+СВЦЭМ!$D$10+'СЕТ СН'!$I$6-'СЕТ СН'!$I$19</f>
        <v>2264.77390401</v>
      </c>
      <c r="J144" s="36">
        <f>SUMIFS(СВЦЭМ!$C$39:$C$782,СВЦЭМ!$A$39:$A$782,$A144,СВЦЭМ!$B$39:$B$782,J$119)+'СЕТ СН'!$I$9+СВЦЭМ!$D$10+'СЕТ СН'!$I$6-'СЕТ СН'!$I$19</f>
        <v>2165.8140260700002</v>
      </c>
      <c r="K144" s="36">
        <f>SUMIFS(СВЦЭМ!$C$39:$C$782,СВЦЭМ!$A$39:$A$782,$A144,СВЦЭМ!$B$39:$B$782,K$119)+'СЕТ СН'!$I$9+СВЦЭМ!$D$10+'СЕТ СН'!$I$6-'СЕТ СН'!$I$19</f>
        <v>2113.6320181599999</v>
      </c>
      <c r="L144" s="36">
        <f>SUMIFS(СВЦЭМ!$C$39:$C$782,СВЦЭМ!$A$39:$A$782,$A144,СВЦЭМ!$B$39:$B$782,L$119)+'СЕТ СН'!$I$9+СВЦЭМ!$D$10+'СЕТ СН'!$I$6-'СЕТ СН'!$I$19</f>
        <v>2111.91091375</v>
      </c>
      <c r="M144" s="36">
        <f>SUMIFS(СВЦЭМ!$C$39:$C$782,СВЦЭМ!$A$39:$A$782,$A144,СВЦЭМ!$B$39:$B$782,M$119)+'СЕТ СН'!$I$9+СВЦЭМ!$D$10+'СЕТ СН'!$I$6-'СЕТ СН'!$I$19</f>
        <v>2104.7644723399999</v>
      </c>
      <c r="N144" s="36">
        <f>SUMIFS(СВЦЭМ!$C$39:$C$782,СВЦЭМ!$A$39:$A$782,$A144,СВЦЭМ!$B$39:$B$782,N$119)+'СЕТ СН'!$I$9+СВЦЭМ!$D$10+'СЕТ СН'!$I$6-'СЕТ СН'!$I$19</f>
        <v>2094.2176937699996</v>
      </c>
      <c r="O144" s="36">
        <f>SUMIFS(СВЦЭМ!$C$39:$C$782,СВЦЭМ!$A$39:$A$782,$A144,СВЦЭМ!$B$39:$B$782,O$119)+'СЕТ СН'!$I$9+СВЦЭМ!$D$10+'СЕТ СН'!$I$6-'СЕТ СН'!$I$19</f>
        <v>2112.7059920299998</v>
      </c>
      <c r="P144" s="36">
        <f>SUMIFS(СВЦЭМ!$C$39:$C$782,СВЦЭМ!$A$39:$A$782,$A144,СВЦЭМ!$B$39:$B$782,P$119)+'СЕТ СН'!$I$9+СВЦЭМ!$D$10+'СЕТ СН'!$I$6-'СЕТ СН'!$I$19</f>
        <v>2124.7547427700001</v>
      </c>
      <c r="Q144" s="36">
        <f>SUMIFS(СВЦЭМ!$C$39:$C$782,СВЦЭМ!$A$39:$A$782,$A144,СВЦЭМ!$B$39:$B$782,Q$119)+'СЕТ СН'!$I$9+СВЦЭМ!$D$10+'СЕТ СН'!$I$6-'СЕТ СН'!$I$19</f>
        <v>2141.0560015900001</v>
      </c>
      <c r="R144" s="36">
        <f>SUMIFS(СВЦЭМ!$C$39:$C$782,СВЦЭМ!$A$39:$A$782,$A144,СВЦЭМ!$B$39:$B$782,R$119)+'СЕТ СН'!$I$9+СВЦЭМ!$D$10+'СЕТ СН'!$I$6-'СЕТ СН'!$I$19</f>
        <v>2159.64295253</v>
      </c>
      <c r="S144" s="36">
        <f>SUMIFS(СВЦЭМ!$C$39:$C$782,СВЦЭМ!$A$39:$A$782,$A144,СВЦЭМ!$B$39:$B$782,S$119)+'СЕТ СН'!$I$9+СВЦЭМ!$D$10+'СЕТ СН'!$I$6-'СЕТ СН'!$I$19</f>
        <v>2137.3003443600001</v>
      </c>
      <c r="T144" s="36">
        <f>SUMIFS(СВЦЭМ!$C$39:$C$782,СВЦЭМ!$A$39:$A$782,$A144,СВЦЭМ!$B$39:$B$782,T$119)+'СЕТ СН'!$I$9+СВЦЭМ!$D$10+'СЕТ СН'!$I$6-'СЕТ СН'!$I$19</f>
        <v>2119.59449154</v>
      </c>
      <c r="U144" s="36">
        <f>SUMIFS(СВЦЭМ!$C$39:$C$782,СВЦЭМ!$A$39:$A$782,$A144,СВЦЭМ!$B$39:$B$782,U$119)+'СЕТ СН'!$I$9+СВЦЭМ!$D$10+'СЕТ СН'!$I$6-'СЕТ СН'!$I$19</f>
        <v>2127.2524669499999</v>
      </c>
      <c r="V144" s="36">
        <f>SUMIFS(СВЦЭМ!$C$39:$C$782,СВЦЭМ!$A$39:$A$782,$A144,СВЦЭМ!$B$39:$B$782,V$119)+'СЕТ СН'!$I$9+СВЦЭМ!$D$10+'СЕТ СН'!$I$6-'СЕТ СН'!$I$19</f>
        <v>2142.44178121</v>
      </c>
      <c r="W144" s="36">
        <f>SUMIFS(СВЦЭМ!$C$39:$C$782,СВЦЭМ!$A$39:$A$782,$A144,СВЦЭМ!$B$39:$B$782,W$119)+'СЕТ СН'!$I$9+СВЦЭМ!$D$10+'СЕТ СН'!$I$6-'СЕТ СН'!$I$19</f>
        <v>2135.1456616200003</v>
      </c>
      <c r="X144" s="36">
        <f>SUMIFS(СВЦЭМ!$C$39:$C$782,СВЦЭМ!$A$39:$A$782,$A144,СВЦЭМ!$B$39:$B$782,X$119)+'СЕТ СН'!$I$9+СВЦЭМ!$D$10+'СЕТ СН'!$I$6-'СЕТ СН'!$I$19</f>
        <v>2130.84463018</v>
      </c>
      <c r="Y144" s="36">
        <f>SUMIFS(СВЦЭМ!$C$39:$C$782,СВЦЭМ!$A$39:$A$782,$A144,СВЦЭМ!$B$39:$B$782,Y$119)+'СЕТ СН'!$I$9+СВЦЭМ!$D$10+'СЕТ СН'!$I$6-'СЕТ СН'!$I$19</f>
        <v>2178.55113248</v>
      </c>
    </row>
    <row r="145" spans="1:26" ht="15.75" x14ac:dyDescent="0.2">
      <c r="A145" s="35">
        <f t="shared" si="3"/>
        <v>45438</v>
      </c>
      <c r="B145" s="36">
        <f>SUMIFS(СВЦЭМ!$C$39:$C$782,СВЦЭМ!$A$39:$A$782,$A145,СВЦЭМ!$B$39:$B$782,B$119)+'СЕТ СН'!$I$9+СВЦЭМ!$D$10+'СЕТ СН'!$I$6-'СЕТ СН'!$I$19</f>
        <v>2293.8337622600002</v>
      </c>
      <c r="C145" s="36">
        <f>SUMIFS(СВЦЭМ!$C$39:$C$782,СВЦЭМ!$A$39:$A$782,$A145,СВЦЭМ!$B$39:$B$782,C$119)+'СЕТ СН'!$I$9+СВЦЭМ!$D$10+'СЕТ СН'!$I$6-'СЕТ СН'!$I$19</f>
        <v>2354.7010552900001</v>
      </c>
      <c r="D145" s="36">
        <f>SUMIFS(СВЦЭМ!$C$39:$C$782,СВЦЭМ!$A$39:$A$782,$A145,СВЦЭМ!$B$39:$B$782,D$119)+'СЕТ СН'!$I$9+СВЦЭМ!$D$10+'СЕТ СН'!$I$6-'СЕТ СН'!$I$19</f>
        <v>2417.0832470400001</v>
      </c>
      <c r="E145" s="36">
        <f>SUMIFS(СВЦЭМ!$C$39:$C$782,СВЦЭМ!$A$39:$A$782,$A145,СВЦЭМ!$B$39:$B$782,E$119)+'СЕТ СН'!$I$9+СВЦЭМ!$D$10+'СЕТ СН'!$I$6-'СЕТ СН'!$I$19</f>
        <v>2403.0296339199999</v>
      </c>
      <c r="F145" s="36">
        <f>SUMIFS(СВЦЭМ!$C$39:$C$782,СВЦЭМ!$A$39:$A$782,$A145,СВЦЭМ!$B$39:$B$782,F$119)+'СЕТ СН'!$I$9+СВЦЭМ!$D$10+'СЕТ СН'!$I$6-'СЕТ СН'!$I$19</f>
        <v>2368.5846365299999</v>
      </c>
      <c r="G145" s="36">
        <f>SUMIFS(СВЦЭМ!$C$39:$C$782,СВЦЭМ!$A$39:$A$782,$A145,СВЦЭМ!$B$39:$B$782,G$119)+'СЕТ СН'!$I$9+СВЦЭМ!$D$10+'СЕТ СН'!$I$6-'СЕТ СН'!$I$19</f>
        <v>2383.9028135899998</v>
      </c>
      <c r="H145" s="36">
        <f>SUMIFS(СВЦЭМ!$C$39:$C$782,СВЦЭМ!$A$39:$A$782,$A145,СВЦЭМ!$B$39:$B$782,H$119)+'СЕТ СН'!$I$9+СВЦЭМ!$D$10+'СЕТ СН'!$I$6-'СЕТ СН'!$I$19</f>
        <v>2362.2873971399999</v>
      </c>
      <c r="I145" s="36">
        <f>SUMIFS(СВЦЭМ!$C$39:$C$782,СВЦЭМ!$A$39:$A$782,$A145,СВЦЭМ!$B$39:$B$782,I$119)+'СЕТ СН'!$I$9+СВЦЭМ!$D$10+'СЕТ СН'!$I$6-'СЕТ СН'!$I$19</f>
        <v>2341.3173817899997</v>
      </c>
      <c r="J145" s="36">
        <f>SUMIFS(СВЦЭМ!$C$39:$C$782,СВЦЭМ!$A$39:$A$782,$A145,СВЦЭМ!$B$39:$B$782,J$119)+'СЕТ СН'!$I$9+СВЦЭМ!$D$10+'СЕТ СН'!$I$6-'СЕТ СН'!$I$19</f>
        <v>2267.0567078599997</v>
      </c>
      <c r="K145" s="36">
        <f>SUMIFS(СВЦЭМ!$C$39:$C$782,СВЦЭМ!$A$39:$A$782,$A145,СВЦЭМ!$B$39:$B$782,K$119)+'СЕТ СН'!$I$9+СВЦЭМ!$D$10+'СЕТ СН'!$I$6-'СЕТ СН'!$I$19</f>
        <v>2195.9605933600001</v>
      </c>
      <c r="L145" s="36">
        <f>SUMIFS(СВЦЭМ!$C$39:$C$782,СВЦЭМ!$A$39:$A$782,$A145,СВЦЭМ!$B$39:$B$782,L$119)+'СЕТ СН'!$I$9+СВЦЭМ!$D$10+'СЕТ СН'!$I$6-'СЕТ СН'!$I$19</f>
        <v>2173.7469672500001</v>
      </c>
      <c r="M145" s="36">
        <f>SUMIFS(СВЦЭМ!$C$39:$C$782,СВЦЭМ!$A$39:$A$782,$A145,СВЦЭМ!$B$39:$B$782,M$119)+'СЕТ СН'!$I$9+СВЦЭМ!$D$10+'СЕТ СН'!$I$6-'СЕТ СН'!$I$19</f>
        <v>2166.8838705799999</v>
      </c>
      <c r="N145" s="36">
        <f>SUMIFS(СВЦЭМ!$C$39:$C$782,СВЦЭМ!$A$39:$A$782,$A145,СВЦЭМ!$B$39:$B$782,N$119)+'СЕТ СН'!$I$9+СВЦЭМ!$D$10+'СЕТ СН'!$I$6-'СЕТ СН'!$I$19</f>
        <v>2175.4030505399996</v>
      </c>
      <c r="O145" s="36">
        <f>SUMIFS(СВЦЭМ!$C$39:$C$782,СВЦЭМ!$A$39:$A$782,$A145,СВЦЭМ!$B$39:$B$782,O$119)+'СЕТ СН'!$I$9+СВЦЭМ!$D$10+'СЕТ СН'!$I$6-'СЕТ СН'!$I$19</f>
        <v>2195.3820545799999</v>
      </c>
      <c r="P145" s="36">
        <f>SUMIFS(СВЦЭМ!$C$39:$C$782,СВЦЭМ!$A$39:$A$782,$A145,СВЦЭМ!$B$39:$B$782,P$119)+'СЕТ СН'!$I$9+СВЦЭМ!$D$10+'СЕТ СН'!$I$6-'СЕТ СН'!$I$19</f>
        <v>2205.4428441499999</v>
      </c>
      <c r="Q145" s="36">
        <f>SUMIFS(СВЦЭМ!$C$39:$C$782,СВЦЭМ!$A$39:$A$782,$A145,СВЦЭМ!$B$39:$B$782,Q$119)+'СЕТ СН'!$I$9+СВЦЭМ!$D$10+'СЕТ СН'!$I$6-'СЕТ СН'!$I$19</f>
        <v>2211.6205821900003</v>
      </c>
      <c r="R145" s="36">
        <f>SUMIFS(СВЦЭМ!$C$39:$C$782,СВЦЭМ!$A$39:$A$782,$A145,СВЦЭМ!$B$39:$B$782,R$119)+'СЕТ СН'!$I$9+СВЦЭМ!$D$10+'СЕТ СН'!$I$6-'СЕТ СН'!$I$19</f>
        <v>2230.6862706399997</v>
      </c>
      <c r="S145" s="36">
        <f>SUMIFS(СВЦЭМ!$C$39:$C$782,СВЦЭМ!$A$39:$A$782,$A145,СВЦЭМ!$B$39:$B$782,S$119)+'СЕТ СН'!$I$9+СВЦЭМ!$D$10+'СЕТ СН'!$I$6-'СЕТ СН'!$I$19</f>
        <v>2218.0619463599996</v>
      </c>
      <c r="T145" s="36">
        <f>SUMIFS(СВЦЭМ!$C$39:$C$782,СВЦЭМ!$A$39:$A$782,$A145,СВЦЭМ!$B$39:$B$782,T$119)+'СЕТ СН'!$I$9+СВЦЭМ!$D$10+'СЕТ СН'!$I$6-'СЕТ СН'!$I$19</f>
        <v>2177.50016843</v>
      </c>
      <c r="U145" s="36">
        <f>SUMIFS(СВЦЭМ!$C$39:$C$782,СВЦЭМ!$A$39:$A$782,$A145,СВЦЭМ!$B$39:$B$782,U$119)+'СЕТ СН'!$I$9+СВЦЭМ!$D$10+'СЕТ СН'!$I$6-'СЕТ СН'!$I$19</f>
        <v>2167.4667235100001</v>
      </c>
      <c r="V145" s="36">
        <f>SUMIFS(СВЦЭМ!$C$39:$C$782,СВЦЭМ!$A$39:$A$782,$A145,СВЦЭМ!$B$39:$B$782,V$119)+'СЕТ СН'!$I$9+СВЦЭМ!$D$10+'СЕТ СН'!$I$6-'СЕТ СН'!$I$19</f>
        <v>2183.3372723299999</v>
      </c>
      <c r="W145" s="36">
        <f>SUMIFS(СВЦЭМ!$C$39:$C$782,СВЦЭМ!$A$39:$A$782,$A145,СВЦЭМ!$B$39:$B$782,W$119)+'СЕТ СН'!$I$9+СВЦЭМ!$D$10+'СЕТ СН'!$I$6-'СЕТ СН'!$I$19</f>
        <v>2163.0436154199997</v>
      </c>
      <c r="X145" s="36">
        <f>SUMIFS(СВЦЭМ!$C$39:$C$782,СВЦЭМ!$A$39:$A$782,$A145,СВЦЭМ!$B$39:$B$782,X$119)+'СЕТ СН'!$I$9+СВЦЭМ!$D$10+'СЕТ СН'!$I$6-'СЕТ СН'!$I$19</f>
        <v>2163.8929056699999</v>
      </c>
      <c r="Y145" s="36">
        <f>SUMIFS(СВЦЭМ!$C$39:$C$782,СВЦЭМ!$A$39:$A$782,$A145,СВЦЭМ!$B$39:$B$782,Y$119)+'СЕТ СН'!$I$9+СВЦЭМ!$D$10+'СЕТ СН'!$I$6-'СЕТ СН'!$I$19</f>
        <v>2193.6744699999999</v>
      </c>
    </row>
    <row r="146" spans="1:26" ht="15.75" x14ac:dyDescent="0.2">
      <c r="A146" s="35">
        <f t="shared" si="3"/>
        <v>45439</v>
      </c>
      <c r="B146" s="36">
        <f>SUMIFS(СВЦЭМ!$C$39:$C$782,СВЦЭМ!$A$39:$A$782,$A146,СВЦЭМ!$B$39:$B$782,B$119)+'СЕТ СН'!$I$9+СВЦЭМ!$D$10+'СЕТ СН'!$I$6-'СЕТ СН'!$I$19</f>
        <v>2289.8539969399999</v>
      </c>
      <c r="C146" s="36">
        <f>SUMIFS(СВЦЭМ!$C$39:$C$782,СВЦЭМ!$A$39:$A$782,$A146,СВЦЭМ!$B$39:$B$782,C$119)+'СЕТ СН'!$I$9+СВЦЭМ!$D$10+'СЕТ СН'!$I$6-'СЕТ СН'!$I$19</f>
        <v>2388.9800509500001</v>
      </c>
      <c r="D146" s="36">
        <f>SUMIFS(СВЦЭМ!$C$39:$C$782,СВЦЭМ!$A$39:$A$782,$A146,СВЦЭМ!$B$39:$B$782,D$119)+'СЕТ СН'!$I$9+СВЦЭМ!$D$10+'СЕТ СН'!$I$6-'СЕТ СН'!$I$19</f>
        <v>2453.4854516999999</v>
      </c>
      <c r="E146" s="36">
        <f>SUMIFS(СВЦЭМ!$C$39:$C$782,СВЦЭМ!$A$39:$A$782,$A146,СВЦЭМ!$B$39:$B$782,E$119)+'СЕТ СН'!$I$9+СВЦЭМ!$D$10+'СЕТ СН'!$I$6-'СЕТ СН'!$I$19</f>
        <v>2438.9340367099999</v>
      </c>
      <c r="F146" s="36">
        <f>SUMIFS(СВЦЭМ!$C$39:$C$782,СВЦЭМ!$A$39:$A$782,$A146,СВЦЭМ!$B$39:$B$782,F$119)+'СЕТ СН'!$I$9+СВЦЭМ!$D$10+'СЕТ СН'!$I$6-'СЕТ СН'!$I$19</f>
        <v>2445.0345950000001</v>
      </c>
      <c r="G146" s="36">
        <f>SUMIFS(СВЦЭМ!$C$39:$C$782,СВЦЭМ!$A$39:$A$782,$A146,СВЦЭМ!$B$39:$B$782,G$119)+'СЕТ СН'!$I$9+СВЦЭМ!$D$10+'СЕТ СН'!$I$6-'СЕТ СН'!$I$19</f>
        <v>2406.5147403199999</v>
      </c>
      <c r="H146" s="36">
        <f>SUMIFS(СВЦЭМ!$C$39:$C$782,СВЦЭМ!$A$39:$A$782,$A146,СВЦЭМ!$B$39:$B$782,H$119)+'СЕТ СН'!$I$9+СВЦЭМ!$D$10+'СЕТ СН'!$I$6-'СЕТ СН'!$I$19</f>
        <v>2359.0902445199999</v>
      </c>
      <c r="I146" s="36">
        <f>SUMIFS(СВЦЭМ!$C$39:$C$782,СВЦЭМ!$A$39:$A$782,$A146,СВЦЭМ!$B$39:$B$782,I$119)+'СЕТ СН'!$I$9+СВЦЭМ!$D$10+'СЕТ СН'!$I$6-'СЕТ СН'!$I$19</f>
        <v>2276.01134546</v>
      </c>
      <c r="J146" s="36">
        <f>SUMIFS(СВЦЭМ!$C$39:$C$782,СВЦЭМ!$A$39:$A$782,$A146,СВЦЭМ!$B$39:$B$782,J$119)+'СЕТ СН'!$I$9+СВЦЭМ!$D$10+'СЕТ СН'!$I$6-'СЕТ СН'!$I$19</f>
        <v>2225.88604725</v>
      </c>
      <c r="K146" s="36">
        <f>SUMIFS(СВЦЭМ!$C$39:$C$782,СВЦЭМ!$A$39:$A$782,$A146,СВЦЭМ!$B$39:$B$782,K$119)+'СЕТ СН'!$I$9+СВЦЭМ!$D$10+'СЕТ СН'!$I$6-'СЕТ СН'!$I$19</f>
        <v>2197.28974887</v>
      </c>
      <c r="L146" s="36">
        <f>SUMIFS(СВЦЭМ!$C$39:$C$782,СВЦЭМ!$A$39:$A$782,$A146,СВЦЭМ!$B$39:$B$782,L$119)+'СЕТ СН'!$I$9+СВЦЭМ!$D$10+'СЕТ СН'!$I$6-'СЕТ СН'!$I$19</f>
        <v>2132.5222369100002</v>
      </c>
      <c r="M146" s="36">
        <f>SUMIFS(СВЦЭМ!$C$39:$C$782,СВЦЭМ!$A$39:$A$782,$A146,СВЦЭМ!$B$39:$B$782,M$119)+'СЕТ СН'!$I$9+СВЦЭМ!$D$10+'СЕТ СН'!$I$6-'СЕТ СН'!$I$19</f>
        <v>2138.5581140599998</v>
      </c>
      <c r="N146" s="36">
        <f>SUMIFS(СВЦЭМ!$C$39:$C$782,СВЦЭМ!$A$39:$A$782,$A146,СВЦЭМ!$B$39:$B$782,N$119)+'СЕТ СН'!$I$9+СВЦЭМ!$D$10+'СЕТ СН'!$I$6-'СЕТ СН'!$I$19</f>
        <v>2194.2836262299998</v>
      </c>
      <c r="O146" s="36">
        <f>SUMIFS(СВЦЭМ!$C$39:$C$782,СВЦЭМ!$A$39:$A$782,$A146,СВЦЭМ!$B$39:$B$782,O$119)+'СЕТ СН'!$I$9+СВЦЭМ!$D$10+'СЕТ СН'!$I$6-'СЕТ СН'!$I$19</f>
        <v>2170.61235781</v>
      </c>
      <c r="P146" s="36">
        <f>SUMIFS(СВЦЭМ!$C$39:$C$782,СВЦЭМ!$A$39:$A$782,$A146,СВЦЭМ!$B$39:$B$782,P$119)+'СЕТ СН'!$I$9+СВЦЭМ!$D$10+'СЕТ СН'!$I$6-'СЕТ СН'!$I$19</f>
        <v>2178.1993892299997</v>
      </c>
      <c r="Q146" s="36">
        <f>SUMIFS(СВЦЭМ!$C$39:$C$782,СВЦЭМ!$A$39:$A$782,$A146,СВЦЭМ!$B$39:$B$782,Q$119)+'СЕТ СН'!$I$9+СВЦЭМ!$D$10+'СЕТ СН'!$I$6-'СЕТ СН'!$I$19</f>
        <v>2200.6970347900001</v>
      </c>
      <c r="R146" s="36">
        <f>SUMIFS(СВЦЭМ!$C$39:$C$782,СВЦЭМ!$A$39:$A$782,$A146,СВЦЭМ!$B$39:$B$782,R$119)+'СЕТ СН'!$I$9+СВЦЭМ!$D$10+'СЕТ СН'!$I$6-'СЕТ СН'!$I$19</f>
        <v>2209.2904521</v>
      </c>
      <c r="S146" s="36">
        <f>SUMIFS(СВЦЭМ!$C$39:$C$782,СВЦЭМ!$A$39:$A$782,$A146,СВЦЭМ!$B$39:$B$782,S$119)+'СЕТ СН'!$I$9+СВЦЭМ!$D$10+'СЕТ СН'!$I$6-'СЕТ СН'!$I$19</f>
        <v>2246.2400621799998</v>
      </c>
      <c r="T146" s="36">
        <f>SUMIFS(СВЦЭМ!$C$39:$C$782,СВЦЭМ!$A$39:$A$782,$A146,СВЦЭМ!$B$39:$B$782,T$119)+'СЕТ СН'!$I$9+СВЦЭМ!$D$10+'СЕТ СН'!$I$6-'СЕТ СН'!$I$19</f>
        <v>2237.5462296799997</v>
      </c>
      <c r="U146" s="36">
        <f>SUMIFS(СВЦЭМ!$C$39:$C$782,СВЦЭМ!$A$39:$A$782,$A146,СВЦЭМ!$B$39:$B$782,U$119)+'СЕТ СН'!$I$9+СВЦЭМ!$D$10+'СЕТ СН'!$I$6-'СЕТ СН'!$I$19</f>
        <v>2214.3267109899998</v>
      </c>
      <c r="V146" s="36">
        <f>SUMIFS(СВЦЭМ!$C$39:$C$782,СВЦЭМ!$A$39:$A$782,$A146,СВЦЭМ!$B$39:$B$782,V$119)+'СЕТ СН'!$I$9+СВЦЭМ!$D$10+'СЕТ СН'!$I$6-'СЕТ СН'!$I$19</f>
        <v>2182.7013779399999</v>
      </c>
      <c r="W146" s="36">
        <f>SUMIFS(СВЦЭМ!$C$39:$C$782,СВЦЭМ!$A$39:$A$782,$A146,СВЦЭМ!$B$39:$B$782,W$119)+'СЕТ СН'!$I$9+СВЦЭМ!$D$10+'СЕТ СН'!$I$6-'СЕТ СН'!$I$19</f>
        <v>2129.6138715100001</v>
      </c>
      <c r="X146" s="36">
        <f>SUMIFS(СВЦЭМ!$C$39:$C$782,СВЦЭМ!$A$39:$A$782,$A146,СВЦЭМ!$B$39:$B$782,X$119)+'СЕТ СН'!$I$9+СВЦЭМ!$D$10+'СЕТ СН'!$I$6-'СЕТ СН'!$I$19</f>
        <v>2193.5830261900001</v>
      </c>
      <c r="Y146" s="36">
        <f>SUMIFS(СВЦЭМ!$C$39:$C$782,СВЦЭМ!$A$39:$A$782,$A146,СВЦЭМ!$B$39:$B$782,Y$119)+'СЕТ СН'!$I$9+СВЦЭМ!$D$10+'СЕТ СН'!$I$6-'СЕТ СН'!$I$19</f>
        <v>2224.68617778</v>
      </c>
    </row>
    <row r="147" spans="1:26" ht="15.75" x14ac:dyDescent="0.2">
      <c r="A147" s="35">
        <f t="shared" si="3"/>
        <v>45440</v>
      </c>
      <c r="B147" s="36">
        <f>SUMIFS(СВЦЭМ!$C$39:$C$782,СВЦЭМ!$A$39:$A$782,$A147,СВЦЭМ!$B$39:$B$782,B$119)+'СЕТ СН'!$I$9+СВЦЭМ!$D$10+'СЕТ СН'!$I$6-'СЕТ СН'!$I$19</f>
        <v>2293.5409697300001</v>
      </c>
      <c r="C147" s="36">
        <f>SUMIFS(СВЦЭМ!$C$39:$C$782,СВЦЭМ!$A$39:$A$782,$A147,СВЦЭМ!$B$39:$B$782,C$119)+'СЕТ СН'!$I$9+СВЦЭМ!$D$10+'СЕТ СН'!$I$6-'СЕТ СН'!$I$19</f>
        <v>2370.4890026499997</v>
      </c>
      <c r="D147" s="36">
        <f>SUMIFS(СВЦЭМ!$C$39:$C$782,СВЦЭМ!$A$39:$A$782,$A147,СВЦЭМ!$B$39:$B$782,D$119)+'СЕТ СН'!$I$9+СВЦЭМ!$D$10+'СЕТ СН'!$I$6-'СЕТ СН'!$I$19</f>
        <v>2414.7663090199999</v>
      </c>
      <c r="E147" s="36">
        <f>SUMIFS(СВЦЭМ!$C$39:$C$782,СВЦЭМ!$A$39:$A$782,$A147,СВЦЭМ!$B$39:$B$782,E$119)+'СЕТ СН'!$I$9+СВЦЭМ!$D$10+'СЕТ СН'!$I$6-'СЕТ СН'!$I$19</f>
        <v>2405.1271252300003</v>
      </c>
      <c r="F147" s="36">
        <f>SUMIFS(СВЦЭМ!$C$39:$C$782,СВЦЭМ!$A$39:$A$782,$A147,СВЦЭМ!$B$39:$B$782,F$119)+'СЕТ СН'!$I$9+СВЦЭМ!$D$10+'СЕТ СН'!$I$6-'СЕТ СН'!$I$19</f>
        <v>2431.18278809</v>
      </c>
      <c r="G147" s="36">
        <f>SUMIFS(СВЦЭМ!$C$39:$C$782,СВЦЭМ!$A$39:$A$782,$A147,СВЦЭМ!$B$39:$B$782,G$119)+'СЕТ СН'!$I$9+СВЦЭМ!$D$10+'СЕТ СН'!$I$6-'СЕТ СН'!$I$19</f>
        <v>2415.94093617</v>
      </c>
      <c r="H147" s="36">
        <f>SUMIFS(СВЦЭМ!$C$39:$C$782,СВЦЭМ!$A$39:$A$782,$A147,СВЦЭМ!$B$39:$B$782,H$119)+'СЕТ СН'!$I$9+СВЦЭМ!$D$10+'СЕТ СН'!$I$6-'СЕТ СН'!$I$19</f>
        <v>2337.8436893400003</v>
      </c>
      <c r="I147" s="36">
        <f>SUMIFS(СВЦЭМ!$C$39:$C$782,СВЦЭМ!$A$39:$A$782,$A147,СВЦЭМ!$B$39:$B$782,I$119)+'СЕТ СН'!$I$9+СВЦЭМ!$D$10+'СЕТ СН'!$I$6-'СЕТ СН'!$I$19</f>
        <v>2231.25914199</v>
      </c>
      <c r="J147" s="36">
        <f>SUMIFS(СВЦЭМ!$C$39:$C$782,СВЦЭМ!$A$39:$A$782,$A147,СВЦЭМ!$B$39:$B$782,J$119)+'СЕТ СН'!$I$9+СВЦЭМ!$D$10+'СЕТ СН'!$I$6-'СЕТ СН'!$I$19</f>
        <v>2198.1616607699998</v>
      </c>
      <c r="K147" s="36">
        <f>SUMIFS(СВЦЭМ!$C$39:$C$782,СВЦЭМ!$A$39:$A$782,$A147,СВЦЭМ!$B$39:$B$782,K$119)+'СЕТ СН'!$I$9+СВЦЭМ!$D$10+'СЕТ СН'!$I$6-'СЕТ СН'!$I$19</f>
        <v>2190.0885536200003</v>
      </c>
      <c r="L147" s="36">
        <f>SUMIFS(СВЦЭМ!$C$39:$C$782,СВЦЭМ!$A$39:$A$782,$A147,СВЦЭМ!$B$39:$B$782,L$119)+'СЕТ СН'!$I$9+СВЦЭМ!$D$10+'СЕТ СН'!$I$6-'СЕТ СН'!$I$19</f>
        <v>2138.3816151199999</v>
      </c>
      <c r="M147" s="36">
        <f>SUMIFS(СВЦЭМ!$C$39:$C$782,СВЦЭМ!$A$39:$A$782,$A147,СВЦЭМ!$B$39:$B$782,M$119)+'СЕТ СН'!$I$9+СВЦЭМ!$D$10+'СЕТ СН'!$I$6-'СЕТ СН'!$I$19</f>
        <v>2154.1963671799999</v>
      </c>
      <c r="N147" s="36">
        <f>SUMIFS(СВЦЭМ!$C$39:$C$782,СВЦЭМ!$A$39:$A$782,$A147,СВЦЭМ!$B$39:$B$782,N$119)+'СЕТ СН'!$I$9+СВЦЭМ!$D$10+'СЕТ СН'!$I$6-'СЕТ СН'!$I$19</f>
        <v>2158.4155519999999</v>
      </c>
      <c r="O147" s="36">
        <f>SUMIFS(СВЦЭМ!$C$39:$C$782,СВЦЭМ!$A$39:$A$782,$A147,СВЦЭМ!$B$39:$B$782,O$119)+'СЕТ СН'!$I$9+СВЦЭМ!$D$10+'СЕТ СН'!$I$6-'СЕТ СН'!$I$19</f>
        <v>2164.6333970699998</v>
      </c>
      <c r="P147" s="36">
        <f>SUMIFS(СВЦЭМ!$C$39:$C$782,СВЦЭМ!$A$39:$A$782,$A147,СВЦЭМ!$B$39:$B$782,P$119)+'СЕТ СН'!$I$9+СВЦЭМ!$D$10+'СЕТ СН'!$I$6-'СЕТ СН'!$I$19</f>
        <v>2251.8454353400002</v>
      </c>
      <c r="Q147" s="36">
        <f>SUMIFS(СВЦЭМ!$C$39:$C$782,СВЦЭМ!$A$39:$A$782,$A147,СВЦЭМ!$B$39:$B$782,Q$119)+'СЕТ СН'!$I$9+СВЦЭМ!$D$10+'СЕТ СН'!$I$6-'СЕТ СН'!$I$19</f>
        <v>2260.2761774000001</v>
      </c>
      <c r="R147" s="36">
        <f>SUMIFS(СВЦЭМ!$C$39:$C$782,СВЦЭМ!$A$39:$A$782,$A147,СВЦЭМ!$B$39:$B$782,R$119)+'СЕТ СН'!$I$9+СВЦЭМ!$D$10+'СЕТ СН'!$I$6-'СЕТ СН'!$I$19</f>
        <v>2278.0884446099999</v>
      </c>
      <c r="S147" s="36">
        <f>SUMIFS(СВЦЭМ!$C$39:$C$782,СВЦЭМ!$A$39:$A$782,$A147,СВЦЭМ!$B$39:$B$782,S$119)+'СЕТ СН'!$I$9+СВЦЭМ!$D$10+'СЕТ СН'!$I$6-'СЕТ СН'!$I$19</f>
        <v>2257.3269529600002</v>
      </c>
      <c r="T147" s="36">
        <f>SUMIFS(СВЦЭМ!$C$39:$C$782,СВЦЭМ!$A$39:$A$782,$A147,СВЦЭМ!$B$39:$B$782,T$119)+'СЕТ СН'!$I$9+СВЦЭМ!$D$10+'СЕТ СН'!$I$6-'СЕТ СН'!$I$19</f>
        <v>2262.0008705400001</v>
      </c>
      <c r="U147" s="36">
        <f>SUMIFS(СВЦЭМ!$C$39:$C$782,СВЦЭМ!$A$39:$A$782,$A147,СВЦЭМ!$B$39:$B$782,U$119)+'СЕТ СН'!$I$9+СВЦЭМ!$D$10+'СЕТ СН'!$I$6-'СЕТ СН'!$I$19</f>
        <v>2204.1378842100003</v>
      </c>
      <c r="V147" s="36">
        <f>SUMIFS(СВЦЭМ!$C$39:$C$782,СВЦЭМ!$A$39:$A$782,$A147,СВЦЭМ!$B$39:$B$782,V$119)+'СЕТ СН'!$I$9+СВЦЭМ!$D$10+'СЕТ СН'!$I$6-'СЕТ СН'!$I$19</f>
        <v>2179.21306942</v>
      </c>
      <c r="W147" s="36">
        <f>SUMIFS(СВЦЭМ!$C$39:$C$782,СВЦЭМ!$A$39:$A$782,$A147,СВЦЭМ!$B$39:$B$782,W$119)+'СЕТ СН'!$I$9+СВЦЭМ!$D$10+'СЕТ СН'!$I$6-'СЕТ СН'!$I$19</f>
        <v>2141.6865026400001</v>
      </c>
      <c r="X147" s="36">
        <f>SUMIFS(СВЦЭМ!$C$39:$C$782,СВЦЭМ!$A$39:$A$782,$A147,СВЦЭМ!$B$39:$B$782,X$119)+'СЕТ СН'!$I$9+СВЦЭМ!$D$10+'СЕТ СН'!$I$6-'СЕТ СН'!$I$19</f>
        <v>2172.172399</v>
      </c>
      <c r="Y147" s="36">
        <f>SUMIFS(СВЦЭМ!$C$39:$C$782,СВЦЭМ!$A$39:$A$782,$A147,СВЦЭМ!$B$39:$B$782,Y$119)+'СЕТ СН'!$I$9+СВЦЭМ!$D$10+'СЕТ СН'!$I$6-'СЕТ СН'!$I$19</f>
        <v>2180.9899984200001</v>
      </c>
    </row>
    <row r="148" spans="1:26" ht="15.75" x14ac:dyDescent="0.2">
      <c r="A148" s="35">
        <f t="shared" si="3"/>
        <v>45441</v>
      </c>
      <c r="B148" s="36">
        <f>SUMIFS(СВЦЭМ!$C$39:$C$782,СВЦЭМ!$A$39:$A$782,$A148,СВЦЭМ!$B$39:$B$782,B$119)+'СЕТ СН'!$I$9+СВЦЭМ!$D$10+'СЕТ СН'!$I$6-'СЕТ СН'!$I$19</f>
        <v>2359.7293322999999</v>
      </c>
      <c r="C148" s="36">
        <f>SUMIFS(СВЦЭМ!$C$39:$C$782,СВЦЭМ!$A$39:$A$782,$A148,СВЦЭМ!$B$39:$B$782,C$119)+'СЕТ СН'!$I$9+СВЦЭМ!$D$10+'СЕТ СН'!$I$6-'СЕТ СН'!$I$19</f>
        <v>2408.0041363600003</v>
      </c>
      <c r="D148" s="36">
        <f>SUMIFS(СВЦЭМ!$C$39:$C$782,СВЦЭМ!$A$39:$A$782,$A148,СВЦЭМ!$B$39:$B$782,D$119)+'СЕТ СН'!$I$9+СВЦЭМ!$D$10+'СЕТ СН'!$I$6-'СЕТ СН'!$I$19</f>
        <v>2482.7154848600003</v>
      </c>
      <c r="E148" s="36">
        <f>SUMIFS(СВЦЭМ!$C$39:$C$782,СВЦЭМ!$A$39:$A$782,$A148,СВЦЭМ!$B$39:$B$782,E$119)+'СЕТ СН'!$I$9+СВЦЭМ!$D$10+'СЕТ СН'!$I$6-'СЕТ СН'!$I$19</f>
        <v>2491.4829887999999</v>
      </c>
      <c r="F148" s="36">
        <f>SUMIFS(СВЦЭМ!$C$39:$C$782,СВЦЭМ!$A$39:$A$782,$A148,СВЦЭМ!$B$39:$B$782,F$119)+'СЕТ СН'!$I$9+СВЦЭМ!$D$10+'СЕТ СН'!$I$6-'СЕТ СН'!$I$19</f>
        <v>2500.3551598100003</v>
      </c>
      <c r="G148" s="36">
        <f>SUMIFS(СВЦЭМ!$C$39:$C$782,СВЦЭМ!$A$39:$A$782,$A148,СВЦЭМ!$B$39:$B$782,G$119)+'СЕТ СН'!$I$9+СВЦЭМ!$D$10+'СЕТ СН'!$I$6-'СЕТ СН'!$I$19</f>
        <v>2492.2420135100001</v>
      </c>
      <c r="H148" s="36">
        <f>SUMIFS(СВЦЭМ!$C$39:$C$782,СВЦЭМ!$A$39:$A$782,$A148,СВЦЭМ!$B$39:$B$782,H$119)+'СЕТ СН'!$I$9+СВЦЭМ!$D$10+'СЕТ СН'!$I$6-'СЕТ СН'!$I$19</f>
        <v>2418.1232050999997</v>
      </c>
      <c r="I148" s="36">
        <f>SUMIFS(СВЦЭМ!$C$39:$C$782,СВЦЭМ!$A$39:$A$782,$A148,СВЦЭМ!$B$39:$B$782,I$119)+'СЕТ СН'!$I$9+СВЦЭМ!$D$10+'СЕТ СН'!$I$6-'СЕТ СН'!$I$19</f>
        <v>2343.43729781</v>
      </c>
      <c r="J148" s="36">
        <f>SUMIFS(СВЦЭМ!$C$39:$C$782,СВЦЭМ!$A$39:$A$782,$A148,СВЦЭМ!$B$39:$B$782,J$119)+'СЕТ СН'!$I$9+СВЦЭМ!$D$10+'СЕТ СН'!$I$6-'СЕТ СН'!$I$19</f>
        <v>2239.0486523899999</v>
      </c>
      <c r="K148" s="36">
        <f>SUMIFS(СВЦЭМ!$C$39:$C$782,СВЦЭМ!$A$39:$A$782,$A148,СВЦЭМ!$B$39:$B$782,K$119)+'СЕТ СН'!$I$9+СВЦЭМ!$D$10+'СЕТ СН'!$I$6-'СЕТ СН'!$I$19</f>
        <v>2218.9194862899999</v>
      </c>
      <c r="L148" s="36">
        <f>SUMIFS(СВЦЭМ!$C$39:$C$782,СВЦЭМ!$A$39:$A$782,$A148,СВЦЭМ!$B$39:$B$782,L$119)+'СЕТ СН'!$I$9+СВЦЭМ!$D$10+'СЕТ СН'!$I$6-'СЕТ СН'!$I$19</f>
        <v>2178.57272401</v>
      </c>
      <c r="M148" s="36">
        <f>SUMIFS(СВЦЭМ!$C$39:$C$782,СВЦЭМ!$A$39:$A$782,$A148,СВЦЭМ!$B$39:$B$782,M$119)+'СЕТ СН'!$I$9+СВЦЭМ!$D$10+'СЕТ СН'!$I$6-'СЕТ СН'!$I$19</f>
        <v>2192.84986626</v>
      </c>
      <c r="N148" s="36">
        <f>SUMIFS(СВЦЭМ!$C$39:$C$782,СВЦЭМ!$A$39:$A$782,$A148,СВЦЭМ!$B$39:$B$782,N$119)+'СЕТ СН'!$I$9+СВЦЭМ!$D$10+'СЕТ СН'!$I$6-'СЕТ СН'!$I$19</f>
        <v>2214.6791088</v>
      </c>
      <c r="O148" s="36">
        <f>SUMIFS(СВЦЭМ!$C$39:$C$782,СВЦЭМ!$A$39:$A$782,$A148,СВЦЭМ!$B$39:$B$782,O$119)+'СЕТ СН'!$I$9+СВЦЭМ!$D$10+'СЕТ СН'!$I$6-'СЕТ СН'!$I$19</f>
        <v>2202.4933141700003</v>
      </c>
      <c r="P148" s="36">
        <f>SUMIFS(СВЦЭМ!$C$39:$C$782,СВЦЭМ!$A$39:$A$782,$A148,СВЦЭМ!$B$39:$B$782,P$119)+'СЕТ СН'!$I$9+СВЦЭМ!$D$10+'СЕТ СН'!$I$6-'СЕТ СН'!$I$19</f>
        <v>2211.4637441899999</v>
      </c>
      <c r="Q148" s="36">
        <f>SUMIFS(СВЦЭМ!$C$39:$C$782,СВЦЭМ!$A$39:$A$782,$A148,СВЦЭМ!$B$39:$B$782,Q$119)+'СЕТ СН'!$I$9+СВЦЭМ!$D$10+'СЕТ СН'!$I$6-'СЕТ СН'!$I$19</f>
        <v>2213.5949460100001</v>
      </c>
      <c r="R148" s="36">
        <f>SUMIFS(СВЦЭМ!$C$39:$C$782,СВЦЭМ!$A$39:$A$782,$A148,СВЦЭМ!$B$39:$B$782,R$119)+'СЕТ СН'!$I$9+СВЦЭМ!$D$10+'СЕТ СН'!$I$6-'СЕТ СН'!$I$19</f>
        <v>2207.8887184200003</v>
      </c>
      <c r="S148" s="36">
        <f>SUMIFS(СВЦЭМ!$C$39:$C$782,СВЦЭМ!$A$39:$A$782,$A148,СВЦЭМ!$B$39:$B$782,S$119)+'СЕТ СН'!$I$9+СВЦЭМ!$D$10+'СЕТ СН'!$I$6-'СЕТ СН'!$I$19</f>
        <v>2209.3420925800001</v>
      </c>
      <c r="T148" s="36">
        <f>SUMIFS(СВЦЭМ!$C$39:$C$782,СВЦЭМ!$A$39:$A$782,$A148,СВЦЭМ!$B$39:$B$782,T$119)+'СЕТ СН'!$I$9+СВЦЭМ!$D$10+'СЕТ СН'!$I$6-'СЕТ СН'!$I$19</f>
        <v>2201.13133905</v>
      </c>
      <c r="U148" s="36">
        <f>SUMIFS(СВЦЭМ!$C$39:$C$782,СВЦЭМ!$A$39:$A$782,$A148,СВЦЭМ!$B$39:$B$782,U$119)+'СЕТ СН'!$I$9+СВЦЭМ!$D$10+'СЕТ СН'!$I$6-'СЕТ СН'!$I$19</f>
        <v>2198.95289327</v>
      </c>
      <c r="V148" s="36">
        <f>SUMIFS(СВЦЭМ!$C$39:$C$782,СВЦЭМ!$A$39:$A$782,$A148,СВЦЭМ!$B$39:$B$782,V$119)+'СЕТ СН'!$I$9+СВЦЭМ!$D$10+'СЕТ СН'!$I$6-'СЕТ СН'!$I$19</f>
        <v>2198.09392372</v>
      </c>
      <c r="W148" s="36">
        <f>SUMIFS(СВЦЭМ!$C$39:$C$782,СВЦЭМ!$A$39:$A$782,$A148,СВЦЭМ!$B$39:$B$782,W$119)+'СЕТ СН'!$I$9+СВЦЭМ!$D$10+'СЕТ СН'!$I$6-'СЕТ СН'!$I$19</f>
        <v>2180.3225313000003</v>
      </c>
      <c r="X148" s="36">
        <f>SUMIFS(СВЦЭМ!$C$39:$C$782,СВЦЭМ!$A$39:$A$782,$A148,СВЦЭМ!$B$39:$B$782,X$119)+'СЕТ СН'!$I$9+СВЦЭМ!$D$10+'СЕТ СН'!$I$6-'СЕТ СН'!$I$19</f>
        <v>2212.5648823500001</v>
      </c>
      <c r="Y148" s="36">
        <f>SUMIFS(СВЦЭМ!$C$39:$C$782,СВЦЭМ!$A$39:$A$782,$A148,СВЦЭМ!$B$39:$B$782,Y$119)+'СЕТ СН'!$I$9+СВЦЭМ!$D$10+'СЕТ СН'!$I$6-'СЕТ СН'!$I$19</f>
        <v>2278.5403075899999</v>
      </c>
    </row>
    <row r="149" spans="1:26" ht="15.75" x14ac:dyDescent="0.2">
      <c r="A149" s="35">
        <f t="shared" si="3"/>
        <v>45442</v>
      </c>
      <c r="B149" s="36">
        <f>SUMIFS(СВЦЭМ!$C$39:$C$782,СВЦЭМ!$A$39:$A$782,$A149,СВЦЭМ!$B$39:$B$782,B$119)+'СЕТ СН'!$I$9+СВЦЭМ!$D$10+'СЕТ СН'!$I$6-'СЕТ СН'!$I$19</f>
        <v>2246.3505162700003</v>
      </c>
      <c r="C149" s="36">
        <f>SUMIFS(СВЦЭМ!$C$39:$C$782,СВЦЭМ!$A$39:$A$782,$A149,СВЦЭМ!$B$39:$B$782,C$119)+'СЕТ СН'!$I$9+СВЦЭМ!$D$10+'СЕТ СН'!$I$6-'СЕТ СН'!$I$19</f>
        <v>2330.2993027299999</v>
      </c>
      <c r="D149" s="36">
        <f>SUMIFS(СВЦЭМ!$C$39:$C$782,СВЦЭМ!$A$39:$A$782,$A149,СВЦЭМ!$B$39:$B$782,D$119)+'СЕТ СН'!$I$9+СВЦЭМ!$D$10+'СЕТ СН'!$I$6-'СЕТ СН'!$I$19</f>
        <v>2386.2973312499998</v>
      </c>
      <c r="E149" s="36">
        <f>SUMIFS(СВЦЭМ!$C$39:$C$782,СВЦЭМ!$A$39:$A$782,$A149,СВЦЭМ!$B$39:$B$782,E$119)+'СЕТ СН'!$I$9+СВЦЭМ!$D$10+'СЕТ СН'!$I$6-'СЕТ СН'!$I$19</f>
        <v>2389.3023086399999</v>
      </c>
      <c r="F149" s="36">
        <f>SUMIFS(СВЦЭМ!$C$39:$C$782,СВЦЭМ!$A$39:$A$782,$A149,СВЦЭМ!$B$39:$B$782,F$119)+'СЕТ СН'!$I$9+СВЦЭМ!$D$10+'СЕТ СН'!$I$6-'СЕТ СН'!$I$19</f>
        <v>2400.7341096199998</v>
      </c>
      <c r="G149" s="36">
        <f>SUMIFS(СВЦЭМ!$C$39:$C$782,СВЦЭМ!$A$39:$A$782,$A149,СВЦЭМ!$B$39:$B$782,G$119)+'СЕТ СН'!$I$9+СВЦЭМ!$D$10+'СЕТ СН'!$I$6-'СЕТ СН'!$I$19</f>
        <v>2402.1765754600001</v>
      </c>
      <c r="H149" s="36">
        <f>SUMIFS(СВЦЭМ!$C$39:$C$782,СВЦЭМ!$A$39:$A$782,$A149,СВЦЭМ!$B$39:$B$782,H$119)+'СЕТ СН'!$I$9+СВЦЭМ!$D$10+'СЕТ СН'!$I$6-'СЕТ СН'!$I$19</f>
        <v>2350.5914815799997</v>
      </c>
      <c r="I149" s="36">
        <f>SUMIFS(СВЦЭМ!$C$39:$C$782,СВЦЭМ!$A$39:$A$782,$A149,СВЦЭМ!$B$39:$B$782,I$119)+'СЕТ СН'!$I$9+СВЦЭМ!$D$10+'СЕТ СН'!$I$6-'СЕТ СН'!$I$19</f>
        <v>2290.5922332499999</v>
      </c>
      <c r="J149" s="36">
        <f>SUMIFS(СВЦЭМ!$C$39:$C$782,СВЦЭМ!$A$39:$A$782,$A149,СВЦЭМ!$B$39:$B$782,J$119)+'СЕТ СН'!$I$9+СВЦЭМ!$D$10+'СЕТ СН'!$I$6-'СЕТ СН'!$I$19</f>
        <v>2190.4482255299999</v>
      </c>
      <c r="K149" s="36">
        <f>SUMIFS(СВЦЭМ!$C$39:$C$782,СВЦЭМ!$A$39:$A$782,$A149,СВЦЭМ!$B$39:$B$782,K$119)+'СЕТ СН'!$I$9+СВЦЭМ!$D$10+'СЕТ СН'!$I$6-'СЕТ СН'!$I$19</f>
        <v>2155.9134246499998</v>
      </c>
      <c r="L149" s="36">
        <f>SUMIFS(СВЦЭМ!$C$39:$C$782,СВЦЭМ!$A$39:$A$782,$A149,СВЦЭМ!$B$39:$B$782,L$119)+'СЕТ СН'!$I$9+СВЦЭМ!$D$10+'СЕТ СН'!$I$6-'СЕТ СН'!$I$19</f>
        <v>2142.6446799400001</v>
      </c>
      <c r="M149" s="36">
        <f>SUMIFS(СВЦЭМ!$C$39:$C$782,СВЦЭМ!$A$39:$A$782,$A149,СВЦЭМ!$B$39:$B$782,M$119)+'СЕТ СН'!$I$9+СВЦЭМ!$D$10+'СЕТ СН'!$I$6-'СЕТ СН'!$I$19</f>
        <v>2143.3737093099999</v>
      </c>
      <c r="N149" s="36">
        <f>SUMIFS(СВЦЭМ!$C$39:$C$782,СВЦЭМ!$A$39:$A$782,$A149,СВЦЭМ!$B$39:$B$782,N$119)+'СЕТ СН'!$I$9+СВЦЭМ!$D$10+'СЕТ СН'!$I$6-'СЕТ СН'!$I$19</f>
        <v>2167.4430099299998</v>
      </c>
      <c r="O149" s="36">
        <f>SUMIFS(СВЦЭМ!$C$39:$C$782,СВЦЭМ!$A$39:$A$782,$A149,СВЦЭМ!$B$39:$B$782,O$119)+'СЕТ СН'!$I$9+СВЦЭМ!$D$10+'СЕТ СН'!$I$6-'СЕТ СН'!$I$19</f>
        <v>2180.1895115899997</v>
      </c>
      <c r="P149" s="36">
        <f>SUMIFS(СВЦЭМ!$C$39:$C$782,СВЦЭМ!$A$39:$A$782,$A149,СВЦЭМ!$B$39:$B$782,P$119)+'СЕТ СН'!$I$9+СВЦЭМ!$D$10+'СЕТ СН'!$I$6-'СЕТ СН'!$I$19</f>
        <v>2188.7297987499996</v>
      </c>
      <c r="Q149" s="36">
        <f>SUMIFS(СВЦЭМ!$C$39:$C$782,СВЦЭМ!$A$39:$A$782,$A149,СВЦЭМ!$B$39:$B$782,Q$119)+'СЕТ СН'!$I$9+СВЦЭМ!$D$10+'СЕТ СН'!$I$6-'СЕТ СН'!$I$19</f>
        <v>2202.0950677299998</v>
      </c>
      <c r="R149" s="36">
        <f>SUMIFS(СВЦЭМ!$C$39:$C$782,СВЦЭМ!$A$39:$A$782,$A149,СВЦЭМ!$B$39:$B$782,R$119)+'СЕТ СН'!$I$9+СВЦЭМ!$D$10+'СЕТ СН'!$I$6-'СЕТ СН'!$I$19</f>
        <v>2201.8593817399997</v>
      </c>
      <c r="S149" s="36">
        <f>SUMIFS(СВЦЭМ!$C$39:$C$782,СВЦЭМ!$A$39:$A$782,$A149,СВЦЭМ!$B$39:$B$782,S$119)+'СЕТ СН'!$I$9+СВЦЭМ!$D$10+'СЕТ СН'!$I$6-'СЕТ СН'!$I$19</f>
        <v>2188.6753612299999</v>
      </c>
      <c r="T149" s="36">
        <f>SUMIFS(СВЦЭМ!$C$39:$C$782,СВЦЭМ!$A$39:$A$782,$A149,СВЦЭМ!$B$39:$B$782,T$119)+'СЕТ СН'!$I$9+СВЦЭМ!$D$10+'СЕТ СН'!$I$6-'СЕТ СН'!$I$19</f>
        <v>2165.1746889999999</v>
      </c>
      <c r="U149" s="36">
        <f>SUMIFS(СВЦЭМ!$C$39:$C$782,СВЦЭМ!$A$39:$A$782,$A149,СВЦЭМ!$B$39:$B$782,U$119)+'СЕТ СН'!$I$9+СВЦЭМ!$D$10+'СЕТ СН'!$I$6-'СЕТ СН'!$I$19</f>
        <v>2163.5775461799999</v>
      </c>
      <c r="V149" s="36">
        <f>SUMIFS(СВЦЭМ!$C$39:$C$782,СВЦЭМ!$A$39:$A$782,$A149,СВЦЭМ!$B$39:$B$782,V$119)+'СЕТ СН'!$I$9+СВЦЭМ!$D$10+'СЕТ СН'!$I$6-'СЕТ СН'!$I$19</f>
        <v>2171.3528939600001</v>
      </c>
      <c r="W149" s="36">
        <f>SUMIFS(СВЦЭМ!$C$39:$C$782,СВЦЭМ!$A$39:$A$782,$A149,СВЦЭМ!$B$39:$B$782,W$119)+'СЕТ СН'!$I$9+СВЦЭМ!$D$10+'СЕТ СН'!$I$6-'СЕТ СН'!$I$19</f>
        <v>2143.3175919</v>
      </c>
      <c r="X149" s="36">
        <f>SUMIFS(СВЦЭМ!$C$39:$C$782,СВЦЭМ!$A$39:$A$782,$A149,СВЦЭМ!$B$39:$B$782,X$119)+'СЕТ СН'!$I$9+СВЦЭМ!$D$10+'СЕТ СН'!$I$6-'СЕТ СН'!$I$19</f>
        <v>2173.2999109699999</v>
      </c>
      <c r="Y149" s="36">
        <f>SUMIFS(СВЦЭМ!$C$39:$C$782,СВЦЭМ!$A$39:$A$782,$A149,СВЦЭМ!$B$39:$B$782,Y$119)+'СЕТ СН'!$I$9+СВЦЭМ!$D$10+'СЕТ СН'!$I$6-'СЕТ СН'!$I$19</f>
        <v>2252.3476090499998</v>
      </c>
    </row>
    <row r="150" spans="1:26" ht="15.75" x14ac:dyDescent="0.2">
      <c r="A150" s="35">
        <f t="shared" si="3"/>
        <v>45443</v>
      </c>
      <c r="B150" s="36">
        <f>SUMIFS(СВЦЭМ!$C$39:$C$782,СВЦЭМ!$A$39:$A$782,$A150,СВЦЭМ!$B$39:$B$782,B$119)+'СЕТ СН'!$I$9+СВЦЭМ!$D$10+'СЕТ СН'!$I$6-'СЕТ СН'!$I$19</f>
        <v>2241.8433747500003</v>
      </c>
      <c r="C150" s="36">
        <f>SUMIFS(СВЦЭМ!$C$39:$C$782,СВЦЭМ!$A$39:$A$782,$A150,СВЦЭМ!$B$39:$B$782,C$119)+'СЕТ СН'!$I$9+СВЦЭМ!$D$10+'СЕТ СН'!$I$6-'СЕТ СН'!$I$19</f>
        <v>2319.6436349699998</v>
      </c>
      <c r="D150" s="36">
        <f>SUMIFS(СВЦЭМ!$C$39:$C$782,СВЦЭМ!$A$39:$A$782,$A150,СВЦЭМ!$B$39:$B$782,D$119)+'СЕТ СН'!$I$9+СВЦЭМ!$D$10+'СЕТ СН'!$I$6-'СЕТ СН'!$I$19</f>
        <v>2357.02807016</v>
      </c>
      <c r="E150" s="36">
        <f>SUMIFS(СВЦЭМ!$C$39:$C$782,СВЦЭМ!$A$39:$A$782,$A150,СВЦЭМ!$B$39:$B$782,E$119)+'СЕТ СН'!$I$9+СВЦЭМ!$D$10+'СЕТ СН'!$I$6-'СЕТ СН'!$I$19</f>
        <v>2398.1080366599999</v>
      </c>
      <c r="F150" s="36">
        <f>SUMIFS(СВЦЭМ!$C$39:$C$782,СВЦЭМ!$A$39:$A$782,$A150,СВЦЭМ!$B$39:$B$782,F$119)+'СЕТ СН'!$I$9+СВЦЭМ!$D$10+'СЕТ СН'!$I$6-'СЕТ СН'!$I$19</f>
        <v>2420.0352015399999</v>
      </c>
      <c r="G150" s="36">
        <f>SUMIFS(СВЦЭМ!$C$39:$C$782,СВЦЭМ!$A$39:$A$782,$A150,СВЦЭМ!$B$39:$B$782,G$119)+'СЕТ СН'!$I$9+СВЦЭМ!$D$10+'СЕТ СН'!$I$6-'СЕТ СН'!$I$19</f>
        <v>2392.1371734699997</v>
      </c>
      <c r="H150" s="36">
        <f>SUMIFS(СВЦЭМ!$C$39:$C$782,СВЦЭМ!$A$39:$A$782,$A150,СВЦЭМ!$B$39:$B$782,H$119)+'СЕТ СН'!$I$9+СВЦЭМ!$D$10+'СЕТ СН'!$I$6-'СЕТ СН'!$I$19</f>
        <v>2316.4515826699999</v>
      </c>
      <c r="I150" s="36">
        <f>SUMIFS(СВЦЭМ!$C$39:$C$782,СВЦЭМ!$A$39:$A$782,$A150,СВЦЭМ!$B$39:$B$782,I$119)+'СЕТ СН'!$I$9+СВЦЭМ!$D$10+'СЕТ СН'!$I$6-'СЕТ СН'!$I$19</f>
        <v>2301.05981772</v>
      </c>
      <c r="J150" s="36">
        <f>SUMIFS(СВЦЭМ!$C$39:$C$782,СВЦЭМ!$A$39:$A$782,$A150,СВЦЭМ!$B$39:$B$782,J$119)+'СЕТ СН'!$I$9+СВЦЭМ!$D$10+'СЕТ СН'!$I$6-'СЕТ СН'!$I$19</f>
        <v>2234.7627324</v>
      </c>
      <c r="K150" s="36">
        <f>SUMIFS(СВЦЭМ!$C$39:$C$782,СВЦЭМ!$A$39:$A$782,$A150,СВЦЭМ!$B$39:$B$782,K$119)+'СЕТ СН'!$I$9+СВЦЭМ!$D$10+'СЕТ СН'!$I$6-'СЕТ СН'!$I$19</f>
        <v>2237.1637001700001</v>
      </c>
      <c r="L150" s="36">
        <f>SUMIFS(СВЦЭМ!$C$39:$C$782,СВЦЭМ!$A$39:$A$782,$A150,СВЦЭМ!$B$39:$B$782,L$119)+'СЕТ СН'!$I$9+СВЦЭМ!$D$10+'СЕТ СН'!$I$6-'СЕТ СН'!$I$19</f>
        <v>2209.39439997</v>
      </c>
      <c r="M150" s="36">
        <f>SUMIFS(СВЦЭМ!$C$39:$C$782,СВЦЭМ!$A$39:$A$782,$A150,СВЦЭМ!$B$39:$B$782,M$119)+'СЕТ СН'!$I$9+СВЦЭМ!$D$10+'СЕТ СН'!$I$6-'СЕТ СН'!$I$19</f>
        <v>2204.6599037599999</v>
      </c>
      <c r="N150" s="36">
        <f>SUMIFS(СВЦЭМ!$C$39:$C$782,СВЦЭМ!$A$39:$A$782,$A150,СВЦЭМ!$B$39:$B$782,N$119)+'СЕТ СН'!$I$9+СВЦЭМ!$D$10+'СЕТ СН'!$I$6-'СЕТ СН'!$I$19</f>
        <v>2224.8950181499999</v>
      </c>
      <c r="O150" s="36">
        <f>SUMIFS(СВЦЭМ!$C$39:$C$782,СВЦЭМ!$A$39:$A$782,$A150,СВЦЭМ!$B$39:$B$782,O$119)+'СЕТ СН'!$I$9+СВЦЭМ!$D$10+'СЕТ СН'!$I$6-'СЕТ СН'!$I$19</f>
        <v>2211.22068829</v>
      </c>
      <c r="P150" s="36">
        <f>SUMIFS(СВЦЭМ!$C$39:$C$782,СВЦЭМ!$A$39:$A$782,$A150,СВЦЭМ!$B$39:$B$782,P$119)+'СЕТ СН'!$I$9+СВЦЭМ!$D$10+'СЕТ СН'!$I$6-'СЕТ СН'!$I$19</f>
        <v>2214.5745874300001</v>
      </c>
      <c r="Q150" s="36">
        <f>SUMIFS(СВЦЭМ!$C$39:$C$782,СВЦЭМ!$A$39:$A$782,$A150,СВЦЭМ!$B$39:$B$782,Q$119)+'СЕТ СН'!$I$9+СВЦЭМ!$D$10+'СЕТ СН'!$I$6-'СЕТ СН'!$I$19</f>
        <v>2231.1929794999996</v>
      </c>
      <c r="R150" s="36">
        <f>SUMIFS(СВЦЭМ!$C$39:$C$782,СВЦЭМ!$A$39:$A$782,$A150,СВЦЭМ!$B$39:$B$782,R$119)+'СЕТ СН'!$I$9+СВЦЭМ!$D$10+'СЕТ СН'!$I$6-'СЕТ СН'!$I$19</f>
        <v>2234.2128971399998</v>
      </c>
      <c r="S150" s="36">
        <f>SUMIFS(СВЦЭМ!$C$39:$C$782,СВЦЭМ!$A$39:$A$782,$A150,СВЦЭМ!$B$39:$B$782,S$119)+'СЕТ СН'!$I$9+СВЦЭМ!$D$10+'СЕТ СН'!$I$6-'СЕТ СН'!$I$19</f>
        <v>2206.3481987999999</v>
      </c>
      <c r="T150" s="36">
        <f>SUMIFS(СВЦЭМ!$C$39:$C$782,СВЦЭМ!$A$39:$A$782,$A150,СВЦЭМ!$B$39:$B$782,T$119)+'СЕТ СН'!$I$9+СВЦЭМ!$D$10+'СЕТ СН'!$I$6-'СЕТ СН'!$I$19</f>
        <v>2162.5445866700002</v>
      </c>
      <c r="U150" s="36">
        <f>SUMIFS(СВЦЭМ!$C$39:$C$782,СВЦЭМ!$A$39:$A$782,$A150,СВЦЭМ!$B$39:$B$782,U$119)+'СЕТ СН'!$I$9+СВЦЭМ!$D$10+'СЕТ СН'!$I$6-'СЕТ СН'!$I$19</f>
        <v>2157.81117275</v>
      </c>
      <c r="V150" s="36">
        <f>SUMIFS(СВЦЭМ!$C$39:$C$782,СВЦЭМ!$A$39:$A$782,$A150,СВЦЭМ!$B$39:$B$782,V$119)+'СЕТ СН'!$I$9+СВЦЭМ!$D$10+'СЕТ СН'!$I$6-'СЕТ СН'!$I$19</f>
        <v>2175.3171714499999</v>
      </c>
      <c r="W150" s="36">
        <f>SUMIFS(СВЦЭМ!$C$39:$C$782,СВЦЭМ!$A$39:$A$782,$A150,СВЦЭМ!$B$39:$B$782,W$119)+'СЕТ СН'!$I$9+СВЦЭМ!$D$10+'СЕТ СН'!$I$6-'СЕТ СН'!$I$19</f>
        <v>2148.8444609500002</v>
      </c>
      <c r="X150" s="36">
        <f>SUMIFS(СВЦЭМ!$C$39:$C$782,СВЦЭМ!$A$39:$A$782,$A150,СВЦЭМ!$B$39:$B$782,X$119)+'СЕТ СН'!$I$9+СВЦЭМ!$D$10+'СЕТ СН'!$I$6-'СЕТ СН'!$I$19</f>
        <v>2182.8078169400001</v>
      </c>
      <c r="Y150" s="36">
        <f>SUMIFS(СВЦЭМ!$C$39:$C$782,СВЦЭМ!$A$39:$A$782,$A150,СВЦЭМ!$B$39:$B$782,Y$119)+'СЕТ СН'!$I$9+СВЦЭМ!$D$10+'СЕТ СН'!$I$6-'СЕТ СН'!$I$19</f>
        <v>2196.5301948300003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643998.27178729686</v>
      </c>
      <c r="O155" s="126"/>
      <c r="P155" s="125">
        <f>СВЦЭМ!$D$12+'СЕТ СН'!$F$10-'СЕТ СН'!$G$20</f>
        <v>643998.27178729686</v>
      </c>
      <c r="Q155" s="126"/>
      <c r="R155" s="125">
        <f>СВЦЭМ!$D$12+'СЕТ СН'!$F$10-'СЕТ СН'!$H$20</f>
        <v>643998.27178729686</v>
      </c>
      <c r="S155" s="126"/>
      <c r="T155" s="125">
        <f>СВЦЭМ!$D$12+'СЕТ СН'!$F$10-'СЕТ СН'!$I$20</f>
        <v>643998.27178729686</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SUMIFS(СВЦЭМ!$D$39:$D$782,СВЦЭМ!$A$39:$A$782,$A12,СВЦЭМ!$B$39:$B$782,B$11)+'СЕТ СН'!$F$11+СВЦЭМ!$D$10+'СЕТ СН'!$F$5-'СЕТ СН'!$F$21</f>
        <v>3616.0966388200004</v>
      </c>
      <c r="C12" s="36">
        <f>SUMIFS(СВЦЭМ!$D$39:$D$782,СВЦЭМ!$A$39:$A$782,$A12,СВЦЭМ!$B$39:$B$782,C$11)+'СЕТ СН'!$F$11+СВЦЭМ!$D$10+'СЕТ СН'!$F$5-'СЕТ СН'!$F$21</f>
        <v>3661.2060095799998</v>
      </c>
      <c r="D12" s="36">
        <f>SUMIFS(СВЦЭМ!$D$39:$D$782,СВЦЭМ!$A$39:$A$782,$A12,СВЦЭМ!$B$39:$B$782,D$11)+'СЕТ СН'!$F$11+СВЦЭМ!$D$10+'СЕТ СН'!$F$5-'СЕТ СН'!$F$21</f>
        <v>3681.6189099100002</v>
      </c>
      <c r="E12" s="36">
        <f>SUMIFS(СВЦЭМ!$D$39:$D$782,СВЦЭМ!$A$39:$A$782,$A12,СВЦЭМ!$B$39:$B$782,E$11)+'СЕТ СН'!$F$11+СВЦЭМ!$D$10+'СЕТ СН'!$F$5-'СЕТ СН'!$F$21</f>
        <v>3690.6697933700002</v>
      </c>
      <c r="F12" s="36">
        <f>SUMIFS(СВЦЭМ!$D$39:$D$782,СВЦЭМ!$A$39:$A$782,$A12,СВЦЭМ!$B$39:$B$782,F$11)+'СЕТ СН'!$F$11+СВЦЭМ!$D$10+'СЕТ СН'!$F$5-'СЕТ СН'!$F$21</f>
        <v>3686.1838400799998</v>
      </c>
      <c r="G12" s="36">
        <f>SUMIFS(СВЦЭМ!$D$39:$D$782,СВЦЭМ!$A$39:$A$782,$A12,СВЦЭМ!$B$39:$B$782,G$11)+'СЕТ СН'!$F$11+СВЦЭМ!$D$10+'СЕТ СН'!$F$5-'СЕТ СН'!$F$21</f>
        <v>3674.9110723100002</v>
      </c>
      <c r="H12" s="36">
        <f>SUMIFS(СВЦЭМ!$D$39:$D$782,СВЦЭМ!$A$39:$A$782,$A12,СВЦЭМ!$B$39:$B$782,H$11)+'СЕТ СН'!$F$11+СВЦЭМ!$D$10+'СЕТ СН'!$F$5-'СЕТ СН'!$F$21</f>
        <v>3667.8752621499998</v>
      </c>
      <c r="I12" s="36">
        <f>SUMIFS(СВЦЭМ!$D$39:$D$782,СВЦЭМ!$A$39:$A$782,$A12,СВЦЭМ!$B$39:$B$782,I$11)+'СЕТ СН'!$F$11+СВЦЭМ!$D$10+'СЕТ СН'!$F$5-'СЕТ СН'!$F$21</f>
        <v>3630.3774166499998</v>
      </c>
      <c r="J12" s="36">
        <f>SUMIFS(СВЦЭМ!$D$39:$D$782,СВЦЭМ!$A$39:$A$782,$A12,СВЦЭМ!$B$39:$B$782,J$11)+'СЕТ СН'!$F$11+СВЦЭМ!$D$10+'СЕТ СН'!$F$5-'СЕТ СН'!$F$21</f>
        <v>3531.5082603400001</v>
      </c>
      <c r="K12" s="36">
        <f>SUMIFS(СВЦЭМ!$D$39:$D$782,СВЦЭМ!$A$39:$A$782,$A12,СВЦЭМ!$B$39:$B$782,K$11)+'СЕТ СН'!$F$11+СВЦЭМ!$D$10+'СЕТ СН'!$F$5-'СЕТ СН'!$F$21</f>
        <v>3460.2709302399999</v>
      </c>
      <c r="L12" s="36">
        <f>SUMIFS(СВЦЭМ!$D$39:$D$782,СВЦЭМ!$A$39:$A$782,$A12,СВЦЭМ!$B$39:$B$782,L$11)+'СЕТ СН'!$F$11+СВЦЭМ!$D$10+'СЕТ СН'!$F$5-'СЕТ СН'!$F$21</f>
        <v>3453.32414586</v>
      </c>
      <c r="M12" s="36">
        <f>SUMIFS(СВЦЭМ!$D$39:$D$782,СВЦЭМ!$A$39:$A$782,$A12,СВЦЭМ!$B$39:$B$782,M$11)+'СЕТ СН'!$F$11+СВЦЭМ!$D$10+'СЕТ СН'!$F$5-'СЕТ СН'!$F$21</f>
        <v>3457.9674209900004</v>
      </c>
      <c r="N12" s="36">
        <f>SUMIFS(СВЦЭМ!$D$39:$D$782,СВЦЭМ!$A$39:$A$782,$A12,СВЦЭМ!$B$39:$B$782,N$11)+'СЕТ СН'!$F$11+СВЦЭМ!$D$10+'СЕТ СН'!$F$5-'СЕТ СН'!$F$21</f>
        <v>3509.9527692199999</v>
      </c>
      <c r="O12" s="36">
        <f>SUMIFS(СВЦЭМ!$D$39:$D$782,СВЦЭМ!$A$39:$A$782,$A12,СВЦЭМ!$B$39:$B$782,O$11)+'СЕТ СН'!$F$11+СВЦЭМ!$D$10+'СЕТ СН'!$F$5-'СЕТ СН'!$F$21</f>
        <v>3532.6996798300002</v>
      </c>
      <c r="P12" s="36">
        <f>SUMIFS(СВЦЭМ!$D$39:$D$782,СВЦЭМ!$A$39:$A$782,$A12,СВЦЭМ!$B$39:$B$782,P$11)+'СЕТ СН'!$F$11+СВЦЭМ!$D$10+'СЕТ СН'!$F$5-'СЕТ СН'!$F$21</f>
        <v>3552.5188528200001</v>
      </c>
      <c r="Q12" s="36">
        <f>SUMIFS(СВЦЭМ!$D$39:$D$782,СВЦЭМ!$A$39:$A$782,$A12,СВЦЭМ!$B$39:$B$782,Q$11)+'СЕТ СН'!$F$11+СВЦЭМ!$D$10+'СЕТ СН'!$F$5-'СЕТ СН'!$F$21</f>
        <v>3572.2922362700001</v>
      </c>
      <c r="R12" s="36">
        <f>SUMIFS(СВЦЭМ!$D$39:$D$782,СВЦЭМ!$A$39:$A$782,$A12,СВЦЭМ!$B$39:$B$782,R$11)+'СЕТ СН'!$F$11+СВЦЭМ!$D$10+'СЕТ СН'!$F$5-'СЕТ СН'!$F$21</f>
        <v>3574.5896948099999</v>
      </c>
      <c r="S12" s="36">
        <f>SUMIFS(СВЦЭМ!$D$39:$D$782,СВЦЭМ!$A$39:$A$782,$A12,СВЦЭМ!$B$39:$B$782,S$11)+'СЕТ СН'!$F$11+СВЦЭМ!$D$10+'СЕТ СН'!$F$5-'СЕТ СН'!$F$21</f>
        <v>3559.65726946</v>
      </c>
      <c r="T12" s="36">
        <f>SUMIFS(СВЦЭМ!$D$39:$D$782,СВЦЭМ!$A$39:$A$782,$A12,СВЦЭМ!$B$39:$B$782,T$11)+'СЕТ СН'!$F$11+СВЦЭМ!$D$10+'СЕТ СН'!$F$5-'СЕТ СН'!$F$21</f>
        <v>3482.3111893700002</v>
      </c>
      <c r="U12" s="36">
        <f>SUMIFS(СВЦЭМ!$D$39:$D$782,СВЦЭМ!$A$39:$A$782,$A12,СВЦЭМ!$B$39:$B$782,U$11)+'СЕТ СН'!$F$11+СВЦЭМ!$D$10+'СЕТ СН'!$F$5-'СЕТ СН'!$F$21</f>
        <v>3455.0308000100003</v>
      </c>
      <c r="V12" s="36">
        <f>SUMIFS(СВЦЭМ!$D$39:$D$782,СВЦЭМ!$A$39:$A$782,$A12,СВЦЭМ!$B$39:$B$782,V$11)+'СЕТ СН'!$F$11+СВЦЭМ!$D$10+'СЕТ СН'!$F$5-'СЕТ СН'!$F$21</f>
        <v>3445.0011825900001</v>
      </c>
      <c r="W12" s="36">
        <f>SUMIFS(СВЦЭМ!$D$39:$D$782,СВЦЭМ!$A$39:$A$782,$A12,СВЦЭМ!$B$39:$B$782,W$11)+'СЕТ СН'!$F$11+СВЦЭМ!$D$10+'СЕТ СН'!$F$5-'СЕТ СН'!$F$21</f>
        <v>3441.4311790199999</v>
      </c>
      <c r="X12" s="36">
        <f>SUMIFS(СВЦЭМ!$D$39:$D$782,СВЦЭМ!$A$39:$A$782,$A12,СВЦЭМ!$B$39:$B$782,X$11)+'СЕТ СН'!$F$11+СВЦЭМ!$D$10+'СЕТ СН'!$F$5-'СЕТ СН'!$F$21</f>
        <v>3445.1132056699998</v>
      </c>
      <c r="Y12" s="36">
        <f>SUMIFS(СВЦЭМ!$D$39:$D$782,СВЦЭМ!$A$39:$A$782,$A12,СВЦЭМ!$B$39:$B$782,Y$11)+'СЕТ СН'!$F$11+СВЦЭМ!$D$10+'СЕТ СН'!$F$5-'СЕТ СН'!$F$21</f>
        <v>3441.6041186900002</v>
      </c>
      <c r="AA12" s="45"/>
    </row>
    <row r="13" spans="1:27" ht="15.75" x14ac:dyDescent="0.2">
      <c r="A13" s="35">
        <f>A12+1</f>
        <v>45414</v>
      </c>
      <c r="B13" s="36">
        <f>SUMIFS(СВЦЭМ!$D$39:$D$782,СВЦЭМ!$A$39:$A$782,$A13,СВЦЭМ!$B$39:$B$782,B$11)+'СЕТ СН'!$F$11+СВЦЭМ!$D$10+'СЕТ СН'!$F$5-'СЕТ СН'!$F$21</f>
        <v>3479.9206690400001</v>
      </c>
      <c r="C13" s="36">
        <f>SUMIFS(СВЦЭМ!$D$39:$D$782,СВЦЭМ!$A$39:$A$782,$A13,СВЦЭМ!$B$39:$B$782,C$11)+'СЕТ СН'!$F$11+СВЦЭМ!$D$10+'СЕТ СН'!$F$5-'СЕТ СН'!$F$21</f>
        <v>3532.83304533</v>
      </c>
      <c r="D13" s="36">
        <f>SUMIFS(СВЦЭМ!$D$39:$D$782,СВЦЭМ!$A$39:$A$782,$A13,СВЦЭМ!$B$39:$B$782,D$11)+'СЕТ СН'!$F$11+СВЦЭМ!$D$10+'СЕТ СН'!$F$5-'СЕТ СН'!$F$21</f>
        <v>3558.3025459400001</v>
      </c>
      <c r="E13" s="36">
        <f>SUMIFS(СВЦЭМ!$D$39:$D$782,СВЦЭМ!$A$39:$A$782,$A13,СВЦЭМ!$B$39:$B$782,E$11)+'СЕТ СН'!$F$11+СВЦЭМ!$D$10+'СЕТ СН'!$F$5-'СЕТ СН'!$F$21</f>
        <v>3569.1416712700002</v>
      </c>
      <c r="F13" s="36">
        <f>SUMIFS(СВЦЭМ!$D$39:$D$782,СВЦЭМ!$A$39:$A$782,$A13,СВЦЭМ!$B$39:$B$782,F$11)+'СЕТ СН'!$F$11+СВЦЭМ!$D$10+'СЕТ СН'!$F$5-'СЕТ СН'!$F$21</f>
        <v>3565.94880504</v>
      </c>
      <c r="G13" s="36">
        <f>SUMIFS(СВЦЭМ!$D$39:$D$782,СВЦЭМ!$A$39:$A$782,$A13,СВЦЭМ!$B$39:$B$782,G$11)+'СЕТ СН'!$F$11+СВЦЭМ!$D$10+'СЕТ СН'!$F$5-'СЕТ СН'!$F$21</f>
        <v>3548.75187839</v>
      </c>
      <c r="H13" s="36">
        <f>SUMIFS(СВЦЭМ!$D$39:$D$782,СВЦЭМ!$A$39:$A$782,$A13,СВЦЭМ!$B$39:$B$782,H$11)+'СЕТ СН'!$F$11+СВЦЭМ!$D$10+'СЕТ СН'!$F$5-'СЕТ СН'!$F$21</f>
        <v>3493.9912185000003</v>
      </c>
      <c r="I13" s="36">
        <f>SUMIFS(СВЦЭМ!$D$39:$D$782,СВЦЭМ!$A$39:$A$782,$A13,СВЦЭМ!$B$39:$B$782,I$11)+'СЕТ СН'!$F$11+СВЦЭМ!$D$10+'СЕТ СН'!$F$5-'СЕТ СН'!$F$21</f>
        <v>3419.3030532500002</v>
      </c>
      <c r="J13" s="36">
        <f>SUMIFS(СВЦЭМ!$D$39:$D$782,СВЦЭМ!$A$39:$A$782,$A13,СВЦЭМ!$B$39:$B$782,J$11)+'СЕТ СН'!$F$11+СВЦЭМ!$D$10+'СЕТ СН'!$F$5-'СЕТ СН'!$F$21</f>
        <v>3366.33448761</v>
      </c>
      <c r="K13" s="36">
        <f>SUMIFS(СВЦЭМ!$D$39:$D$782,СВЦЭМ!$A$39:$A$782,$A13,СВЦЭМ!$B$39:$B$782,K$11)+'СЕТ СН'!$F$11+СВЦЭМ!$D$10+'СЕТ СН'!$F$5-'СЕТ СН'!$F$21</f>
        <v>3338.9999735900001</v>
      </c>
      <c r="L13" s="36">
        <f>SUMIFS(СВЦЭМ!$D$39:$D$782,СВЦЭМ!$A$39:$A$782,$A13,СВЦЭМ!$B$39:$B$782,L$11)+'СЕТ СН'!$F$11+СВЦЭМ!$D$10+'СЕТ СН'!$F$5-'СЕТ СН'!$F$21</f>
        <v>3344.7410066299999</v>
      </c>
      <c r="M13" s="36">
        <f>SUMIFS(СВЦЭМ!$D$39:$D$782,СВЦЭМ!$A$39:$A$782,$A13,СВЦЭМ!$B$39:$B$782,M$11)+'СЕТ СН'!$F$11+СВЦЭМ!$D$10+'СЕТ СН'!$F$5-'СЕТ СН'!$F$21</f>
        <v>3364.5410647600002</v>
      </c>
      <c r="N13" s="36">
        <f>SUMIFS(СВЦЭМ!$D$39:$D$782,СВЦЭМ!$A$39:$A$782,$A13,СВЦЭМ!$B$39:$B$782,N$11)+'СЕТ СН'!$F$11+СВЦЭМ!$D$10+'СЕТ СН'!$F$5-'СЕТ СН'!$F$21</f>
        <v>3387.0298040600001</v>
      </c>
      <c r="O13" s="36">
        <f>SUMIFS(СВЦЭМ!$D$39:$D$782,СВЦЭМ!$A$39:$A$782,$A13,СВЦЭМ!$B$39:$B$782,O$11)+'СЕТ СН'!$F$11+СВЦЭМ!$D$10+'СЕТ СН'!$F$5-'СЕТ СН'!$F$21</f>
        <v>3385.5370314100001</v>
      </c>
      <c r="P13" s="36">
        <f>SUMIFS(СВЦЭМ!$D$39:$D$782,СВЦЭМ!$A$39:$A$782,$A13,СВЦЭМ!$B$39:$B$782,P$11)+'СЕТ СН'!$F$11+СВЦЭМ!$D$10+'СЕТ СН'!$F$5-'СЕТ СН'!$F$21</f>
        <v>3397.8656092700003</v>
      </c>
      <c r="Q13" s="36">
        <f>SUMIFS(СВЦЭМ!$D$39:$D$782,СВЦЭМ!$A$39:$A$782,$A13,СВЦЭМ!$B$39:$B$782,Q$11)+'СЕТ СН'!$F$11+СВЦЭМ!$D$10+'СЕТ СН'!$F$5-'СЕТ СН'!$F$21</f>
        <v>3418.5321946900003</v>
      </c>
      <c r="R13" s="36">
        <f>SUMIFS(СВЦЭМ!$D$39:$D$782,СВЦЭМ!$A$39:$A$782,$A13,СВЦЭМ!$B$39:$B$782,R$11)+'СЕТ СН'!$F$11+СВЦЭМ!$D$10+'СЕТ СН'!$F$5-'СЕТ СН'!$F$21</f>
        <v>3422.3628300400001</v>
      </c>
      <c r="S13" s="36">
        <f>SUMIFS(СВЦЭМ!$D$39:$D$782,СВЦЭМ!$A$39:$A$782,$A13,СВЦЭМ!$B$39:$B$782,S$11)+'СЕТ СН'!$F$11+СВЦЭМ!$D$10+'СЕТ СН'!$F$5-'СЕТ СН'!$F$21</f>
        <v>3422.1739556299999</v>
      </c>
      <c r="T13" s="36">
        <f>SUMIFS(СВЦЭМ!$D$39:$D$782,СВЦЭМ!$A$39:$A$782,$A13,СВЦЭМ!$B$39:$B$782,T$11)+'СЕТ СН'!$F$11+СВЦЭМ!$D$10+'СЕТ СН'!$F$5-'СЕТ СН'!$F$21</f>
        <v>3394.7743820400001</v>
      </c>
      <c r="U13" s="36">
        <f>SUMIFS(СВЦЭМ!$D$39:$D$782,СВЦЭМ!$A$39:$A$782,$A13,СВЦЭМ!$B$39:$B$782,U$11)+'СЕТ СН'!$F$11+СВЦЭМ!$D$10+'СЕТ СН'!$F$5-'СЕТ СН'!$F$21</f>
        <v>3365.4235304800004</v>
      </c>
      <c r="V13" s="36">
        <f>SUMIFS(СВЦЭМ!$D$39:$D$782,СВЦЭМ!$A$39:$A$782,$A13,СВЦЭМ!$B$39:$B$782,V$11)+'СЕТ СН'!$F$11+СВЦЭМ!$D$10+'СЕТ СН'!$F$5-'СЕТ СН'!$F$21</f>
        <v>3316.3786661100003</v>
      </c>
      <c r="W13" s="36">
        <f>SUMIFS(СВЦЭМ!$D$39:$D$782,СВЦЭМ!$A$39:$A$782,$A13,СВЦЭМ!$B$39:$B$782,W$11)+'СЕТ СН'!$F$11+СВЦЭМ!$D$10+'СЕТ СН'!$F$5-'СЕТ СН'!$F$21</f>
        <v>3312.5486921600004</v>
      </c>
      <c r="X13" s="36">
        <f>SUMIFS(СВЦЭМ!$D$39:$D$782,СВЦЭМ!$A$39:$A$782,$A13,СВЦЭМ!$B$39:$B$782,X$11)+'СЕТ СН'!$F$11+СВЦЭМ!$D$10+'СЕТ СН'!$F$5-'СЕТ СН'!$F$21</f>
        <v>3366.8363395599999</v>
      </c>
      <c r="Y13" s="36">
        <f>SUMIFS(СВЦЭМ!$D$39:$D$782,СВЦЭМ!$A$39:$A$782,$A13,СВЦЭМ!$B$39:$B$782,Y$11)+'СЕТ СН'!$F$11+СВЦЭМ!$D$10+'СЕТ СН'!$F$5-'СЕТ СН'!$F$21</f>
        <v>3507.4588307600002</v>
      </c>
    </row>
    <row r="14" spans="1:27" ht="15.75" x14ac:dyDescent="0.2">
      <c r="A14" s="35">
        <f t="shared" ref="A14:A42" si="0">A13+1</f>
        <v>45415</v>
      </c>
      <c r="B14" s="36">
        <f>SUMIFS(СВЦЭМ!$D$39:$D$782,СВЦЭМ!$A$39:$A$782,$A14,СВЦЭМ!$B$39:$B$782,B$11)+'СЕТ СН'!$F$11+СВЦЭМ!$D$10+'СЕТ СН'!$F$5-'СЕТ СН'!$F$21</f>
        <v>3598.7660624800001</v>
      </c>
      <c r="C14" s="36">
        <f>SUMIFS(СВЦЭМ!$D$39:$D$782,СВЦЭМ!$A$39:$A$782,$A14,СВЦЭМ!$B$39:$B$782,C$11)+'СЕТ СН'!$F$11+СВЦЭМ!$D$10+'СЕТ СН'!$F$5-'СЕТ СН'!$F$21</f>
        <v>3644.9714161500001</v>
      </c>
      <c r="D14" s="36">
        <f>SUMIFS(СВЦЭМ!$D$39:$D$782,СВЦЭМ!$A$39:$A$782,$A14,СВЦЭМ!$B$39:$B$782,D$11)+'СЕТ СН'!$F$11+СВЦЭМ!$D$10+'СЕТ СН'!$F$5-'СЕТ СН'!$F$21</f>
        <v>3671.6479771900003</v>
      </c>
      <c r="E14" s="36">
        <f>SUMIFS(СВЦЭМ!$D$39:$D$782,СВЦЭМ!$A$39:$A$782,$A14,СВЦЭМ!$B$39:$B$782,E$11)+'СЕТ СН'!$F$11+СВЦЭМ!$D$10+'СЕТ СН'!$F$5-'СЕТ СН'!$F$21</f>
        <v>3692.5215752399999</v>
      </c>
      <c r="F14" s="36">
        <f>SUMIFS(СВЦЭМ!$D$39:$D$782,СВЦЭМ!$A$39:$A$782,$A14,СВЦЭМ!$B$39:$B$782,F$11)+'СЕТ СН'!$F$11+СВЦЭМ!$D$10+'СЕТ СН'!$F$5-'СЕТ СН'!$F$21</f>
        <v>3686.5015787700004</v>
      </c>
      <c r="G14" s="36">
        <f>SUMIFS(СВЦЭМ!$D$39:$D$782,СВЦЭМ!$A$39:$A$782,$A14,СВЦЭМ!$B$39:$B$782,G$11)+'СЕТ СН'!$F$11+СВЦЭМ!$D$10+'СЕТ СН'!$F$5-'СЕТ СН'!$F$21</f>
        <v>3674.79984436</v>
      </c>
      <c r="H14" s="36">
        <f>SUMIFS(СВЦЭМ!$D$39:$D$782,СВЦЭМ!$A$39:$A$782,$A14,СВЦЭМ!$B$39:$B$782,H$11)+'СЕТ СН'!$F$11+СВЦЭМ!$D$10+'СЕТ СН'!$F$5-'СЕТ СН'!$F$21</f>
        <v>3601.5405395100001</v>
      </c>
      <c r="I14" s="36">
        <f>SUMIFS(СВЦЭМ!$D$39:$D$782,СВЦЭМ!$A$39:$A$782,$A14,СВЦЭМ!$B$39:$B$782,I$11)+'СЕТ СН'!$F$11+СВЦЭМ!$D$10+'СЕТ СН'!$F$5-'СЕТ СН'!$F$21</f>
        <v>3512.6056104899999</v>
      </c>
      <c r="J14" s="36">
        <f>SUMIFS(СВЦЭМ!$D$39:$D$782,СВЦЭМ!$A$39:$A$782,$A14,СВЦЭМ!$B$39:$B$782,J$11)+'СЕТ СН'!$F$11+СВЦЭМ!$D$10+'СЕТ СН'!$F$5-'СЕТ СН'!$F$21</f>
        <v>3459.5737885600001</v>
      </c>
      <c r="K14" s="36">
        <f>SUMIFS(СВЦЭМ!$D$39:$D$782,СВЦЭМ!$A$39:$A$782,$A14,СВЦЭМ!$B$39:$B$782,K$11)+'СЕТ СН'!$F$11+СВЦЭМ!$D$10+'СЕТ СН'!$F$5-'СЕТ СН'!$F$21</f>
        <v>3444.48067227</v>
      </c>
      <c r="L14" s="36">
        <f>SUMIFS(СВЦЭМ!$D$39:$D$782,СВЦЭМ!$A$39:$A$782,$A14,СВЦЭМ!$B$39:$B$782,L$11)+'СЕТ СН'!$F$11+СВЦЭМ!$D$10+'СЕТ СН'!$F$5-'СЕТ СН'!$F$21</f>
        <v>3433.0170103800001</v>
      </c>
      <c r="M14" s="36">
        <f>SUMIFS(СВЦЭМ!$D$39:$D$782,СВЦЭМ!$A$39:$A$782,$A14,СВЦЭМ!$B$39:$B$782,M$11)+'СЕТ СН'!$F$11+СВЦЭМ!$D$10+'СЕТ СН'!$F$5-'СЕТ СН'!$F$21</f>
        <v>3444.31864851</v>
      </c>
      <c r="N14" s="36">
        <f>SUMIFS(СВЦЭМ!$D$39:$D$782,СВЦЭМ!$A$39:$A$782,$A14,СВЦЭМ!$B$39:$B$782,N$11)+'СЕТ СН'!$F$11+СВЦЭМ!$D$10+'СЕТ СН'!$F$5-'СЕТ СН'!$F$21</f>
        <v>3409.0333226600001</v>
      </c>
      <c r="O14" s="36">
        <f>SUMIFS(СВЦЭМ!$D$39:$D$782,СВЦЭМ!$A$39:$A$782,$A14,СВЦЭМ!$B$39:$B$782,O$11)+'СЕТ СН'!$F$11+СВЦЭМ!$D$10+'СЕТ СН'!$F$5-'СЕТ СН'!$F$21</f>
        <v>3408.07333135</v>
      </c>
      <c r="P14" s="36">
        <f>SUMIFS(СВЦЭМ!$D$39:$D$782,СВЦЭМ!$A$39:$A$782,$A14,СВЦЭМ!$B$39:$B$782,P$11)+'СЕТ СН'!$F$11+СВЦЭМ!$D$10+'СЕТ СН'!$F$5-'СЕТ СН'!$F$21</f>
        <v>3460.2679043300004</v>
      </c>
      <c r="Q14" s="36">
        <f>SUMIFS(СВЦЭМ!$D$39:$D$782,СВЦЭМ!$A$39:$A$782,$A14,СВЦЭМ!$B$39:$B$782,Q$11)+'СЕТ СН'!$F$11+СВЦЭМ!$D$10+'СЕТ СН'!$F$5-'СЕТ СН'!$F$21</f>
        <v>3479.81110902</v>
      </c>
      <c r="R14" s="36">
        <f>SUMIFS(СВЦЭМ!$D$39:$D$782,СВЦЭМ!$A$39:$A$782,$A14,СВЦЭМ!$B$39:$B$782,R$11)+'СЕТ СН'!$F$11+СВЦЭМ!$D$10+'СЕТ СН'!$F$5-'СЕТ СН'!$F$21</f>
        <v>3498.8164730600001</v>
      </c>
      <c r="S14" s="36">
        <f>SUMIFS(СВЦЭМ!$D$39:$D$782,СВЦЭМ!$A$39:$A$782,$A14,СВЦЭМ!$B$39:$B$782,S$11)+'СЕТ СН'!$F$11+СВЦЭМ!$D$10+'СЕТ СН'!$F$5-'СЕТ СН'!$F$21</f>
        <v>3479.3039107200002</v>
      </c>
      <c r="T14" s="36">
        <f>SUMIFS(СВЦЭМ!$D$39:$D$782,СВЦЭМ!$A$39:$A$782,$A14,СВЦЭМ!$B$39:$B$782,T$11)+'СЕТ СН'!$F$11+СВЦЭМ!$D$10+'СЕТ СН'!$F$5-'СЕТ СН'!$F$21</f>
        <v>3459.5106207200001</v>
      </c>
      <c r="U14" s="36">
        <f>SUMIFS(СВЦЭМ!$D$39:$D$782,СВЦЭМ!$A$39:$A$782,$A14,СВЦЭМ!$B$39:$B$782,U$11)+'СЕТ СН'!$F$11+СВЦЭМ!$D$10+'СЕТ СН'!$F$5-'СЕТ СН'!$F$21</f>
        <v>3445.5580268499998</v>
      </c>
      <c r="V14" s="36">
        <f>SUMIFS(СВЦЭМ!$D$39:$D$782,СВЦЭМ!$A$39:$A$782,$A14,СВЦЭМ!$B$39:$B$782,V$11)+'СЕТ СН'!$F$11+СВЦЭМ!$D$10+'СЕТ СН'!$F$5-'СЕТ СН'!$F$21</f>
        <v>3426.6239144299998</v>
      </c>
      <c r="W14" s="36">
        <f>SUMIFS(СВЦЭМ!$D$39:$D$782,СВЦЭМ!$A$39:$A$782,$A14,СВЦЭМ!$B$39:$B$782,W$11)+'СЕТ СН'!$F$11+СВЦЭМ!$D$10+'СЕТ СН'!$F$5-'СЕТ СН'!$F$21</f>
        <v>3411.5202967800001</v>
      </c>
      <c r="X14" s="36">
        <f>SUMIFS(СВЦЭМ!$D$39:$D$782,СВЦЭМ!$A$39:$A$782,$A14,СВЦЭМ!$B$39:$B$782,X$11)+'СЕТ СН'!$F$11+СВЦЭМ!$D$10+'СЕТ СН'!$F$5-'СЕТ СН'!$F$21</f>
        <v>3453.5900815900004</v>
      </c>
      <c r="Y14" s="36">
        <f>SUMIFS(СВЦЭМ!$D$39:$D$782,СВЦЭМ!$A$39:$A$782,$A14,СВЦЭМ!$B$39:$B$782,Y$11)+'СЕТ СН'!$F$11+СВЦЭМ!$D$10+'СЕТ СН'!$F$5-'СЕТ СН'!$F$21</f>
        <v>3529.6308953300004</v>
      </c>
    </row>
    <row r="15" spans="1:27" ht="15.75" x14ac:dyDescent="0.2">
      <c r="A15" s="35">
        <f t="shared" si="0"/>
        <v>45416</v>
      </c>
      <c r="B15" s="36">
        <f>SUMIFS(СВЦЭМ!$D$39:$D$782,СВЦЭМ!$A$39:$A$782,$A15,СВЦЭМ!$B$39:$B$782,B$11)+'СЕТ СН'!$F$11+СВЦЭМ!$D$10+'СЕТ СН'!$F$5-'СЕТ СН'!$F$21</f>
        <v>3527.0257509600001</v>
      </c>
      <c r="C15" s="36">
        <f>SUMIFS(СВЦЭМ!$D$39:$D$782,СВЦЭМ!$A$39:$A$782,$A15,СВЦЭМ!$B$39:$B$782,C$11)+'СЕТ СН'!$F$11+СВЦЭМ!$D$10+'СЕТ СН'!$F$5-'СЕТ СН'!$F$21</f>
        <v>3548.6027595699998</v>
      </c>
      <c r="D15" s="36">
        <f>SUMIFS(СВЦЭМ!$D$39:$D$782,СВЦЭМ!$A$39:$A$782,$A15,СВЦЭМ!$B$39:$B$782,D$11)+'СЕТ СН'!$F$11+СВЦЭМ!$D$10+'СЕТ СН'!$F$5-'СЕТ СН'!$F$21</f>
        <v>3584.5055099400001</v>
      </c>
      <c r="E15" s="36">
        <f>SUMIFS(СВЦЭМ!$D$39:$D$782,СВЦЭМ!$A$39:$A$782,$A15,СВЦЭМ!$B$39:$B$782,E$11)+'СЕТ СН'!$F$11+СВЦЭМ!$D$10+'СЕТ СН'!$F$5-'СЕТ СН'!$F$21</f>
        <v>3612.6145941499999</v>
      </c>
      <c r="F15" s="36">
        <f>SUMIFS(СВЦЭМ!$D$39:$D$782,СВЦЭМ!$A$39:$A$782,$A15,СВЦЭМ!$B$39:$B$782,F$11)+'СЕТ СН'!$F$11+СВЦЭМ!$D$10+'СЕТ СН'!$F$5-'СЕТ СН'!$F$21</f>
        <v>3638.1638377700001</v>
      </c>
      <c r="G15" s="36">
        <f>SUMIFS(СВЦЭМ!$D$39:$D$782,СВЦЭМ!$A$39:$A$782,$A15,СВЦЭМ!$B$39:$B$782,G$11)+'СЕТ СН'!$F$11+СВЦЭМ!$D$10+'СЕТ СН'!$F$5-'СЕТ СН'!$F$21</f>
        <v>3627.6223267700002</v>
      </c>
      <c r="H15" s="36">
        <f>SUMIFS(СВЦЭМ!$D$39:$D$782,СВЦЭМ!$A$39:$A$782,$A15,СВЦЭМ!$B$39:$B$782,H$11)+'СЕТ СН'!$F$11+СВЦЭМ!$D$10+'СЕТ СН'!$F$5-'СЕТ СН'!$F$21</f>
        <v>3507.6497678200003</v>
      </c>
      <c r="I15" s="36">
        <f>SUMIFS(СВЦЭМ!$D$39:$D$782,СВЦЭМ!$A$39:$A$782,$A15,СВЦЭМ!$B$39:$B$782,I$11)+'СЕТ СН'!$F$11+СВЦЭМ!$D$10+'СЕТ СН'!$F$5-'СЕТ СН'!$F$21</f>
        <v>3454.9252441099998</v>
      </c>
      <c r="J15" s="36">
        <f>SUMIFS(СВЦЭМ!$D$39:$D$782,СВЦЭМ!$A$39:$A$782,$A15,СВЦЭМ!$B$39:$B$782,J$11)+'СЕТ СН'!$F$11+СВЦЭМ!$D$10+'СЕТ СН'!$F$5-'СЕТ СН'!$F$21</f>
        <v>3380.98374547</v>
      </c>
      <c r="K15" s="36">
        <f>SUMIFS(СВЦЭМ!$D$39:$D$782,СВЦЭМ!$A$39:$A$782,$A15,СВЦЭМ!$B$39:$B$782,K$11)+'СЕТ СН'!$F$11+СВЦЭМ!$D$10+'СЕТ СН'!$F$5-'СЕТ СН'!$F$21</f>
        <v>3346.5410154000001</v>
      </c>
      <c r="L15" s="36">
        <f>SUMIFS(СВЦЭМ!$D$39:$D$782,СВЦЭМ!$A$39:$A$782,$A15,СВЦЭМ!$B$39:$B$782,L$11)+'СЕТ СН'!$F$11+СВЦЭМ!$D$10+'СЕТ СН'!$F$5-'СЕТ СН'!$F$21</f>
        <v>3288.6916660500001</v>
      </c>
      <c r="M15" s="36">
        <f>SUMIFS(СВЦЭМ!$D$39:$D$782,СВЦЭМ!$A$39:$A$782,$A15,СВЦЭМ!$B$39:$B$782,M$11)+'СЕТ СН'!$F$11+СВЦЭМ!$D$10+'СЕТ СН'!$F$5-'СЕТ СН'!$F$21</f>
        <v>3288.7404101900001</v>
      </c>
      <c r="N15" s="36">
        <f>SUMIFS(СВЦЭМ!$D$39:$D$782,СВЦЭМ!$A$39:$A$782,$A15,СВЦЭМ!$B$39:$B$782,N$11)+'СЕТ СН'!$F$11+СВЦЭМ!$D$10+'СЕТ СН'!$F$5-'СЕТ СН'!$F$21</f>
        <v>3305.7463701200004</v>
      </c>
      <c r="O15" s="36">
        <f>SUMIFS(СВЦЭМ!$D$39:$D$782,СВЦЭМ!$A$39:$A$782,$A15,СВЦЭМ!$B$39:$B$782,O$11)+'СЕТ СН'!$F$11+СВЦЭМ!$D$10+'СЕТ СН'!$F$5-'СЕТ СН'!$F$21</f>
        <v>3319.6008375400002</v>
      </c>
      <c r="P15" s="36">
        <f>SUMIFS(СВЦЭМ!$D$39:$D$782,СВЦЭМ!$A$39:$A$782,$A15,СВЦЭМ!$B$39:$B$782,P$11)+'СЕТ СН'!$F$11+СВЦЭМ!$D$10+'СЕТ СН'!$F$5-'СЕТ СН'!$F$21</f>
        <v>3335.6582841600002</v>
      </c>
      <c r="Q15" s="36">
        <f>SUMIFS(СВЦЭМ!$D$39:$D$782,СВЦЭМ!$A$39:$A$782,$A15,СВЦЭМ!$B$39:$B$782,Q$11)+'СЕТ СН'!$F$11+СВЦЭМ!$D$10+'СЕТ СН'!$F$5-'СЕТ СН'!$F$21</f>
        <v>3349.3273600100001</v>
      </c>
      <c r="R15" s="36">
        <f>SUMIFS(СВЦЭМ!$D$39:$D$782,СВЦЭМ!$A$39:$A$782,$A15,СВЦЭМ!$B$39:$B$782,R$11)+'СЕТ СН'!$F$11+СВЦЭМ!$D$10+'СЕТ СН'!$F$5-'СЕТ СН'!$F$21</f>
        <v>3358.6217208400003</v>
      </c>
      <c r="S15" s="36">
        <f>SUMIFS(СВЦЭМ!$D$39:$D$782,СВЦЭМ!$A$39:$A$782,$A15,СВЦЭМ!$B$39:$B$782,S$11)+'СЕТ СН'!$F$11+СВЦЭМ!$D$10+'СЕТ СН'!$F$5-'СЕТ СН'!$F$21</f>
        <v>3347.0452595699999</v>
      </c>
      <c r="T15" s="36">
        <f>SUMIFS(СВЦЭМ!$D$39:$D$782,СВЦЭМ!$A$39:$A$782,$A15,СВЦЭМ!$B$39:$B$782,T$11)+'СЕТ СН'!$F$11+СВЦЭМ!$D$10+'СЕТ СН'!$F$5-'СЕТ СН'!$F$21</f>
        <v>3323.5249881600002</v>
      </c>
      <c r="U15" s="36">
        <f>SUMIFS(СВЦЭМ!$D$39:$D$782,СВЦЭМ!$A$39:$A$782,$A15,СВЦЭМ!$B$39:$B$782,U$11)+'СЕТ СН'!$F$11+СВЦЭМ!$D$10+'СЕТ СН'!$F$5-'СЕТ СН'!$F$21</f>
        <v>3325.05076414</v>
      </c>
      <c r="V15" s="36">
        <f>SUMIFS(СВЦЭМ!$D$39:$D$782,СВЦЭМ!$A$39:$A$782,$A15,СВЦЭМ!$B$39:$B$782,V$11)+'СЕТ СН'!$F$11+СВЦЭМ!$D$10+'СЕТ СН'!$F$5-'СЕТ СН'!$F$21</f>
        <v>3356.5382927999999</v>
      </c>
      <c r="W15" s="36">
        <f>SUMIFS(СВЦЭМ!$D$39:$D$782,СВЦЭМ!$A$39:$A$782,$A15,СВЦЭМ!$B$39:$B$782,W$11)+'СЕТ СН'!$F$11+СВЦЭМ!$D$10+'СЕТ СН'!$F$5-'СЕТ СН'!$F$21</f>
        <v>3320.3661203900001</v>
      </c>
      <c r="X15" s="36">
        <f>SUMIFS(СВЦЭМ!$D$39:$D$782,СВЦЭМ!$A$39:$A$782,$A15,СВЦЭМ!$B$39:$B$782,X$11)+'СЕТ СН'!$F$11+СВЦЭМ!$D$10+'СЕТ СН'!$F$5-'СЕТ СН'!$F$21</f>
        <v>3367.0537882200001</v>
      </c>
      <c r="Y15" s="36">
        <f>SUMIFS(СВЦЭМ!$D$39:$D$782,СВЦЭМ!$A$39:$A$782,$A15,СВЦЭМ!$B$39:$B$782,Y$11)+'СЕТ СН'!$F$11+СВЦЭМ!$D$10+'СЕТ СН'!$F$5-'СЕТ СН'!$F$21</f>
        <v>3443.7440514700002</v>
      </c>
    </row>
    <row r="16" spans="1:27" ht="15.75" x14ac:dyDescent="0.2">
      <c r="A16" s="35">
        <f t="shared" si="0"/>
        <v>45417</v>
      </c>
      <c r="B16" s="36">
        <f>SUMIFS(СВЦЭМ!$D$39:$D$782,СВЦЭМ!$A$39:$A$782,$A16,СВЦЭМ!$B$39:$B$782,B$11)+'СЕТ СН'!$F$11+СВЦЭМ!$D$10+'СЕТ СН'!$F$5-'СЕТ СН'!$F$21</f>
        <v>3511.9367792600001</v>
      </c>
      <c r="C16" s="36">
        <f>SUMIFS(СВЦЭМ!$D$39:$D$782,СВЦЭМ!$A$39:$A$782,$A16,СВЦЭМ!$B$39:$B$782,C$11)+'СЕТ СН'!$F$11+СВЦЭМ!$D$10+'СЕТ СН'!$F$5-'СЕТ СН'!$F$21</f>
        <v>3573.6285746200001</v>
      </c>
      <c r="D16" s="36">
        <f>SUMIFS(СВЦЭМ!$D$39:$D$782,СВЦЭМ!$A$39:$A$782,$A16,СВЦЭМ!$B$39:$B$782,D$11)+'СЕТ СН'!$F$11+СВЦЭМ!$D$10+'СЕТ СН'!$F$5-'СЕТ СН'!$F$21</f>
        <v>3605.8708831700001</v>
      </c>
      <c r="E16" s="36">
        <f>SUMIFS(СВЦЭМ!$D$39:$D$782,СВЦЭМ!$A$39:$A$782,$A16,СВЦЭМ!$B$39:$B$782,E$11)+'СЕТ СН'!$F$11+СВЦЭМ!$D$10+'СЕТ СН'!$F$5-'СЕТ СН'!$F$21</f>
        <v>3628.9910273100004</v>
      </c>
      <c r="F16" s="36">
        <f>SUMIFS(СВЦЭМ!$D$39:$D$782,СВЦЭМ!$A$39:$A$782,$A16,СВЦЭМ!$B$39:$B$782,F$11)+'СЕТ СН'!$F$11+СВЦЭМ!$D$10+'СЕТ СН'!$F$5-'СЕТ СН'!$F$21</f>
        <v>3639.2750943800002</v>
      </c>
      <c r="G16" s="36">
        <f>SUMIFS(СВЦЭМ!$D$39:$D$782,СВЦЭМ!$A$39:$A$782,$A16,СВЦЭМ!$B$39:$B$782,G$11)+'СЕТ СН'!$F$11+СВЦЭМ!$D$10+'СЕТ СН'!$F$5-'СЕТ СН'!$F$21</f>
        <v>3619.1900659200001</v>
      </c>
      <c r="H16" s="36">
        <f>SUMIFS(СВЦЭМ!$D$39:$D$782,СВЦЭМ!$A$39:$A$782,$A16,СВЦЭМ!$B$39:$B$782,H$11)+'СЕТ СН'!$F$11+СВЦЭМ!$D$10+'СЕТ СН'!$F$5-'СЕТ СН'!$F$21</f>
        <v>3614.8133161800001</v>
      </c>
      <c r="I16" s="36">
        <f>SUMIFS(СВЦЭМ!$D$39:$D$782,СВЦЭМ!$A$39:$A$782,$A16,СВЦЭМ!$B$39:$B$782,I$11)+'СЕТ СН'!$F$11+СВЦЭМ!$D$10+'СЕТ СН'!$F$5-'СЕТ СН'!$F$21</f>
        <v>3573.9181979499999</v>
      </c>
      <c r="J16" s="36">
        <f>SUMIFS(СВЦЭМ!$D$39:$D$782,СВЦЭМ!$A$39:$A$782,$A16,СВЦЭМ!$B$39:$B$782,J$11)+'СЕТ СН'!$F$11+СВЦЭМ!$D$10+'СЕТ СН'!$F$5-'СЕТ СН'!$F$21</f>
        <v>3479.5115669000002</v>
      </c>
      <c r="K16" s="36">
        <f>SUMIFS(СВЦЭМ!$D$39:$D$782,СВЦЭМ!$A$39:$A$782,$A16,СВЦЭМ!$B$39:$B$782,K$11)+'СЕТ СН'!$F$11+СВЦЭМ!$D$10+'СЕТ СН'!$F$5-'СЕТ СН'!$F$21</f>
        <v>3421.2194539299999</v>
      </c>
      <c r="L16" s="36">
        <f>SUMIFS(СВЦЭМ!$D$39:$D$782,СВЦЭМ!$A$39:$A$782,$A16,СВЦЭМ!$B$39:$B$782,L$11)+'СЕТ СН'!$F$11+СВЦЭМ!$D$10+'СЕТ СН'!$F$5-'СЕТ СН'!$F$21</f>
        <v>3371.5274624399999</v>
      </c>
      <c r="M16" s="36">
        <f>SUMIFS(СВЦЭМ!$D$39:$D$782,СВЦЭМ!$A$39:$A$782,$A16,СВЦЭМ!$B$39:$B$782,M$11)+'СЕТ СН'!$F$11+СВЦЭМ!$D$10+'СЕТ СН'!$F$5-'СЕТ СН'!$F$21</f>
        <v>3362.5659982300003</v>
      </c>
      <c r="N16" s="36">
        <f>SUMIFS(СВЦЭМ!$D$39:$D$782,СВЦЭМ!$A$39:$A$782,$A16,СВЦЭМ!$B$39:$B$782,N$11)+'СЕТ СН'!$F$11+СВЦЭМ!$D$10+'СЕТ СН'!$F$5-'СЕТ СН'!$F$21</f>
        <v>3371.0501759600002</v>
      </c>
      <c r="O16" s="36">
        <f>SUMIFS(СВЦЭМ!$D$39:$D$782,СВЦЭМ!$A$39:$A$782,$A16,СВЦЭМ!$B$39:$B$782,O$11)+'СЕТ СН'!$F$11+СВЦЭМ!$D$10+'СЕТ СН'!$F$5-'СЕТ СН'!$F$21</f>
        <v>3403.31613255</v>
      </c>
      <c r="P16" s="36">
        <f>SUMIFS(СВЦЭМ!$D$39:$D$782,СВЦЭМ!$A$39:$A$782,$A16,СВЦЭМ!$B$39:$B$782,P$11)+'СЕТ СН'!$F$11+СВЦЭМ!$D$10+'СЕТ СН'!$F$5-'СЕТ СН'!$F$21</f>
        <v>3421.43119372</v>
      </c>
      <c r="Q16" s="36">
        <f>SUMIFS(СВЦЭМ!$D$39:$D$782,СВЦЭМ!$A$39:$A$782,$A16,СВЦЭМ!$B$39:$B$782,Q$11)+'СЕТ СН'!$F$11+СВЦЭМ!$D$10+'СЕТ СН'!$F$5-'СЕТ СН'!$F$21</f>
        <v>3441.9924979300004</v>
      </c>
      <c r="R16" s="36">
        <f>SUMIFS(СВЦЭМ!$D$39:$D$782,СВЦЭМ!$A$39:$A$782,$A16,СВЦЭМ!$B$39:$B$782,R$11)+'СЕТ СН'!$F$11+СВЦЭМ!$D$10+'СЕТ СН'!$F$5-'СЕТ СН'!$F$21</f>
        <v>3460.3906998399998</v>
      </c>
      <c r="S16" s="36">
        <f>SUMIFS(СВЦЭМ!$D$39:$D$782,СВЦЭМ!$A$39:$A$782,$A16,СВЦЭМ!$B$39:$B$782,S$11)+'СЕТ СН'!$F$11+СВЦЭМ!$D$10+'СЕТ СН'!$F$5-'СЕТ СН'!$F$21</f>
        <v>3444.17565173</v>
      </c>
      <c r="T16" s="36">
        <f>SUMIFS(СВЦЭМ!$D$39:$D$782,СВЦЭМ!$A$39:$A$782,$A16,СВЦЭМ!$B$39:$B$782,T$11)+'СЕТ СН'!$F$11+СВЦЭМ!$D$10+'СЕТ СН'!$F$5-'СЕТ СН'!$F$21</f>
        <v>3402.9446480500001</v>
      </c>
      <c r="U16" s="36">
        <f>SUMIFS(СВЦЭМ!$D$39:$D$782,СВЦЭМ!$A$39:$A$782,$A16,СВЦЭМ!$B$39:$B$782,U$11)+'СЕТ СН'!$F$11+СВЦЭМ!$D$10+'СЕТ СН'!$F$5-'СЕТ СН'!$F$21</f>
        <v>3395.5184253799998</v>
      </c>
      <c r="V16" s="36">
        <f>SUMIFS(СВЦЭМ!$D$39:$D$782,СВЦЭМ!$A$39:$A$782,$A16,СВЦЭМ!$B$39:$B$782,V$11)+'СЕТ СН'!$F$11+СВЦЭМ!$D$10+'СЕТ СН'!$F$5-'СЕТ СН'!$F$21</f>
        <v>3357.9691629200001</v>
      </c>
      <c r="W16" s="36">
        <f>SUMIFS(СВЦЭМ!$D$39:$D$782,СВЦЭМ!$A$39:$A$782,$A16,СВЦЭМ!$B$39:$B$782,W$11)+'СЕТ СН'!$F$11+СВЦЭМ!$D$10+'СЕТ СН'!$F$5-'СЕТ СН'!$F$21</f>
        <v>3322.6527071600003</v>
      </c>
      <c r="X16" s="36">
        <f>SUMIFS(СВЦЭМ!$D$39:$D$782,СВЦЭМ!$A$39:$A$782,$A16,СВЦЭМ!$B$39:$B$782,X$11)+'СЕТ СН'!$F$11+СВЦЭМ!$D$10+'СЕТ СН'!$F$5-'СЕТ СН'!$F$21</f>
        <v>3372.6573775400002</v>
      </c>
      <c r="Y16" s="36">
        <f>SUMIFS(СВЦЭМ!$D$39:$D$782,СВЦЭМ!$A$39:$A$782,$A16,СВЦЭМ!$B$39:$B$782,Y$11)+'СЕТ СН'!$F$11+СВЦЭМ!$D$10+'СЕТ СН'!$F$5-'СЕТ СН'!$F$21</f>
        <v>3439.5855211200001</v>
      </c>
    </row>
    <row r="17" spans="1:25" ht="15.75" x14ac:dyDescent="0.2">
      <c r="A17" s="35">
        <f t="shared" si="0"/>
        <v>45418</v>
      </c>
      <c r="B17" s="36">
        <f>SUMIFS(СВЦЭМ!$D$39:$D$782,СВЦЭМ!$A$39:$A$782,$A17,СВЦЭМ!$B$39:$B$782,B$11)+'СЕТ СН'!$F$11+СВЦЭМ!$D$10+'СЕТ СН'!$F$5-'СЕТ СН'!$F$21</f>
        <v>3470.9659339600003</v>
      </c>
      <c r="C17" s="36">
        <f>SUMIFS(СВЦЭМ!$D$39:$D$782,СВЦЭМ!$A$39:$A$782,$A17,СВЦЭМ!$B$39:$B$782,C$11)+'СЕТ СН'!$F$11+СВЦЭМ!$D$10+'СЕТ СН'!$F$5-'СЕТ СН'!$F$21</f>
        <v>3484.8146850399999</v>
      </c>
      <c r="D17" s="36">
        <f>SUMIFS(СВЦЭМ!$D$39:$D$782,СВЦЭМ!$A$39:$A$782,$A17,СВЦЭМ!$B$39:$B$782,D$11)+'СЕТ СН'!$F$11+СВЦЭМ!$D$10+'СЕТ СН'!$F$5-'СЕТ СН'!$F$21</f>
        <v>3546.7489558400002</v>
      </c>
      <c r="E17" s="36">
        <f>SUMIFS(СВЦЭМ!$D$39:$D$782,СВЦЭМ!$A$39:$A$782,$A17,СВЦЭМ!$B$39:$B$782,E$11)+'СЕТ СН'!$F$11+СВЦЭМ!$D$10+'СЕТ СН'!$F$5-'СЕТ СН'!$F$21</f>
        <v>3591.66152689</v>
      </c>
      <c r="F17" s="36">
        <f>SUMIFS(СВЦЭМ!$D$39:$D$782,СВЦЭМ!$A$39:$A$782,$A17,СВЦЭМ!$B$39:$B$782,F$11)+'СЕТ СН'!$F$11+СВЦЭМ!$D$10+'СЕТ СН'!$F$5-'СЕТ СН'!$F$21</f>
        <v>3582.3771881100001</v>
      </c>
      <c r="G17" s="36">
        <f>SUMIFS(СВЦЭМ!$D$39:$D$782,СВЦЭМ!$A$39:$A$782,$A17,СВЦЭМ!$B$39:$B$782,G$11)+'СЕТ СН'!$F$11+СВЦЭМ!$D$10+'СЕТ СН'!$F$5-'СЕТ СН'!$F$21</f>
        <v>3565.25636235</v>
      </c>
      <c r="H17" s="36">
        <f>SUMIFS(СВЦЭМ!$D$39:$D$782,СВЦЭМ!$A$39:$A$782,$A17,СВЦЭМ!$B$39:$B$782,H$11)+'СЕТ СН'!$F$11+СВЦЭМ!$D$10+'СЕТ СН'!$F$5-'СЕТ СН'!$F$21</f>
        <v>3536.0616227700002</v>
      </c>
      <c r="I17" s="36">
        <f>SUMIFS(СВЦЭМ!$D$39:$D$782,СВЦЭМ!$A$39:$A$782,$A17,СВЦЭМ!$B$39:$B$782,I$11)+'СЕТ СН'!$F$11+СВЦЭМ!$D$10+'СЕТ СН'!$F$5-'СЕТ СН'!$F$21</f>
        <v>3492.12853584</v>
      </c>
      <c r="J17" s="36">
        <f>SUMIFS(СВЦЭМ!$D$39:$D$782,СВЦЭМ!$A$39:$A$782,$A17,СВЦЭМ!$B$39:$B$782,J$11)+'СЕТ СН'!$F$11+СВЦЭМ!$D$10+'СЕТ СН'!$F$5-'СЕТ СН'!$F$21</f>
        <v>3464.1677909800001</v>
      </c>
      <c r="K17" s="36">
        <f>SUMIFS(СВЦЭМ!$D$39:$D$782,СВЦЭМ!$A$39:$A$782,$A17,СВЦЭМ!$B$39:$B$782,K$11)+'СЕТ СН'!$F$11+СВЦЭМ!$D$10+'СЕТ СН'!$F$5-'СЕТ СН'!$F$21</f>
        <v>3469.3055336799998</v>
      </c>
      <c r="L17" s="36">
        <f>SUMIFS(СВЦЭМ!$D$39:$D$782,СВЦЭМ!$A$39:$A$782,$A17,СВЦЭМ!$B$39:$B$782,L$11)+'СЕТ СН'!$F$11+СВЦЭМ!$D$10+'СЕТ СН'!$F$5-'СЕТ СН'!$F$21</f>
        <v>3436.1397769900004</v>
      </c>
      <c r="M17" s="36">
        <f>SUMIFS(СВЦЭМ!$D$39:$D$782,СВЦЭМ!$A$39:$A$782,$A17,СВЦЭМ!$B$39:$B$782,M$11)+'СЕТ СН'!$F$11+СВЦЭМ!$D$10+'СЕТ СН'!$F$5-'СЕТ СН'!$F$21</f>
        <v>3440.8511766600004</v>
      </c>
      <c r="N17" s="36">
        <f>SUMIFS(СВЦЭМ!$D$39:$D$782,СВЦЭМ!$A$39:$A$782,$A17,СВЦЭМ!$B$39:$B$782,N$11)+'СЕТ СН'!$F$11+СВЦЭМ!$D$10+'СЕТ СН'!$F$5-'СЕТ СН'!$F$21</f>
        <v>3446.2633839099999</v>
      </c>
      <c r="O17" s="36">
        <f>SUMIFS(СВЦЭМ!$D$39:$D$782,СВЦЭМ!$A$39:$A$782,$A17,СВЦЭМ!$B$39:$B$782,O$11)+'СЕТ СН'!$F$11+СВЦЭМ!$D$10+'СЕТ СН'!$F$5-'СЕТ СН'!$F$21</f>
        <v>3452.9139553100003</v>
      </c>
      <c r="P17" s="36">
        <f>SUMIFS(СВЦЭМ!$D$39:$D$782,СВЦЭМ!$A$39:$A$782,$A17,СВЦЭМ!$B$39:$B$782,P$11)+'СЕТ СН'!$F$11+СВЦЭМ!$D$10+'СЕТ СН'!$F$5-'СЕТ СН'!$F$21</f>
        <v>3461.0995033700001</v>
      </c>
      <c r="Q17" s="36">
        <f>SUMIFS(СВЦЭМ!$D$39:$D$782,СВЦЭМ!$A$39:$A$782,$A17,СВЦЭМ!$B$39:$B$782,Q$11)+'СЕТ СН'!$F$11+СВЦЭМ!$D$10+'СЕТ СН'!$F$5-'СЕТ СН'!$F$21</f>
        <v>3475.8113380100003</v>
      </c>
      <c r="R17" s="36">
        <f>SUMIFS(СВЦЭМ!$D$39:$D$782,СВЦЭМ!$A$39:$A$782,$A17,СВЦЭМ!$B$39:$B$782,R$11)+'СЕТ СН'!$F$11+СВЦЭМ!$D$10+'СЕТ СН'!$F$5-'СЕТ СН'!$F$21</f>
        <v>3477.8681944</v>
      </c>
      <c r="S17" s="36">
        <f>SUMIFS(СВЦЭМ!$D$39:$D$782,СВЦЭМ!$A$39:$A$782,$A17,СВЦЭМ!$B$39:$B$782,S$11)+'СЕТ СН'!$F$11+СВЦЭМ!$D$10+'СЕТ СН'!$F$5-'СЕТ СН'!$F$21</f>
        <v>3463.4174271400002</v>
      </c>
      <c r="T17" s="36">
        <f>SUMIFS(СВЦЭМ!$D$39:$D$782,СВЦЭМ!$A$39:$A$782,$A17,СВЦЭМ!$B$39:$B$782,T$11)+'СЕТ СН'!$F$11+СВЦЭМ!$D$10+'СЕТ СН'!$F$5-'СЕТ СН'!$F$21</f>
        <v>3444.1627808800004</v>
      </c>
      <c r="U17" s="36">
        <f>SUMIFS(СВЦЭМ!$D$39:$D$782,СВЦЭМ!$A$39:$A$782,$A17,СВЦЭМ!$B$39:$B$782,U$11)+'СЕТ СН'!$F$11+СВЦЭМ!$D$10+'СЕТ СН'!$F$5-'СЕТ СН'!$F$21</f>
        <v>3438.7625855200004</v>
      </c>
      <c r="V17" s="36">
        <f>SUMIFS(СВЦЭМ!$D$39:$D$782,СВЦЭМ!$A$39:$A$782,$A17,СВЦЭМ!$B$39:$B$782,V$11)+'СЕТ СН'!$F$11+СВЦЭМ!$D$10+'СЕТ СН'!$F$5-'СЕТ СН'!$F$21</f>
        <v>3425.5959273100002</v>
      </c>
      <c r="W17" s="36">
        <f>SUMIFS(СВЦЭМ!$D$39:$D$782,СВЦЭМ!$A$39:$A$782,$A17,СВЦЭМ!$B$39:$B$782,W$11)+'СЕТ СН'!$F$11+СВЦЭМ!$D$10+'СЕТ СН'!$F$5-'СЕТ СН'!$F$21</f>
        <v>3400.3292798299999</v>
      </c>
      <c r="X17" s="36">
        <f>SUMIFS(СВЦЭМ!$D$39:$D$782,СВЦЭМ!$A$39:$A$782,$A17,СВЦЭМ!$B$39:$B$782,X$11)+'СЕТ СН'!$F$11+СВЦЭМ!$D$10+'СЕТ СН'!$F$5-'СЕТ СН'!$F$21</f>
        <v>3447.1429513200001</v>
      </c>
      <c r="Y17" s="36">
        <f>SUMIFS(СВЦЭМ!$D$39:$D$782,СВЦЭМ!$A$39:$A$782,$A17,СВЦЭМ!$B$39:$B$782,Y$11)+'СЕТ СН'!$F$11+СВЦЭМ!$D$10+'СЕТ СН'!$F$5-'СЕТ СН'!$F$21</f>
        <v>3467.0717667700001</v>
      </c>
    </row>
    <row r="18" spans="1:25" ht="15.75" x14ac:dyDescent="0.2">
      <c r="A18" s="35">
        <f t="shared" si="0"/>
        <v>45419</v>
      </c>
      <c r="B18" s="36">
        <f>SUMIFS(СВЦЭМ!$D$39:$D$782,СВЦЭМ!$A$39:$A$782,$A18,СВЦЭМ!$B$39:$B$782,B$11)+'СЕТ СН'!$F$11+СВЦЭМ!$D$10+'СЕТ СН'!$F$5-'СЕТ СН'!$F$21</f>
        <v>3479.2642194199998</v>
      </c>
      <c r="C18" s="36">
        <f>SUMIFS(СВЦЭМ!$D$39:$D$782,СВЦЭМ!$A$39:$A$782,$A18,СВЦЭМ!$B$39:$B$782,C$11)+'СЕТ СН'!$F$11+СВЦЭМ!$D$10+'СЕТ СН'!$F$5-'СЕТ СН'!$F$21</f>
        <v>3568.56478599</v>
      </c>
      <c r="D18" s="36">
        <f>SUMIFS(СВЦЭМ!$D$39:$D$782,СВЦЭМ!$A$39:$A$782,$A18,СВЦЭМ!$B$39:$B$782,D$11)+'СЕТ СН'!$F$11+СВЦЭМ!$D$10+'СЕТ СН'!$F$5-'СЕТ СН'!$F$21</f>
        <v>3675.9121633599998</v>
      </c>
      <c r="E18" s="36">
        <f>SUMIFS(СВЦЭМ!$D$39:$D$782,СВЦЭМ!$A$39:$A$782,$A18,СВЦЭМ!$B$39:$B$782,E$11)+'СЕТ СН'!$F$11+СВЦЭМ!$D$10+'СЕТ СН'!$F$5-'СЕТ СН'!$F$21</f>
        <v>3695.9111131700001</v>
      </c>
      <c r="F18" s="36">
        <f>SUMIFS(СВЦЭМ!$D$39:$D$782,СВЦЭМ!$A$39:$A$782,$A18,СВЦЭМ!$B$39:$B$782,F$11)+'СЕТ СН'!$F$11+СВЦЭМ!$D$10+'СЕТ СН'!$F$5-'СЕТ СН'!$F$21</f>
        <v>3714.0651606500001</v>
      </c>
      <c r="G18" s="36">
        <f>SUMIFS(СВЦЭМ!$D$39:$D$782,СВЦЭМ!$A$39:$A$782,$A18,СВЦЭМ!$B$39:$B$782,G$11)+'СЕТ СН'!$F$11+СВЦЭМ!$D$10+'СЕТ СН'!$F$5-'СЕТ СН'!$F$21</f>
        <v>3673.4183417100003</v>
      </c>
      <c r="H18" s="36">
        <f>SUMIFS(СВЦЭМ!$D$39:$D$782,СВЦЭМ!$A$39:$A$782,$A18,СВЦЭМ!$B$39:$B$782,H$11)+'СЕТ СН'!$F$11+СВЦЭМ!$D$10+'СЕТ СН'!$F$5-'СЕТ СН'!$F$21</f>
        <v>3607.8005406500001</v>
      </c>
      <c r="I18" s="36">
        <f>SUMIFS(СВЦЭМ!$D$39:$D$782,СВЦЭМ!$A$39:$A$782,$A18,СВЦЭМ!$B$39:$B$782,I$11)+'СЕТ СН'!$F$11+СВЦЭМ!$D$10+'СЕТ СН'!$F$5-'СЕТ СН'!$F$21</f>
        <v>3525.4393060700004</v>
      </c>
      <c r="J18" s="36">
        <f>SUMIFS(СВЦЭМ!$D$39:$D$782,СВЦЭМ!$A$39:$A$782,$A18,СВЦЭМ!$B$39:$B$782,J$11)+'СЕТ СН'!$F$11+СВЦЭМ!$D$10+'СЕТ СН'!$F$5-'СЕТ СН'!$F$21</f>
        <v>3466.8538561100004</v>
      </c>
      <c r="K18" s="36">
        <f>SUMIFS(СВЦЭМ!$D$39:$D$782,СВЦЭМ!$A$39:$A$782,$A18,СВЦЭМ!$B$39:$B$782,K$11)+'СЕТ СН'!$F$11+СВЦЭМ!$D$10+'СЕТ СН'!$F$5-'СЕТ СН'!$F$21</f>
        <v>3457.5642010400002</v>
      </c>
      <c r="L18" s="36">
        <f>SUMIFS(СВЦЭМ!$D$39:$D$782,СВЦЭМ!$A$39:$A$782,$A18,СВЦЭМ!$B$39:$B$782,L$11)+'СЕТ СН'!$F$11+СВЦЭМ!$D$10+'СЕТ СН'!$F$5-'СЕТ СН'!$F$21</f>
        <v>3415.7079599500003</v>
      </c>
      <c r="M18" s="36">
        <f>SUMIFS(СВЦЭМ!$D$39:$D$782,СВЦЭМ!$A$39:$A$782,$A18,СВЦЭМ!$B$39:$B$782,M$11)+'СЕТ СН'!$F$11+СВЦЭМ!$D$10+'СЕТ СН'!$F$5-'СЕТ СН'!$F$21</f>
        <v>3428.15564038</v>
      </c>
      <c r="N18" s="36">
        <f>SUMIFS(СВЦЭМ!$D$39:$D$782,СВЦЭМ!$A$39:$A$782,$A18,СВЦЭМ!$B$39:$B$782,N$11)+'СЕТ СН'!$F$11+СВЦЭМ!$D$10+'СЕТ СН'!$F$5-'СЕТ СН'!$F$21</f>
        <v>3419.8489074899999</v>
      </c>
      <c r="O18" s="36">
        <f>SUMIFS(СВЦЭМ!$D$39:$D$782,СВЦЭМ!$A$39:$A$782,$A18,СВЦЭМ!$B$39:$B$782,O$11)+'СЕТ СН'!$F$11+СВЦЭМ!$D$10+'СЕТ СН'!$F$5-'СЕТ СН'!$F$21</f>
        <v>3438.8431090100003</v>
      </c>
      <c r="P18" s="36">
        <f>SUMIFS(СВЦЭМ!$D$39:$D$782,СВЦЭМ!$A$39:$A$782,$A18,СВЦЭМ!$B$39:$B$782,P$11)+'СЕТ СН'!$F$11+СВЦЭМ!$D$10+'СЕТ СН'!$F$5-'СЕТ СН'!$F$21</f>
        <v>3454.1487453</v>
      </c>
      <c r="Q18" s="36">
        <f>SUMIFS(СВЦЭМ!$D$39:$D$782,СВЦЭМ!$A$39:$A$782,$A18,СВЦЭМ!$B$39:$B$782,Q$11)+'СЕТ СН'!$F$11+СВЦЭМ!$D$10+'СЕТ СН'!$F$5-'СЕТ СН'!$F$21</f>
        <v>3488.1964180200002</v>
      </c>
      <c r="R18" s="36">
        <f>SUMIFS(СВЦЭМ!$D$39:$D$782,СВЦЭМ!$A$39:$A$782,$A18,СВЦЭМ!$B$39:$B$782,R$11)+'СЕТ СН'!$F$11+СВЦЭМ!$D$10+'СЕТ СН'!$F$5-'СЕТ СН'!$F$21</f>
        <v>3498.9107691899999</v>
      </c>
      <c r="S18" s="36">
        <f>SUMIFS(СВЦЭМ!$D$39:$D$782,СВЦЭМ!$A$39:$A$782,$A18,СВЦЭМ!$B$39:$B$782,S$11)+'СЕТ СН'!$F$11+СВЦЭМ!$D$10+'СЕТ СН'!$F$5-'СЕТ СН'!$F$21</f>
        <v>3468.8824616100001</v>
      </c>
      <c r="T18" s="36">
        <f>SUMIFS(СВЦЭМ!$D$39:$D$782,СВЦЭМ!$A$39:$A$782,$A18,СВЦЭМ!$B$39:$B$782,T$11)+'СЕТ СН'!$F$11+СВЦЭМ!$D$10+'СЕТ СН'!$F$5-'СЕТ СН'!$F$21</f>
        <v>3436.3048537200002</v>
      </c>
      <c r="U18" s="36">
        <f>SUMIFS(СВЦЭМ!$D$39:$D$782,СВЦЭМ!$A$39:$A$782,$A18,СВЦЭМ!$B$39:$B$782,U$11)+'СЕТ СН'!$F$11+СВЦЭМ!$D$10+'СЕТ СН'!$F$5-'СЕТ СН'!$F$21</f>
        <v>3436.6027724</v>
      </c>
      <c r="V18" s="36">
        <f>SUMIFS(СВЦЭМ!$D$39:$D$782,СВЦЭМ!$A$39:$A$782,$A18,СВЦЭМ!$B$39:$B$782,V$11)+'СЕТ СН'!$F$11+СВЦЭМ!$D$10+'СЕТ СН'!$F$5-'СЕТ СН'!$F$21</f>
        <v>3410.1863325900003</v>
      </c>
      <c r="W18" s="36">
        <f>SUMIFS(СВЦЭМ!$D$39:$D$782,СВЦЭМ!$A$39:$A$782,$A18,СВЦЭМ!$B$39:$B$782,W$11)+'СЕТ СН'!$F$11+СВЦЭМ!$D$10+'СЕТ СН'!$F$5-'СЕТ СН'!$F$21</f>
        <v>3381.3036274400001</v>
      </c>
      <c r="X18" s="36">
        <f>SUMIFS(СВЦЭМ!$D$39:$D$782,СВЦЭМ!$A$39:$A$782,$A18,СВЦЭМ!$B$39:$B$782,X$11)+'СЕТ СН'!$F$11+СВЦЭМ!$D$10+'СЕТ СН'!$F$5-'СЕТ СН'!$F$21</f>
        <v>3421.2821703300001</v>
      </c>
      <c r="Y18" s="36">
        <f>SUMIFS(СВЦЭМ!$D$39:$D$782,СВЦЭМ!$A$39:$A$782,$A18,СВЦЭМ!$B$39:$B$782,Y$11)+'СЕТ СН'!$F$11+СВЦЭМ!$D$10+'СЕТ СН'!$F$5-'СЕТ СН'!$F$21</f>
        <v>3455.3613740400001</v>
      </c>
    </row>
    <row r="19" spans="1:25" ht="15.75" x14ac:dyDescent="0.2">
      <c r="A19" s="35">
        <f t="shared" si="0"/>
        <v>45420</v>
      </c>
      <c r="B19" s="36">
        <f>SUMIFS(СВЦЭМ!$D$39:$D$782,СВЦЭМ!$A$39:$A$782,$A19,СВЦЭМ!$B$39:$B$782,B$11)+'СЕТ СН'!$F$11+СВЦЭМ!$D$10+'СЕТ СН'!$F$5-'СЕТ СН'!$F$21</f>
        <v>3449.0009274900003</v>
      </c>
      <c r="C19" s="36">
        <f>SUMIFS(СВЦЭМ!$D$39:$D$782,СВЦЭМ!$A$39:$A$782,$A19,СВЦЭМ!$B$39:$B$782,C$11)+'СЕТ СН'!$F$11+СВЦЭМ!$D$10+'СЕТ СН'!$F$5-'СЕТ СН'!$F$21</f>
        <v>3504.6022742100004</v>
      </c>
      <c r="D19" s="36">
        <f>SUMIFS(СВЦЭМ!$D$39:$D$782,СВЦЭМ!$A$39:$A$782,$A19,СВЦЭМ!$B$39:$B$782,D$11)+'СЕТ СН'!$F$11+СВЦЭМ!$D$10+'СЕТ СН'!$F$5-'СЕТ СН'!$F$21</f>
        <v>3548.5809133700004</v>
      </c>
      <c r="E19" s="36">
        <f>SUMIFS(СВЦЭМ!$D$39:$D$782,СВЦЭМ!$A$39:$A$782,$A19,СВЦЭМ!$B$39:$B$782,E$11)+'СЕТ СН'!$F$11+СВЦЭМ!$D$10+'СЕТ СН'!$F$5-'СЕТ СН'!$F$21</f>
        <v>3574.5675767500002</v>
      </c>
      <c r="F19" s="36">
        <f>SUMIFS(СВЦЭМ!$D$39:$D$782,СВЦЭМ!$A$39:$A$782,$A19,СВЦЭМ!$B$39:$B$782,F$11)+'СЕТ СН'!$F$11+СВЦЭМ!$D$10+'СЕТ СН'!$F$5-'СЕТ СН'!$F$21</f>
        <v>3589.7719362500002</v>
      </c>
      <c r="G19" s="36">
        <f>SUMIFS(СВЦЭМ!$D$39:$D$782,СВЦЭМ!$A$39:$A$782,$A19,СВЦЭМ!$B$39:$B$782,G$11)+'СЕТ СН'!$F$11+СВЦЭМ!$D$10+'СЕТ СН'!$F$5-'СЕТ СН'!$F$21</f>
        <v>3562.05341236</v>
      </c>
      <c r="H19" s="36">
        <f>SUMIFS(СВЦЭМ!$D$39:$D$782,СВЦЭМ!$A$39:$A$782,$A19,СВЦЭМ!$B$39:$B$782,H$11)+'СЕТ СН'!$F$11+СВЦЭМ!$D$10+'СЕТ СН'!$F$5-'СЕТ СН'!$F$21</f>
        <v>3498.7183328800002</v>
      </c>
      <c r="I19" s="36">
        <f>SUMIFS(СВЦЭМ!$D$39:$D$782,СВЦЭМ!$A$39:$A$782,$A19,СВЦЭМ!$B$39:$B$782,I$11)+'СЕТ СН'!$F$11+СВЦЭМ!$D$10+'СЕТ СН'!$F$5-'СЕТ СН'!$F$21</f>
        <v>3414.5736962999999</v>
      </c>
      <c r="J19" s="36">
        <f>SUMIFS(СВЦЭМ!$D$39:$D$782,СВЦЭМ!$A$39:$A$782,$A19,СВЦЭМ!$B$39:$B$782,J$11)+'СЕТ СН'!$F$11+СВЦЭМ!$D$10+'СЕТ СН'!$F$5-'СЕТ СН'!$F$21</f>
        <v>3352.84519034</v>
      </c>
      <c r="K19" s="36">
        <f>SUMIFS(СВЦЭМ!$D$39:$D$782,СВЦЭМ!$A$39:$A$782,$A19,СВЦЭМ!$B$39:$B$782,K$11)+'СЕТ СН'!$F$11+СВЦЭМ!$D$10+'СЕТ СН'!$F$5-'СЕТ СН'!$F$21</f>
        <v>3340.7045813499999</v>
      </c>
      <c r="L19" s="36">
        <f>SUMIFS(СВЦЭМ!$D$39:$D$782,СВЦЭМ!$A$39:$A$782,$A19,СВЦЭМ!$B$39:$B$782,L$11)+'СЕТ СН'!$F$11+СВЦЭМ!$D$10+'СЕТ СН'!$F$5-'СЕТ СН'!$F$21</f>
        <v>3322.2497887300001</v>
      </c>
      <c r="M19" s="36">
        <f>SUMIFS(СВЦЭМ!$D$39:$D$782,СВЦЭМ!$A$39:$A$782,$A19,СВЦЭМ!$B$39:$B$782,M$11)+'СЕТ СН'!$F$11+СВЦЭМ!$D$10+'СЕТ СН'!$F$5-'СЕТ СН'!$F$21</f>
        <v>3320.1119883800002</v>
      </c>
      <c r="N19" s="36">
        <f>SUMIFS(СВЦЭМ!$D$39:$D$782,СВЦЭМ!$A$39:$A$782,$A19,СВЦЭМ!$B$39:$B$782,N$11)+'СЕТ СН'!$F$11+СВЦЭМ!$D$10+'СЕТ СН'!$F$5-'СЕТ СН'!$F$21</f>
        <v>3324.0344216900003</v>
      </c>
      <c r="O19" s="36">
        <f>SUMIFS(СВЦЭМ!$D$39:$D$782,СВЦЭМ!$A$39:$A$782,$A19,СВЦЭМ!$B$39:$B$782,O$11)+'СЕТ СН'!$F$11+СВЦЭМ!$D$10+'СЕТ СН'!$F$5-'СЕТ СН'!$F$21</f>
        <v>3348.3015396999999</v>
      </c>
      <c r="P19" s="36">
        <f>SUMIFS(СВЦЭМ!$D$39:$D$782,СВЦЭМ!$A$39:$A$782,$A19,СВЦЭМ!$B$39:$B$782,P$11)+'СЕТ СН'!$F$11+СВЦЭМ!$D$10+'СЕТ СН'!$F$5-'СЕТ СН'!$F$21</f>
        <v>3362.0763754700001</v>
      </c>
      <c r="Q19" s="36">
        <f>SUMIFS(СВЦЭМ!$D$39:$D$782,СВЦЭМ!$A$39:$A$782,$A19,СВЦЭМ!$B$39:$B$782,Q$11)+'СЕТ СН'!$F$11+СВЦЭМ!$D$10+'СЕТ СН'!$F$5-'СЕТ СН'!$F$21</f>
        <v>3386.3442625500002</v>
      </c>
      <c r="R19" s="36">
        <f>SUMIFS(СВЦЭМ!$D$39:$D$782,СВЦЭМ!$A$39:$A$782,$A19,СВЦЭМ!$B$39:$B$782,R$11)+'СЕТ СН'!$F$11+СВЦЭМ!$D$10+'СЕТ СН'!$F$5-'СЕТ СН'!$F$21</f>
        <v>3389.6572446999999</v>
      </c>
      <c r="S19" s="36">
        <f>SUMIFS(СВЦЭМ!$D$39:$D$782,СВЦЭМ!$A$39:$A$782,$A19,СВЦЭМ!$B$39:$B$782,S$11)+'СЕТ СН'!$F$11+СВЦЭМ!$D$10+'СЕТ СН'!$F$5-'СЕТ СН'!$F$21</f>
        <v>3379.1648226799998</v>
      </c>
      <c r="T19" s="36">
        <f>SUMIFS(СВЦЭМ!$D$39:$D$782,СВЦЭМ!$A$39:$A$782,$A19,СВЦЭМ!$B$39:$B$782,T$11)+'СЕТ СН'!$F$11+СВЦЭМ!$D$10+'СЕТ СН'!$F$5-'СЕТ СН'!$F$21</f>
        <v>3364.10306816</v>
      </c>
      <c r="U19" s="36">
        <f>SUMIFS(СВЦЭМ!$D$39:$D$782,СВЦЭМ!$A$39:$A$782,$A19,СВЦЭМ!$B$39:$B$782,U$11)+'СЕТ СН'!$F$11+СВЦЭМ!$D$10+'СЕТ СН'!$F$5-'СЕТ СН'!$F$21</f>
        <v>3349.5537520400003</v>
      </c>
      <c r="V19" s="36">
        <f>SUMIFS(СВЦЭМ!$D$39:$D$782,СВЦЭМ!$A$39:$A$782,$A19,СВЦЭМ!$B$39:$B$782,V$11)+'СЕТ СН'!$F$11+СВЦЭМ!$D$10+'СЕТ СН'!$F$5-'СЕТ СН'!$F$21</f>
        <v>3328.3258653600001</v>
      </c>
      <c r="W19" s="36">
        <f>SUMIFS(СВЦЭМ!$D$39:$D$782,СВЦЭМ!$A$39:$A$782,$A19,СВЦЭМ!$B$39:$B$782,W$11)+'СЕТ СН'!$F$11+СВЦЭМ!$D$10+'СЕТ СН'!$F$5-'СЕТ СН'!$F$21</f>
        <v>3299.4990487200002</v>
      </c>
      <c r="X19" s="36">
        <f>SUMIFS(СВЦЭМ!$D$39:$D$782,СВЦЭМ!$A$39:$A$782,$A19,СВЦЭМ!$B$39:$B$782,X$11)+'СЕТ СН'!$F$11+СВЦЭМ!$D$10+'СЕТ СН'!$F$5-'СЕТ СН'!$F$21</f>
        <v>3304.5940006999999</v>
      </c>
      <c r="Y19" s="36">
        <f>SUMIFS(СВЦЭМ!$D$39:$D$782,СВЦЭМ!$A$39:$A$782,$A19,СВЦЭМ!$B$39:$B$782,Y$11)+'СЕТ СН'!$F$11+СВЦЭМ!$D$10+'СЕТ СН'!$F$5-'СЕТ СН'!$F$21</f>
        <v>3327.03200793</v>
      </c>
    </row>
    <row r="20" spans="1:25" ht="15.75" x14ac:dyDescent="0.2">
      <c r="A20" s="35">
        <f t="shared" si="0"/>
        <v>45421</v>
      </c>
      <c r="B20" s="36">
        <f>SUMIFS(СВЦЭМ!$D$39:$D$782,СВЦЭМ!$A$39:$A$782,$A20,СВЦЭМ!$B$39:$B$782,B$11)+'СЕТ СН'!$F$11+СВЦЭМ!$D$10+'СЕТ СН'!$F$5-'СЕТ СН'!$F$21</f>
        <v>3488.4805829699999</v>
      </c>
      <c r="C20" s="36">
        <f>SUMIFS(СВЦЭМ!$D$39:$D$782,СВЦЭМ!$A$39:$A$782,$A20,СВЦЭМ!$B$39:$B$782,C$11)+'СЕТ СН'!$F$11+СВЦЭМ!$D$10+'СЕТ СН'!$F$5-'СЕТ СН'!$F$21</f>
        <v>3548.4099552500002</v>
      </c>
      <c r="D20" s="36">
        <f>SUMIFS(СВЦЭМ!$D$39:$D$782,СВЦЭМ!$A$39:$A$782,$A20,СВЦЭМ!$B$39:$B$782,D$11)+'СЕТ СН'!$F$11+СВЦЭМ!$D$10+'СЕТ СН'!$F$5-'СЕТ СН'!$F$21</f>
        <v>3592.3624275800003</v>
      </c>
      <c r="E20" s="36">
        <f>SUMIFS(СВЦЭМ!$D$39:$D$782,СВЦЭМ!$A$39:$A$782,$A20,СВЦЭМ!$B$39:$B$782,E$11)+'СЕТ СН'!$F$11+СВЦЭМ!$D$10+'СЕТ СН'!$F$5-'СЕТ СН'!$F$21</f>
        <v>3621.66200673</v>
      </c>
      <c r="F20" s="36">
        <f>SUMIFS(СВЦЭМ!$D$39:$D$782,СВЦЭМ!$A$39:$A$782,$A20,СВЦЭМ!$B$39:$B$782,F$11)+'СЕТ СН'!$F$11+СВЦЭМ!$D$10+'СЕТ СН'!$F$5-'СЕТ СН'!$F$21</f>
        <v>3621.7299600699998</v>
      </c>
      <c r="G20" s="36">
        <f>SUMIFS(СВЦЭМ!$D$39:$D$782,СВЦЭМ!$A$39:$A$782,$A20,СВЦЭМ!$B$39:$B$782,G$11)+'СЕТ СН'!$F$11+СВЦЭМ!$D$10+'СЕТ СН'!$F$5-'СЕТ СН'!$F$21</f>
        <v>3605.8860821600001</v>
      </c>
      <c r="H20" s="36">
        <f>SUMIFS(СВЦЭМ!$D$39:$D$782,СВЦЭМ!$A$39:$A$782,$A20,СВЦЭМ!$B$39:$B$782,H$11)+'СЕТ СН'!$F$11+СВЦЭМ!$D$10+'СЕТ СН'!$F$5-'СЕТ СН'!$F$21</f>
        <v>3604.8317458400002</v>
      </c>
      <c r="I20" s="36">
        <f>SUMIFS(СВЦЭМ!$D$39:$D$782,СВЦЭМ!$A$39:$A$782,$A20,СВЦЭМ!$B$39:$B$782,I$11)+'СЕТ СН'!$F$11+СВЦЭМ!$D$10+'СЕТ СН'!$F$5-'СЕТ СН'!$F$21</f>
        <v>3556.8478163999998</v>
      </c>
      <c r="J20" s="36">
        <f>SUMIFS(СВЦЭМ!$D$39:$D$782,СВЦЭМ!$A$39:$A$782,$A20,СВЦЭМ!$B$39:$B$782,J$11)+'СЕТ СН'!$F$11+СВЦЭМ!$D$10+'СЕТ СН'!$F$5-'СЕТ СН'!$F$21</f>
        <v>3477.4886725800002</v>
      </c>
      <c r="K20" s="36">
        <f>SUMIFS(СВЦЭМ!$D$39:$D$782,СВЦЭМ!$A$39:$A$782,$A20,СВЦЭМ!$B$39:$B$782,K$11)+'СЕТ СН'!$F$11+СВЦЭМ!$D$10+'СЕТ СН'!$F$5-'СЕТ СН'!$F$21</f>
        <v>3418.0848231800001</v>
      </c>
      <c r="L20" s="36">
        <f>SUMIFS(СВЦЭМ!$D$39:$D$782,СВЦЭМ!$A$39:$A$782,$A20,СВЦЭМ!$B$39:$B$782,L$11)+'СЕТ СН'!$F$11+СВЦЭМ!$D$10+'СЕТ СН'!$F$5-'СЕТ СН'!$F$21</f>
        <v>3367.4375175</v>
      </c>
      <c r="M20" s="36">
        <f>SUMIFS(СВЦЭМ!$D$39:$D$782,СВЦЭМ!$A$39:$A$782,$A20,СВЦЭМ!$B$39:$B$782,M$11)+'СЕТ СН'!$F$11+СВЦЭМ!$D$10+'СЕТ СН'!$F$5-'СЕТ СН'!$F$21</f>
        <v>3364.4693303600002</v>
      </c>
      <c r="N20" s="36">
        <f>SUMIFS(СВЦЭМ!$D$39:$D$782,СВЦЭМ!$A$39:$A$782,$A20,СВЦЭМ!$B$39:$B$782,N$11)+'СЕТ СН'!$F$11+СВЦЭМ!$D$10+'СЕТ СН'!$F$5-'СЕТ СН'!$F$21</f>
        <v>3404.4026887</v>
      </c>
      <c r="O20" s="36">
        <f>SUMIFS(СВЦЭМ!$D$39:$D$782,СВЦЭМ!$A$39:$A$782,$A20,СВЦЭМ!$B$39:$B$782,O$11)+'СЕТ СН'!$F$11+СВЦЭМ!$D$10+'СЕТ СН'!$F$5-'СЕТ СН'!$F$21</f>
        <v>3433.5997343899999</v>
      </c>
      <c r="P20" s="36">
        <f>SUMIFS(СВЦЭМ!$D$39:$D$782,СВЦЭМ!$A$39:$A$782,$A20,СВЦЭМ!$B$39:$B$782,P$11)+'СЕТ СН'!$F$11+СВЦЭМ!$D$10+'СЕТ СН'!$F$5-'СЕТ СН'!$F$21</f>
        <v>3410.6092462200004</v>
      </c>
      <c r="Q20" s="36">
        <f>SUMIFS(СВЦЭМ!$D$39:$D$782,СВЦЭМ!$A$39:$A$782,$A20,СВЦЭМ!$B$39:$B$782,Q$11)+'СЕТ СН'!$F$11+СВЦЭМ!$D$10+'СЕТ СН'!$F$5-'СЕТ СН'!$F$21</f>
        <v>3443.1982188000002</v>
      </c>
      <c r="R20" s="36">
        <f>SUMIFS(СВЦЭМ!$D$39:$D$782,СВЦЭМ!$A$39:$A$782,$A20,СВЦЭМ!$B$39:$B$782,R$11)+'СЕТ СН'!$F$11+СВЦЭМ!$D$10+'СЕТ СН'!$F$5-'СЕТ СН'!$F$21</f>
        <v>3445.9087994900001</v>
      </c>
      <c r="S20" s="36">
        <f>SUMIFS(СВЦЭМ!$D$39:$D$782,СВЦЭМ!$A$39:$A$782,$A20,СВЦЭМ!$B$39:$B$782,S$11)+'СЕТ СН'!$F$11+СВЦЭМ!$D$10+'СЕТ СН'!$F$5-'СЕТ СН'!$F$21</f>
        <v>3439.9384863300002</v>
      </c>
      <c r="T20" s="36">
        <f>SUMIFS(СВЦЭМ!$D$39:$D$782,СВЦЭМ!$A$39:$A$782,$A20,СВЦЭМ!$B$39:$B$782,T$11)+'СЕТ СН'!$F$11+СВЦЭМ!$D$10+'СЕТ СН'!$F$5-'СЕТ СН'!$F$21</f>
        <v>3404.6233471699998</v>
      </c>
      <c r="U20" s="36">
        <f>SUMIFS(СВЦЭМ!$D$39:$D$782,СВЦЭМ!$A$39:$A$782,$A20,СВЦЭМ!$B$39:$B$782,U$11)+'СЕТ СН'!$F$11+СВЦЭМ!$D$10+'СЕТ СН'!$F$5-'СЕТ СН'!$F$21</f>
        <v>3400.7506514500001</v>
      </c>
      <c r="V20" s="36">
        <f>SUMIFS(СВЦЭМ!$D$39:$D$782,СВЦЭМ!$A$39:$A$782,$A20,СВЦЭМ!$B$39:$B$782,V$11)+'СЕТ СН'!$F$11+СВЦЭМ!$D$10+'СЕТ СН'!$F$5-'СЕТ СН'!$F$21</f>
        <v>3354.5171996400004</v>
      </c>
      <c r="W20" s="36">
        <f>SUMIFS(СВЦЭМ!$D$39:$D$782,СВЦЭМ!$A$39:$A$782,$A20,СВЦЭМ!$B$39:$B$782,W$11)+'СЕТ СН'!$F$11+СВЦЭМ!$D$10+'СЕТ СН'!$F$5-'СЕТ СН'!$F$21</f>
        <v>3318.5338204700001</v>
      </c>
      <c r="X20" s="36">
        <f>SUMIFS(СВЦЭМ!$D$39:$D$782,СВЦЭМ!$A$39:$A$782,$A20,СВЦЭМ!$B$39:$B$782,X$11)+'СЕТ СН'!$F$11+СВЦЭМ!$D$10+'СЕТ СН'!$F$5-'СЕТ СН'!$F$21</f>
        <v>3362.1720605999999</v>
      </c>
      <c r="Y20" s="36">
        <f>SUMIFS(СВЦЭМ!$D$39:$D$782,СВЦЭМ!$A$39:$A$782,$A20,СВЦЭМ!$B$39:$B$782,Y$11)+'СЕТ СН'!$F$11+СВЦЭМ!$D$10+'СЕТ СН'!$F$5-'СЕТ СН'!$F$21</f>
        <v>3435.0308942900001</v>
      </c>
    </row>
    <row r="21" spans="1:25" ht="15.75" x14ac:dyDescent="0.2">
      <c r="A21" s="35">
        <f t="shared" si="0"/>
        <v>45422</v>
      </c>
      <c r="B21" s="36">
        <f>SUMIFS(СВЦЭМ!$D$39:$D$782,СВЦЭМ!$A$39:$A$782,$A21,СВЦЭМ!$B$39:$B$782,B$11)+'СЕТ СН'!$F$11+СВЦЭМ!$D$10+'СЕТ СН'!$F$5-'СЕТ СН'!$F$21</f>
        <v>3537.8198704800002</v>
      </c>
      <c r="C21" s="36">
        <f>SUMIFS(СВЦЭМ!$D$39:$D$782,СВЦЭМ!$A$39:$A$782,$A21,СВЦЭМ!$B$39:$B$782,C$11)+'СЕТ СН'!$F$11+СВЦЭМ!$D$10+'СЕТ СН'!$F$5-'СЕТ СН'!$F$21</f>
        <v>3593.2879536800001</v>
      </c>
      <c r="D21" s="36">
        <f>SUMIFS(СВЦЭМ!$D$39:$D$782,СВЦЭМ!$A$39:$A$782,$A21,СВЦЭМ!$B$39:$B$782,D$11)+'СЕТ СН'!$F$11+СВЦЭМ!$D$10+'СЕТ СН'!$F$5-'СЕТ СН'!$F$21</f>
        <v>3619.44526133</v>
      </c>
      <c r="E21" s="36">
        <f>SUMIFS(СВЦЭМ!$D$39:$D$782,СВЦЭМ!$A$39:$A$782,$A21,СВЦЭМ!$B$39:$B$782,E$11)+'СЕТ СН'!$F$11+СВЦЭМ!$D$10+'СЕТ СН'!$F$5-'СЕТ СН'!$F$21</f>
        <v>3648.7436124699998</v>
      </c>
      <c r="F21" s="36">
        <f>SUMIFS(СВЦЭМ!$D$39:$D$782,СВЦЭМ!$A$39:$A$782,$A21,СВЦЭМ!$B$39:$B$782,F$11)+'СЕТ СН'!$F$11+СВЦЭМ!$D$10+'СЕТ СН'!$F$5-'СЕТ СН'!$F$21</f>
        <v>3647.8472915500001</v>
      </c>
      <c r="G21" s="36">
        <f>SUMIFS(СВЦЭМ!$D$39:$D$782,СВЦЭМ!$A$39:$A$782,$A21,СВЦЭМ!$B$39:$B$782,G$11)+'СЕТ СН'!$F$11+СВЦЭМ!$D$10+'СЕТ СН'!$F$5-'СЕТ СН'!$F$21</f>
        <v>3650.1936448400002</v>
      </c>
      <c r="H21" s="36">
        <f>SUMIFS(СВЦЭМ!$D$39:$D$782,СВЦЭМ!$A$39:$A$782,$A21,СВЦЭМ!$B$39:$B$782,H$11)+'СЕТ СН'!$F$11+СВЦЭМ!$D$10+'СЕТ СН'!$F$5-'СЕТ СН'!$F$21</f>
        <v>3611.8874100200001</v>
      </c>
      <c r="I21" s="36">
        <f>SUMIFS(СВЦЭМ!$D$39:$D$782,СВЦЭМ!$A$39:$A$782,$A21,СВЦЭМ!$B$39:$B$782,I$11)+'СЕТ СН'!$F$11+СВЦЭМ!$D$10+'СЕТ СН'!$F$5-'СЕТ СН'!$F$21</f>
        <v>3567.10082577</v>
      </c>
      <c r="J21" s="36">
        <f>SUMIFS(СВЦЭМ!$D$39:$D$782,СВЦЭМ!$A$39:$A$782,$A21,СВЦЭМ!$B$39:$B$782,J$11)+'СЕТ СН'!$F$11+СВЦЭМ!$D$10+'СЕТ СН'!$F$5-'СЕТ СН'!$F$21</f>
        <v>3486.74312912</v>
      </c>
      <c r="K21" s="36">
        <f>SUMIFS(СВЦЭМ!$D$39:$D$782,СВЦЭМ!$A$39:$A$782,$A21,СВЦЭМ!$B$39:$B$782,K$11)+'СЕТ СН'!$F$11+СВЦЭМ!$D$10+'СЕТ СН'!$F$5-'СЕТ СН'!$F$21</f>
        <v>3425.1674057700002</v>
      </c>
      <c r="L21" s="36">
        <f>SUMIFS(СВЦЭМ!$D$39:$D$782,СВЦЭМ!$A$39:$A$782,$A21,СВЦЭМ!$B$39:$B$782,L$11)+'СЕТ СН'!$F$11+СВЦЭМ!$D$10+'СЕТ СН'!$F$5-'СЕТ СН'!$F$21</f>
        <v>3380.24484669</v>
      </c>
      <c r="M21" s="36">
        <f>SUMIFS(СВЦЭМ!$D$39:$D$782,СВЦЭМ!$A$39:$A$782,$A21,СВЦЭМ!$B$39:$B$782,M$11)+'СЕТ СН'!$F$11+СВЦЭМ!$D$10+'СЕТ СН'!$F$5-'СЕТ СН'!$F$21</f>
        <v>3381.46576224</v>
      </c>
      <c r="N21" s="36">
        <f>SUMIFS(СВЦЭМ!$D$39:$D$782,СВЦЭМ!$A$39:$A$782,$A21,СВЦЭМ!$B$39:$B$782,N$11)+'СЕТ СН'!$F$11+СВЦЭМ!$D$10+'СЕТ СН'!$F$5-'СЕТ СН'!$F$21</f>
        <v>3396.1095599400001</v>
      </c>
      <c r="O21" s="36">
        <f>SUMIFS(СВЦЭМ!$D$39:$D$782,СВЦЭМ!$A$39:$A$782,$A21,СВЦЭМ!$B$39:$B$782,O$11)+'СЕТ СН'!$F$11+СВЦЭМ!$D$10+'СЕТ СН'!$F$5-'СЕТ СН'!$F$21</f>
        <v>3407.0156882199999</v>
      </c>
      <c r="P21" s="36">
        <f>SUMIFS(СВЦЭМ!$D$39:$D$782,СВЦЭМ!$A$39:$A$782,$A21,СВЦЭМ!$B$39:$B$782,P$11)+'СЕТ СН'!$F$11+СВЦЭМ!$D$10+'СЕТ СН'!$F$5-'СЕТ СН'!$F$21</f>
        <v>3413.8669845900004</v>
      </c>
      <c r="Q21" s="36">
        <f>SUMIFS(СВЦЭМ!$D$39:$D$782,СВЦЭМ!$A$39:$A$782,$A21,СВЦЭМ!$B$39:$B$782,Q$11)+'СЕТ СН'!$F$11+СВЦЭМ!$D$10+'СЕТ СН'!$F$5-'СЕТ СН'!$F$21</f>
        <v>3445.1384505300002</v>
      </c>
      <c r="R21" s="36">
        <f>SUMIFS(СВЦЭМ!$D$39:$D$782,СВЦЭМ!$A$39:$A$782,$A21,СВЦЭМ!$B$39:$B$782,R$11)+'СЕТ СН'!$F$11+СВЦЭМ!$D$10+'СЕТ СН'!$F$5-'СЕТ СН'!$F$21</f>
        <v>3460.6568103899999</v>
      </c>
      <c r="S21" s="36">
        <f>SUMIFS(СВЦЭМ!$D$39:$D$782,СВЦЭМ!$A$39:$A$782,$A21,СВЦЭМ!$B$39:$B$782,S$11)+'СЕТ СН'!$F$11+СВЦЭМ!$D$10+'СЕТ СН'!$F$5-'СЕТ СН'!$F$21</f>
        <v>3456.1423154300001</v>
      </c>
      <c r="T21" s="36">
        <f>SUMIFS(СВЦЭМ!$D$39:$D$782,СВЦЭМ!$A$39:$A$782,$A21,СВЦЭМ!$B$39:$B$782,T$11)+'СЕТ СН'!$F$11+СВЦЭМ!$D$10+'СЕТ СН'!$F$5-'СЕТ СН'!$F$21</f>
        <v>3424.1243301499999</v>
      </c>
      <c r="U21" s="36">
        <f>SUMIFS(СВЦЭМ!$D$39:$D$782,СВЦЭМ!$A$39:$A$782,$A21,СВЦЭМ!$B$39:$B$782,U$11)+'СЕТ СН'!$F$11+СВЦЭМ!$D$10+'СЕТ СН'!$F$5-'СЕТ СН'!$F$21</f>
        <v>3404.2791521999998</v>
      </c>
      <c r="V21" s="36">
        <f>SUMIFS(СВЦЭМ!$D$39:$D$782,СВЦЭМ!$A$39:$A$782,$A21,СВЦЭМ!$B$39:$B$782,V$11)+'СЕТ СН'!$F$11+СВЦЭМ!$D$10+'СЕТ СН'!$F$5-'СЕТ СН'!$F$21</f>
        <v>3367.3925298900003</v>
      </c>
      <c r="W21" s="36">
        <f>SUMIFS(СВЦЭМ!$D$39:$D$782,СВЦЭМ!$A$39:$A$782,$A21,СВЦЭМ!$B$39:$B$782,W$11)+'СЕТ СН'!$F$11+СВЦЭМ!$D$10+'СЕТ СН'!$F$5-'СЕТ СН'!$F$21</f>
        <v>3360.5512309300002</v>
      </c>
      <c r="X21" s="36">
        <f>SUMIFS(СВЦЭМ!$D$39:$D$782,СВЦЭМ!$A$39:$A$782,$A21,СВЦЭМ!$B$39:$B$782,X$11)+'СЕТ СН'!$F$11+СВЦЭМ!$D$10+'СЕТ СН'!$F$5-'СЕТ СН'!$F$21</f>
        <v>3396.8133107000003</v>
      </c>
      <c r="Y21" s="36">
        <f>SUMIFS(СВЦЭМ!$D$39:$D$782,СВЦЭМ!$A$39:$A$782,$A21,СВЦЭМ!$B$39:$B$782,Y$11)+'СЕТ СН'!$F$11+СВЦЭМ!$D$10+'СЕТ СН'!$F$5-'СЕТ СН'!$F$21</f>
        <v>3451.1885667900001</v>
      </c>
    </row>
    <row r="22" spans="1:25" ht="15.75" x14ac:dyDescent="0.2">
      <c r="A22" s="35">
        <f t="shared" si="0"/>
        <v>45423</v>
      </c>
      <c r="B22" s="36">
        <f>SUMIFS(СВЦЭМ!$D$39:$D$782,СВЦЭМ!$A$39:$A$782,$A22,СВЦЭМ!$B$39:$B$782,B$11)+'СЕТ СН'!$F$11+СВЦЭМ!$D$10+'СЕТ СН'!$F$5-'СЕТ СН'!$F$21</f>
        <v>3498.6838416199998</v>
      </c>
      <c r="C22" s="36">
        <f>SUMIFS(СВЦЭМ!$D$39:$D$782,СВЦЭМ!$A$39:$A$782,$A22,СВЦЭМ!$B$39:$B$782,C$11)+'СЕТ СН'!$F$11+СВЦЭМ!$D$10+'СЕТ СН'!$F$5-'СЕТ СН'!$F$21</f>
        <v>3599.12195944</v>
      </c>
      <c r="D22" s="36">
        <f>SUMIFS(СВЦЭМ!$D$39:$D$782,СВЦЭМ!$A$39:$A$782,$A22,СВЦЭМ!$B$39:$B$782,D$11)+'СЕТ СН'!$F$11+СВЦЭМ!$D$10+'СЕТ СН'!$F$5-'СЕТ СН'!$F$21</f>
        <v>3626.9543317500002</v>
      </c>
      <c r="E22" s="36">
        <f>SUMIFS(СВЦЭМ!$D$39:$D$782,СВЦЭМ!$A$39:$A$782,$A22,СВЦЭМ!$B$39:$B$782,E$11)+'СЕТ СН'!$F$11+СВЦЭМ!$D$10+'СЕТ СН'!$F$5-'СЕТ СН'!$F$21</f>
        <v>3642.05678235</v>
      </c>
      <c r="F22" s="36">
        <f>SUMIFS(СВЦЭМ!$D$39:$D$782,СВЦЭМ!$A$39:$A$782,$A22,СВЦЭМ!$B$39:$B$782,F$11)+'СЕТ СН'!$F$11+СВЦЭМ!$D$10+'СЕТ СН'!$F$5-'СЕТ СН'!$F$21</f>
        <v>3656.90891173</v>
      </c>
      <c r="G22" s="36">
        <f>SUMIFS(СВЦЭМ!$D$39:$D$782,СВЦЭМ!$A$39:$A$782,$A22,СВЦЭМ!$B$39:$B$782,G$11)+'СЕТ СН'!$F$11+СВЦЭМ!$D$10+'СЕТ СН'!$F$5-'СЕТ СН'!$F$21</f>
        <v>3643.3635681000001</v>
      </c>
      <c r="H22" s="36">
        <f>SUMIFS(СВЦЭМ!$D$39:$D$782,СВЦЭМ!$A$39:$A$782,$A22,СВЦЭМ!$B$39:$B$782,H$11)+'СЕТ СН'!$F$11+СВЦЭМ!$D$10+'СЕТ СН'!$F$5-'СЕТ СН'!$F$21</f>
        <v>3607.8700753900002</v>
      </c>
      <c r="I22" s="36">
        <f>SUMIFS(СВЦЭМ!$D$39:$D$782,СВЦЭМ!$A$39:$A$782,$A22,СВЦЭМ!$B$39:$B$782,I$11)+'СЕТ СН'!$F$11+СВЦЭМ!$D$10+'СЕТ СН'!$F$5-'СЕТ СН'!$F$21</f>
        <v>3574.8724540600001</v>
      </c>
      <c r="J22" s="36">
        <f>SUMIFS(СВЦЭМ!$D$39:$D$782,СВЦЭМ!$A$39:$A$782,$A22,СВЦЭМ!$B$39:$B$782,J$11)+'СЕТ СН'!$F$11+СВЦЭМ!$D$10+'СЕТ СН'!$F$5-'СЕТ СН'!$F$21</f>
        <v>3493.52889185</v>
      </c>
      <c r="K22" s="36">
        <f>SUMIFS(СВЦЭМ!$D$39:$D$782,СВЦЭМ!$A$39:$A$782,$A22,СВЦЭМ!$B$39:$B$782,K$11)+'СЕТ СН'!$F$11+СВЦЭМ!$D$10+'СЕТ СН'!$F$5-'СЕТ СН'!$F$21</f>
        <v>3453.0029692500002</v>
      </c>
      <c r="L22" s="36">
        <f>SUMIFS(СВЦЭМ!$D$39:$D$782,СВЦЭМ!$A$39:$A$782,$A22,СВЦЭМ!$B$39:$B$782,L$11)+'СЕТ СН'!$F$11+СВЦЭМ!$D$10+'СЕТ СН'!$F$5-'СЕТ СН'!$F$21</f>
        <v>3419.02198125</v>
      </c>
      <c r="M22" s="36">
        <f>SUMIFS(СВЦЭМ!$D$39:$D$782,СВЦЭМ!$A$39:$A$782,$A22,СВЦЭМ!$B$39:$B$782,M$11)+'СЕТ СН'!$F$11+СВЦЭМ!$D$10+'СЕТ СН'!$F$5-'СЕТ СН'!$F$21</f>
        <v>3421.8197862300003</v>
      </c>
      <c r="N22" s="36">
        <f>SUMIFS(СВЦЭМ!$D$39:$D$782,СВЦЭМ!$A$39:$A$782,$A22,СВЦЭМ!$B$39:$B$782,N$11)+'СЕТ СН'!$F$11+СВЦЭМ!$D$10+'СЕТ СН'!$F$5-'СЕТ СН'!$F$21</f>
        <v>3434.6842727499998</v>
      </c>
      <c r="O22" s="36">
        <f>SUMIFS(СВЦЭМ!$D$39:$D$782,СВЦЭМ!$A$39:$A$782,$A22,СВЦЭМ!$B$39:$B$782,O$11)+'СЕТ СН'!$F$11+СВЦЭМ!$D$10+'СЕТ СН'!$F$5-'СЕТ СН'!$F$21</f>
        <v>3453.78974479</v>
      </c>
      <c r="P22" s="36">
        <f>SUMIFS(СВЦЭМ!$D$39:$D$782,СВЦЭМ!$A$39:$A$782,$A22,СВЦЭМ!$B$39:$B$782,P$11)+'СЕТ СН'!$F$11+СВЦЭМ!$D$10+'СЕТ СН'!$F$5-'СЕТ СН'!$F$21</f>
        <v>3469.84878553</v>
      </c>
      <c r="Q22" s="36">
        <f>SUMIFS(СВЦЭМ!$D$39:$D$782,СВЦЭМ!$A$39:$A$782,$A22,СВЦЭМ!$B$39:$B$782,Q$11)+'СЕТ СН'!$F$11+СВЦЭМ!$D$10+'СЕТ СН'!$F$5-'СЕТ СН'!$F$21</f>
        <v>3485.1114107600001</v>
      </c>
      <c r="R22" s="36">
        <f>SUMIFS(СВЦЭМ!$D$39:$D$782,СВЦЭМ!$A$39:$A$782,$A22,СВЦЭМ!$B$39:$B$782,R$11)+'СЕТ СН'!$F$11+СВЦЭМ!$D$10+'СЕТ СН'!$F$5-'СЕТ СН'!$F$21</f>
        <v>3490.6465122999998</v>
      </c>
      <c r="S22" s="36">
        <f>SUMIFS(СВЦЭМ!$D$39:$D$782,СВЦЭМ!$A$39:$A$782,$A22,СВЦЭМ!$B$39:$B$782,S$11)+'СЕТ СН'!$F$11+СВЦЭМ!$D$10+'СЕТ СН'!$F$5-'СЕТ СН'!$F$21</f>
        <v>3479.5020314800004</v>
      </c>
      <c r="T22" s="36">
        <f>SUMIFS(СВЦЭМ!$D$39:$D$782,СВЦЭМ!$A$39:$A$782,$A22,СВЦЭМ!$B$39:$B$782,T$11)+'СЕТ СН'!$F$11+СВЦЭМ!$D$10+'СЕТ СН'!$F$5-'СЕТ СН'!$F$21</f>
        <v>3465.2645334700001</v>
      </c>
      <c r="U22" s="36">
        <f>SUMIFS(СВЦЭМ!$D$39:$D$782,СВЦЭМ!$A$39:$A$782,$A22,СВЦЭМ!$B$39:$B$782,U$11)+'СЕТ СН'!$F$11+СВЦЭМ!$D$10+'СЕТ СН'!$F$5-'СЕТ СН'!$F$21</f>
        <v>3455.2715606700003</v>
      </c>
      <c r="V22" s="36">
        <f>SUMIFS(СВЦЭМ!$D$39:$D$782,СВЦЭМ!$A$39:$A$782,$A22,СВЦЭМ!$B$39:$B$782,V$11)+'СЕТ СН'!$F$11+СВЦЭМ!$D$10+'СЕТ СН'!$F$5-'СЕТ СН'!$F$21</f>
        <v>3420.5478205400004</v>
      </c>
      <c r="W22" s="36">
        <f>SUMIFS(СВЦЭМ!$D$39:$D$782,СВЦЭМ!$A$39:$A$782,$A22,СВЦЭМ!$B$39:$B$782,W$11)+'СЕТ СН'!$F$11+СВЦЭМ!$D$10+'СЕТ СН'!$F$5-'СЕТ СН'!$F$21</f>
        <v>3403.72771977</v>
      </c>
      <c r="X22" s="36">
        <f>SUMIFS(СВЦЭМ!$D$39:$D$782,СВЦЭМ!$A$39:$A$782,$A22,СВЦЭМ!$B$39:$B$782,X$11)+'СЕТ СН'!$F$11+СВЦЭМ!$D$10+'СЕТ СН'!$F$5-'СЕТ СН'!$F$21</f>
        <v>3430.8176701000002</v>
      </c>
      <c r="Y22" s="36">
        <f>SUMIFS(СВЦЭМ!$D$39:$D$782,СВЦЭМ!$A$39:$A$782,$A22,СВЦЭМ!$B$39:$B$782,Y$11)+'СЕТ СН'!$F$11+СВЦЭМ!$D$10+'СЕТ СН'!$F$5-'СЕТ СН'!$F$21</f>
        <v>3487.8695653300001</v>
      </c>
    </row>
    <row r="23" spans="1:25" ht="15.75" x14ac:dyDescent="0.2">
      <c r="A23" s="35">
        <f t="shared" si="0"/>
        <v>45424</v>
      </c>
      <c r="B23" s="36">
        <f>SUMIFS(СВЦЭМ!$D$39:$D$782,СВЦЭМ!$A$39:$A$782,$A23,СВЦЭМ!$B$39:$B$782,B$11)+'СЕТ СН'!$F$11+СВЦЭМ!$D$10+'СЕТ СН'!$F$5-'СЕТ СН'!$F$21</f>
        <v>3573.1816262700004</v>
      </c>
      <c r="C23" s="36">
        <f>SUMIFS(СВЦЭМ!$D$39:$D$782,СВЦЭМ!$A$39:$A$782,$A23,СВЦЭМ!$B$39:$B$782,C$11)+'СЕТ СН'!$F$11+СВЦЭМ!$D$10+'СЕТ СН'!$F$5-'СЕТ СН'!$F$21</f>
        <v>3618.89557139</v>
      </c>
      <c r="D23" s="36">
        <f>SUMIFS(СВЦЭМ!$D$39:$D$782,СВЦЭМ!$A$39:$A$782,$A23,СВЦЭМ!$B$39:$B$782,D$11)+'СЕТ СН'!$F$11+СВЦЭМ!$D$10+'СЕТ СН'!$F$5-'СЕТ СН'!$F$21</f>
        <v>3648.2191352300001</v>
      </c>
      <c r="E23" s="36">
        <f>SUMIFS(СВЦЭМ!$D$39:$D$782,СВЦЭМ!$A$39:$A$782,$A23,СВЦЭМ!$B$39:$B$782,E$11)+'СЕТ СН'!$F$11+СВЦЭМ!$D$10+'СЕТ СН'!$F$5-'СЕТ СН'!$F$21</f>
        <v>3672.1060540899998</v>
      </c>
      <c r="F23" s="36">
        <f>SUMIFS(СВЦЭМ!$D$39:$D$782,СВЦЭМ!$A$39:$A$782,$A23,СВЦЭМ!$B$39:$B$782,F$11)+'СЕТ СН'!$F$11+СВЦЭМ!$D$10+'СЕТ СН'!$F$5-'СЕТ СН'!$F$21</f>
        <v>3685.0269288099998</v>
      </c>
      <c r="G23" s="36">
        <f>SUMIFS(СВЦЭМ!$D$39:$D$782,СВЦЭМ!$A$39:$A$782,$A23,СВЦЭМ!$B$39:$B$782,G$11)+'СЕТ СН'!$F$11+СВЦЭМ!$D$10+'СЕТ СН'!$F$5-'СЕТ СН'!$F$21</f>
        <v>3665.4464291700001</v>
      </c>
      <c r="H23" s="36">
        <f>SUMIFS(СВЦЭМ!$D$39:$D$782,СВЦЭМ!$A$39:$A$782,$A23,СВЦЭМ!$B$39:$B$782,H$11)+'СЕТ СН'!$F$11+СВЦЭМ!$D$10+'СЕТ СН'!$F$5-'СЕТ СН'!$F$21</f>
        <v>3641.0816659100001</v>
      </c>
      <c r="I23" s="36">
        <f>SUMIFS(СВЦЭМ!$D$39:$D$782,СВЦЭМ!$A$39:$A$782,$A23,СВЦЭМ!$B$39:$B$782,I$11)+'СЕТ СН'!$F$11+СВЦЭМ!$D$10+'СЕТ СН'!$F$5-'СЕТ СН'!$F$21</f>
        <v>3606.3666215600001</v>
      </c>
      <c r="J23" s="36">
        <f>SUMIFS(СВЦЭМ!$D$39:$D$782,СВЦЭМ!$A$39:$A$782,$A23,СВЦЭМ!$B$39:$B$782,J$11)+'СЕТ СН'!$F$11+СВЦЭМ!$D$10+'СЕТ СН'!$F$5-'СЕТ СН'!$F$21</f>
        <v>3519.9897871900002</v>
      </c>
      <c r="K23" s="36">
        <f>SUMIFS(СВЦЭМ!$D$39:$D$782,СВЦЭМ!$A$39:$A$782,$A23,СВЦЭМ!$B$39:$B$782,K$11)+'СЕТ СН'!$F$11+СВЦЭМ!$D$10+'СЕТ СН'!$F$5-'СЕТ СН'!$F$21</f>
        <v>3438.8711900100002</v>
      </c>
      <c r="L23" s="36">
        <f>SUMIFS(СВЦЭМ!$D$39:$D$782,СВЦЭМ!$A$39:$A$782,$A23,СВЦЭМ!$B$39:$B$782,L$11)+'СЕТ СН'!$F$11+СВЦЭМ!$D$10+'СЕТ СН'!$F$5-'СЕТ СН'!$F$21</f>
        <v>3418.6063130700004</v>
      </c>
      <c r="M23" s="36">
        <f>SUMIFS(СВЦЭМ!$D$39:$D$782,СВЦЭМ!$A$39:$A$782,$A23,СВЦЭМ!$B$39:$B$782,M$11)+'СЕТ СН'!$F$11+СВЦЭМ!$D$10+'СЕТ СН'!$F$5-'СЕТ СН'!$F$21</f>
        <v>3413.0997855800001</v>
      </c>
      <c r="N23" s="36">
        <f>SUMIFS(СВЦЭМ!$D$39:$D$782,СВЦЭМ!$A$39:$A$782,$A23,СВЦЭМ!$B$39:$B$782,N$11)+'СЕТ СН'!$F$11+СВЦЭМ!$D$10+'СЕТ СН'!$F$5-'СЕТ СН'!$F$21</f>
        <v>3426.9639996000001</v>
      </c>
      <c r="O23" s="36">
        <f>SUMIFS(СВЦЭМ!$D$39:$D$782,СВЦЭМ!$A$39:$A$782,$A23,СВЦЭМ!$B$39:$B$782,O$11)+'СЕТ СН'!$F$11+СВЦЭМ!$D$10+'СЕТ СН'!$F$5-'СЕТ СН'!$F$21</f>
        <v>3455.2087536500003</v>
      </c>
      <c r="P23" s="36">
        <f>SUMIFS(СВЦЭМ!$D$39:$D$782,СВЦЭМ!$A$39:$A$782,$A23,СВЦЭМ!$B$39:$B$782,P$11)+'СЕТ СН'!$F$11+СВЦЭМ!$D$10+'СЕТ СН'!$F$5-'СЕТ СН'!$F$21</f>
        <v>3469.89328303</v>
      </c>
      <c r="Q23" s="36">
        <f>SUMIFS(СВЦЭМ!$D$39:$D$782,СВЦЭМ!$A$39:$A$782,$A23,СВЦЭМ!$B$39:$B$782,Q$11)+'СЕТ СН'!$F$11+СВЦЭМ!$D$10+'СЕТ СН'!$F$5-'СЕТ СН'!$F$21</f>
        <v>3493.47951706</v>
      </c>
      <c r="R23" s="36">
        <f>SUMIFS(СВЦЭМ!$D$39:$D$782,СВЦЭМ!$A$39:$A$782,$A23,СВЦЭМ!$B$39:$B$782,R$11)+'СЕТ СН'!$F$11+СВЦЭМ!$D$10+'СЕТ СН'!$F$5-'СЕТ СН'!$F$21</f>
        <v>3509.2627762900001</v>
      </c>
      <c r="S23" s="36">
        <f>SUMIFS(СВЦЭМ!$D$39:$D$782,СВЦЭМ!$A$39:$A$782,$A23,СВЦЭМ!$B$39:$B$782,S$11)+'СЕТ СН'!$F$11+СВЦЭМ!$D$10+'СЕТ СН'!$F$5-'СЕТ СН'!$F$21</f>
        <v>3495.7014672400001</v>
      </c>
      <c r="T23" s="36">
        <f>SUMIFS(СВЦЭМ!$D$39:$D$782,СВЦЭМ!$A$39:$A$782,$A23,СВЦЭМ!$B$39:$B$782,T$11)+'СЕТ СН'!$F$11+СВЦЭМ!$D$10+'СЕТ СН'!$F$5-'СЕТ СН'!$F$21</f>
        <v>3453.6883266700002</v>
      </c>
      <c r="U23" s="36">
        <f>SUMIFS(СВЦЭМ!$D$39:$D$782,СВЦЭМ!$A$39:$A$782,$A23,СВЦЭМ!$B$39:$B$782,U$11)+'СЕТ СН'!$F$11+СВЦЭМ!$D$10+'СЕТ СН'!$F$5-'СЕТ СН'!$F$21</f>
        <v>3387.3601874699998</v>
      </c>
      <c r="V23" s="36">
        <f>SUMIFS(СВЦЭМ!$D$39:$D$782,СВЦЭМ!$A$39:$A$782,$A23,СВЦЭМ!$B$39:$B$782,V$11)+'СЕТ СН'!$F$11+СВЦЭМ!$D$10+'СЕТ СН'!$F$5-'СЕТ СН'!$F$21</f>
        <v>3347.1074192699998</v>
      </c>
      <c r="W23" s="36">
        <f>SUMIFS(СВЦЭМ!$D$39:$D$782,СВЦЭМ!$A$39:$A$782,$A23,СВЦЭМ!$B$39:$B$782,W$11)+'СЕТ СН'!$F$11+СВЦЭМ!$D$10+'СЕТ СН'!$F$5-'СЕТ СН'!$F$21</f>
        <v>3320.9661935800004</v>
      </c>
      <c r="X23" s="36">
        <f>SUMIFS(СВЦЭМ!$D$39:$D$782,СВЦЭМ!$A$39:$A$782,$A23,СВЦЭМ!$B$39:$B$782,X$11)+'СЕТ СН'!$F$11+СВЦЭМ!$D$10+'СЕТ СН'!$F$5-'СЕТ СН'!$F$21</f>
        <v>3363.6540629000001</v>
      </c>
      <c r="Y23" s="36">
        <f>SUMIFS(СВЦЭМ!$D$39:$D$782,СВЦЭМ!$A$39:$A$782,$A23,СВЦЭМ!$B$39:$B$782,Y$11)+'СЕТ СН'!$F$11+СВЦЭМ!$D$10+'СЕТ СН'!$F$5-'СЕТ СН'!$F$21</f>
        <v>3411.92560172</v>
      </c>
    </row>
    <row r="24" spans="1:25" ht="15.75" x14ac:dyDescent="0.2">
      <c r="A24" s="35">
        <f t="shared" si="0"/>
        <v>45425</v>
      </c>
      <c r="B24" s="36">
        <f>SUMIFS(СВЦЭМ!$D$39:$D$782,СВЦЭМ!$A$39:$A$782,$A24,СВЦЭМ!$B$39:$B$782,B$11)+'СЕТ СН'!$F$11+СВЦЭМ!$D$10+'СЕТ СН'!$F$5-'СЕТ СН'!$F$21</f>
        <v>3465.96564059</v>
      </c>
      <c r="C24" s="36">
        <f>SUMIFS(СВЦЭМ!$D$39:$D$782,СВЦЭМ!$A$39:$A$782,$A24,СВЦЭМ!$B$39:$B$782,C$11)+'СЕТ СН'!$F$11+СВЦЭМ!$D$10+'СЕТ СН'!$F$5-'СЕТ СН'!$F$21</f>
        <v>3542.62403111</v>
      </c>
      <c r="D24" s="36">
        <f>SUMIFS(СВЦЭМ!$D$39:$D$782,СВЦЭМ!$A$39:$A$782,$A24,СВЦЭМ!$B$39:$B$782,D$11)+'СЕТ СН'!$F$11+СВЦЭМ!$D$10+'СЕТ СН'!$F$5-'СЕТ СН'!$F$21</f>
        <v>3596.5710204699999</v>
      </c>
      <c r="E24" s="36">
        <f>SUMIFS(СВЦЭМ!$D$39:$D$782,СВЦЭМ!$A$39:$A$782,$A24,СВЦЭМ!$B$39:$B$782,E$11)+'СЕТ СН'!$F$11+СВЦЭМ!$D$10+'СЕТ СН'!$F$5-'СЕТ СН'!$F$21</f>
        <v>3663.44741832</v>
      </c>
      <c r="F24" s="36">
        <f>SUMIFS(СВЦЭМ!$D$39:$D$782,СВЦЭМ!$A$39:$A$782,$A24,СВЦЭМ!$B$39:$B$782,F$11)+'СЕТ СН'!$F$11+СВЦЭМ!$D$10+'СЕТ СН'!$F$5-'СЕТ СН'!$F$21</f>
        <v>3673.9905325300001</v>
      </c>
      <c r="G24" s="36">
        <f>SUMIFS(СВЦЭМ!$D$39:$D$782,СВЦЭМ!$A$39:$A$782,$A24,СВЦЭМ!$B$39:$B$782,G$11)+'СЕТ СН'!$F$11+СВЦЭМ!$D$10+'СЕТ СН'!$F$5-'СЕТ СН'!$F$21</f>
        <v>3647.7034592600003</v>
      </c>
      <c r="H24" s="36">
        <f>SUMIFS(СВЦЭМ!$D$39:$D$782,СВЦЭМ!$A$39:$A$782,$A24,СВЦЭМ!$B$39:$B$782,H$11)+'СЕТ СН'!$F$11+СВЦЭМ!$D$10+'СЕТ СН'!$F$5-'СЕТ СН'!$F$21</f>
        <v>3596.6898223500002</v>
      </c>
      <c r="I24" s="36">
        <f>SUMIFS(СВЦЭМ!$D$39:$D$782,СВЦЭМ!$A$39:$A$782,$A24,СВЦЭМ!$B$39:$B$782,I$11)+'СЕТ СН'!$F$11+СВЦЭМ!$D$10+'СЕТ СН'!$F$5-'СЕТ СН'!$F$21</f>
        <v>3501.9653703399999</v>
      </c>
      <c r="J24" s="36">
        <f>SUMIFS(СВЦЭМ!$D$39:$D$782,СВЦЭМ!$A$39:$A$782,$A24,СВЦЭМ!$B$39:$B$782,J$11)+'СЕТ СН'!$F$11+СВЦЭМ!$D$10+'СЕТ СН'!$F$5-'СЕТ СН'!$F$21</f>
        <v>3470.8455726399998</v>
      </c>
      <c r="K24" s="36">
        <f>SUMIFS(СВЦЭМ!$D$39:$D$782,СВЦЭМ!$A$39:$A$782,$A24,СВЦЭМ!$B$39:$B$782,K$11)+'СЕТ СН'!$F$11+СВЦЭМ!$D$10+'СЕТ СН'!$F$5-'СЕТ СН'!$F$21</f>
        <v>3449.8051176600002</v>
      </c>
      <c r="L24" s="36">
        <f>SUMIFS(СВЦЭМ!$D$39:$D$782,СВЦЭМ!$A$39:$A$782,$A24,СВЦЭМ!$B$39:$B$782,L$11)+'СЕТ СН'!$F$11+СВЦЭМ!$D$10+'СЕТ СН'!$F$5-'СЕТ СН'!$F$21</f>
        <v>3419.4268077900001</v>
      </c>
      <c r="M24" s="36">
        <f>SUMIFS(СВЦЭМ!$D$39:$D$782,СВЦЭМ!$A$39:$A$782,$A24,СВЦЭМ!$B$39:$B$782,M$11)+'СЕТ СН'!$F$11+СВЦЭМ!$D$10+'СЕТ СН'!$F$5-'СЕТ СН'!$F$21</f>
        <v>3436.8986675699998</v>
      </c>
      <c r="N24" s="36">
        <f>SUMIFS(СВЦЭМ!$D$39:$D$782,СВЦЭМ!$A$39:$A$782,$A24,СВЦЭМ!$B$39:$B$782,N$11)+'СЕТ СН'!$F$11+СВЦЭМ!$D$10+'СЕТ СН'!$F$5-'СЕТ СН'!$F$21</f>
        <v>3464.6052892500002</v>
      </c>
      <c r="O24" s="36">
        <f>SUMIFS(СВЦЭМ!$D$39:$D$782,СВЦЭМ!$A$39:$A$782,$A24,СВЦЭМ!$B$39:$B$782,O$11)+'СЕТ СН'!$F$11+СВЦЭМ!$D$10+'СЕТ СН'!$F$5-'СЕТ СН'!$F$21</f>
        <v>3470.5939370300002</v>
      </c>
      <c r="P24" s="36">
        <f>SUMIFS(СВЦЭМ!$D$39:$D$782,СВЦЭМ!$A$39:$A$782,$A24,СВЦЭМ!$B$39:$B$782,P$11)+'СЕТ СН'!$F$11+СВЦЭМ!$D$10+'СЕТ СН'!$F$5-'СЕТ СН'!$F$21</f>
        <v>3475.5646496600002</v>
      </c>
      <c r="Q24" s="36">
        <f>SUMIFS(СВЦЭМ!$D$39:$D$782,СВЦЭМ!$A$39:$A$782,$A24,СВЦЭМ!$B$39:$B$782,Q$11)+'СЕТ СН'!$F$11+СВЦЭМ!$D$10+'СЕТ СН'!$F$5-'СЕТ СН'!$F$21</f>
        <v>3503.5935334400001</v>
      </c>
      <c r="R24" s="36">
        <f>SUMIFS(СВЦЭМ!$D$39:$D$782,СВЦЭМ!$A$39:$A$782,$A24,СВЦЭМ!$B$39:$B$782,R$11)+'СЕТ СН'!$F$11+СВЦЭМ!$D$10+'СЕТ СН'!$F$5-'СЕТ СН'!$F$21</f>
        <v>3517.0083212600002</v>
      </c>
      <c r="S24" s="36">
        <f>SUMIFS(СВЦЭМ!$D$39:$D$782,СВЦЭМ!$A$39:$A$782,$A24,СВЦЭМ!$B$39:$B$782,S$11)+'СЕТ СН'!$F$11+СВЦЭМ!$D$10+'СЕТ СН'!$F$5-'СЕТ СН'!$F$21</f>
        <v>3507.9614359000002</v>
      </c>
      <c r="T24" s="36">
        <f>SUMIFS(СВЦЭМ!$D$39:$D$782,СВЦЭМ!$A$39:$A$782,$A24,СВЦЭМ!$B$39:$B$782,T$11)+'СЕТ СН'!$F$11+СВЦЭМ!$D$10+'СЕТ СН'!$F$5-'СЕТ СН'!$F$21</f>
        <v>3472.9891099400002</v>
      </c>
      <c r="U24" s="36">
        <f>SUMIFS(СВЦЭМ!$D$39:$D$782,СВЦЭМ!$A$39:$A$782,$A24,СВЦЭМ!$B$39:$B$782,U$11)+'СЕТ СН'!$F$11+СВЦЭМ!$D$10+'СЕТ СН'!$F$5-'СЕТ СН'!$F$21</f>
        <v>3464.9479972999998</v>
      </c>
      <c r="V24" s="36">
        <f>SUMIFS(СВЦЭМ!$D$39:$D$782,СВЦЭМ!$A$39:$A$782,$A24,СВЦЭМ!$B$39:$B$782,V$11)+'СЕТ СН'!$F$11+СВЦЭМ!$D$10+'СЕТ СН'!$F$5-'СЕТ СН'!$F$21</f>
        <v>3428.1678115900004</v>
      </c>
      <c r="W24" s="36">
        <f>SUMIFS(СВЦЭМ!$D$39:$D$782,СВЦЭМ!$A$39:$A$782,$A24,СВЦЭМ!$B$39:$B$782,W$11)+'СЕТ СН'!$F$11+СВЦЭМ!$D$10+'СЕТ СН'!$F$5-'СЕТ СН'!$F$21</f>
        <v>3406.1632506599999</v>
      </c>
      <c r="X24" s="36">
        <f>SUMIFS(СВЦЭМ!$D$39:$D$782,СВЦЭМ!$A$39:$A$782,$A24,СВЦЭМ!$B$39:$B$782,X$11)+'СЕТ СН'!$F$11+СВЦЭМ!$D$10+'СЕТ СН'!$F$5-'СЕТ СН'!$F$21</f>
        <v>3444.8099764400004</v>
      </c>
      <c r="Y24" s="36">
        <f>SUMIFS(СВЦЭМ!$D$39:$D$782,СВЦЭМ!$A$39:$A$782,$A24,СВЦЭМ!$B$39:$B$782,Y$11)+'СЕТ СН'!$F$11+СВЦЭМ!$D$10+'СЕТ СН'!$F$5-'СЕТ СН'!$F$21</f>
        <v>3473.6358140299999</v>
      </c>
    </row>
    <row r="25" spans="1:25" ht="15.75" x14ac:dyDescent="0.2">
      <c r="A25" s="35">
        <f t="shared" si="0"/>
        <v>45426</v>
      </c>
      <c r="B25" s="36">
        <f>SUMIFS(СВЦЭМ!$D$39:$D$782,СВЦЭМ!$A$39:$A$782,$A25,СВЦЭМ!$B$39:$B$782,B$11)+'СЕТ СН'!$F$11+СВЦЭМ!$D$10+'СЕТ СН'!$F$5-'СЕТ СН'!$F$21</f>
        <v>3574.8174904900002</v>
      </c>
      <c r="C25" s="36">
        <f>SUMIFS(СВЦЭМ!$D$39:$D$782,СВЦЭМ!$A$39:$A$782,$A25,СВЦЭМ!$B$39:$B$782,C$11)+'СЕТ СН'!$F$11+СВЦЭМ!$D$10+'СЕТ СН'!$F$5-'СЕТ СН'!$F$21</f>
        <v>3628.3837622600004</v>
      </c>
      <c r="D25" s="36">
        <f>SUMIFS(СВЦЭМ!$D$39:$D$782,СВЦЭМ!$A$39:$A$782,$A25,СВЦЭМ!$B$39:$B$782,D$11)+'СЕТ СН'!$F$11+СВЦЭМ!$D$10+'СЕТ СН'!$F$5-'СЕТ СН'!$F$21</f>
        <v>3631.4715454400002</v>
      </c>
      <c r="E25" s="36">
        <f>SUMIFS(СВЦЭМ!$D$39:$D$782,СВЦЭМ!$A$39:$A$782,$A25,СВЦЭМ!$B$39:$B$782,E$11)+'СЕТ СН'!$F$11+СВЦЭМ!$D$10+'СЕТ СН'!$F$5-'СЕТ СН'!$F$21</f>
        <v>3682.30822859</v>
      </c>
      <c r="F25" s="36">
        <f>SUMIFS(СВЦЭМ!$D$39:$D$782,СВЦЭМ!$A$39:$A$782,$A25,СВЦЭМ!$B$39:$B$782,F$11)+'СЕТ СН'!$F$11+СВЦЭМ!$D$10+'СЕТ СН'!$F$5-'СЕТ СН'!$F$21</f>
        <v>3686.4001271799998</v>
      </c>
      <c r="G25" s="36">
        <f>SUMIFS(СВЦЭМ!$D$39:$D$782,СВЦЭМ!$A$39:$A$782,$A25,СВЦЭМ!$B$39:$B$782,G$11)+'СЕТ СН'!$F$11+СВЦЭМ!$D$10+'СЕТ СН'!$F$5-'СЕТ СН'!$F$21</f>
        <v>3652.9879823900001</v>
      </c>
      <c r="H25" s="36">
        <f>SUMIFS(СВЦЭМ!$D$39:$D$782,СВЦЭМ!$A$39:$A$782,$A25,СВЦЭМ!$B$39:$B$782,H$11)+'СЕТ СН'!$F$11+СВЦЭМ!$D$10+'СЕТ СН'!$F$5-'СЕТ СН'!$F$21</f>
        <v>3611.6315059500002</v>
      </c>
      <c r="I25" s="36">
        <f>SUMIFS(СВЦЭМ!$D$39:$D$782,СВЦЭМ!$A$39:$A$782,$A25,СВЦЭМ!$B$39:$B$782,I$11)+'СЕТ СН'!$F$11+СВЦЭМ!$D$10+'СЕТ СН'!$F$5-'СЕТ СН'!$F$21</f>
        <v>3544.54517919</v>
      </c>
      <c r="J25" s="36">
        <f>SUMIFS(СВЦЭМ!$D$39:$D$782,СВЦЭМ!$A$39:$A$782,$A25,СВЦЭМ!$B$39:$B$782,J$11)+'СЕТ СН'!$F$11+СВЦЭМ!$D$10+'СЕТ СН'!$F$5-'СЕТ СН'!$F$21</f>
        <v>3473.0236294200004</v>
      </c>
      <c r="K25" s="36">
        <f>SUMIFS(СВЦЭМ!$D$39:$D$782,СВЦЭМ!$A$39:$A$782,$A25,СВЦЭМ!$B$39:$B$782,K$11)+'СЕТ СН'!$F$11+СВЦЭМ!$D$10+'СЕТ СН'!$F$5-'СЕТ СН'!$F$21</f>
        <v>3461.6828537199999</v>
      </c>
      <c r="L25" s="36">
        <f>SUMIFS(СВЦЭМ!$D$39:$D$782,СВЦЭМ!$A$39:$A$782,$A25,СВЦЭМ!$B$39:$B$782,L$11)+'СЕТ СН'!$F$11+СВЦЭМ!$D$10+'СЕТ СН'!$F$5-'СЕТ СН'!$F$21</f>
        <v>3457.5850862400002</v>
      </c>
      <c r="M25" s="36">
        <f>SUMIFS(СВЦЭМ!$D$39:$D$782,СВЦЭМ!$A$39:$A$782,$A25,СВЦЭМ!$B$39:$B$782,M$11)+'СЕТ СН'!$F$11+СВЦЭМ!$D$10+'СЕТ СН'!$F$5-'СЕТ СН'!$F$21</f>
        <v>3466.9600838300003</v>
      </c>
      <c r="N25" s="36">
        <f>SUMIFS(СВЦЭМ!$D$39:$D$782,СВЦЭМ!$A$39:$A$782,$A25,СВЦЭМ!$B$39:$B$782,N$11)+'СЕТ СН'!$F$11+СВЦЭМ!$D$10+'СЕТ СН'!$F$5-'СЕТ СН'!$F$21</f>
        <v>3474.5991044000002</v>
      </c>
      <c r="O25" s="36">
        <f>SUMIFS(СВЦЭМ!$D$39:$D$782,СВЦЭМ!$A$39:$A$782,$A25,СВЦЭМ!$B$39:$B$782,O$11)+'СЕТ СН'!$F$11+СВЦЭМ!$D$10+'СЕТ СН'!$F$5-'СЕТ СН'!$F$21</f>
        <v>3481.9073244600004</v>
      </c>
      <c r="P25" s="36">
        <f>SUMIFS(СВЦЭМ!$D$39:$D$782,СВЦЭМ!$A$39:$A$782,$A25,СВЦЭМ!$B$39:$B$782,P$11)+'СЕТ СН'!$F$11+СВЦЭМ!$D$10+'СЕТ СН'!$F$5-'СЕТ СН'!$F$21</f>
        <v>3482.73668709</v>
      </c>
      <c r="Q25" s="36">
        <f>SUMIFS(СВЦЭМ!$D$39:$D$782,СВЦЭМ!$A$39:$A$782,$A25,СВЦЭМ!$B$39:$B$782,Q$11)+'СЕТ СН'!$F$11+СВЦЭМ!$D$10+'СЕТ СН'!$F$5-'СЕТ СН'!$F$21</f>
        <v>3508.1795701299998</v>
      </c>
      <c r="R25" s="36">
        <f>SUMIFS(СВЦЭМ!$D$39:$D$782,СВЦЭМ!$A$39:$A$782,$A25,СВЦЭМ!$B$39:$B$782,R$11)+'СЕТ СН'!$F$11+СВЦЭМ!$D$10+'СЕТ СН'!$F$5-'СЕТ СН'!$F$21</f>
        <v>3525.6548480800002</v>
      </c>
      <c r="S25" s="36">
        <f>SUMIFS(СВЦЭМ!$D$39:$D$782,СВЦЭМ!$A$39:$A$782,$A25,СВЦЭМ!$B$39:$B$782,S$11)+'СЕТ СН'!$F$11+СВЦЭМ!$D$10+'СЕТ СН'!$F$5-'СЕТ СН'!$F$21</f>
        <v>3506.5024054</v>
      </c>
      <c r="T25" s="36">
        <f>SUMIFS(СВЦЭМ!$D$39:$D$782,СВЦЭМ!$A$39:$A$782,$A25,СВЦЭМ!$B$39:$B$782,T$11)+'СЕТ СН'!$F$11+СВЦЭМ!$D$10+'СЕТ СН'!$F$5-'СЕТ СН'!$F$21</f>
        <v>3471.5099600000003</v>
      </c>
      <c r="U25" s="36">
        <f>SUMIFS(СВЦЭМ!$D$39:$D$782,СВЦЭМ!$A$39:$A$782,$A25,СВЦЭМ!$B$39:$B$782,U$11)+'СЕТ СН'!$F$11+СВЦЭМ!$D$10+'СЕТ СН'!$F$5-'СЕТ СН'!$F$21</f>
        <v>3460.9276320600002</v>
      </c>
      <c r="V25" s="36">
        <f>SUMIFS(СВЦЭМ!$D$39:$D$782,СВЦЭМ!$A$39:$A$782,$A25,СВЦЭМ!$B$39:$B$782,V$11)+'СЕТ СН'!$F$11+СВЦЭМ!$D$10+'СЕТ СН'!$F$5-'СЕТ СН'!$F$21</f>
        <v>3435.08137085</v>
      </c>
      <c r="W25" s="36">
        <f>SUMIFS(СВЦЭМ!$D$39:$D$782,СВЦЭМ!$A$39:$A$782,$A25,СВЦЭМ!$B$39:$B$782,W$11)+'СЕТ СН'!$F$11+СВЦЭМ!$D$10+'СЕТ СН'!$F$5-'СЕТ СН'!$F$21</f>
        <v>3410.22004363</v>
      </c>
      <c r="X25" s="36">
        <f>SUMIFS(СВЦЭМ!$D$39:$D$782,СВЦЭМ!$A$39:$A$782,$A25,СВЦЭМ!$B$39:$B$782,X$11)+'СЕТ СН'!$F$11+СВЦЭМ!$D$10+'СЕТ СН'!$F$5-'СЕТ СН'!$F$21</f>
        <v>3446.9166466400002</v>
      </c>
      <c r="Y25" s="36">
        <f>SUMIFS(СВЦЭМ!$D$39:$D$782,СВЦЭМ!$A$39:$A$782,$A25,СВЦЭМ!$B$39:$B$782,Y$11)+'СЕТ СН'!$F$11+СВЦЭМ!$D$10+'СЕТ СН'!$F$5-'СЕТ СН'!$F$21</f>
        <v>3506.5055217400004</v>
      </c>
    </row>
    <row r="26" spans="1:25" ht="15.75" x14ac:dyDescent="0.2">
      <c r="A26" s="35">
        <f t="shared" si="0"/>
        <v>45427</v>
      </c>
      <c r="B26" s="36">
        <f>SUMIFS(СВЦЭМ!$D$39:$D$782,СВЦЭМ!$A$39:$A$782,$A26,СВЦЭМ!$B$39:$B$782,B$11)+'СЕТ СН'!$F$11+СВЦЭМ!$D$10+'СЕТ СН'!$F$5-'СЕТ СН'!$F$21</f>
        <v>3556.7508366000002</v>
      </c>
      <c r="C26" s="36">
        <f>SUMIFS(СВЦЭМ!$D$39:$D$782,СВЦЭМ!$A$39:$A$782,$A26,СВЦЭМ!$B$39:$B$782,C$11)+'СЕТ СН'!$F$11+СВЦЭМ!$D$10+'СЕТ СН'!$F$5-'СЕТ СН'!$F$21</f>
        <v>3631.6491487399999</v>
      </c>
      <c r="D26" s="36">
        <f>SUMIFS(СВЦЭМ!$D$39:$D$782,СВЦЭМ!$A$39:$A$782,$A26,СВЦЭМ!$B$39:$B$782,D$11)+'СЕТ СН'!$F$11+СВЦЭМ!$D$10+'СЕТ СН'!$F$5-'СЕТ СН'!$F$21</f>
        <v>3644.6508185900002</v>
      </c>
      <c r="E26" s="36">
        <f>SUMIFS(СВЦЭМ!$D$39:$D$782,СВЦЭМ!$A$39:$A$782,$A26,СВЦЭМ!$B$39:$B$782,E$11)+'СЕТ СН'!$F$11+СВЦЭМ!$D$10+'СЕТ СН'!$F$5-'СЕТ СН'!$F$21</f>
        <v>3699.25267076</v>
      </c>
      <c r="F26" s="36">
        <f>SUMIFS(СВЦЭМ!$D$39:$D$782,СВЦЭМ!$A$39:$A$782,$A26,СВЦЭМ!$B$39:$B$782,F$11)+'СЕТ СН'!$F$11+СВЦЭМ!$D$10+'СЕТ СН'!$F$5-'СЕТ СН'!$F$21</f>
        <v>3707.26020247</v>
      </c>
      <c r="G26" s="36">
        <f>SUMIFS(СВЦЭМ!$D$39:$D$782,СВЦЭМ!$A$39:$A$782,$A26,СВЦЭМ!$B$39:$B$782,G$11)+'СЕТ СН'!$F$11+СВЦЭМ!$D$10+'СЕТ СН'!$F$5-'СЕТ СН'!$F$21</f>
        <v>3666.8448618800003</v>
      </c>
      <c r="H26" s="36">
        <f>SUMIFS(СВЦЭМ!$D$39:$D$782,СВЦЭМ!$A$39:$A$782,$A26,СВЦЭМ!$B$39:$B$782,H$11)+'СЕТ СН'!$F$11+СВЦЭМ!$D$10+'СЕТ СН'!$F$5-'СЕТ СН'!$F$21</f>
        <v>3611.0176724600001</v>
      </c>
      <c r="I26" s="36">
        <f>SUMIFS(СВЦЭМ!$D$39:$D$782,СВЦЭМ!$A$39:$A$782,$A26,СВЦЭМ!$B$39:$B$782,I$11)+'СЕТ СН'!$F$11+СВЦЭМ!$D$10+'СЕТ СН'!$F$5-'СЕТ СН'!$F$21</f>
        <v>3536.2447185199999</v>
      </c>
      <c r="J26" s="36">
        <f>SUMIFS(СВЦЭМ!$D$39:$D$782,СВЦЭМ!$A$39:$A$782,$A26,СВЦЭМ!$B$39:$B$782,J$11)+'СЕТ СН'!$F$11+СВЦЭМ!$D$10+'СЕТ СН'!$F$5-'СЕТ СН'!$F$21</f>
        <v>3494.8941154499998</v>
      </c>
      <c r="K26" s="36">
        <f>SUMIFS(СВЦЭМ!$D$39:$D$782,СВЦЭМ!$A$39:$A$782,$A26,СВЦЭМ!$B$39:$B$782,K$11)+'СЕТ СН'!$F$11+СВЦЭМ!$D$10+'СЕТ СН'!$F$5-'СЕТ СН'!$F$21</f>
        <v>3463.5089754000001</v>
      </c>
      <c r="L26" s="36">
        <f>SUMIFS(СВЦЭМ!$D$39:$D$782,СВЦЭМ!$A$39:$A$782,$A26,СВЦЭМ!$B$39:$B$782,L$11)+'СЕТ СН'!$F$11+СВЦЭМ!$D$10+'СЕТ СН'!$F$5-'СЕТ СН'!$F$21</f>
        <v>3431.0265849300004</v>
      </c>
      <c r="M26" s="36">
        <f>SUMIFS(СВЦЭМ!$D$39:$D$782,СВЦЭМ!$A$39:$A$782,$A26,СВЦЭМ!$B$39:$B$782,M$11)+'СЕТ СН'!$F$11+СВЦЭМ!$D$10+'СЕТ СН'!$F$5-'СЕТ СН'!$F$21</f>
        <v>3461.0029605300001</v>
      </c>
      <c r="N26" s="36">
        <f>SUMIFS(СВЦЭМ!$D$39:$D$782,СВЦЭМ!$A$39:$A$782,$A26,СВЦЭМ!$B$39:$B$782,N$11)+'СЕТ СН'!$F$11+СВЦЭМ!$D$10+'СЕТ СН'!$F$5-'СЕТ СН'!$F$21</f>
        <v>3474.72458667</v>
      </c>
      <c r="O26" s="36">
        <f>SUMIFS(СВЦЭМ!$D$39:$D$782,СВЦЭМ!$A$39:$A$782,$A26,СВЦЭМ!$B$39:$B$782,O$11)+'СЕТ СН'!$F$11+СВЦЭМ!$D$10+'СЕТ СН'!$F$5-'СЕТ СН'!$F$21</f>
        <v>3489.2948600300001</v>
      </c>
      <c r="P26" s="36">
        <f>SUMIFS(СВЦЭМ!$D$39:$D$782,СВЦЭМ!$A$39:$A$782,$A26,СВЦЭМ!$B$39:$B$782,P$11)+'СЕТ СН'!$F$11+СВЦЭМ!$D$10+'СЕТ СН'!$F$5-'СЕТ СН'!$F$21</f>
        <v>3501.43037534</v>
      </c>
      <c r="Q26" s="36">
        <f>SUMIFS(СВЦЭМ!$D$39:$D$782,СВЦЭМ!$A$39:$A$782,$A26,СВЦЭМ!$B$39:$B$782,Q$11)+'СЕТ СН'!$F$11+СВЦЭМ!$D$10+'СЕТ СН'!$F$5-'СЕТ СН'!$F$21</f>
        <v>3533.0392168899998</v>
      </c>
      <c r="R26" s="36">
        <f>SUMIFS(СВЦЭМ!$D$39:$D$782,СВЦЭМ!$A$39:$A$782,$A26,СВЦЭМ!$B$39:$B$782,R$11)+'СЕТ СН'!$F$11+СВЦЭМ!$D$10+'СЕТ СН'!$F$5-'СЕТ СН'!$F$21</f>
        <v>3540.3989439000002</v>
      </c>
      <c r="S26" s="36">
        <f>SUMIFS(СВЦЭМ!$D$39:$D$782,СВЦЭМ!$A$39:$A$782,$A26,СВЦЭМ!$B$39:$B$782,S$11)+'СЕТ СН'!$F$11+СВЦЭМ!$D$10+'СЕТ СН'!$F$5-'СЕТ СН'!$F$21</f>
        <v>3517.63665739</v>
      </c>
      <c r="T26" s="36">
        <f>SUMIFS(СВЦЭМ!$D$39:$D$782,СВЦЭМ!$A$39:$A$782,$A26,СВЦЭМ!$B$39:$B$782,T$11)+'СЕТ СН'!$F$11+СВЦЭМ!$D$10+'СЕТ СН'!$F$5-'СЕТ СН'!$F$21</f>
        <v>3486.9111274200004</v>
      </c>
      <c r="U26" s="36">
        <f>SUMIFS(СВЦЭМ!$D$39:$D$782,СВЦЭМ!$A$39:$A$782,$A26,СВЦЭМ!$B$39:$B$782,U$11)+'СЕТ СН'!$F$11+СВЦЭМ!$D$10+'СЕТ СН'!$F$5-'СЕТ СН'!$F$21</f>
        <v>3473.86908386</v>
      </c>
      <c r="V26" s="36">
        <f>SUMIFS(СВЦЭМ!$D$39:$D$782,СВЦЭМ!$A$39:$A$782,$A26,СВЦЭМ!$B$39:$B$782,V$11)+'СЕТ СН'!$F$11+СВЦЭМ!$D$10+'СЕТ СН'!$F$5-'СЕТ СН'!$F$21</f>
        <v>3432.7204557599998</v>
      </c>
      <c r="W26" s="36">
        <f>SUMIFS(СВЦЭМ!$D$39:$D$782,СВЦЭМ!$A$39:$A$782,$A26,СВЦЭМ!$B$39:$B$782,W$11)+'СЕТ СН'!$F$11+СВЦЭМ!$D$10+'СЕТ СН'!$F$5-'СЕТ СН'!$F$21</f>
        <v>3387.1135227599998</v>
      </c>
      <c r="X26" s="36">
        <f>SUMIFS(СВЦЭМ!$D$39:$D$782,СВЦЭМ!$A$39:$A$782,$A26,СВЦЭМ!$B$39:$B$782,X$11)+'СЕТ СН'!$F$11+СВЦЭМ!$D$10+'СЕТ СН'!$F$5-'СЕТ СН'!$F$21</f>
        <v>3426.2529916800004</v>
      </c>
      <c r="Y26" s="36">
        <f>SUMIFS(СВЦЭМ!$D$39:$D$782,СВЦЭМ!$A$39:$A$782,$A26,СВЦЭМ!$B$39:$B$782,Y$11)+'СЕТ СН'!$F$11+СВЦЭМ!$D$10+'СЕТ СН'!$F$5-'СЕТ СН'!$F$21</f>
        <v>3479.6579647200001</v>
      </c>
    </row>
    <row r="27" spans="1:25" ht="15.75" x14ac:dyDescent="0.2">
      <c r="A27" s="35">
        <f t="shared" si="0"/>
        <v>45428</v>
      </c>
      <c r="B27" s="36">
        <f>SUMIFS(СВЦЭМ!$D$39:$D$782,СВЦЭМ!$A$39:$A$782,$A27,СВЦЭМ!$B$39:$B$782,B$11)+'СЕТ СН'!$F$11+СВЦЭМ!$D$10+'СЕТ СН'!$F$5-'СЕТ СН'!$F$21</f>
        <v>3560.5227762000004</v>
      </c>
      <c r="C27" s="36">
        <f>SUMIFS(СВЦЭМ!$D$39:$D$782,СВЦЭМ!$A$39:$A$782,$A27,СВЦЭМ!$B$39:$B$782,C$11)+'СЕТ СН'!$F$11+СВЦЭМ!$D$10+'СЕТ СН'!$F$5-'СЕТ СН'!$F$21</f>
        <v>3656.5109234199999</v>
      </c>
      <c r="D27" s="36">
        <f>SUMIFS(СВЦЭМ!$D$39:$D$782,СВЦЭМ!$A$39:$A$782,$A27,СВЦЭМ!$B$39:$B$782,D$11)+'СЕТ СН'!$F$11+СВЦЭМ!$D$10+'СЕТ СН'!$F$5-'СЕТ СН'!$F$21</f>
        <v>3661.7441444300002</v>
      </c>
      <c r="E27" s="36">
        <f>SUMIFS(СВЦЭМ!$D$39:$D$782,СВЦЭМ!$A$39:$A$782,$A27,СВЦЭМ!$B$39:$B$782,E$11)+'СЕТ СН'!$F$11+СВЦЭМ!$D$10+'СЕТ СН'!$F$5-'СЕТ СН'!$F$21</f>
        <v>3717.6560472900001</v>
      </c>
      <c r="F27" s="36">
        <f>SUMIFS(СВЦЭМ!$D$39:$D$782,СВЦЭМ!$A$39:$A$782,$A27,СВЦЭМ!$B$39:$B$782,F$11)+'СЕТ СН'!$F$11+СВЦЭМ!$D$10+'СЕТ СН'!$F$5-'СЕТ СН'!$F$21</f>
        <v>3700.97592506</v>
      </c>
      <c r="G27" s="36">
        <f>SUMIFS(СВЦЭМ!$D$39:$D$782,СВЦЭМ!$A$39:$A$782,$A27,СВЦЭМ!$B$39:$B$782,G$11)+'СЕТ СН'!$F$11+СВЦЭМ!$D$10+'СЕТ СН'!$F$5-'СЕТ СН'!$F$21</f>
        <v>3666.0480822600002</v>
      </c>
      <c r="H27" s="36">
        <f>SUMIFS(СВЦЭМ!$D$39:$D$782,СВЦЭМ!$A$39:$A$782,$A27,СВЦЭМ!$B$39:$B$782,H$11)+'СЕТ СН'!$F$11+СВЦЭМ!$D$10+'СЕТ СН'!$F$5-'СЕТ СН'!$F$21</f>
        <v>3586.2333077499998</v>
      </c>
      <c r="I27" s="36">
        <f>SUMIFS(СВЦЭМ!$D$39:$D$782,СВЦЭМ!$A$39:$A$782,$A27,СВЦЭМ!$B$39:$B$782,I$11)+'СЕТ СН'!$F$11+СВЦЭМ!$D$10+'СЕТ СН'!$F$5-'СЕТ СН'!$F$21</f>
        <v>3491.69738104</v>
      </c>
      <c r="J27" s="36">
        <f>SUMIFS(СВЦЭМ!$D$39:$D$782,СВЦЭМ!$A$39:$A$782,$A27,СВЦЭМ!$B$39:$B$782,J$11)+'СЕТ СН'!$F$11+СВЦЭМ!$D$10+'СЕТ СН'!$F$5-'СЕТ СН'!$F$21</f>
        <v>3441.68855016</v>
      </c>
      <c r="K27" s="36">
        <f>SUMIFS(СВЦЭМ!$D$39:$D$782,СВЦЭМ!$A$39:$A$782,$A27,СВЦЭМ!$B$39:$B$782,K$11)+'СЕТ СН'!$F$11+СВЦЭМ!$D$10+'СЕТ СН'!$F$5-'СЕТ СН'!$F$21</f>
        <v>3420.3873341799999</v>
      </c>
      <c r="L27" s="36">
        <f>SUMIFS(СВЦЭМ!$D$39:$D$782,СВЦЭМ!$A$39:$A$782,$A27,СВЦЭМ!$B$39:$B$782,L$11)+'СЕТ СН'!$F$11+СВЦЭМ!$D$10+'СЕТ СН'!$F$5-'СЕТ СН'!$F$21</f>
        <v>3394.8996533899999</v>
      </c>
      <c r="M27" s="36">
        <f>SUMIFS(СВЦЭМ!$D$39:$D$782,СВЦЭМ!$A$39:$A$782,$A27,СВЦЭМ!$B$39:$B$782,M$11)+'СЕТ СН'!$F$11+СВЦЭМ!$D$10+'СЕТ СН'!$F$5-'СЕТ СН'!$F$21</f>
        <v>3412.1560356800001</v>
      </c>
      <c r="N27" s="36">
        <f>SUMIFS(СВЦЭМ!$D$39:$D$782,СВЦЭМ!$A$39:$A$782,$A27,СВЦЭМ!$B$39:$B$782,N$11)+'СЕТ СН'!$F$11+СВЦЭМ!$D$10+'СЕТ СН'!$F$5-'СЕТ СН'!$F$21</f>
        <v>3435.6534453600002</v>
      </c>
      <c r="O27" s="36">
        <f>SUMIFS(СВЦЭМ!$D$39:$D$782,СВЦЭМ!$A$39:$A$782,$A27,СВЦЭМ!$B$39:$B$782,O$11)+'СЕТ СН'!$F$11+СВЦЭМ!$D$10+'СЕТ СН'!$F$5-'СЕТ СН'!$F$21</f>
        <v>3440.4091626400004</v>
      </c>
      <c r="P27" s="36">
        <f>SUMIFS(СВЦЭМ!$D$39:$D$782,СВЦЭМ!$A$39:$A$782,$A27,СВЦЭМ!$B$39:$B$782,P$11)+'СЕТ СН'!$F$11+СВЦЭМ!$D$10+'СЕТ СН'!$F$5-'СЕТ СН'!$F$21</f>
        <v>3451.7195557499999</v>
      </c>
      <c r="Q27" s="36">
        <f>SUMIFS(СВЦЭМ!$D$39:$D$782,СВЦЭМ!$A$39:$A$782,$A27,СВЦЭМ!$B$39:$B$782,Q$11)+'СЕТ СН'!$F$11+СВЦЭМ!$D$10+'СЕТ СН'!$F$5-'СЕТ СН'!$F$21</f>
        <v>3473.4452418299998</v>
      </c>
      <c r="R27" s="36">
        <f>SUMIFS(СВЦЭМ!$D$39:$D$782,СВЦЭМ!$A$39:$A$782,$A27,СВЦЭМ!$B$39:$B$782,R$11)+'СЕТ СН'!$F$11+СВЦЭМ!$D$10+'СЕТ СН'!$F$5-'СЕТ СН'!$F$21</f>
        <v>3469.6605601199999</v>
      </c>
      <c r="S27" s="36">
        <f>SUMIFS(СВЦЭМ!$D$39:$D$782,СВЦЭМ!$A$39:$A$782,$A27,СВЦЭМ!$B$39:$B$782,S$11)+'СЕТ СН'!$F$11+СВЦЭМ!$D$10+'СЕТ СН'!$F$5-'СЕТ СН'!$F$21</f>
        <v>3461.7360460600003</v>
      </c>
      <c r="T27" s="36">
        <f>SUMIFS(СВЦЭМ!$D$39:$D$782,СВЦЭМ!$A$39:$A$782,$A27,СВЦЭМ!$B$39:$B$782,T$11)+'СЕТ СН'!$F$11+СВЦЭМ!$D$10+'СЕТ СН'!$F$5-'СЕТ СН'!$F$21</f>
        <v>3447.85524364</v>
      </c>
      <c r="U27" s="36">
        <f>SUMIFS(СВЦЭМ!$D$39:$D$782,СВЦЭМ!$A$39:$A$782,$A27,СВЦЭМ!$B$39:$B$782,U$11)+'СЕТ СН'!$F$11+СВЦЭМ!$D$10+'СЕТ СН'!$F$5-'СЕТ СН'!$F$21</f>
        <v>3433.4912187600003</v>
      </c>
      <c r="V27" s="36">
        <f>SUMIFS(СВЦЭМ!$D$39:$D$782,СВЦЭМ!$A$39:$A$782,$A27,СВЦЭМ!$B$39:$B$782,V$11)+'СЕТ СН'!$F$11+СВЦЭМ!$D$10+'СЕТ СН'!$F$5-'СЕТ СН'!$F$21</f>
        <v>3415.9448808200004</v>
      </c>
      <c r="W27" s="36">
        <f>SUMIFS(СВЦЭМ!$D$39:$D$782,СВЦЭМ!$A$39:$A$782,$A27,СВЦЭМ!$B$39:$B$782,W$11)+'СЕТ СН'!$F$11+СВЦЭМ!$D$10+'СЕТ СН'!$F$5-'СЕТ СН'!$F$21</f>
        <v>3385.78305181</v>
      </c>
      <c r="X27" s="36">
        <f>SUMIFS(СВЦЭМ!$D$39:$D$782,СВЦЭМ!$A$39:$A$782,$A27,СВЦЭМ!$B$39:$B$782,X$11)+'СЕТ СН'!$F$11+СВЦЭМ!$D$10+'СЕТ СН'!$F$5-'СЕТ СН'!$F$21</f>
        <v>3423.7498232300004</v>
      </c>
      <c r="Y27" s="36">
        <f>SUMIFS(СВЦЭМ!$D$39:$D$782,СВЦЭМ!$A$39:$A$782,$A27,СВЦЭМ!$B$39:$B$782,Y$11)+'СЕТ СН'!$F$11+СВЦЭМ!$D$10+'СЕТ СН'!$F$5-'СЕТ СН'!$F$21</f>
        <v>3482.7682322800001</v>
      </c>
    </row>
    <row r="28" spans="1:25" ht="15.75" x14ac:dyDescent="0.2">
      <c r="A28" s="35">
        <f t="shared" si="0"/>
        <v>45429</v>
      </c>
      <c r="B28" s="36">
        <f>SUMIFS(СВЦЭМ!$D$39:$D$782,СВЦЭМ!$A$39:$A$782,$A28,СВЦЭМ!$B$39:$B$782,B$11)+'СЕТ СН'!$F$11+СВЦЭМ!$D$10+'СЕТ СН'!$F$5-'СЕТ СН'!$F$21</f>
        <v>3466.98855817</v>
      </c>
      <c r="C28" s="36">
        <f>SUMIFS(СВЦЭМ!$D$39:$D$782,СВЦЭМ!$A$39:$A$782,$A28,СВЦЭМ!$B$39:$B$782,C$11)+'СЕТ СН'!$F$11+СВЦЭМ!$D$10+'СЕТ СН'!$F$5-'СЕТ СН'!$F$21</f>
        <v>3494.1206307000002</v>
      </c>
      <c r="D28" s="36">
        <f>SUMIFS(СВЦЭМ!$D$39:$D$782,СВЦЭМ!$A$39:$A$782,$A28,СВЦЭМ!$B$39:$B$782,D$11)+'СЕТ СН'!$F$11+СВЦЭМ!$D$10+'СЕТ СН'!$F$5-'СЕТ СН'!$F$21</f>
        <v>3500.37319557</v>
      </c>
      <c r="E28" s="36">
        <f>SUMIFS(СВЦЭМ!$D$39:$D$782,СВЦЭМ!$A$39:$A$782,$A28,СВЦЭМ!$B$39:$B$782,E$11)+'СЕТ СН'!$F$11+СВЦЭМ!$D$10+'СЕТ СН'!$F$5-'СЕТ СН'!$F$21</f>
        <v>3582.16184466</v>
      </c>
      <c r="F28" s="36">
        <f>SUMIFS(СВЦЭМ!$D$39:$D$782,СВЦЭМ!$A$39:$A$782,$A28,СВЦЭМ!$B$39:$B$782,F$11)+'СЕТ СН'!$F$11+СВЦЭМ!$D$10+'СЕТ СН'!$F$5-'СЕТ СН'!$F$21</f>
        <v>3602.5133245900001</v>
      </c>
      <c r="G28" s="36">
        <f>SUMIFS(СВЦЭМ!$D$39:$D$782,СВЦЭМ!$A$39:$A$782,$A28,СВЦЭМ!$B$39:$B$782,G$11)+'СЕТ СН'!$F$11+СВЦЭМ!$D$10+'СЕТ СН'!$F$5-'СЕТ СН'!$F$21</f>
        <v>3570.05261492</v>
      </c>
      <c r="H28" s="36">
        <f>SUMIFS(СВЦЭМ!$D$39:$D$782,СВЦЭМ!$A$39:$A$782,$A28,СВЦЭМ!$B$39:$B$782,H$11)+'СЕТ СН'!$F$11+СВЦЭМ!$D$10+'СЕТ СН'!$F$5-'СЕТ СН'!$F$21</f>
        <v>3549.8570844699998</v>
      </c>
      <c r="I28" s="36">
        <f>SUMIFS(СВЦЭМ!$D$39:$D$782,СВЦЭМ!$A$39:$A$782,$A28,СВЦЭМ!$B$39:$B$782,I$11)+'СЕТ СН'!$F$11+СВЦЭМ!$D$10+'СЕТ СН'!$F$5-'СЕТ СН'!$F$21</f>
        <v>3562.2081183700002</v>
      </c>
      <c r="J28" s="36">
        <f>SUMIFS(СВЦЭМ!$D$39:$D$782,СВЦЭМ!$A$39:$A$782,$A28,СВЦЭМ!$B$39:$B$782,J$11)+'СЕТ СН'!$F$11+СВЦЭМ!$D$10+'СЕТ СН'!$F$5-'СЕТ СН'!$F$21</f>
        <v>3502.68777619</v>
      </c>
      <c r="K28" s="36">
        <f>SUMIFS(СВЦЭМ!$D$39:$D$782,СВЦЭМ!$A$39:$A$782,$A28,СВЦЭМ!$B$39:$B$782,K$11)+'СЕТ СН'!$F$11+СВЦЭМ!$D$10+'СЕТ СН'!$F$5-'СЕТ СН'!$F$21</f>
        <v>3490.02808624</v>
      </c>
      <c r="L28" s="36">
        <f>SUMIFS(СВЦЭМ!$D$39:$D$782,СВЦЭМ!$A$39:$A$782,$A28,СВЦЭМ!$B$39:$B$782,L$11)+'СЕТ СН'!$F$11+СВЦЭМ!$D$10+'СЕТ СН'!$F$5-'СЕТ СН'!$F$21</f>
        <v>3473.9832038499999</v>
      </c>
      <c r="M28" s="36">
        <f>SUMIFS(СВЦЭМ!$D$39:$D$782,СВЦЭМ!$A$39:$A$782,$A28,СВЦЭМ!$B$39:$B$782,M$11)+'СЕТ СН'!$F$11+СВЦЭМ!$D$10+'СЕТ СН'!$F$5-'СЕТ СН'!$F$21</f>
        <v>3508.5173993500002</v>
      </c>
      <c r="N28" s="36">
        <f>SUMIFS(СВЦЭМ!$D$39:$D$782,СВЦЭМ!$A$39:$A$782,$A28,СВЦЭМ!$B$39:$B$782,N$11)+'СЕТ СН'!$F$11+СВЦЭМ!$D$10+'СЕТ СН'!$F$5-'СЕТ СН'!$F$21</f>
        <v>3513.2586564499998</v>
      </c>
      <c r="O28" s="36">
        <f>SUMIFS(СВЦЭМ!$D$39:$D$782,СВЦЭМ!$A$39:$A$782,$A28,СВЦЭМ!$B$39:$B$782,O$11)+'СЕТ СН'!$F$11+СВЦЭМ!$D$10+'СЕТ СН'!$F$5-'СЕТ СН'!$F$21</f>
        <v>3528.7362049600001</v>
      </c>
      <c r="P28" s="36">
        <f>SUMIFS(СВЦЭМ!$D$39:$D$782,СВЦЭМ!$A$39:$A$782,$A28,СВЦЭМ!$B$39:$B$782,P$11)+'СЕТ СН'!$F$11+СВЦЭМ!$D$10+'СЕТ СН'!$F$5-'СЕТ СН'!$F$21</f>
        <v>3534.6462151800001</v>
      </c>
      <c r="Q28" s="36">
        <f>SUMIFS(СВЦЭМ!$D$39:$D$782,СВЦЭМ!$A$39:$A$782,$A28,СВЦЭМ!$B$39:$B$782,Q$11)+'СЕТ СН'!$F$11+СВЦЭМ!$D$10+'СЕТ СН'!$F$5-'СЕТ СН'!$F$21</f>
        <v>3570.6290047900002</v>
      </c>
      <c r="R28" s="36">
        <f>SUMIFS(СВЦЭМ!$D$39:$D$782,СВЦЭМ!$A$39:$A$782,$A28,СВЦЭМ!$B$39:$B$782,R$11)+'СЕТ СН'!$F$11+СВЦЭМ!$D$10+'СЕТ СН'!$F$5-'СЕТ СН'!$F$21</f>
        <v>3580.08319566</v>
      </c>
      <c r="S28" s="36">
        <f>SUMIFS(СВЦЭМ!$D$39:$D$782,СВЦЭМ!$A$39:$A$782,$A28,СВЦЭМ!$B$39:$B$782,S$11)+'СЕТ СН'!$F$11+СВЦЭМ!$D$10+'СЕТ СН'!$F$5-'СЕТ СН'!$F$21</f>
        <v>3562.4318026400001</v>
      </c>
      <c r="T28" s="36">
        <f>SUMIFS(СВЦЭМ!$D$39:$D$782,СВЦЭМ!$A$39:$A$782,$A28,СВЦЭМ!$B$39:$B$782,T$11)+'СЕТ СН'!$F$11+СВЦЭМ!$D$10+'СЕТ СН'!$F$5-'СЕТ СН'!$F$21</f>
        <v>3515.9916843299998</v>
      </c>
      <c r="U28" s="36">
        <f>SUMIFS(СВЦЭМ!$D$39:$D$782,СВЦЭМ!$A$39:$A$782,$A28,СВЦЭМ!$B$39:$B$782,U$11)+'СЕТ СН'!$F$11+СВЦЭМ!$D$10+'СЕТ СН'!$F$5-'СЕТ СН'!$F$21</f>
        <v>3508.6070974499999</v>
      </c>
      <c r="V28" s="36">
        <f>SUMIFS(СВЦЭМ!$D$39:$D$782,СВЦЭМ!$A$39:$A$782,$A28,СВЦЭМ!$B$39:$B$782,V$11)+'СЕТ СН'!$F$11+СВЦЭМ!$D$10+'СЕТ СН'!$F$5-'СЕТ СН'!$F$21</f>
        <v>3492.0742740000001</v>
      </c>
      <c r="W28" s="36">
        <f>SUMIFS(СВЦЭМ!$D$39:$D$782,СВЦЭМ!$A$39:$A$782,$A28,СВЦЭМ!$B$39:$B$782,W$11)+'СЕТ СН'!$F$11+СВЦЭМ!$D$10+'СЕТ СН'!$F$5-'СЕТ СН'!$F$21</f>
        <v>3457.6623931499998</v>
      </c>
      <c r="X28" s="36">
        <f>SUMIFS(СВЦЭМ!$D$39:$D$782,СВЦЭМ!$A$39:$A$782,$A28,СВЦЭМ!$B$39:$B$782,X$11)+'СЕТ СН'!$F$11+СВЦЭМ!$D$10+'СЕТ СН'!$F$5-'СЕТ СН'!$F$21</f>
        <v>3496.2884127400002</v>
      </c>
      <c r="Y28" s="36">
        <f>SUMIFS(СВЦЭМ!$D$39:$D$782,СВЦЭМ!$A$39:$A$782,$A28,СВЦЭМ!$B$39:$B$782,Y$11)+'СЕТ СН'!$F$11+СВЦЭМ!$D$10+'СЕТ СН'!$F$5-'СЕТ СН'!$F$21</f>
        <v>3561.6306297600004</v>
      </c>
    </row>
    <row r="29" spans="1:25" ht="15.75" x14ac:dyDescent="0.2">
      <c r="A29" s="35">
        <f t="shared" si="0"/>
        <v>45430</v>
      </c>
      <c r="B29" s="36">
        <f>SUMIFS(СВЦЭМ!$D$39:$D$782,СВЦЭМ!$A$39:$A$782,$A29,СВЦЭМ!$B$39:$B$782,B$11)+'СЕТ СН'!$F$11+СВЦЭМ!$D$10+'СЕТ СН'!$F$5-'СЕТ СН'!$F$21</f>
        <v>3512.4165590000002</v>
      </c>
      <c r="C29" s="36">
        <f>SUMIFS(СВЦЭМ!$D$39:$D$782,СВЦЭМ!$A$39:$A$782,$A29,СВЦЭМ!$B$39:$B$782,C$11)+'СЕТ СН'!$F$11+СВЦЭМ!$D$10+'СЕТ СН'!$F$5-'СЕТ СН'!$F$21</f>
        <v>3592.2346376800001</v>
      </c>
      <c r="D29" s="36">
        <f>SUMIFS(СВЦЭМ!$D$39:$D$782,СВЦЭМ!$A$39:$A$782,$A29,СВЦЭМ!$B$39:$B$782,D$11)+'СЕТ СН'!$F$11+СВЦЭМ!$D$10+'СЕТ СН'!$F$5-'СЕТ СН'!$F$21</f>
        <v>3586.8822264199998</v>
      </c>
      <c r="E29" s="36">
        <f>SUMIFS(СВЦЭМ!$D$39:$D$782,СВЦЭМ!$A$39:$A$782,$A29,СВЦЭМ!$B$39:$B$782,E$11)+'СЕТ СН'!$F$11+СВЦЭМ!$D$10+'СЕТ СН'!$F$5-'СЕТ СН'!$F$21</f>
        <v>3607.2247252799998</v>
      </c>
      <c r="F29" s="36">
        <f>SUMIFS(СВЦЭМ!$D$39:$D$782,СВЦЭМ!$A$39:$A$782,$A29,СВЦЭМ!$B$39:$B$782,F$11)+'СЕТ СН'!$F$11+СВЦЭМ!$D$10+'СЕТ СН'!$F$5-'СЕТ СН'!$F$21</f>
        <v>3611.4749391800001</v>
      </c>
      <c r="G29" s="36">
        <f>SUMIFS(СВЦЭМ!$D$39:$D$782,СВЦЭМ!$A$39:$A$782,$A29,СВЦЭМ!$B$39:$B$782,G$11)+'СЕТ СН'!$F$11+СВЦЭМ!$D$10+'СЕТ СН'!$F$5-'СЕТ СН'!$F$21</f>
        <v>3616.24288316</v>
      </c>
      <c r="H29" s="36">
        <f>SUMIFS(СВЦЭМ!$D$39:$D$782,СВЦЭМ!$A$39:$A$782,$A29,СВЦЭМ!$B$39:$B$782,H$11)+'СЕТ СН'!$F$11+СВЦЭМ!$D$10+'СЕТ СН'!$F$5-'СЕТ СН'!$F$21</f>
        <v>3592.68938385</v>
      </c>
      <c r="I29" s="36">
        <f>SUMIFS(СВЦЭМ!$D$39:$D$782,СВЦЭМ!$A$39:$A$782,$A29,СВЦЭМ!$B$39:$B$782,I$11)+'СЕТ СН'!$F$11+СВЦЭМ!$D$10+'СЕТ СН'!$F$5-'СЕТ СН'!$F$21</f>
        <v>3561.3848905300001</v>
      </c>
      <c r="J29" s="36">
        <f>SUMIFS(СВЦЭМ!$D$39:$D$782,СВЦЭМ!$A$39:$A$782,$A29,СВЦЭМ!$B$39:$B$782,J$11)+'СЕТ СН'!$F$11+СВЦЭМ!$D$10+'СЕТ СН'!$F$5-'СЕТ СН'!$F$21</f>
        <v>3512.3985101400003</v>
      </c>
      <c r="K29" s="36">
        <f>SUMIFS(СВЦЭМ!$D$39:$D$782,СВЦЭМ!$A$39:$A$782,$A29,СВЦЭМ!$B$39:$B$782,K$11)+'СЕТ СН'!$F$11+СВЦЭМ!$D$10+'СЕТ СН'!$F$5-'СЕТ СН'!$F$21</f>
        <v>3488.4028220999999</v>
      </c>
      <c r="L29" s="36">
        <f>SUMIFS(СВЦЭМ!$D$39:$D$782,СВЦЭМ!$A$39:$A$782,$A29,СВЦЭМ!$B$39:$B$782,L$11)+'СЕТ СН'!$F$11+СВЦЭМ!$D$10+'СЕТ СН'!$F$5-'СЕТ СН'!$F$21</f>
        <v>3486.07123817</v>
      </c>
      <c r="M29" s="36">
        <f>SUMIFS(СВЦЭМ!$D$39:$D$782,СВЦЭМ!$A$39:$A$782,$A29,СВЦЭМ!$B$39:$B$782,M$11)+'СЕТ СН'!$F$11+СВЦЭМ!$D$10+'СЕТ СН'!$F$5-'СЕТ СН'!$F$21</f>
        <v>3513.6163477600003</v>
      </c>
      <c r="N29" s="36">
        <f>SUMIFS(СВЦЭМ!$D$39:$D$782,СВЦЭМ!$A$39:$A$782,$A29,СВЦЭМ!$B$39:$B$782,N$11)+'СЕТ СН'!$F$11+СВЦЭМ!$D$10+'СЕТ СН'!$F$5-'СЕТ СН'!$F$21</f>
        <v>3518.4109808000003</v>
      </c>
      <c r="O29" s="36">
        <f>SUMIFS(СВЦЭМ!$D$39:$D$782,СВЦЭМ!$A$39:$A$782,$A29,СВЦЭМ!$B$39:$B$782,O$11)+'СЕТ СН'!$F$11+СВЦЭМ!$D$10+'СЕТ СН'!$F$5-'СЕТ СН'!$F$21</f>
        <v>3525.7358245100004</v>
      </c>
      <c r="P29" s="36">
        <f>SUMIFS(СВЦЭМ!$D$39:$D$782,СВЦЭМ!$A$39:$A$782,$A29,СВЦЭМ!$B$39:$B$782,P$11)+'СЕТ СН'!$F$11+СВЦЭМ!$D$10+'СЕТ СН'!$F$5-'СЕТ СН'!$F$21</f>
        <v>3547.9252214300004</v>
      </c>
      <c r="Q29" s="36">
        <f>SUMIFS(СВЦЭМ!$D$39:$D$782,СВЦЭМ!$A$39:$A$782,$A29,СВЦЭМ!$B$39:$B$782,Q$11)+'СЕТ СН'!$F$11+СВЦЭМ!$D$10+'СЕТ СН'!$F$5-'СЕТ СН'!$F$21</f>
        <v>3566.70578183</v>
      </c>
      <c r="R29" s="36">
        <f>SUMIFS(СВЦЭМ!$D$39:$D$782,СВЦЭМ!$A$39:$A$782,$A29,СВЦЭМ!$B$39:$B$782,R$11)+'СЕТ СН'!$F$11+СВЦЭМ!$D$10+'СЕТ СН'!$F$5-'СЕТ СН'!$F$21</f>
        <v>3582.3004845300002</v>
      </c>
      <c r="S29" s="36">
        <f>SUMIFS(СВЦЭМ!$D$39:$D$782,СВЦЭМ!$A$39:$A$782,$A29,СВЦЭМ!$B$39:$B$782,S$11)+'СЕТ СН'!$F$11+СВЦЭМ!$D$10+'СЕТ СН'!$F$5-'СЕТ СН'!$F$21</f>
        <v>3576.5773696599999</v>
      </c>
      <c r="T29" s="36">
        <f>SUMIFS(СВЦЭМ!$D$39:$D$782,СВЦЭМ!$A$39:$A$782,$A29,СВЦЭМ!$B$39:$B$782,T$11)+'СЕТ СН'!$F$11+СВЦЭМ!$D$10+'СЕТ СН'!$F$5-'СЕТ СН'!$F$21</f>
        <v>3550.51508517</v>
      </c>
      <c r="U29" s="36">
        <f>SUMIFS(СВЦЭМ!$D$39:$D$782,СВЦЭМ!$A$39:$A$782,$A29,СВЦЭМ!$B$39:$B$782,U$11)+'СЕТ СН'!$F$11+СВЦЭМ!$D$10+'СЕТ СН'!$F$5-'СЕТ СН'!$F$21</f>
        <v>3525.3437675700002</v>
      </c>
      <c r="V29" s="36">
        <f>SUMIFS(СВЦЭМ!$D$39:$D$782,СВЦЭМ!$A$39:$A$782,$A29,СВЦЭМ!$B$39:$B$782,V$11)+'СЕТ СН'!$F$11+СВЦЭМ!$D$10+'СЕТ СН'!$F$5-'СЕТ СН'!$F$21</f>
        <v>3474.3965898400002</v>
      </c>
      <c r="W29" s="36">
        <f>SUMIFS(СВЦЭМ!$D$39:$D$782,СВЦЭМ!$A$39:$A$782,$A29,СВЦЭМ!$B$39:$B$782,W$11)+'СЕТ СН'!$F$11+СВЦЭМ!$D$10+'СЕТ СН'!$F$5-'СЕТ СН'!$F$21</f>
        <v>3431.2490993800002</v>
      </c>
      <c r="X29" s="36">
        <f>SUMIFS(СВЦЭМ!$D$39:$D$782,СВЦЭМ!$A$39:$A$782,$A29,СВЦЭМ!$B$39:$B$782,X$11)+'СЕТ СН'!$F$11+СВЦЭМ!$D$10+'СЕТ СН'!$F$5-'СЕТ СН'!$F$21</f>
        <v>3467.5125819300001</v>
      </c>
      <c r="Y29" s="36">
        <f>SUMIFS(СВЦЭМ!$D$39:$D$782,СВЦЭМ!$A$39:$A$782,$A29,СВЦЭМ!$B$39:$B$782,Y$11)+'СЕТ СН'!$F$11+СВЦЭМ!$D$10+'СЕТ СН'!$F$5-'СЕТ СН'!$F$21</f>
        <v>3541.5751552700003</v>
      </c>
    </row>
    <row r="30" spans="1:25" ht="15.75" x14ac:dyDescent="0.2">
      <c r="A30" s="35">
        <f t="shared" si="0"/>
        <v>45431</v>
      </c>
      <c r="B30" s="36">
        <f>SUMIFS(СВЦЭМ!$D$39:$D$782,СВЦЭМ!$A$39:$A$782,$A30,СВЦЭМ!$B$39:$B$782,B$11)+'СЕТ СН'!$F$11+СВЦЭМ!$D$10+'СЕТ СН'!$F$5-'СЕТ СН'!$F$21</f>
        <v>3585.8829612600002</v>
      </c>
      <c r="C30" s="36">
        <f>SUMIFS(СВЦЭМ!$D$39:$D$782,СВЦЭМ!$A$39:$A$782,$A30,СВЦЭМ!$B$39:$B$782,C$11)+'СЕТ СН'!$F$11+СВЦЭМ!$D$10+'СЕТ СН'!$F$5-'СЕТ СН'!$F$21</f>
        <v>3605.8430779700002</v>
      </c>
      <c r="D30" s="36">
        <f>SUMIFS(СВЦЭМ!$D$39:$D$782,СВЦЭМ!$A$39:$A$782,$A30,СВЦЭМ!$B$39:$B$782,D$11)+'СЕТ СН'!$F$11+СВЦЭМ!$D$10+'СЕТ СН'!$F$5-'СЕТ СН'!$F$21</f>
        <v>3635.64210241</v>
      </c>
      <c r="E30" s="36">
        <f>SUMIFS(СВЦЭМ!$D$39:$D$782,СВЦЭМ!$A$39:$A$782,$A30,СВЦЭМ!$B$39:$B$782,E$11)+'СЕТ СН'!$F$11+СВЦЭМ!$D$10+'СЕТ СН'!$F$5-'СЕТ СН'!$F$21</f>
        <v>3658.2244244100002</v>
      </c>
      <c r="F30" s="36">
        <f>SUMIFS(СВЦЭМ!$D$39:$D$782,СВЦЭМ!$A$39:$A$782,$A30,СВЦЭМ!$B$39:$B$782,F$11)+'СЕТ СН'!$F$11+СВЦЭМ!$D$10+'СЕТ СН'!$F$5-'СЕТ СН'!$F$21</f>
        <v>3659.4329295500002</v>
      </c>
      <c r="G30" s="36">
        <f>SUMIFS(СВЦЭМ!$D$39:$D$782,СВЦЭМ!$A$39:$A$782,$A30,СВЦЭМ!$B$39:$B$782,G$11)+'СЕТ СН'!$F$11+СВЦЭМ!$D$10+'СЕТ СН'!$F$5-'СЕТ СН'!$F$21</f>
        <v>3641.9295786600001</v>
      </c>
      <c r="H30" s="36">
        <f>SUMIFS(СВЦЭМ!$D$39:$D$782,СВЦЭМ!$A$39:$A$782,$A30,СВЦЭМ!$B$39:$B$782,H$11)+'СЕТ СН'!$F$11+СВЦЭМ!$D$10+'СЕТ СН'!$F$5-'СЕТ СН'!$F$21</f>
        <v>3657.5809248300002</v>
      </c>
      <c r="I30" s="36">
        <f>SUMIFS(СВЦЭМ!$D$39:$D$782,СВЦЭМ!$A$39:$A$782,$A30,СВЦЭМ!$B$39:$B$782,I$11)+'СЕТ СН'!$F$11+СВЦЭМ!$D$10+'СЕТ СН'!$F$5-'СЕТ СН'!$F$21</f>
        <v>3623.7721058699999</v>
      </c>
      <c r="J30" s="36">
        <f>SUMIFS(СВЦЭМ!$D$39:$D$782,СВЦЭМ!$A$39:$A$782,$A30,СВЦЭМ!$B$39:$B$782,J$11)+'СЕТ СН'!$F$11+СВЦЭМ!$D$10+'СЕТ СН'!$F$5-'СЕТ СН'!$F$21</f>
        <v>3526.0548854400004</v>
      </c>
      <c r="K30" s="36">
        <f>SUMIFS(СВЦЭМ!$D$39:$D$782,СВЦЭМ!$A$39:$A$782,$A30,СВЦЭМ!$B$39:$B$782,K$11)+'СЕТ СН'!$F$11+СВЦЭМ!$D$10+'СЕТ СН'!$F$5-'СЕТ СН'!$F$21</f>
        <v>3468.62322692</v>
      </c>
      <c r="L30" s="36">
        <f>SUMIFS(СВЦЭМ!$D$39:$D$782,СВЦЭМ!$A$39:$A$782,$A30,СВЦЭМ!$B$39:$B$782,L$11)+'СЕТ СН'!$F$11+СВЦЭМ!$D$10+'СЕТ СН'!$F$5-'СЕТ СН'!$F$21</f>
        <v>3454.98644934</v>
      </c>
      <c r="M30" s="36">
        <f>SUMIFS(СВЦЭМ!$D$39:$D$782,СВЦЭМ!$A$39:$A$782,$A30,СВЦЭМ!$B$39:$B$782,M$11)+'СЕТ СН'!$F$11+СВЦЭМ!$D$10+'СЕТ СН'!$F$5-'СЕТ СН'!$F$21</f>
        <v>3465.0963633600004</v>
      </c>
      <c r="N30" s="36">
        <f>SUMIFS(СВЦЭМ!$D$39:$D$782,СВЦЭМ!$A$39:$A$782,$A30,СВЦЭМ!$B$39:$B$782,N$11)+'СЕТ СН'!$F$11+СВЦЭМ!$D$10+'СЕТ СН'!$F$5-'СЕТ СН'!$F$21</f>
        <v>3461.4970994400001</v>
      </c>
      <c r="O30" s="36">
        <f>SUMIFS(СВЦЭМ!$D$39:$D$782,СВЦЭМ!$A$39:$A$782,$A30,СВЦЭМ!$B$39:$B$782,O$11)+'СЕТ СН'!$F$11+СВЦЭМ!$D$10+'СЕТ СН'!$F$5-'СЕТ СН'!$F$21</f>
        <v>3462.8130176499999</v>
      </c>
      <c r="P30" s="36">
        <f>SUMIFS(СВЦЭМ!$D$39:$D$782,СВЦЭМ!$A$39:$A$782,$A30,СВЦЭМ!$B$39:$B$782,P$11)+'СЕТ СН'!$F$11+СВЦЭМ!$D$10+'СЕТ СН'!$F$5-'СЕТ СН'!$F$21</f>
        <v>3480.9055507200001</v>
      </c>
      <c r="Q30" s="36">
        <f>SUMIFS(СВЦЭМ!$D$39:$D$782,СВЦЭМ!$A$39:$A$782,$A30,СВЦЭМ!$B$39:$B$782,Q$11)+'СЕТ СН'!$F$11+СВЦЭМ!$D$10+'СЕТ СН'!$F$5-'СЕТ СН'!$F$21</f>
        <v>3503.3210785800002</v>
      </c>
      <c r="R30" s="36">
        <f>SUMIFS(СВЦЭМ!$D$39:$D$782,СВЦЭМ!$A$39:$A$782,$A30,СВЦЭМ!$B$39:$B$782,R$11)+'СЕТ СН'!$F$11+СВЦЭМ!$D$10+'СЕТ СН'!$F$5-'СЕТ СН'!$F$21</f>
        <v>3506.7265064200001</v>
      </c>
      <c r="S30" s="36">
        <f>SUMIFS(СВЦЭМ!$D$39:$D$782,СВЦЭМ!$A$39:$A$782,$A30,СВЦЭМ!$B$39:$B$782,S$11)+'СЕТ СН'!$F$11+СВЦЭМ!$D$10+'СЕТ СН'!$F$5-'СЕТ СН'!$F$21</f>
        <v>3493.30751616</v>
      </c>
      <c r="T30" s="36">
        <f>SUMIFS(СВЦЭМ!$D$39:$D$782,СВЦЭМ!$A$39:$A$782,$A30,СВЦЭМ!$B$39:$B$782,T$11)+'СЕТ СН'!$F$11+СВЦЭМ!$D$10+'СЕТ СН'!$F$5-'СЕТ СН'!$F$21</f>
        <v>3473.99043854</v>
      </c>
      <c r="U30" s="36">
        <f>SUMIFS(СВЦЭМ!$D$39:$D$782,СВЦЭМ!$A$39:$A$782,$A30,СВЦЭМ!$B$39:$B$782,U$11)+'СЕТ СН'!$F$11+СВЦЭМ!$D$10+'СЕТ СН'!$F$5-'СЕТ СН'!$F$21</f>
        <v>3471.6181620500001</v>
      </c>
      <c r="V30" s="36">
        <f>SUMIFS(СВЦЭМ!$D$39:$D$782,СВЦЭМ!$A$39:$A$782,$A30,СВЦЭМ!$B$39:$B$782,V$11)+'СЕТ СН'!$F$11+СВЦЭМ!$D$10+'СЕТ СН'!$F$5-'СЕТ СН'!$F$21</f>
        <v>3463.9661910599998</v>
      </c>
      <c r="W30" s="36">
        <f>SUMIFS(СВЦЭМ!$D$39:$D$782,СВЦЭМ!$A$39:$A$782,$A30,СВЦЭМ!$B$39:$B$782,W$11)+'СЕТ СН'!$F$11+СВЦЭМ!$D$10+'СЕТ СН'!$F$5-'СЕТ СН'!$F$21</f>
        <v>3426.4555333899998</v>
      </c>
      <c r="X30" s="36">
        <f>SUMIFS(СВЦЭМ!$D$39:$D$782,СВЦЭМ!$A$39:$A$782,$A30,СВЦЭМ!$B$39:$B$782,X$11)+'СЕТ СН'!$F$11+СВЦЭМ!$D$10+'СЕТ СН'!$F$5-'СЕТ СН'!$F$21</f>
        <v>3465.9162811200003</v>
      </c>
      <c r="Y30" s="36">
        <f>SUMIFS(СВЦЭМ!$D$39:$D$782,СВЦЭМ!$A$39:$A$782,$A30,СВЦЭМ!$B$39:$B$782,Y$11)+'СЕТ СН'!$F$11+СВЦЭМ!$D$10+'СЕТ СН'!$F$5-'СЕТ СН'!$F$21</f>
        <v>3498.7043009200002</v>
      </c>
    </row>
    <row r="31" spans="1:25" ht="15.75" x14ac:dyDescent="0.2">
      <c r="A31" s="35">
        <f t="shared" si="0"/>
        <v>45432</v>
      </c>
      <c r="B31" s="36">
        <f>SUMIFS(СВЦЭМ!$D$39:$D$782,СВЦЭМ!$A$39:$A$782,$A31,СВЦЭМ!$B$39:$B$782,B$11)+'СЕТ СН'!$F$11+СВЦЭМ!$D$10+'СЕТ СН'!$F$5-'СЕТ СН'!$F$21</f>
        <v>3523.3193370200001</v>
      </c>
      <c r="C31" s="36">
        <f>SUMIFS(СВЦЭМ!$D$39:$D$782,СВЦЭМ!$A$39:$A$782,$A31,СВЦЭМ!$B$39:$B$782,C$11)+'СЕТ СН'!$F$11+СВЦЭМ!$D$10+'СЕТ СН'!$F$5-'СЕТ СН'!$F$21</f>
        <v>3621.5202142400003</v>
      </c>
      <c r="D31" s="36">
        <f>SUMIFS(СВЦЭМ!$D$39:$D$782,СВЦЭМ!$A$39:$A$782,$A31,СВЦЭМ!$B$39:$B$782,D$11)+'СЕТ СН'!$F$11+СВЦЭМ!$D$10+'СЕТ СН'!$F$5-'СЕТ СН'!$F$21</f>
        <v>3624.24093696</v>
      </c>
      <c r="E31" s="36">
        <f>SUMIFS(СВЦЭМ!$D$39:$D$782,СВЦЭМ!$A$39:$A$782,$A31,СВЦЭМ!$B$39:$B$782,E$11)+'СЕТ СН'!$F$11+СВЦЭМ!$D$10+'СЕТ СН'!$F$5-'СЕТ СН'!$F$21</f>
        <v>3687.7608722499999</v>
      </c>
      <c r="F31" s="36">
        <f>SUMIFS(СВЦЭМ!$D$39:$D$782,СВЦЭМ!$A$39:$A$782,$A31,СВЦЭМ!$B$39:$B$782,F$11)+'СЕТ СН'!$F$11+СВЦЭМ!$D$10+'СЕТ СН'!$F$5-'СЕТ СН'!$F$21</f>
        <v>3684.99931698</v>
      </c>
      <c r="G31" s="36">
        <f>SUMIFS(СВЦЭМ!$D$39:$D$782,СВЦЭМ!$A$39:$A$782,$A31,СВЦЭМ!$B$39:$B$782,G$11)+'СЕТ СН'!$F$11+СВЦЭМ!$D$10+'СЕТ СН'!$F$5-'СЕТ СН'!$F$21</f>
        <v>3641.0004264400004</v>
      </c>
      <c r="H31" s="36">
        <f>SUMIFS(СВЦЭМ!$D$39:$D$782,СВЦЭМ!$A$39:$A$782,$A31,СВЦЭМ!$B$39:$B$782,H$11)+'СЕТ СН'!$F$11+СВЦЭМ!$D$10+'СЕТ СН'!$F$5-'СЕТ СН'!$F$21</f>
        <v>3584.58889774</v>
      </c>
      <c r="I31" s="36">
        <f>SUMIFS(СВЦЭМ!$D$39:$D$782,СВЦЭМ!$A$39:$A$782,$A31,СВЦЭМ!$B$39:$B$782,I$11)+'СЕТ СН'!$F$11+СВЦЭМ!$D$10+'СЕТ СН'!$F$5-'СЕТ СН'!$F$21</f>
        <v>3516.3891103200003</v>
      </c>
      <c r="J31" s="36">
        <f>SUMIFS(СВЦЭМ!$D$39:$D$782,СВЦЭМ!$A$39:$A$782,$A31,СВЦЭМ!$B$39:$B$782,J$11)+'СЕТ СН'!$F$11+СВЦЭМ!$D$10+'СЕТ СН'!$F$5-'СЕТ СН'!$F$21</f>
        <v>3468.2057649600001</v>
      </c>
      <c r="K31" s="36">
        <f>SUMIFS(СВЦЭМ!$D$39:$D$782,СВЦЭМ!$A$39:$A$782,$A31,СВЦЭМ!$B$39:$B$782,K$11)+'СЕТ СН'!$F$11+СВЦЭМ!$D$10+'СЕТ СН'!$F$5-'СЕТ СН'!$F$21</f>
        <v>3464.7492996800001</v>
      </c>
      <c r="L31" s="36">
        <f>SUMIFS(СВЦЭМ!$D$39:$D$782,СВЦЭМ!$A$39:$A$782,$A31,СВЦЭМ!$B$39:$B$782,L$11)+'СЕТ СН'!$F$11+СВЦЭМ!$D$10+'СЕТ СН'!$F$5-'СЕТ СН'!$F$21</f>
        <v>3452.5367617000002</v>
      </c>
      <c r="M31" s="36">
        <f>SUMIFS(СВЦЭМ!$D$39:$D$782,СВЦЭМ!$A$39:$A$782,$A31,СВЦЭМ!$B$39:$B$782,M$11)+'СЕТ СН'!$F$11+СВЦЭМ!$D$10+'СЕТ СН'!$F$5-'СЕТ СН'!$F$21</f>
        <v>3465.1360875600003</v>
      </c>
      <c r="N31" s="36">
        <f>SUMIFS(СВЦЭМ!$D$39:$D$782,СВЦЭМ!$A$39:$A$782,$A31,СВЦЭМ!$B$39:$B$782,N$11)+'СЕТ СН'!$F$11+СВЦЭМ!$D$10+'СЕТ СН'!$F$5-'СЕТ СН'!$F$21</f>
        <v>3477.4439342000001</v>
      </c>
      <c r="O31" s="36">
        <f>SUMIFS(СВЦЭМ!$D$39:$D$782,СВЦЭМ!$A$39:$A$782,$A31,СВЦЭМ!$B$39:$B$782,O$11)+'СЕТ СН'!$F$11+СВЦЭМ!$D$10+'СЕТ СН'!$F$5-'СЕТ СН'!$F$21</f>
        <v>3476.0874537899999</v>
      </c>
      <c r="P31" s="36">
        <f>SUMIFS(СВЦЭМ!$D$39:$D$782,СВЦЭМ!$A$39:$A$782,$A31,СВЦЭМ!$B$39:$B$782,P$11)+'СЕТ СН'!$F$11+СВЦЭМ!$D$10+'СЕТ СН'!$F$5-'СЕТ СН'!$F$21</f>
        <v>3488.8925531</v>
      </c>
      <c r="Q31" s="36">
        <f>SUMIFS(СВЦЭМ!$D$39:$D$782,СВЦЭМ!$A$39:$A$782,$A31,СВЦЭМ!$B$39:$B$782,Q$11)+'СЕТ СН'!$F$11+СВЦЭМ!$D$10+'СЕТ СН'!$F$5-'СЕТ СН'!$F$21</f>
        <v>3495.3796298799998</v>
      </c>
      <c r="R31" s="36">
        <f>SUMIFS(СВЦЭМ!$D$39:$D$782,СВЦЭМ!$A$39:$A$782,$A31,СВЦЭМ!$B$39:$B$782,R$11)+'СЕТ СН'!$F$11+СВЦЭМ!$D$10+'СЕТ СН'!$F$5-'СЕТ СН'!$F$21</f>
        <v>3501.6567213899998</v>
      </c>
      <c r="S31" s="36">
        <f>SUMIFS(СВЦЭМ!$D$39:$D$782,СВЦЭМ!$A$39:$A$782,$A31,СВЦЭМ!$B$39:$B$782,S$11)+'СЕТ СН'!$F$11+СВЦЭМ!$D$10+'СЕТ СН'!$F$5-'СЕТ СН'!$F$21</f>
        <v>3488.5789950100002</v>
      </c>
      <c r="T31" s="36">
        <f>SUMIFS(СВЦЭМ!$D$39:$D$782,СВЦЭМ!$A$39:$A$782,$A31,СВЦЭМ!$B$39:$B$782,T$11)+'СЕТ СН'!$F$11+СВЦЭМ!$D$10+'СЕТ СН'!$F$5-'СЕТ СН'!$F$21</f>
        <v>3469.3232887900003</v>
      </c>
      <c r="U31" s="36">
        <f>SUMIFS(СВЦЭМ!$D$39:$D$782,СВЦЭМ!$A$39:$A$782,$A31,СВЦЭМ!$B$39:$B$782,U$11)+'СЕТ СН'!$F$11+СВЦЭМ!$D$10+'СЕТ СН'!$F$5-'СЕТ СН'!$F$21</f>
        <v>3475.3059147499998</v>
      </c>
      <c r="V31" s="36">
        <f>SUMIFS(СВЦЭМ!$D$39:$D$782,СВЦЭМ!$A$39:$A$782,$A31,СВЦЭМ!$B$39:$B$782,V$11)+'СЕТ СН'!$F$11+СВЦЭМ!$D$10+'СЕТ СН'!$F$5-'СЕТ СН'!$F$21</f>
        <v>3463.1333614200003</v>
      </c>
      <c r="W31" s="36">
        <f>SUMIFS(СВЦЭМ!$D$39:$D$782,СВЦЭМ!$A$39:$A$782,$A31,СВЦЭМ!$B$39:$B$782,W$11)+'СЕТ СН'!$F$11+СВЦЭМ!$D$10+'СЕТ СН'!$F$5-'СЕТ СН'!$F$21</f>
        <v>3424.4620880100001</v>
      </c>
      <c r="X31" s="36">
        <f>SUMIFS(СВЦЭМ!$D$39:$D$782,СВЦЭМ!$A$39:$A$782,$A31,СВЦЭМ!$B$39:$B$782,X$11)+'СЕТ СН'!$F$11+СВЦЭМ!$D$10+'СЕТ СН'!$F$5-'СЕТ СН'!$F$21</f>
        <v>3452.6118821300001</v>
      </c>
      <c r="Y31" s="36">
        <f>SUMIFS(СВЦЭМ!$D$39:$D$782,СВЦЭМ!$A$39:$A$782,$A31,СВЦЭМ!$B$39:$B$782,Y$11)+'СЕТ СН'!$F$11+СВЦЭМ!$D$10+'СЕТ СН'!$F$5-'СЕТ СН'!$F$21</f>
        <v>3494.6223738200001</v>
      </c>
    </row>
    <row r="32" spans="1:25" ht="15.75" x14ac:dyDescent="0.2">
      <c r="A32" s="35">
        <f t="shared" si="0"/>
        <v>45433</v>
      </c>
      <c r="B32" s="36">
        <f>SUMIFS(СВЦЭМ!$D$39:$D$782,СВЦЭМ!$A$39:$A$782,$A32,СВЦЭМ!$B$39:$B$782,B$11)+'СЕТ СН'!$F$11+СВЦЭМ!$D$10+'СЕТ СН'!$F$5-'СЕТ СН'!$F$21</f>
        <v>3473.7640883200002</v>
      </c>
      <c r="C32" s="36">
        <f>SUMIFS(СВЦЭМ!$D$39:$D$782,СВЦЭМ!$A$39:$A$782,$A32,СВЦЭМ!$B$39:$B$782,C$11)+'СЕТ СН'!$F$11+СВЦЭМ!$D$10+'СЕТ СН'!$F$5-'СЕТ СН'!$F$21</f>
        <v>3582.7764016900001</v>
      </c>
      <c r="D32" s="36">
        <f>SUMIFS(СВЦЭМ!$D$39:$D$782,СВЦЭМ!$A$39:$A$782,$A32,СВЦЭМ!$B$39:$B$782,D$11)+'СЕТ СН'!$F$11+СВЦЭМ!$D$10+'СЕТ СН'!$F$5-'СЕТ СН'!$F$21</f>
        <v>3593.9843251000002</v>
      </c>
      <c r="E32" s="36">
        <f>SUMIFS(СВЦЭМ!$D$39:$D$782,СВЦЭМ!$A$39:$A$782,$A32,СВЦЭМ!$B$39:$B$782,E$11)+'СЕТ СН'!$F$11+СВЦЭМ!$D$10+'СЕТ СН'!$F$5-'СЕТ СН'!$F$21</f>
        <v>3652.2365940999998</v>
      </c>
      <c r="F32" s="36">
        <f>SUMIFS(СВЦЭМ!$D$39:$D$782,СВЦЭМ!$A$39:$A$782,$A32,СВЦЭМ!$B$39:$B$782,F$11)+'СЕТ СН'!$F$11+СВЦЭМ!$D$10+'СЕТ СН'!$F$5-'СЕТ СН'!$F$21</f>
        <v>3645.6358493300004</v>
      </c>
      <c r="G32" s="36">
        <f>SUMIFS(СВЦЭМ!$D$39:$D$782,СВЦЭМ!$A$39:$A$782,$A32,СВЦЭМ!$B$39:$B$782,G$11)+'СЕТ СН'!$F$11+СВЦЭМ!$D$10+'СЕТ СН'!$F$5-'СЕТ СН'!$F$21</f>
        <v>3604.0920247399999</v>
      </c>
      <c r="H32" s="36">
        <f>SUMIFS(СВЦЭМ!$D$39:$D$782,СВЦЭМ!$A$39:$A$782,$A32,СВЦЭМ!$B$39:$B$782,H$11)+'СЕТ СН'!$F$11+СВЦЭМ!$D$10+'СЕТ СН'!$F$5-'СЕТ СН'!$F$21</f>
        <v>3511.2472258899998</v>
      </c>
      <c r="I32" s="36">
        <f>SUMIFS(СВЦЭМ!$D$39:$D$782,СВЦЭМ!$A$39:$A$782,$A32,СВЦЭМ!$B$39:$B$782,I$11)+'СЕТ СН'!$F$11+СВЦЭМ!$D$10+'СЕТ СН'!$F$5-'СЕТ СН'!$F$21</f>
        <v>3472.09857388</v>
      </c>
      <c r="J32" s="36">
        <f>SUMIFS(СВЦЭМ!$D$39:$D$782,СВЦЭМ!$A$39:$A$782,$A32,СВЦЭМ!$B$39:$B$782,J$11)+'СЕТ СН'!$F$11+СВЦЭМ!$D$10+'СЕТ СН'!$F$5-'СЕТ СН'!$F$21</f>
        <v>3467.6161601600002</v>
      </c>
      <c r="K32" s="36">
        <f>SUMIFS(СВЦЭМ!$D$39:$D$782,СВЦЭМ!$A$39:$A$782,$A32,СВЦЭМ!$B$39:$B$782,K$11)+'СЕТ СН'!$F$11+СВЦЭМ!$D$10+'СЕТ СН'!$F$5-'СЕТ СН'!$F$21</f>
        <v>3473.86284922</v>
      </c>
      <c r="L32" s="36">
        <f>SUMIFS(СВЦЭМ!$D$39:$D$782,СВЦЭМ!$A$39:$A$782,$A32,СВЦЭМ!$B$39:$B$782,L$11)+'СЕТ СН'!$F$11+СВЦЭМ!$D$10+'СЕТ СН'!$F$5-'СЕТ СН'!$F$21</f>
        <v>3444.8594791699998</v>
      </c>
      <c r="M32" s="36">
        <f>SUMIFS(СВЦЭМ!$D$39:$D$782,СВЦЭМ!$A$39:$A$782,$A32,СВЦЭМ!$B$39:$B$782,M$11)+'СЕТ СН'!$F$11+СВЦЭМ!$D$10+'СЕТ СН'!$F$5-'СЕТ СН'!$F$21</f>
        <v>3445.6455786900001</v>
      </c>
      <c r="N32" s="36">
        <f>SUMIFS(СВЦЭМ!$D$39:$D$782,СВЦЭМ!$A$39:$A$782,$A32,СВЦЭМ!$B$39:$B$782,N$11)+'СЕТ СН'!$F$11+СВЦЭМ!$D$10+'СЕТ СН'!$F$5-'СЕТ СН'!$F$21</f>
        <v>3418.7582810800004</v>
      </c>
      <c r="O32" s="36">
        <f>SUMIFS(СВЦЭМ!$D$39:$D$782,СВЦЭМ!$A$39:$A$782,$A32,СВЦЭМ!$B$39:$B$782,O$11)+'СЕТ СН'!$F$11+СВЦЭМ!$D$10+'СЕТ СН'!$F$5-'СЕТ СН'!$F$21</f>
        <v>3426.8748516699998</v>
      </c>
      <c r="P32" s="36">
        <f>SUMIFS(СВЦЭМ!$D$39:$D$782,СВЦЭМ!$A$39:$A$782,$A32,СВЦЭМ!$B$39:$B$782,P$11)+'СЕТ СН'!$F$11+СВЦЭМ!$D$10+'СЕТ СН'!$F$5-'СЕТ СН'!$F$21</f>
        <v>3425.7381296200001</v>
      </c>
      <c r="Q32" s="36">
        <f>SUMIFS(СВЦЭМ!$D$39:$D$782,СВЦЭМ!$A$39:$A$782,$A32,СВЦЭМ!$B$39:$B$782,Q$11)+'СЕТ СН'!$F$11+СВЦЭМ!$D$10+'СЕТ СН'!$F$5-'СЕТ СН'!$F$21</f>
        <v>3433.9592660899998</v>
      </c>
      <c r="R32" s="36">
        <f>SUMIFS(СВЦЭМ!$D$39:$D$782,СВЦЭМ!$A$39:$A$782,$A32,СВЦЭМ!$B$39:$B$782,R$11)+'СЕТ СН'!$F$11+СВЦЭМ!$D$10+'СЕТ СН'!$F$5-'СЕТ СН'!$F$21</f>
        <v>3433.47260826</v>
      </c>
      <c r="S32" s="36">
        <f>SUMIFS(СВЦЭМ!$D$39:$D$782,СВЦЭМ!$A$39:$A$782,$A32,СВЦЭМ!$B$39:$B$782,S$11)+'СЕТ СН'!$F$11+СВЦЭМ!$D$10+'СЕТ СН'!$F$5-'СЕТ СН'!$F$21</f>
        <v>3439.7451957600001</v>
      </c>
      <c r="T32" s="36">
        <f>SUMIFS(СВЦЭМ!$D$39:$D$782,СВЦЭМ!$A$39:$A$782,$A32,СВЦЭМ!$B$39:$B$782,T$11)+'СЕТ СН'!$F$11+СВЦЭМ!$D$10+'СЕТ СН'!$F$5-'СЕТ СН'!$F$21</f>
        <v>3436.3102859099999</v>
      </c>
      <c r="U32" s="36">
        <f>SUMIFS(СВЦЭМ!$D$39:$D$782,СВЦЭМ!$A$39:$A$782,$A32,СВЦЭМ!$B$39:$B$782,U$11)+'СЕТ СН'!$F$11+СВЦЭМ!$D$10+'СЕТ СН'!$F$5-'СЕТ СН'!$F$21</f>
        <v>3442.4133286800002</v>
      </c>
      <c r="V32" s="36">
        <f>SUMIFS(СВЦЭМ!$D$39:$D$782,СВЦЭМ!$A$39:$A$782,$A32,СВЦЭМ!$B$39:$B$782,V$11)+'СЕТ СН'!$F$11+СВЦЭМ!$D$10+'СЕТ СН'!$F$5-'СЕТ СН'!$F$21</f>
        <v>3420.7845869399998</v>
      </c>
      <c r="W32" s="36">
        <f>SUMIFS(СВЦЭМ!$D$39:$D$782,СВЦЭМ!$A$39:$A$782,$A32,СВЦЭМ!$B$39:$B$782,W$11)+'СЕТ СН'!$F$11+СВЦЭМ!$D$10+'СЕТ СН'!$F$5-'СЕТ СН'!$F$21</f>
        <v>3388.1024860300004</v>
      </c>
      <c r="X32" s="36">
        <f>SUMIFS(СВЦЭМ!$D$39:$D$782,СВЦЭМ!$A$39:$A$782,$A32,СВЦЭМ!$B$39:$B$782,X$11)+'СЕТ СН'!$F$11+СВЦЭМ!$D$10+'СЕТ СН'!$F$5-'СЕТ СН'!$F$21</f>
        <v>3430.5996490900002</v>
      </c>
      <c r="Y32" s="36">
        <f>SUMIFS(СВЦЭМ!$D$39:$D$782,СВЦЭМ!$A$39:$A$782,$A32,СВЦЭМ!$B$39:$B$782,Y$11)+'СЕТ СН'!$F$11+СВЦЭМ!$D$10+'СЕТ СН'!$F$5-'СЕТ СН'!$F$21</f>
        <v>3426.4836465899998</v>
      </c>
    </row>
    <row r="33" spans="1:27" ht="15.75" x14ac:dyDescent="0.2">
      <c r="A33" s="35">
        <f t="shared" si="0"/>
        <v>45434</v>
      </c>
      <c r="B33" s="36">
        <f>SUMIFS(СВЦЭМ!$D$39:$D$782,СВЦЭМ!$A$39:$A$782,$A33,СВЦЭМ!$B$39:$B$782,B$11)+'СЕТ СН'!$F$11+СВЦЭМ!$D$10+'СЕТ СН'!$F$5-'СЕТ СН'!$F$21</f>
        <v>3476.8255315900001</v>
      </c>
      <c r="C33" s="36">
        <f>SUMIFS(СВЦЭМ!$D$39:$D$782,СВЦЭМ!$A$39:$A$782,$A33,СВЦЭМ!$B$39:$B$782,C$11)+'СЕТ СН'!$F$11+СВЦЭМ!$D$10+'СЕТ СН'!$F$5-'СЕТ СН'!$F$21</f>
        <v>3552.9585514500004</v>
      </c>
      <c r="D33" s="36">
        <f>SUMIFS(СВЦЭМ!$D$39:$D$782,СВЦЭМ!$A$39:$A$782,$A33,СВЦЭМ!$B$39:$B$782,D$11)+'СЕТ СН'!$F$11+СВЦЭМ!$D$10+'СЕТ СН'!$F$5-'СЕТ СН'!$F$21</f>
        <v>3592.18277962</v>
      </c>
      <c r="E33" s="36">
        <f>SUMIFS(СВЦЭМ!$D$39:$D$782,СВЦЭМ!$A$39:$A$782,$A33,СВЦЭМ!$B$39:$B$782,E$11)+'СЕТ СН'!$F$11+СВЦЭМ!$D$10+'СЕТ СН'!$F$5-'СЕТ СН'!$F$21</f>
        <v>3611.34151737</v>
      </c>
      <c r="F33" s="36">
        <f>SUMIFS(СВЦЭМ!$D$39:$D$782,СВЦЭМ!$A$39:$A$782,$A33,СВЦЭМ!$B$39:$B$782,F$11)+'СЕТ СН'!$F$11+СВЦЭМ!$D$10+'СЕТ СН'!$F$5-'СЕТ СН'!$F$21</f>
        <v>3609.88730029</v>
      </c>
      <c r="G33" s="36">
        <f>SUMIFS(СВЦЭМ!$D$39:$D$782,СВЦЭМ!$A$39:$A$782,$A33,СВЦЭМ!$B$39:$B$782,G$11)+'СЕТ СН'!$F$11+СВЦЭМ!$D$10+'СЕТ СН'!$F$5-'СЕТ СН'!$F$21</f>
        <v>3614.7652645500002</v>
      </c>
      <c r="H33" s="36">
        <f>SUMIFS(СВЦЭМ!$D$39:$D$782,СВЦЭМ!$A$39:$A$782,$A33,СВЦЭМ!$B$39:$B$782,H$11)+'СЕТ СН'!$F$11+СВЦЭМ!$D$10+'СЕТ СН'!$F$5-'СЕТ СН'!$F$21</f>
        <v>3539.8025719900002</v>
      </c>
      <c r="I33" s="36">
        <f>SUMIFS(СВЦЭМ!$D$39:$D$782,СВЦЭМ!$A$39:$A$782,$A33,СВЦЭМ!$B$39:$B$782,I$11)+'СЕТ СН'!$F$11+СВЦЭМ!$D$10+'СЕТ СН'!$F$5-'СЕТ СН'!$F$21</f>
        <v>3485.86263014</v>
      </c>
      <c r="J33" s="36">
        <f>SUMIFS(СВЦЭМ!$D$39:$D$782,СВЦЭМ!$A$39:$A$782,$A33,СВЦЭМ!$B$39:$B$782,J$11)+'СЕТ СН'!$F$11+СВЦЭМ!$D$10+'СЕТ СН'!$F$5-'СЕТ СН'!$F$21</f>
        <v>3493.9476636099998</v>
      </c>
      <c r="K33" s="36">
        <f>SUMIFS(СВЦЭМ!$D$39:$D$782,СВЦЭМ!$A$39:$A$782,$A33,СВЦЭМ!$B$39:$B$782,K$11)+'СЕТ СН'!$F$11+СВЦЭМ!$D$10+'СЕТ СН'!$F$5-'СЕТ СН'!$F$21</f>
        <v>3463.7571378800003</v>
      </c>
      <c r="L33" s="36">
        <f>SUMIFS(СВЦЭМ!$D$39:$D$782,СВЦЭМ!$A$39:$A$782,$A33,СВЦЭМ!$B$39:$B$782,L$11)+'СЕТ СН'!$F$11+СВЦЭМ!$D$10+'СЕТ СН'!$F$5-'СЕТ СН'!$F$21</f>
        <v>3433.4109611900003</v>
      </c>
      <c r="M33" s="36">
        <f>SUMIFS(СВЦЭМ!$D$39:$D$782,СВЦЭМ!$A$39:$A$782,$A33,СВЦЭМ!$B$39:$B$782,M$11)+'СЕТ СН'!$F$11+СВЦЭМ!$D$10+'СЕТ СН'!$F$5-'СЕТ СН'!$F$21</f>
        <v>3459.2775607399999</v>
      </c>
      <c r="N33" s="36">
        <f>SUMIFS(СВЦЭМ!$D$39:$D$782,СВЦЭМ!$A$39:$A$782,$A33,СВЦЭМ!$B$39:$B$782,N$11)+'СЕТ СН'!$F$11+СВЦЭМ!$D$10+'СЕТ СН'!$F$5-'СЕТ СН'!$F$21</f>
        <v>3477.0907538500001</v>
      </c>
      <c r="O33" s="36">
        <f>SUMIFS(СВЦЭМ!$D$39:$D$782,СВЦЭМ!$A$39:$A$782,$A33,СВЦЭМ!$B$39:$B$782,O$11)+'СЕТ СН'!$F$11+СВЦЭМ!$D$10+'СЕТ СН'!$F$5-'СЕТ СН'!$F$21</f>
        <v>3485.8598940800002</v>
      </c>
      <c r="P33" s="36">
        <f>SUMIFS(СВЦЭМ!$D$39:$D$782,СВЦЭМ!$A$39:$A$782,$A33,СВЦЭМ!$B$39:$B$782,P$11)+'СЕТ СН'!$F$11+СВЦЭМ!$D$10+'СЕТ СН'!$F$5-'СЕТ СН'!$F$21</f>
        <v>3493.5019595200001</v>
      </c>
      <c r="Q33" s="36">
        <f>SUMIFS(СВЦЭМ!$D$39:$D$782,СВЦЭМ!$A$39:$A$782,$A33,СВЦЭМ!$B$39:$B$782,Q$11)+'СЕТ СН'!$F$11+СВЦЭМ!$D$10+'СЕТ СН'!$F$5-'СЕТ СН'!$F$21</f>
        <v>3509.7388962800001</v>
      </c>
      <c r="R33" s="36">
        <f>SUMIFS(СВЦЭМ!$D$39:$D$782,СВЦЭМ!$A$39:$A$782,$A33,СВЦЭМ!$B$39:$B$782,R$11)+'СЕТ СН'!$F$11+СВЦЭМ!$D$10+'СЕТ СН'!$F$5-'СЕТ СН'!$F$21</f>
        <v>3512.8886582599998</v>
      </c>
      <c r="S33" s="36">
        <f>SUMIFS(СВЦЭМ!$D$39:$D$782,СВЦЭМ!$A$39:$A$782,$A33,СВЦЭМ!$B$39:$B$782,S$11)+'СЕТ СН'!$F$11+СВЦЭМ!$D$10+'СЕТ СН'!$F$5-'СЕТ СН'!$F$21</f>
        <v>3517.55213198</v>
      </c>
      <c r="T33" s="36">
        <f>SUMIFS(СВЦЭМ!$D$39:$D$782,СВЦЭМ!$A$39:$A$782,$A33,СВЦЭМ!$B$39:$B$782,T$11)+'СЕТ СН'!$F$11+СВЦЭМ!$D$10+'СЕТ СН'!$F$5-'СЕТ СН'!$F$21</f>
        <v>3494.8890356400002</v>
      </c>
      <c r="U33" s="36">
        <f>SUMIFS(СВЦЭМ!$D$39:$D$782,СВЦЭМ!$A$39:$A$782,$A33,СВЦЭМ!$B$39:$B$782,U$11)+'СЕТ СН'!$F$11+СВЦЭМ!$D$10+'СЕТ СН'!$F$5-'СЕТ СН'!$F$21</f>
        <v>3483.8358968399998</v>
      </c>
      <c r="V33" s="36">
        <f>SUMIFS(СВЦЭМ!$D$39:$D$782,СВЦЭМ!$A$39:$A$782,$A33,СВЦЭМ!$B$39:$B$782,V$11)+'СЕТ СН'!$F$11+СВЦЭМ!$D$10+'СЕТ СН'!$F$5-'СЕТ СН'!$F$21</f>
        <v>3428.3486966800001</v>
      </c>
      <c r="W33" s="36">
        <f>SUMIFS(СВЦЭМ!$D$39:$D$782,СВЦЭМ!$A$39:$A$782,$A33,СВЦЭМ!$B$39:$B$782,W$11)+'СЕТ СН'!$F$11+СВЦЭМ!$D$10+'СЕТ СН'!$F$5-'СЕТ СН'!$F$21</f>
        <v>3387.9483746400001</v>
      </c>
      <c r="X33" s="36">
        <f>SUMIFS(СВЦЭМ!$D$39:$D$782,СВЦЭМ!$A$39:$A$782,$A33,СВЦЭМ!$B$39:$B$782,X$11)+'СЕТ СН'!$F$11+СВЦЭМ!$D$10+'СЕТ СН'!$F$5-'СЕТ СН'!$F$21</f>
        <v>3418.0775909700001</v>
      </c>
      <c r="Y33" s="36">
        <f>SUMIFS(СВЦЭМ!$D$39:$D$782,СВЦЭМ!$A$39:$A$782,$A33,СВЦЭМ!$B$39:$B$782,Y$11)+'СЕТ СН'!$F$11+СВЦЭМ!$D$10+'СЕТ СН'!$F$5-'СЕТ СН'!$F$21</f>
        <v>3425.4795971100002</v>
      </c>
    </row>
    <row r="34" spans="1:27" ht="15.75" x14ac:dyDescent="0.2">
      <c r="A34" s="35">
        <f t="shared" si="0"/>
        <v>45435</v>
      </c>
      <c r="B34" s="36">
        <f>SUMIFS(СВЦЭМ!$D$39:$D$782,СВЦЭМ!$A$39:$A$782,$A34,СВЦЭМ!$B$39:$B$782,B$11)+'СЕТ СН'!$F$11+СВЦЭМ!$D$10+'СЕТ СН'!$F$5-'СЕТ СН'!$F$21</f>
        <v>3454.5487782099999</v>
      </c>
      <c r="C34" s="36">
        <f>SUMIFS(СВЦЭМ!$D$39:$D$782,СВЦЭМ!$A$39:$A$782,$A34,СВЦЭМ!$B$39:$B$782,C$11)+'СЕТ СН'!$F$11+СВЦЭМ!$D$10+'СЕТ СН'!$F$5-'СЕТ СН'!$F$21</f>
        <v>3528.17256395</v>
      </c>
      <c r="D34" s="36">
        <f>SUMIFS(СВЦЭМ!$D$39:$D$782,СВЦЭМ!$A$39:$A$782,$A34,СВЦЭМ!$B$39:$B$782,D$11)+'СЕТ СН'!$F$11+СВЦЭМ!$D$10+'СЕТ СН'!$F$5-'СЕТ СН'!$F$21</f>
        <v>3548.60345263</v>
      </c>
      <c r="E34" s="36">
        <f>SUMIFS(СВЦЭМ!$D$39:$D$782,СВЦЭМ!$A$39:$A$782,$A34,СВЦЭМ!$B$39:$B$782,E$11)+'СЕТ СН'!$F$11+СВЦЭМ!$D$10+'СЕТ СН'!$F$5-'СЕТ СН'!$F$21</f>
        <v>3536.4130093900003</v>
      </c>
      <c r="F34" s="36">
        <f>SUMIFS(СВЦЭМ!$D$39:$D$782,СВЦЭМ!$A$39:$A$782,$A34,СВЦЭМ!$B$39:$B$782,F$11)+'СЕТ СН'!$F$11+СВЦЭМ!$D$10+'СЕТ СН'!$F$5-'СЕТ СН'!$F$21</f>
        <v>3544.3579282199998</v>
      </c>
      <c r="G34" s="36">
        <f>SUMIFS(СВЦЭМ!$D$39:$D$782,СВЦЭМ!$A$39:$A$782,$A34,СВЦЭМ!$B$39:$B$782,G$11)+'СЕТ СН'!$F$11+СВЦЭМ!$D$10+'СЕТ СН'!$F$5-'СЕТ СН'!$F$21</f>
        <v>3535.3230400299999</v>
      </c>
      <c r="H34" s="36">
        <f>SUMIFS(СВЦЭМ!$D$39:$D$782,СВЦЭМ!$A$39:$A$782,$A34,СВЦЭМ!$B$39:$B$782,H$11)+'СЕТ СН'!$F$11+СВЦЭМ!$D$10+'СЕТ СН'!$F$5-'СЕТ СН'!$F$21</f>
        <v>3540.6461704900003</v>
      </c>
      <c r="I34" s="36">
        <f>SUMIFS(СВЦЭМ!$D$39:$D$782,СВЦЭМ!$A$39:$A$782,$A34,СВЦЭМ!$B$39:$B$782,I$11)+'СЕТ СН'!$F$11+СВЦЭМ!$D$10+'СЕТ СН'!$F$5-'СЕТ СН'!$F$21</f>
        <v>3473.4414365900002</v>
      </c>
      <c r="J34" s="36">
        <f>SUMIFS(СВЦЭМ!$D$39:$D$782,СВЦЭМ!$A$39:$A$782,$A34,СВЦЭМ!$B$39:$B$782,J$11)+'СЕТ СН'!$F$11+СВЦЭМ!$D$10+'СЕТ СН'!$F$5-'СЕТ СН'!$F$21</f>
        <v>3442.5697951299999</v>
      </c>
      <c r="K34" s="36">
        <f>SUMIFS(СВЦЭМ!$D$39:$D$782,СВЦЭМ!$A$39:$A$782,$A34,СВЦЭМ!$B$39:$B$782,K$11)+'СЕТ СН'!$F$11+СВЦЭМ!$D$10+'СЕТ СН'!$F$5-'СЕТ СН'!$F$21</f>
        <v>3428.3965806000001</v>
      </c>
      <c r="L34" s="36">
        <f>SUMIFS(СВЦЭМ!$D$39:$D$782,СВЦЭМ!$A$39:$A$782,$A34,СВЦЭМ!$B$39:$B$782,L$11)+'СЕТ СН'!$F$11+СВЦЭМ!$D$10+'СЕТ СН'!$F$5-'СЕТ СН'!$F$21</f>
        <v>3436.9690413600001</v>
      </c>
      <c r="M34" s="36">
        <f>SUMIFS(СВЦЭМ!$D$39:$D$782,СВЦЭМ!$A$39:$A$782,$A34,СВЦЭМ!$B$39:$B$782,M$11)+'СЕТ СН'!$F$11+СВЦЭМ!$D$10+'СЕТ СН'!$F$5-'СЕТ СН'!$F$21</f>
        <v>3435.8649118800004</v>
      </c>
      <c r="N34" s="36">
        <f>SUMIFS(СВЦЭМ!$D$39:$D$782,СВЦЭМ!$A$39:$A$782,$A34,СВЦЭМ!$B$39:$B$782,N$11)+'СЕТ СН'!$F$11+СВЦЭМ!$D$10+'СЕТ СН'!$F$5-'СЕТ СН'!$F$21</f>
        <v>3429.29843213</v>
      </c>
      <c r="O34" s="36">
        <f>SUMIFS(СВЦЭМ!$D$39:$D$782,СВЦЭМ!$A$39:$A$782,$A34,СВЦЭМ!$B$39:$B$782,O$11)+'СЕТ СН'!$F$11+СВЦЭМ!$D$10+'СЕТ СН'!$F$5-'СЕТ СН'!$F$21</f>
        <v>3435.8071365200003</v>
      </c>
      <c r="P34" s="36">
        <f>SUMIFS(СВЦЭМ!$D$39:$D$782,СВЦЭМ!$A$39:$A$782,$A34,СВЦЭМ!$B$39:$B$782,P$11)+'СЕТ СН'!$F$11+СВЦЭМ!$D$10+'СЕТ СН'!$F$5-'СЕТ СН'!$F$21</f>
        <v>3444.1722356</v>
      </c>
      <c r="Q34" s="36">
        <f>SUMIFS(СВЦЭМ!$D$39:$D$782,СВЦЭМ!$A$39:$A$782,$A34,СВЦЭМ!$B$39:$B$782,Q$11)+'СЕТ СН'!$F$11+СВЦЭМ!$D$10+'СЕТ СН'!$F$5-'СЕТ СН'!$F$21</f>
        <v>3464.4018711600002</v>
      </c>
      <c r="R34" s="36">
        <f>SUMIFS(СВЦЭМ!$D$39:$D$782,СВЦЭМ!$A$39:$A$782,$A34,СВЦЭМ!$B$39:$B$782,R$11)+'СЕТ СН'!$F$11+СВЦЭМ!$D$10+'СЕТ СН'!$F$5-'СЕТ СН'!$F$21</f>
        <v>3467.0559704699999</v>
      </c>
      <c r="S34" s="36">
        <f>SUMIFS(СВЦЭМ!$D$39:$D$782,СВЦЭМ!$A$39:$A$782,$A34,СВЦЭМ!$B$39:$B$782,S$11)+'СЕТ СН'!$F$11+СВЦЭМ!$D$10+'СЕТ СН'!$F$5-'СЕТ СН'!$F$21</f>
        <v>3454.6235081700002</v>
      </c>
      <c r="T34" s="36">
        <f>SUMIFS(СВЦЭМ!$D$39:$D$782,СВЦЭМ!$A$39:$A$782,$A34,СВЦЭМ!$B$39:$B$782,T$11)+'СЕТ СН'!$F$11+СВЦЭМ!$D$10+'СЕТ СН'!$F$5-'СЕТ СН'!$F$21</f>
        <v>3454.4651672600003</v>
      </c>
      <c r="U34" s="36">
        <f>SUMIFS(СВЦЭМ!$D$39:$D$782,СВЦЭМ!$A$39:$A$782,$A34,СВЦЭМ!$B$39:$B$782,U$11)+'СЕТ СН'!$F$11+СВЦЭМ!$D$10+'СЕТ СН'!$F$5-'СЕТ СН'!$F$21</f>
        <v>3468.99695496</v>
      </c>
      <c r="V34" s="36">
        <f>SUMIFS(СВЦЭМ!$D$39:$D$782,СВЦЭМ!$A$39:$A$782,$A34,СВЦЭМ!$B$39:$B$782,V$11)+'СЕТ СН'!$F$11+СВЦЭМ!$D$10+'СЕТ СН'!$F$5-'СЕТ СН'!$F$21</f>
        <v>3457.1214842300001</v>
      </c>
      <c r="W34" s="36">
        <f>SUMIFS(СВЦЭМ!$D$39:$D$782,СВЦЭМ!$A$39:$A$782,$A34,СВЦЭМ!$B$39:$B$782,W$11)+'СЕТ СН'!$F$11+СВЦЭМ!$D$10+'СЕТ СН'!$F$5-'СЕТ СН'!$F$21</f>
        <v>3431.6287705100003</v>
      </c>
      <c r="X34" s="36">
        <f>SUMIFS(СВЦЭМ!$D$39:$D$782,СВЦЭМ!$A$39:$A$782,$A34,СВЦЭМ!$B$39:$B$782,X$11)+'СЕТ СН'!$F$11+СВЦЭМ!$D$10+'СЕТ СН'!$F$5-'СЕТ СН'!$F$21</f>
        <v>3459.4943972000001</v>
      </c>
      <c r="Y34" s="36">
        <f>SUMIFS(СВЦЭМ!$D$39:$D$782,СВЦЭМ!$A$39:$A$782,$A34,СВЦЭМ!$B$39:$B$782,Y$11)+'СЕТ СН'!$F$11+СВЦЭМ!$D$10+'СЕТ СН'!$F$5-'СЕТ СН'!$F$21</f>
        <v>3520.6937365100002</v>
      </c>
    </row>
    <row r="35" spans="1:27" ht="15.75" x14ac:dyDescent="0.2">
      <c r="A35" s="35">
        <f t="shared" si="0"/>
        <v>45436</v>
      </c>
      <c r="B35" s="36">
        <f>SUMIFS(СВЦЭМ!$D$39:$D$782,СВЦЭМ!$A$39:$A$782,$A35,СВЦЭМ!$B$39:$B$782,B$11)+'СЕТ СН'!$F$11+СВЦЭМ!$D$10+'СЕТ СН'!$F$5-'СЕТ СН'!$F$21</f>
        <v>3442.8526754499999</v>
      </c>
      <c r="C35" s="36">
        <f>SUMIFS(СВЦЭМ!$D$39:$D$782,СВЦЭМ!$A$39:$A$782,$A35,СВЦЭМ!$B$39:$B$782,C$11)+'СЕТ СН'!$F$11+СВЦЭМ!$D$10+'СЕТ СН'!$F$5-'СЕТ СН'!$F$21</f>
        <v>3525.0719037700001</v>
      </c>
      <c r="D35" s="36">
        <f>SUMIFS(СВЦЭМ!$D$39:$D$782,СВЦЭМ!$A$39:$A$782,$A35,СВЦЭМ!$B$39:$B$782,D$11)+'СЕТ СН'!$F$11+СВЦЭМ!$D$10+'СЕТ СН'!$F$5-'СЕТ СН'!$F$21</f>
        <v>3543.2944503099998</v>
      </c>
      <c r="E35" s="36">
        <f>SUMIFS(СВЦЭМ!$D$39:$D$782,СВЦЭМ!$A$39:$A$782,$A35,СВЦЭМ!$B$39:$B$782,E$11)+'СЕТ СН'!$F$11+СВЦЭМ!$D$10+'СЕТ СН'!$F$5-'СЕТ СН'!$F$21</f>
        <v>3608.9729681400004</v>
      </c>
      <c r="F35" s="36">
        <f>SUMIFS(СВЦЭМ!$D$39:$D$782,СВЦЭМ!$A$39:$A$782,$A35,СВЦЭМ!$B$39:$B$782,F$11)+'СЕТ СН'!$F$11+СВЦЭМ!$D$10+'СЕТ СН'!$F$5-'СЕТ СН'!$F$21</f>
        <v>3595.7694019400001</v>
      </c>
      <c r="G35" s="36">
        <f>SUMIFS(СВЦЭМ!$D$39:$D$782,СВЦЭМ!$A$39:$A$782,$A35,СВЦЭМ!$B$39:$B$782,G$11)+'СЕТ СН'!$F$11+СВЦЭМ!$D$10+'СЕТ СН'!$F$5-'СЕТ СН'!$F$21</f>
        <v>3557.2469076400002</v>
      </c>
      <c r="H35" s="36">
        <f>SUMIFS(СВЦЭМ!$D$39:$D$782,СВЦЭМ!$A$39:$A$782,$A35,СВЦЭМ!$B$39:$B$782,H$11)+'СЕТ СН'!$F$11+СВЦЭМ!$D$10+'СЕТ СН'!$F$5-'СЕТ СН'!$F$21</f>
        <v>3438.84876708</v>
      </c>
      <c r="I35" s="36">
        <f>SUMIFS(СВЦЭМ!$D$39:$D$782,СВЦЭМ!$A$39:$A$782,$A35,СВЦЭМ!$B$39:$B$782,I$11)+'СЕТ СН'!$F$11+СВЦЭМ!$D$10+'СЕТ СН'!$F$5-'СЕТ СН'!$F$21</f>
        <v>3351.42028605</v>
      </c>
      <c r="J35" s="36">
        <f>SUMIFS(СВЦЭМ!$D$39:$D$782,СВЦЭМ!$A$39:$A$782,$A35,СВЦЭМ!$B$39:$B$782,J$11)+'СЕТ СН'!$F$11+СВЦЭМ!$D$10+'СЕТ СН'!$F$5-'СЕТ СН'!$F$21</f>
        <v>3314.4482567499999</v>
      </c>
      <c r="K35" s="36">
        <f>SUMIFS(СВЦЭМ!$D$39:$D$782,СВЦЭМ!$A$39:$A$782,$A35,СВЦЭМ!$B$39:$B$782,K$11)+'СЕТ СН'!$F$11+СВЦЭМ!$D$10+'СЕТ СН'!$F$5-'СЕТ СН'!$F$21</f>
        <v>3290.2149916500002</v>
      </c>
      <c r="L35" s="36">
        <f>SUMIFS(СВЦЭМ!$D$39:$D$782,СВЦЭМ!$A$39:$A$782,$A35,СВЦЭМ!$B$39:$B$782,L$11)+'СЕТ СН'!$F$11+СВЦЭМ!$D$10+'СЕТ СН'!$F$5-'СЕТ СН'!$F$21</f>
        <v>3271.9176055400003</v>
      </c>
      <c r="M35" s="36">
        <f>SUMIFS(СВЦЭМ!$D$39:$D$782,СВЦЭМ!$A$39:$A$782,$A35,СВЦЭМ!$B$39:$B$782,M$11)+'СЕТ СН'!$F$11+СВЦЭМ!$D$10+'СЕТ СН'!$F$5-'СЕТ СН'!$F$21</f>
        <v>3271.8166899100002</v>
      </c>
      <c r="N35" s="36">
        <f>SUMIFS(СВЦЭМ!$D$39:$D$782,СВЦЭМ!$A$39:$A$782,$A35,СВЦЭМ!$B$39:$B$782,N$11)+'СЕТ СН'!$F$11+СВЦЭМ!$D$10+'СЕТ СН'!$F$5-'СЕТ СН'!$F$21</f>
        <v>3281.1483020800001</v>
      </c>
      <c r="O35" s="36">
        <f>SUMIFS(СВЦЭМ!$D$39:$D$782,СВЦЭМ!$A$39:$A$782,$A35,СВЦЭМ!$B$39:$B$782,O$11)+'СЕТ СН'!$F$11+СВЦЭМ!$D$10+'СЕТ СН'!$F$5-'СЕТ СН'!$F$21</f>
        <v>3286.6001953800001</v>
      </c>
      <c r="P35" s="36">
        <f>SUMIFS(СВЦЭМ!$D$39:$D$782,СВЦЭМ!$A$39:$A$782,$A35,СВЦЭМ!$B$39:$B$782,P$11)+'СЕТ СН'!$F$11+СВЦЭМ!$D$10+'СЕТ СН'!$F$5-'СЕТ СН'!$F$21</f>
        <v>3294.7130236000003</v>
      </c>
      <c r="Q35" s="36">
        <f>SUMIFS(СВЦЭМ!$D$39:$D$782,СВЦЭМ!$A$39:$A$782,$A35,СВЦЭМ!$B$39:$B$782,Q$11)+'СЕТ СН'!$F$11+СВЦЭМ!$D$10+'СЕТ СН'!$F$5-'СЕТ СН'!$F$21</f>
        <v>3312.3344037500001</v>
      </c>
      <c r="R35" s="36">
        <f>SUMIFS(СВЦЭМ!$D$39:$D$782,СВЦЭМ!$A$39:$A$782,$A35,СВЦЭМ!$B$39:$B$782,R$11)+'СЕТ СН'!$F$11+СВЦЭМ!$D$10+'СЕТ СН'!$F$5-'СЕТ СН'!$F$21</f>
        <v>3332.2926307100001</v>
      </c>
      <c r="S35" s="36">
        <f>SUMIFS(СВЦЭМ!$D$39:$D$782,СВЦЭМ!$A$39:$A$782,$A35,СВЦЭМ!$B$39:$B$782,S$11)+'СЕТ СН'!$F$11+СВЦЭМ!$D$10+'СЕТ СН'!$F$5-'СЕТ СН'!$F$21</f>
        <v>3326.7004196500002</v>
      </c>
      <c r="T35" s="36">
        <f>SUMIFS(СВЦЭМ!$D$39:$D$782,СВЦЭМ!$A$39:$A$782,$A35,СВЦЭМ!$B$39:$B$782,T$11)+'СЕТ СН'!$F$11+СВЦЭМ!$D$10+'СЕТ СН'!$F$5-'СЕТ СН'!$F$21</f>
        <v>3307.4680605200001</v>
      </c>
      <c r="U35" s="36">
        <f>SUMIFS(СВЦЭМ!$D$39:$D$782,СВЦЭМ!$A$39:$A$782,$A35,СВЦЭМ!$B$39:$B$782,U$11)+'СЕТ СН'!$F$11+СВЦЭМ!$D$10+'СЕТ СН'!$F$5-'СЕТ СН'!$F$21</f>
        <v>3293.3862698399998</v>
      </c>
      <c r="V35" s="36">
        <f>SUMIFS(СВЦЭМ!$D$39:$D$782,СВЦЭМ!$A$39:$A$782,$A35,СВЦЭМ!$B$39:$B$782,V$11)+'СЕТ СН'!$F$11+СВЦЭМ!$D$10+'СЕТ СН'!$F$5-'СЕТ СН'!$F$21</f>
        <v>3278.0572183900003</v>
      </c>
      <c r="W35" s="36">
        <f>SUMIFS(СВЦЭМ!$D$39:$D$782,СВЦЭМ!$A$39:$A$782,$A35,СВЦЭМ!$B$39:$B$782,W$11)+'СЕТ СН'!$F$11+СВЦЭМ!$D$10+'СЕТ СН'!$F$5-'СЕТ СН'!$F$21</f>
        <v>3258.1158853500001</v>
      </c>
      <c r="X35" s="36">
        <f>SUMIFS(СВЦЭМ!$D$39:$D$782,СВЦЭМ!$A$39:$A$782,$A35,СВЦЭМ!$B$39:$B$782,X$11)+'СЕТ СН'!$F$11+СВЦЭМ!$D$10+'СЕТ СН'!$F$5-'СЕТ СН'!$F$21</f>
        <v>3277.4676788500001</v>
      </c>
      <c r="Y35" s="36">
        <f>SUMIFS(СВЦЭМ!$D$39:$D$782,СВЦЭМ!$A$39:$A$782,$A35,СВЦЭМ!$B$39:$B$782,Y$11)+'СЕТ СН'!$F$11+СВЦЭМ!$D$10+'СЕТ СН'!$F$5-'СЕТ СН'!$F$21</f>
        <v>3369.8818304300003</v>
      </c>
    </row>
    <row r="36" spans="1:27" ht="15.75" x14ac:dyDescent="0.2">
      <c r="A36" s="35">
        <f t="shared" si="0"/>
        <v>45437</v>
      </c>
      <c r="B36" s="36">
        <f>SUMIFS(СВЦЭМ!$D$39:$D$782,СВЦЭМ!$A$39:$A$782,$A36,СВЦЭМ!$B$39:$B$782,B$11)+'СЕТ СН'!$F$11+СВЦЭМ!$D$10+'СЕТ СН'!$F$5-'СЕТ СН'!$F$21</f>
        <v>3353.0307924899998</v>
      </c>
      <c r="C36" s="36">
        <f>SUMIFS(СВЦЭМ!$D$39:$D$782,СВЦЭМ!$A$39:$A$782,$A36,СВЦЭМ!$B$39:$B$782,C$11)+'СЕТ СН'!$F$11+СВЦЭМ!$D$10+'СЕТ СН'!$F$5-'СЕТ СН'!$F$21</f>
        <v>3422.4609689700001</v>
      </c>
      <c r="D36" s="36">
        <f>SUMIFS(СВЦЭМ!$D$39:$D$782,СВЦЭМ!$A$39:$A$782,$A36,СВЦЭМ!$B$39:$B$782,D$11)+'СЕТ СН'!$F$11+СВЦЭМ!$D$10+'СЕТ СН'!$F$5-'СЕТ СН'!$F$21</f>
        <v>3539.8714822299999</v>
      </c>
      <c r="E36" s="36">
        <f>SUMIFS(СВЦЭМ!$D$39:$D$782,СВЦЭМ!$A$39:$A$782,$A36,СВЦЭМ!$B$39:$B$782,E$11)+'СЕТ СН'!$F$11+СВЦЭМ!$D$10+'СЕТ СН'!$F$5-'СЕТ СН'!$F$21</f>
        <v>3545.7218117100001</v>
      </c>
      <c r="F36" s="36">
        <f>SUMIFS(СВЦЭМ!$D$39:$D$782,СВЦЭМ!$A$39:$A$782,$A36,СВЦЭМ!$B$39:$B$782,F$11)+'СЕТ СН'!$F$11+СВЦЭМ!$D$10+'СЕТ СН'!$F$5-'СЕТ СН'!$F$21</f>
        <v>3535.9207172900001</v>
      </c>
      <c r="G36" s="36">
        <f>SUMIFS(СВЦЭМ!$D$39:$D$782,СВЦЭМ!$A$39:$A$782,$A36,СВЦЭМ!$B$39:$B$782,G$11)+'СЕТ СН'!$F$11+СВЦЭМ!$D$10+'СЕТ СН'!$F$5-'СЕТ СН'!$F$21</f>
        <v>3551.0561283200004</v>
      </c>
      <c r="H36" s="36">
        <f>SUMIFS(СВЦЭМ!$D$39:$D$782,СВЦЭМ!$A$39:$A$782,$A36,СВЦЭМ!$B$39:$B$782,H$11)+'СЕТ СН'!$F$11+СВЦЭМ!$D$10+'СЕТ СН'!$F$5-'СЕТ СН'!$F$21</f>
        <v>3499.5358293200002</v>
      </c>
      <c r="I36" s="36">
        <f>SUMIFS(СВЦЭМ!$D$39:$D$782,СВЦЭМ!$A$39:$A$782,$A36,СВЦЭМ!$B$39:$B$782,I$11)+'СЕТ СН'!$F$11+СВЦЭМ!$D$10+'СЕТ СН'!$F$5-'СЕТ СН'!$F$21</f>
        <v>3418.2378838900004</v>
      </c>
      <c r="J36" s="36">
        <f>SUMIFS(СВЦЭМ!$D$39:$D$782,СВЦЭМ!$A$39:$A$782,$A36,СВЦЭМ!$B$39:$B$782,J$11)+'СЕТ СН'!$F$11+СВЦЭМ!$D$10+'СЕТ СН'!$F$5-'СЕТ СН'!$F$21</f>
        <v>3313.7310208700001</v>
      </c>
      <c r="K36" s="36">
        <f>SUMIFS(СВЦЭМ!$D$39:$D$782,СВЦЭМ!$A$39:$A$782,$A36,СВЦЭМ!$B$39:$B$782,K$11)+'СЕТ СН'!$F$11+СВЦЭМ!$D$10+'СЕТ СН'!$F$5-'СЕТ СН'!$F$21</f>
        <v>3262.17793437</v>
      </c>
      <c r="L36" s="36">
        <f>SUMIFS(СВЦЭМ!$D$39:$D$782,СВЦЭМ!$A$39:$A$782,$A36,СВЦЭМ!$B$39:$B$782,L$11)+'СЕТ СН'!$F$11+СВЦЭМ!$D$10+'СЕТ СН'!$F$5-'СЕТ СН'!$F$21</f>
        <v>3254.44399823</v>
      </c>
      <c r="M36" s="36">
        <f>SUMIFS(СВЦЭМ!$D$39:$D$782,СВЦЭМ!$A$39:$A$782,$A36,СВЦЭМ!$B$39:$B$782,M$11)+'СЕТ СН'!$F$11+СВЦЭМ!$D$10+'СЕТ СН'!$F$5-'СЕТ СН'!$F$21</f>
        <v>3247.07955993</v>
      </c>
      <c r="N36" s="36">
        <f>SUMIFS(СВЦЭМ!$D$39:$D$782,СВЦЭМ!$A$39:$A$782,$A36,СВЦЭМ!$B$39:$B$782,N$11)+'СЕТ СН'!$F$11+СВЦЭМ!$D$10+'СЕТ СН'!$F$5-'СЕТ СН'!$F$21</f>
        <v>3242.1146341800004</v>
      </c>
      <c r="O36" s="36">
        <f>SUMIFS(СВЦЭМ!$D$39:$D$782,СВЦЭМ!$A$39:$A$782,$A36,СВЦЭМ!$B$39:$B$782,O$11)+'СЕТ СН'!$F$11+СВЦЭМ!$D$10+'СЕТ СН'!$F$5-'СЕТ СН'!$F$21</f>
        <v>3255.7635073700003</v>
      </c>
      <c r="P36" s="36">
        <f>SUMIFS(СВЦЭМ!$D$39:$D$782,СВЦЭМ!$A$39:$A$782,$A36,СВЦЭМ!$B$39:$B$782,P$11)+'СЕТ СН'!$F$11+СВЦЭМ!$D$10+'СЕТ СН'!$F$5-'СЕТ СН'!$F$21</f>
        <v>3266.2461057700002</v>
      </c>
      <c r="Q36" s="36">
        <f>SUMIFS(СВЦЭМ!$D$39:$D$782,СВЦЭМ!$A$39:$A$782,$A36,СВЦЭМ!$B$39:$B$782,Q$11)+'СЕТ СН'!$F$11+СВЦЭМ!$D$10+'СЕТ СН'!$F$5-'СЕТ СН'!$F$21</f>
        <v>3284.9976895099999</v>
      </c>
      <c r="R36" s="36">
        <f>SUMIFS(СВЦЭМ!$D$39:$D$782,СВЦЭМ!$A$39:$A$782,$A36,СВЦЭМ!$B$39:$B$782,R$11)+'СЕТ СН'!$F$11+СВЦЭМ!$D$10+'СЕТ СН'!$F$5-'СЕТ СН'!$F$21</f>
        <v>3299.9394123700004</v>
      </c>
      <c r="S36" s="36">
        <f>SUMIFS(СВЦЭМ!$D$39:$D$782,СВЦЭМ!$A$39:$A$782,$A36,СВЦЭМ!$B$39:$B$782,S$11)+'СЕТ СН'!$F$11+СВЦЭМ!$D$10+'СЕТ СН'!$F$5-'СЕТ СН'!$F$21</f>
        <v>3286.2645670500001</v>
      </c>
      <c r="T36" s="36">
        <f>SUMIFS(СВЦЭМ!$D$39:$D$782,СВЦЭМ!$A$39:$A$782,$A36,СВЦЭМ!$B$39:$B$782,T$11)+'СЕТ СН'!$F$11+СВЦЭМ!$D$10+'СЕТ СН'!$F$5-'СЕТ СН'!$F$21</f>
        <v>3264.3052139600004</v>
      </c>
      <c r="U36" s="36">
        <f>SUMIFS(СВЦЭМ!$D$39:$D$782,СВЦЭМ!$A$39:$A$782,$A36,СВЦЭМ!$B$39:$B$782,U$11)+'СЕТ СН'!$F$11+СВЦЭМ!$D$10+'СЕТ СН'!$F$5-'СЕТ СН'!$F$21</f>
        <v>3276.3558166800003</v>
      </c>
      <c r="V36" s="36">
        <f>SUMIFS(СВЦЭМ!$D$39:$D$782,СВЦЭМ!$A$39:$A$782,$A36,СВЦЭМ!$B$39:$B$782,V$11)+'СЕТ СН'!$F$11+СВЦЭМ!$D$10+'СЕТ СН'!$F$5-'СЕТ СН'!$F$21</f>
        <v>3277.86847033</v>
      </c>
      <c r="W36" s="36">
        <f>SUMIFS(СВЦЭМ!$D$39:$D$782,СВЦЭМ!$A$39:$A$782,$A36,СВЦЭМ!$B$39:$B$782,W$11)+'СЕТ СН'!$F$11+СВЦЭМ!$D$10+'СЕТ СН'!$F$5-'СЕТ СН'!$F$21</f>
        <v>3267.6139496100004</v>
      </c>
      <c r="X36" s="36">
        <f>SUMIFS(СВЦЭМ!$D$39:$D$782,СВЦЭМ!$A$39:$A$782,$A36,СВЦЭМ!$B$39:$B$782,X$11)+'СЕТ СН'!$F$11+СВЦЭМ!$D$10+'СЕТ СН'!$F$5-'СЕТ СН'!$F$21</f>
        <v>3265.40825047</v>
      </c>
      <c r="Y36" s="36">
        <f>SUMIFS(СВЦЭМ!$D$39:$D$782,СВЦЭМ!$A$39:$A$782,$A36,СВЦЭМ!$B$39:$B$782,Y$11)+'СЕТ СН'!$F$11+СВЦЭМ!$D$10+'СЕТ СН'!$F$5-'СЕТ СН'!$F$21</f>
        <v>3312.0818216300004</v>
      </c>
    </row>
    <row r="37" spans="1:27" ht="15.75" x14ac:dyDescent="0.2">
      <c r="A37" s="35">
        <f t="shared" si="0"/>
        <v>45438</v>
      </c>
      <c r="B37" s="36">
        <f>SUMIFS(СВЦЭМ!$D$39:$D$782,СВЦЭМ!$A$39:$A$782,$A37,СВЦЭМ!$B$39:$B$782,B$11)+'СЕТ СН'!$F$11+СВЦЭМ!$D$10+'СЕТ СН'!$F$5-'СЕТ СН'!$F$21</f>
        <v>3437.5488107600004</v>
      </c>
      <c r="C37" s="36">
        <f>SUMIFS(СВЦЭМ!$D$39:$D$782,СВЦЭМ!$A$39:$A$782,$A37,СВЦЭМ!$B$39:$B$782,C$11)+'СЕТ СН'!$F$11+СВЦЭМ!$D$10+'СЕТ СН'!$F$5-'СЕТ СН'!$F$21</f>
        <v>3499.4774671200003</v>
      </c>
      <c r="D37" s="36">
        <f>SUMIFS(СВЦЭМ!$D$39:$D$782,СВЦЭМ!$A$39:$A$782,$A37,СВЦЭМ!$B$39:$B$782,D$11)+'СЕТ СН'!$F$11+СВЦЭМ!$D$10+'СЕТ СН'!$F$5-'СЕТ СН'!$F$21</f>
        <v>3547.4675113399999</v>
      </c>
      <c r="E37" s="36">
        <f>SUMIFS(СВЦЭМ!$D$39:$D$782,СВЦЭМ!$A$39:$A$782,$A37,СВЦЭМ!$B$39:$B$782,E$11)+'СЕТ СН'!$F$11+СВЦЭМ!$D$10+'СЕТ СН'!$F$5-'СЕТ СН'!$F$21</f>
        <v>3540.7682699100001</v>
      </c>
      <c r="F37" s="36">
        <f>SUMIFS(СВЦЭМ!$D$39:$D$782,СВЦЭМ!$A$39:$A$782,$A37,СВЦЭМ!$B$39:$B$782,F$11)+'СЕТ СН'!$F$11+СВЦЭМ!$D$10+'СЕТ СН'!$F$5-'СЕТ СН'!$F$21</f>
        <v>3513.2549750200001</v>
      </c>
      <c r="G37" s="36">
        <f>SUMIFS(СВЦЭМ!$D$39:$D$782,СВЦЭМ!$A$39:$A$782,$A37,СВЦЭМ!$B$39:$B$782,G$11)+'СЕТ СН'!$F$11+СВЦЭМ!$D$10+'СЕТ СН'!$F$5-'СЕТ СН'!$F$21</f>
        <v>3520.5057663300004</v>
      </c>
      <c r="H37" s="36">
        <f>SUMIFS(СВЦЭМ!$D$39:$D$782,СВЦЭМ!$A$39:$A$782,$A37,СВЦЭМ!$B$39:$B$782,H$11)+'СЕТ СН'!$F$11+СВЦЭМ!$D$10+'СЕТ СН'!$F$5-'СЕТ СН'!$F$21</f>
        <v>3514.2365146100001</v>
      </c>
      <c r="I37" s="36">
        <f>SUMIFS(СВЦЭМ!$D$39:$D$782,СВЦЭМ!$A$39:$A$782,$A37,СВЦЭМ!$B$39:$B$782,I$11)+'СЕТ СН'!$F$11+СВЦЭМ!$D$10+'СЕТ СН'!$F$5-'СЕТ СН'!$F$21</f>
        <v>3490.4544206</v>
      </c>
      <c r="J37" s="36">
        <f>SUMIFS(СВЦЭМ!$D$39:$D$782,СВЦЭМ!$A$39:$A$782,$A37,СВЦЭМ!$B$39:$B$782,J$11)+'СЕТ СН'!$F$11+СВЦЭМ!$D$10+'СЕТ СН'!$F$5-'СЕТ СН'!$F$21</f>
        <v>3414.7425778900001</v>
      </c>
      <c r="K37" s="36">
        <f>SUMIFS(СВЦЭМ!$D$39:$D$782,СВЦЭМ!$A$39:$A$782,$A37,СВЦЭМ!$B$39:$B$782,K$11)+'СЕТ СН'!$F$11+СВЦЭМ!$D$10+'СЕТ СН'!$F$5-'СЕТ СН'!$F$21</f>
        <v>3341.3740343300001</v>
      </c>
      <c r="L37" s="36">
        <f>SUMIFS(СВЦЭМ!$D$39:$D$782,СВЦЭМ!$A$39:$A$782,$A37,СВЦЭМ!$B$39:$B$782,L$11)+'СЕТ СН'!$F$11+СВЦЭМ!$D$10+'СЕТ СН'!$F$5-'СЕТ СН'!$F$21</f>
        <v>3319.0629157100002</v>
      </c>
      <c r="M37" s="36">
        <f>SUMIFS(СВЦЭМ!$D$39:$D$782,СВЦЭМ!$A$39:$A$782,$A37,СВЦЭМ!$B$39:$B$782,M$11)+'СЕТ СН'!$F$11+СВЦЭМ!$D$10+'СЕТ СН'!$F$5-'СЕТ СН'!$F$21</f>
        <v>3313.0800640699999</v>
      </c>
      <c r="N37" s="36">
        <f>SUMIFS(СВЦЭМ!$D$39:$D$782,СВЦЭМ!$A$39:$A$782,$A37,СВЦЭМ!$B$39:$B$782,N$11)+'СЕТ СН'!$F$11+СВЦЭМ!$D$10+'СЕТ СН'!$F$5-'СЕТ СН'!$F$21</f>
        <v>3322.7442715799998</v>
      </c>
      <c r="O37" s="36">
        <f>SUMIFS(СВЦЭМ!$D$39:$D$782,СВЦЭМ!$A$39:$A$782,$A37,СВЦЭМ!$B$39:$B$782,O$11)+'СЕТ СН'!$F$11+СВЦЭМ!$D$10+'СЕТ СН'!$F$5-'СЕТ СН'!$F$21</f>
        <v>3344.0400402499999</v>
      </c>
      <c r="P37" s="36">
        <f>SUMIFS(СВЦЭМ!$D$39:$D$782,СВЦЭМ!$A$39:$A$782,$A37,СВЦЭМ!$B$39:$B$782,P$11)+'СЕТ СН'!$F$11+СВЦЭМ!$D$10+'СЕТ СН'!$F$5-'СЕТ СН'!$F$21</f>
        <v>3351.06853142</v>
      </c>
      <c r="Q37" s="36">
        <f>SUMIFS(СВЦЭМ!$D$39:$D$782,СВЦЭМ!$A$39:$A$782,$A37,СВЦЭМ!$B$39:$B$782,Q$11)+'СЕТ СН'!$F$11+СВЦЭМ!$D$10+'СЕТ СН'!$F$5-'СЕТ СН'!$F$21</f>
        <v>3366.53089542</v>
      </c>
      <c r="R37" s="36">
        <f>SUMIFS(СВЦЭМ!$D$39:$D$782,СВЦЭМ!$A$39:$A$782,$A37,СВЦЭМ!$B$39:$B$782,R$11)+'СЕТ СН'!$F$11+СВЦЭМ!$D$10+'СЕТ СН'!$F$5-'СЕТ СН'!$F$21</f>
        <v>3369.2521889500003</v>
      </c>
      <c r="S37" s="36">
        <f>SUMIFS(СВЦЭМ!$D$39:$D$782,СВЦЭМ!$A$39:$A$782,$A37,СВЦЭМ!$B$39:$B$782,S$11)+'СЕТ СН'!$F$11+СВЦЭМ!$D$10+'СЕТ СН'!$F$5-'СЕТ СН'!$F$21</f>
        <v>3350.5807590499999</v>
      </c>
      <c r="T37" s="36">
        <f>SUMIFS(СВЦЭМ!$D$39:$D$782,СВЦЭМ!$A$39:$A$782,$A37,СВЦЭМ!$B$39:$B$782,T$11)+'СЕТ СН'!$F$11+СВЦЭМ!$D$10+'СЕТ СН'!$F$5-'СЕТ СН'!$F$21</f>
        <v>3320.1056193000004</v>
      </c>
      <c r="U37" s="36">
        <f>SUMIFS(СВЦЭМ!$D$39:$D$782,СВЦЭМ!$A$39:$A$782,$A37,СВЦЭМ!$B$39:$B$782,U$11)+'СЕТ СН'!$F$11+СВЦЭМ!$D$10+'СЕТ СН'!$F$5-'СЕТ СН'!$F$21</f>
        <v>3315.5893810600001</v>
      </c>
      <c r="V37" s="36">
        <f>SUMIFS(СВЦЭМ!$D$39:$D$782,СВЦЭМ!$A$39:$A$782,$A37,СВЦЭМ!$B$39:$B$782,V$11)+'СЕТ СН'!$F$11+СВЦЭМ!$D$10+'СЕТ СН'!$F$5-'СЕТ СН'!$F$21</f>
        <v>3323.1494523700003</v>
      </c>
      <c r="W37" s="36">
        <f>SUMIFS(СВЦЭМ!$D$39:$D$782,СВЦЭМ!$A$39:$A$782,$A37,СВЦЭМ!$B$39:$B$782,W$11)+'СЕТ СН'!$F$11+СВЦЭМ!$D$10+'СЕТ СН'!$F$5-'СЕТ СН'!$F$21</f>
        <v>3300.12473718</v>
      </c>
      <c r="X37" s="36">
        <f>SUMIFS(СВЦЭМ!$D$39:$D$782,СВЦЭМ!$A$39:$A$782,$A37,СВЦЭМ!$B$39:$B$782,X$11)+'СЕТ СН'!$F$11+СВЦЭМ!$D$10+'СЕТ СН'!$F$5-'СЕТ СН'!$F$21</f>
        <v>3302.5765827900004</v>
      </c>
      <c r="Y37" s="36">
        <f>SUMIFS(СВЦЭМ!$D$39:$D$782,СВЦЭМ!$A$39:$A$782,$A37,СВЦЭМ!$B$39:$B$782,Y$11)+'СЕТ СН'!$F$11+СВЦЭМ!$D$10+'СЕТ СН'!$F$5-'СЕТ СН'!$F$21</f>
        <v>3331.8499007400001</v>
      </c>
    </row>
    <row r="38" spans="1:27" ht="15.75" x14ac:dyDescent="0.2">
      <c r="A38" s="35">
        <f t="shared" si="0"/>
        <v>45439</v>
      </c>
      <c r="B38" s="36">
        <f>SUMIFS(СВЦЭМ!$D$39:$D$782,СВЦЭМ!$A$39:$A$782,$A38,СВЦЭМ!$B$39:$B$782,B$11)+'СЕТ СН'!$F$11+СВЦЭМ!$D$10+'СЕТ СН'!$F$5-'СЕТ СН'!$F$21</f>
        <v>3436.3696363200002</v>
      </c>
      <c r="C38" s="36">
        <f>SUMIFS(СВЦЭМ!$D$39:$D$782,СВЦЭМ!$A$39:$A$782,$A38,СВЦЭМ!$B$39:$B$782,C$11)+'СЕТ СН'!$F$11+СВЦЭМ!$D$10+'СЕТ СН'!$F$5-'СЕТ СН'!$F$21</f>
        <v>3516.9561189000001</v>
      </c>
      <c r="D38" s="36">
        <f>SUMIFS(СВЦЭМ!$D$39:$D$782,СВЦЭМ!$A$39:$A$782,$A38,СВЦЭМ!$B$39:$B$782,D$11)+'СЕТ СН'!$F$11+СВЦЭМ!$D$10+'СЕТ СН'!$F$5-'СЕТ СН'!$F$21</f>
        <v>3581.0202469200003</v>
      </c>
      <c r="E38" s="36">
        <f>SUMIFS(СВЦЭМ!$D$39:$D$782,СВЦЭМ!$A$39:$A$782,$A38,СВЦЭМ!$B$39:$B$782,E$11)+'СЕТ СН'!$F$11+СВЦЭМ!$D$10+'СЕТ СН'!$F$5-'СЕТ СН'!$F$21</f>
        <v>3566.8808510200001</v>
      </c>
      <c r="F38" s="36">
        <f>SUMIFS(СВЦЭМ!$D$39:$D$782,СВЦЭМ!$A$39:$A$782,$A38,СВЦЭМ!$B$39:$B$782,F$11)+'СЕТ СН'!$F$11+СВЦЭМ!$D$10+'СЕТ СН'!$F$5-'СЕТ СН'!$F$21</f>
        <v>3569.6501119200002</v>
      </c>
      <c r="G38" s="36">
        <f>SUMIFS(СВЦЭМ!$D$39:$D$782,СВЦЭМ!$A$39:$A$782,$A38,СВЦЭМ!$B$39:$B$782,G$11)+'СЕТ СН'!$F$11+СВЦЭМ!$D$10+'СЕТ СН'!$F$5-'СЕТ СН'!$F$21</f>
        <v>3544.1728526400002</v>
      </c>
      <c r="H38" s="36">
        <f>SUMIFS(СВЦЭМ!$D$39:$D$782,СВЦЭМ!$A$39:$A$782,$A38,СВЦЭМ!$B$39:$B$782,H$11)+'СЕТ СН'!$F$11+СВЦЭМ!$D$10+'СЕТ СН'!$F$5-'СЕТ СН'!$F$21</f>
        <v>3492.2784836199999</v>
      </c>
      <c r="I38" s="36">
        <f>SUMIFS(СВЦЭМ!$D$39:$D$782,СВЦЭМ!$A$39:$A$782,$A38,СВЦЭМ!$B$39:$B$782,I$11)+'СЕТ СН'!$F$11+СВЦЭМ!$D$10+'СЕТ СН'!$F$5-'СЕТ СН'!$F$21</f>
        <v>3416.0697108599998</v>
      </c>
      <c r="J38" s="36">
        <f>SUMIFS(СВЦЭМ!$D$39:$D$782,СВЦЭМ!$A$39:$A$782,$A38,СВЦЭМ!$B$39:$B$782,J$11)+'СЕТ СН'!$F$11+СВЦЭМ!$D$10+'СЕТ СН'!$F$5-'СЕТ СН'!$F$21</f>
        <v>3382.4850070399998</v>
      </c>
      <c r="K38" s="36">
        <f>SUMIFS(СВЦЭМ!$D$39:$D$782,СВЦЭМ!$A$39:$A$782,$A38,СВЦЭМ!$B$39:$B$782,K$11)+'СЕТ СН'!$F$11+СВЦЭМ!$D$10+'СЕТ СН'!$F$5-'СЕТ СН'!$F$21</f>
        <v>3341.2557669400003</v>
      </c>
      <c r="L38" s="36">
        <f>SUMIFS(СВЦЭМ!$D$39:$D$782,СВЦЭМ!$A$39:$A$782,$A38,СВЦЭМ!$B$39:$B$782,L$11)+'СЕТ СН'!$F$11+СВЦЭМ!$D$10+'СЕТ СН'!$F$5-'СЕТ СН'!$F$21</f>
        <v>3275.7359109200002</v>
      </c>
      <c r="M38" s="36">
        <f>SUMIFS(СВЦЭМ!$D$39:$D$782,СВЦЭМ!$A$39:$A$782,$A38,СВЦЭМ!$B$39:$B$782,M$11)+'СЕТ СН'!$F$11+СВЦЭМ!$D$10+'СЕТ СН'!$F$5-'СЕТ СН'!$F$21</f>
        <v>3281.9249178999999</v>
      </c>
      <c r="N38" s="36">
        <f>SUMIFS(СВЦЭМ!$D$39:$D$782,СВЦЭМ!$A$39:$A$782,$A38,СВЦЭМ!$B$39:$B$782,N$11)+'СЕТ СН'!$F$11+СВЦЭМ!$D$10+'СЕТ СН'!$F$5-'СЕТ СН'!$F$21</f>
        <v>3338.2601516100003</v>
      </c>
      <c r="O38" s="36">
        <f>SUMIFS(СВЦЭМ!$D$39:$D$782,СВЦЭМ!$A$39:$A$782,$A38,СВЦЭМ!$B$39:$B$782,O$11)+'СЕТ СН'!$F$11+СВЦЭМ!$D$10+'СЕТ СН'!$F$5-'СЕТ СН'!$F$21</f>
        <v>3313.6770568299999</v>
      </c>
      <c r="P38" s="36">
        <f>SUMIFS(СВЦЭМ!$D$39:$D$782,СВЦЭМ!$A$39:$A$782,$A38,СВЦЭМ!$B$39:$B$782,P$11)+'СЕТ СН'!$F$11+СВЦЭМ!$D$10+'СЕТ СН'!$F$5-'СЕТ СН'!$F$21</f>
        <v>3321.09691019</v>
      </c>
      <c r="Q38" s="36">
        <f>SUMIFS(СВЦЭМ!$D$39:$D$782,СВЦЭМ!$A$39:$A$782,$A38,СВЦЭМ!$B$39:$B$782,Q$11)+'СЕТ СН'!$F$11+СВЦЭМ!$D$10+'СЕТ СН'!$F$5-'СЕТ СН'!$F$21</f>
        <v>3344.0960576100001</v>
      </c>
      <c r="R38" s="36">
        <f>SUMIFS(СВЦЭМ!$D$39:$D$782,СВЦЭМ!$A$39:$A$782,$A38,СВЦЭМ!$B$39:$B$782,R$11)+'СЕТ СН'!$F$11+СВЦЭМ!$D$10+'СЕТ СН'!$F$5-'СЕТ СН'!$F$21</f>
        <v>3346.6968460200001</v>
      </c>
      <c r="S38" s="36">
        <f>SUMIFS(СВЦЭМ!$D$39:$D$782,СВЦЭМ!$A$39:$A$782,$A38,СВЦЭМ!$B$39:$B$782,S$11)+'СЕТ СН'!$F$11+СВЦЭМ!$D$10+'СЕТ СН'!$F$5-'СЕТ СН'!$F$21</f>
        <v>3366.8484894800004</v>
      </c>
      <c r="T38" s="36">
        <f>SUMIFS(СВЦЭМ!$D$39:$D$782,СВЦЭМ!$A$39:$A$782,$A38,СВЦЭМ!$B$39:$B$782,T$11)+'СЕТ СН'!$F$11+СВЦЭМ!$D$10+'СЕТ СН'!$F$5-'СЕТ СН'!$F$21</f>
        <v>3366.0002555299998</v>
      </c>
      <c r="U38" s="36">
        <f>SUMIFS(СВЦЭМ!$D$39:$D$782,СВЦЭМ!$A$39:$A$782,$A38,СВЦЭМ!$B$39:$B$782,U$11)+'СЕТ СН'!$F$11+СВЦЭМ!$D$10+'СЕТ СН'!$F$5-'СЕТ СН'!$F$21</f>
        <v>3357.05446691</v>
      </c>
      <c r="V38" s="36">
        <f>SUMIFS(СВЦЭМ!$D$39:$D$782,СВЦЭМ!$A$39:$A$782,$A38,СВЦЭМ!$B$39:$B$782,V$11)+'СЕТ СН'!$F$11+СВЦЭМ!$D$10+'СЕТ СН'!$F$5-'СЕТ СН'!$F$21</f>
        <v>3322.4704773800004</v>
      </c>
      <c r="W38" s="36">
        <f>SUMIFS(СВЦЭМ!$D$39:$D$782,СВЦЭМ!$A$39:$A$782,$A38,СВЦЭМ!$B$39:$B$782,W$11)+'СЕТ СН'!$F$11+СВЦЭМ!$D$10+'СЕТ СН'!$F$5-'СЕТ СН'!$F$21</f>
        <v>3283.1435109800004</v>
      </c>
      <c r="X38" s="36">
        <f>SUMIFS(СВЦЭМ!$D$39:$D$782,СВЦЭМ!$A$39:$A$782,$A38,СВЦЭМ!$B$39:$B$782,X$11)+'СЕТ СН'!$F$11+СВЦЭМ!$D$10+'СЕТ СН'!$F$5-'СЕТ СН'!$F$21</f>
        <v>3329.4046917699998</v>
      </c>
      <c r="Y38" s="36">
        <f>SUMIFS(СВЦЭМ!$D$39:$D$782,СВЦЭМ!$A$39:$A$782,$A38,СВЦЭМ!$B$39:$B$782,Y$11)+'СЕТ СН'!$F$11+СВЦЭМ!$D$10+'СЕТ СН'!$F$5-'СЕТ СН'!$F$21</f>
        <v>3360.59457548</v>
      </c>
    </row>
    <row r="39" spans="1:27" ht="15.75" x14ac:dyDescent="0.2">
      <c r="A39" s="35">
        <f t="shared" si="0"/>
        <v>45440</v>
      </c>
      <c r="B39" s="36">
        <f>SUMIFS(СВЦЭМ!$D$39:$D$782,СВЦЭМ!$A$39:$A$782,$A39,СВЦЭМ!$B$39:$B$782,B$11)+'СЕТ СН'!$F$11+СВЦЭМ!$D$10+'СЕТ СН'!$F$5-'СЕТ СН'!$F$21</f>
        <v>3434.1934104500001</v>
      </c>
      <c r="C39" s="36">
        <f>SUMIFS(СВЦЭМ!$D$39:$D$782,СВЦЭМ!$A$39:$A$782,$A39,СВЦЭМ!$B$39:$B$782,C$11)+'СЕТ СН'!$F$11+СВЦЭМ!$D$10+'СЕТ СН'!$F$5-'СЕТ СН'!$F$21</f>
        <v>3491.0350097500004</v>
      </c>
      <c r="D39" s="36">
        <f>SUMIFS(СВЦЭМ!$D$39:$D$782,СВЦЭМ!$A$39:$A$782,$A39,СВЦЭМ!$B$39:$B$782,D$11)+'СЕТ СН'!$F$11+СВЦЭМ!$D$10+'СЕТ СН'!$F$5-'СЕТ СН'!$F$21</f>
        <v>3557.5538823200004</v>
      </c>
      <c r="E39" s="36">
        <f>SUMIFS(СВЦЭМ!$D$39:$D$782,СВЦЭМ!$A$39:$A$782,$A39,СВЦЭМ!$B$39:$B$782,E$11)+'СЕТ СН'!$F$11+СВЦЭМ!$D$10+'СЕТ СН'!$F$5-'СЕТ СН'!$F$21</f>
        <v>3557.5543792899998</v>
      </c>
      <c r="F39" s="36">
        <f>SUMIFS(СВЦЭМ!$D$39:$D$782,СВЦЭМ!$A$39:$A$782,$A39,СВЦЭМ!$B$39:$B$782,F$11)+'СЕТ СН'!$F$11+СВЦЭМ!$D$10+'СЕТ СН'!$F$5-'СЕТ СН'!$F$21</f>
        <v>3557.2648443200001</v>
      </c>
      <c r="G39" s="36">
        <f>SUMIFS(СВЦЭМ!$D$39:$D$782,СВЦЭМ!$A$39:$A$782,$A39,СВЦЭМ!$B$39:$B$782,G$11)+'СЕТ СН'!$F$11+СВЦЭМ!$D$10+'СЕТ СН'!$F$5-'СЕТ СН'!$F$21</f>
        <v>3542.76569952</v>
      </c>
      <c r="H39" s="36">
        <f>SUMIFS(СВЦЭМ!$D$39:$D$782,СВЦЭМ!$A$39:$A$782,$A39,СВЦЭМ!$B$39:$B$782,H$11)+'СЕТ СН'!$F$11+СВЦЭМ!$D$10+'СЕТ СН'!$F$5-'СЕТ СН'!$F$21</f>
        <v>3459.58020893</v>
      </c>
      <c r="I39" s="36">
        <f>SUMIFS(СВЦЭМ!$D$39:$D$782,СВЦЭМ!$A$39:$A$782,$A39,СВЦЭМ!$B$39:$B$782,I$11)+'СЕТ СН'!$F$11+СВЦЭМ!$D$10+'СЕТ СН'!$F$5-'СЕТ СН'!$F$21</f>
        <v>3374.6966068199999</v>
      </c>
      <c r="J39" s="36">
        <f>SUMIFS(СВЦЭМ!$D$39:$D$782,СВЦЭМ!$A$39:$A$782,$A39,СВЦЭМ!$B$39:$B$782,J$11)+'СЕТ СН'!$F$11+СВЦЭМ!$D$10+'СЕТ СН'!$F$5-'СЕТ СН'!$F$21</f>
        <v>3342.9832962600003</v>
      </c>
      <c r="K39" s="36">
        <f>SUMIFS(СВЦЭМ!$D$39:$D$782,СВЦЭМ!$A$39:$A$782,$A39,СВЦЭМ!$B$39:$B$782,K$11)+'СЕТ СН'!$F$11+СВЦЭМ!$D$10+'СЕТ СН'!$F$5-'СЕТ СН'!$F$21</f>
        <v>3333.2751056200004</v>
      </c>
      <c r="L39" s="36">
        <f>SUMIFS(СВЦЭМ!$D$39:$D$782,СВЦЭМ!$A$39:$A$782,$A39,СВЦЭМ!$B$39:$B$782,L$11)+'СЕТ СН'!$F$11+СВЦЭМ!$D$10+'СЕТ СН'!$F$5-'СЕТ СН'!$F$21</f>
        <v>3282.8624198300004</v>
      </c>
      <c r="M39" s="36">
        <f>SUMIFS(СВЦЭМ!$D$39:$D$782,СВЦЭМ!$A$39:$A$782,$A39,СВЦЭМ!$B$39:$B$782,M$11)+'СЕТ СН'!$F$11+СВЦЭМ!$D$10+'СЕТ СН'!$F$5-'СЕТ СН'!$F$21</f>
        <v>3297.7112649400001</v>
      </c>
      <c r="N39" s="36">
        <f>SUMIFS(СВЦЭМ!$D$39:$D$782,СВЦЭМ!$A$39:$A$782,$A39,СВЦЭМ!$B$39:$B$782,N$11)+'СЕТ СН'!$F$11+СВЦЭМ!$D$10+'СЕТ СН'!$F$5-'СЕТ СН'!$F$21</f>
        <v>3301.4039190000003</v>
      </c>
      <c r="O39" s="36">
        <f>SUMIFS(СВЦЭМ!$D$39:$D$782,СВЦЭМ!$A$39:$A$782,$A39,СВЦЭМ!$B$39:$B$782,O$11)+'СЕТ СН'!$F$11+СВЦЭМ!$D$10+'СЕТ СН'!$F$5-'СЕТ СН'!$F$21</f>
        <v>3307.3600091600001</v>
      </c>
      <c r="P39" s="36">
        <f>SUMIFS(СВЦЭМ!$D$39:$D$782,СВЦЭМ!$A$39:$A$782,$A39,СВЦЭМ!$B$39:$B$782,P$11)+'СЕТ СН'!$F$11+СВЦЭМ!$D$10+'СЕТ СН'!$F$5-'СЕТ СН'!$F$21</f>
        <v>3394.3023766200004</v>
      </c>
      <c r="Q39" s="36">
        <f>SUMIFS(СВЦЭМ!$D$39:$D$782,СВЦЭМ!$A$39:$A$782,$A39,СВЦЭМ!$B$39:$B$782,Q$11)+'СЕТ СН'!$F$11+СВЦЭМ!$D$10+'СЕТ СН'!$F$5-'СЕТ СН'!$F$21</f>
        <v>3402.8643366200004</v>
      </c>
      <c r="R39" s="36">
        <f>SUMIFS(СВЦЭМ!$D$39:$D$782,СВЦЭМ!$A$39:$A$782,$A39,СВЦЭМ!$B$39:$B$782,R$11)+'СЕТ СН'!$F$11+СВЦЭМ!$D$10+'СЕТ СН'!$F$5-'СЕТ СН'!$F$21</f>
        <v>3426.6447103099999</v>
      </c>
      <c r="S39" s="36">
        <f>SUMIFS(СВЦЭМ!$D$39:$D$782,СВЦЭМ!$A$39:$A$782,$A39,СВЦЭМ!$B$39:$B$782,S$11)+'СЕТ СН'!$F$11+СВЦЭМ!$D$10+'СЕТ СН'!$F$5-'СЕТ СН'!$F$21</f>
        <v>3400.3293521400001</v>
      </c>
      <c r="T39" s="36">
        <f>SUMIFS(СВЦЭМ!$D$39:$D$782,СВЦЭМ!$A$39:$A$782,$A39,СВЦЭМ!$B$39:$B$782,T$11)+'СЕТ СН'!$F$11+СВЦЭМ!$D$10+'СЕТ СН'!$F$5-'СЕТ СН'!$F$21</f>
        <v>3413.1616525700001</v>
      </c>
      <c r="U39" s="36">
        <f>SUMIFS(СВЦЭМ!$D$39:$D$782,СВЦЭМ!$A$39:$A$782,$A39,СВЦЭМ!$B$39:$B$782,U$11)+'СЕТ СН'!$F$11+СВЦЭМ!$D$10+'СЕТ СН'!$F$5-'СЕТ СН'!$F$21</f>
        <v>3356.8812353900003</v>
      </c>
      <c r="V39" s="36">
        <f>SUMIFS(СВЦЭМ!$D$39:$D$782,СВЦЭМ!$A$39:$A$782,$A39,СВЦЭМ!$B$39:$B$782,V$11)+'СЕТ СН'!$F$11+СВЦЭМ!$D$10+'СЕТ СН'!$F$5-'СЕТ СН'!$F$21</f>
        <v>3333.1042441200002</v>
      </c>
      <c r="W39" s="36">
        <f>SUMIFS(СВЦЭМ!$D$39:$D$782,СВЦЭМ!$A$39:$A$782,$A39,СВЦЭМ!$B$39:$B$782,W$11)+'СЕТ СН'!$F$11+СВЦЭМ!$D$10+'СЕТ СН'!$F$5-'СЕТ СН'!$F$21</f>
        <v>3295.5524298999999</v>
      </c>
      <c r="X39" s="36">
        <f>SUMIFS(СВЦЭМ!$D$39:$D$782,СВЦЭМ!$A$39:$A$782,$A39,СВЦЭМ!$B$39:$B$782,X$11)+'СЕТ СН'!$F$11+СВЦЭМ!$D$10+'СЕТ СН'!$F$5-'СЕТ СН'!$F$21</f>
        <v>3324.9376537100002</v>
      </c>
      <c r="Y39" s="36">
        <f>SUMIFS(СВЦЭМ!$D$39:$D$782,СВЦЭМ!$A$39:$A$782,$A39,СВЦЭМ!$B$39:$B$782,Y$11)+'СЕТ СН'!$F$11+СВЦЭМ!$D$10+'СЕТ СН'!$F$5-'СЕТ СН'!$F$21</f>
        <v>3335.5879458400004</v>
      </c>
    </row>
    <row r="40" spans="1:27" ht="15.75" x14ac:dyDescent="0.2">
      <c r="A40" s="35">
        <f t="shared" si="0"/>
        <v>45441</v>
      </c>
      <c r="B40" s="36">
        <f>SUMIFS(СВЦЭМ!$D$39:$D$782,СВЦЭМ!$A$39:$A$782,$A40,СВЦЭМ!$B$39:$B$782,B$11)+'СЕТ СН'!$F$11+СВЦЭМ!$D$10+'СЕТ СН'!$F$5-'СЕТ СН'!$F$21</f>
        <v>3508.3958910400002</v>
      </c>
      <c r="C40" s="36">
        <f>SUMIFS(СВЦЭМ!$D$39:$D$782,СВЦЭМ!$A$39:$A$782,$A40,СВЦЭМ!$B$39:$B$782,C$11)+'СЕТ СН'!$F$11+СВЦЭМ!$D$10+'СЕТ СН'!$F$5-'СЕТ СН'!$F$21</f>
        <v>3558.5708503800001</v>
      </c>
      <c r="D40" s="36">
        <f>SUMIFS(СВЦЭМ!$D$39:$D$782,СВЦЭМ!$A$39:$A$782,$A40,СВЦЭМ!$B$39:$B$782,D$11)+'СЕТ СН'!$F$11+СВЦЭМ!$D$10+'СЕТ СН'!$F$5-'СЕТ СН'!$F$21</f>
        <v>3634.1542443799999</v>
      </c>
      <c r="E40" s="36">
        <f>SUMIFS(СВЦЭМ!$D$39:$D$782,СВЦЭМ!$A$39:$A$782,$A40,СВЦЭМ!$B$39:$B$782,E$11)+'СЕТ СН'!$F$11+СВЦЭМ!$D$10+'СЕТ СН'!$F$5-'СЕТ СН'!$F$21</f>
        <v>3637.2128060499999</v>
      </c>
      <c r="F40" s="36">
        <f>SUMIFS(СВЦЭМ!$D$39:$D$782,СВЦЭМ!$A$39:$A$782,$A40,СВЦЭМ!$B$39:$B$782,F$11)+'СЕТ СН'!$F$11+СВЦЭМ!$D$10+'СЕТ СН'!$F$5-'СЕТ СН'!$F$21</f>
        <v>3640.27572005</v>
      </c>
      <c r="G40" s="36">
        <f>SUMIFS(СВЦЭМ!$D$39:$D$782,СВЦЭМ!$A$39:$A$782,$A40,СВЦЭМ!$B$39:$B$782,G$11)+'СЕТ СН'!$F$11+СВЦЭМ!$D$10+'СЕТ СН'!$F$5-'СЕТ СН'!$F$21</f>
        <v>3631.6770935300001</v>
      </c>
      <c r="H40" s="36">
        <f>SUMIFS(СВЦЭМ!$D$39:$D$782,СВЦЭМ!$A$39:$A$782,$A40,СВЦЭМ!$B$39:$B$782,H$11)+'СЕТ СН'!$F$11+СВЦЭМ!$D$10+'СЕТ СН'!$F$5-'СЕТ СН'!$F$21</f>
        <v>3553.4650712800003</v>
      </c>
      <c r="I40" s="36">
        <f>SUMIFS(СВЦЭМ!$D$39:$D$782,СВЦЭМ!$A$39:$A$782,$A40,СВЦЭМ!$B$39:$B$782,I$11)+'СЕТ СН'!$F$11+СВЦЭМ!$D$10+'СЕТ СН'!$F$5-'СЕТ СН'!$F$21</f>
        <v>3470.0750022500001</v>
      </c>
      <c r="J40" s="36">
        <f>SUMIFS(СВЦЭМ!$D$39:$D$782,СВЦЭМ!$A$39:$A$782,$A40,СВЦЭМ!$B$39:$B$782,J$11)+'СЕТ СН'!$F$11+СВЦЭМ!$D$10+'СЕТ СН'!$F$5-'СЕТ СН'!$F$21</f>
        <v>3378.47993877</v>
      </c>
      <c r="K40" s="36">
        <f>SUMIFS(СВЦЭМ!$D$39:$D$782,СВЦЭМ!$A$39:$A$782,$A40,СВЦЭМ!$B$39:$B$782,K$11)+'СЕТ СН'!$F$11+СВЦЭМ!$D$10+'СЕТ СН'!$F$5-'СЕТ СН'!$F$21</f>
        <v>3358.8798758399998</v>
      </c>
      <c r="L40" s="36">
        <f>SUMIFS(СВЦЭМ!$D$39:$D$782,СВЦЭМ!$A$39:$A$782,$A40,СВЦЭМ!$B$39:$B$782,L$11)+'СЕТ СН'!$F$11+СВЦЭМ!$D$10+'СЕТ СН'!$F$5-'СЕТ СН'!$F$21</f>
        <v>3321.0160526899999</v>
      </c>
      <c r="M40" s="36">
        <f>SUMIFS(СВЦЭМ!$D$39:$D$782,СВЦЭМ!$A$39:$A$782,$A40,СВЦЭМ!$B$39:$B$782,M$11)+'СЕТ СН'!$F$11+СВЦЭМ!$D$10+'СЕТ СН'!$F$5-'СЕТ СН'!$F$21</f>
        <v>3336.5319058900004</v>
      </c>
      <c r="N40" s="36">
        <f>SUMIFS(СВЦЭМ!$D$39:$D$782,СВЦЭМ!$A$39:$A$782,$A40,СВЦЭМ!$B$39:$B$782,N$11)+'СЕТ СН'!$F$11+СВЦЭМ!$D$10+'СЕТ СН'!$F$5-'СЕТ СН'!$F$21</f>
        <v>3359.3955415</v>
      </c>
      <c r="O40" s="36">
        <f>SUMIFS(СВЦЭМ!$D$39:$D$782,СВЦЭМ!$A$39:$A$782,$A40,СВЦЭМ!$B$39:$B$782,O$11)+'СЕТ СН'!$F$11+СВЦЭМ!$D$10+'СЕТ СН'!$F$5-'СЕТ СН'!$F$21</f>
        <v>3346.7496339600002</v>
      </c>
      <c r="P40" s="36">
        <f>SUMIFS(СВЦЭМ!$D$39:$D$782,СВЦЭМ!$A$39:$A$782,$A40,СВЦЭМ!$B$39:$B$782,P$11)+'СЕТ СН'!$F$11+СВЦЭМ!$D$10+'СЕТ СН'!$F$5-'СЕТ СН'!$F$21</f>
        <v>3352.3998701700002</v>
      </c>
      <c r="Q40" s="36">
        <f>SUMIFS(СВЦЭМ!$D$39:$D$782,СВЦЭМ!$A$39:$A$782,$A40,СВЦЭМ!$B$39:$B$782,Q$11)+'СЕТ СН'!$F$11+СВЦЭМ!$D$10+'СЕТ СН'!$F$5-'СЕТ СН'!$F$21</f>
        <v>3358.1123263600002</v>
      </c>
      <c r="R40" s="36">
        <f>SUMIFS(СВЦЭМ!$D$39:$D$782,СВЦЭМ!$A$39:$A$782,$A40,СВЦЭМ!$B$39:$B$782,R$11)+'СЕТ СН'!$F$11+СВЦЭМ!$D$10+'СЕТ СН'!$F$5-'СЕТ СН'!$F$21</f>
        <v>3358.0826317900001</v>
      </c>
      <c r="S40" s="36">
        <f>SUMIFS(СВЦЭМ!$D$39:$D$782,СВЦЭМ!$A$39:$A$782,$A40,СВЦЭМ!$B$39:$B$782,S$11)+'СЕТ СН'!$F$11+СВЦЭМ!$D$10+'СЕТ СН'!$F$5-'СЕТ СН'!$F$21</f>
        <v>3356.93104851</v>
      </c>
      <c r="T40" s="36">
        <f>SUMIFS(СВЦЭМ!$D$39:$D$782,СВЦЭМ!$A$39:$A$782,$A40,СВЦЭМ!$B$39:$B$782,T$11)+'СЕТ СН'!$F$11+СВЦЭМ!$D$10+'СЕТ СН'!$F$5-'СЕТ СН'!$F$21</f>
        <v>3350.1186561700001</v>
      </c>
      <c r="U40" s="36">
        <f>SUMIFS(СВЦЭМ!$D$39:$D$782,СВЦЭМ!$A$39:$A$782,$A40,СВЦЭМ!$B$39:$B$782,U$11)+'СЕТ СН'!$F$11+СВЦЭМ!$D$10+'СЕТ СН'!$F$5-'СЕТ СН'!$F$21</f>
        <v>3339.9124361700001</v>
      </c>
      <c r="V40" s="36">
        <f>SUMIFS(СВЦЭМ!$D$39:$D$782,СВЦЭМ!$A$39:$A$782,$A40,СВЦЭМ!$B$39:$B$782,V$11)+'СЕТ СН'!$F$11+СВЦЭМ!$D$10+'СЕТ СН'!$F$5-'СЕТ СН'!$F$21</f>
        <v>3346.80605913</v>
      </c>
      <c r="W40" s="36">
        <f>SUMIFS(СВЦЭМ!$D$39:$D$782,СВЦЭМ!$A$39:$A$782,$A40,СВЦЭМ!$B$39:$B$782,W$11)+'СЕТ СН'!$F$11+СВЦЭМ!$D$10+'СЕТ СН'!$F$5-'СЕТ СН'!$F$21</f>
        <v>3332.8084022200001</v>
      </c>
      <c r="X40" s="36">
        <f>SUMIFS(СВЦЭМ!$D$39:$D$782,СВЦЭМ!$A$39:$A$782,$A40,СВЦЭМ!$B$39:$B$782,X$11)+'СЕТ СН'!$F$11+СВЦЭМ!$D$10+'СЕТ СН'!$F$5-'СЕТ СН'!$F$21</f>
        <v>3365.3012254599998</v>
      </c>
      <c r="Y40" s="36">
        <f>SUMIFS(СВЦЭМ!$D$39:$D$782,СВЦЭМ!$A$39:$A$782,$A40,СВЦЭМ!$B$39:$B$782,Y$11)+'СЕТ СН'!$F$11+СВЦЭМ!$D$10+'СЕТ СН'!$F$5-'СЕТ СН'!$F$21</f>
        <v>3419.6757747500001</v>
      </c>
    </row>
    <row r="41" spans="1:27" ht="15.75" x14ac:dyDescent="0.2">
      <c r="A41" s="35">
        <f t="shared" si="0"/>
        <v>45442</v>
      </c>
      <c r="B41" s="36">
        <f>SUMIFS(СВЦЭМ!$D$39:$D$782,СВЦЭМ!$A$39:$A$782,$A41,СВЦЭМ!$B$39:$B$782,B$11)+'СЕТ СН'!$F$11+СВЦЭМ!$D$10+'СЕТ СН'!$F$5-'СЕТ СН'!$F$21</f>
        <v>3383.18352903</v>
      </c>
      <c r="C41" s="36">
        <f>SUMIFS(СВЦЭМ!$D$39:$D$782,СВЦЭМ!$A$39:$A$782,$A41,СВЦЭМ!$B$39:$B$782,C$11)+'СЕТ СН'!$F$11+СВЦЭМ!$D$10+'СЕТ СН'!$F$5-'СЕТ СН'!$F$21</f>
        <v>3461.78439893</v>
      </c>
      <c r="D41" s="36">
        <f>SUMIFS(СВЦЭМ!$D$39:$D$782,СВЦЭМ!$A$39:$A$782,$A41,СВЦЭМ!$B$39:$B$782,D$11)+'СЕТ СН'!$F$11+СВЦЭМ!$D$10+'СЕТ СН'!$F$5-'СЕТ СН'!$F$21</f>
        <v>3523.7603572400003</v>
      </c>
      <c r="E41" s="36">
        <f>SUMIFS(СВЦЭМ!$D$39:$D$782,СВЦЭМ!$A$39:$A$782,$A41,СВЦЭМ!$B$39:$B$782,E$11)+'СЕТ СН'!$F$11+СВЦЭМ!$D$10+'СЕТ СН'!$F$5-'СЕТ СН'!$F$21</f>
        <v>3524.9260508100001</v>
      </c>
      <c r="F41" s="36">
        <f>SUMIFS(СВЦЭМ!$D$39:$D$782,СВЦЭМ!$A$39:$A$782,$A41,СВЦЭМ!$B$39:$B$782,F$11)+'СЕТ СН'!$F$11+СВЦЭМ!$D$10+'СЕТ СН'!$F$5-'СЕТ СН'!$F$21</f>
        <v>3528.8344900700004</v>
      </c>
      <c r="G41" s="36">
        <f>SUMIFS(СВЦЭМ!$D$39:$D$782,СВЦЭМ!$A$39:$A$782,$A41,СВЦЭМ!$B$39:$B$782,G$11)+'СЕТ СН'!$F$11+СВЦЭМ!$D$10+'СЕТ СН'!$F$5-'СЕТ СН'!$F$21</f>
        <v>3532.2313943500003</v>
      </c>
      <c r="H41" s="36">
        <f>SUMIFS(СВЦЭМ!$D$39:$D$782,СВЦЭМ!$A$39:$A$782,$A41,СВЦЭМ!$B$39:$B$782,H$11)+'СЕТ СН'!$F$11+СВЦЭМ!$D$10+'СЕТ СН'!$F$5-'СЕТ СН'!$F$21</f>
        <v>3474.56646327</v>
      </c>
      <c r="I41" s="36">
        <f>SUMIFS(СВЦЭМ!$D$39:$D$782,СВЦЭМ!$A$39:$A$782,$A41,СВЦЭМ!$B$39:$B$782,I$11)+'СЕТ СН'!$F$11+СВЦЭМ!$D$10+'СЕТ СН'!$F$5-'СЕТ СН'!$F$21</f>
        <v>3419.8977613400002</v>
      </c>
      <c r="J41" s="36">
        <f>SUMIFS(СВЦЭМ!$D$39:$D$782,СВЦЭМ!$A$39:$A$782,$A41,СВЦЭМ!$B$39:$B$782,J$11)+'СЕТ СН'!$F$11+СВЦЭМ!$D$10+'СЕТ СН'!$F$5-'СЕТ СН'!$F$21</f>
        <v>3330.9114534</v>
      </c>
      <c r="K41" s="36">
        <f>SUMIFS(СВЦЭМ!$D$39:$D$782,СВЦЭМ!$A$39:$A$782,$A41,СВЦЭМ!$B$39:$B$782,K$11)+'СЕТ СН'!$F$11+СВЦЭМ!$D$10+'СЕТ СН'!$F$5-'СЕТ СН'!$F$21</f>
        <v>3297.51305684</v>
      </c>
      <c r="L41" s="36">
        <f>SUMIFS(СВЦЭМ!$D$39:$D$782,СВЦЭМ!$A$39:$A$782,$A41,СВЦЭМ!$B$39:$B$782,L$11)+'СЕТ СН'!$F$11+СВЦЭМ!$D$10+'СЕТ СН'!$F$5-'СЕТ СН'!$F$21</f>
        <v>3287.20371058</v>
      </c>
      <c r="M41" s="36">
        <f>SUMIFS(СВЦЭМ!$D$39:$D$782,СВЦЭМ!$A$39:$A$782,$A41,СВЦЭМ!$B$39:$B$782,M$11)+'СЕТ СН'!$F$11+СВЦЭМ!$D$10+'СЕТ СН'!$F$5-'СЕТ СН'!$F$21</f>
        <v>3288.8869368800001</v>
      </c>
      <c r="N41" s="36">
        <f>SUMIFS(СВЦЭМ!$D$39:$D$782,СВЦЭМ!$A$39:$A$782,$A41,СВЦЭМ!$B$39:$B$782,N$11)+'СЕТ СН'!$F$11+СВЦЭМ!$D$10+'СЕТ СН'!$F$5-'СЕТ СН'!$F$21</f>
        <v>3312.5193182399998</v>
      </c>
      <c r="O41" s="36">
        <f>SUMIFS(СВЦЭМ!$D$39:$D$782,СВЦЭМ!$A$39:$A$782,$A41,СВЦЭМ!$B$39:$B$782,O$11)+'СЕТ СН'!$F$11+СВЦЭМ!$D$10+'СЕТ СН'!$F$5-'СЕТ СН'!$F$21</f>
        <v>3325.0574420900002</v>
      </c>
      <c r="P41" s="36">
        <f>SUMIFS(СВЦЭМ!$D$39:$D$782,СВЦЭМ!$A$39:$A$782,$A41,СВЦЭМ!$B$39:$B$782,P$11)+'СЕТ СН'!$F$11+СВЦЭМ!$D$10+'СЕТ СН'!$F$5-'СЕТ СН'!$F$21</f>
        <v>3333.2264343000002</v>
      </c>
      <c r="Q41" s="36">
        <f>SUMIFS(СВЦЭМ!$D$39:$D$782,СВЦЭМ!$A$39:$A$782,$A41,СВЦЭМ!$B$39:$B$782,Q$11)+'СЕТ СН'!$F$11+СВЦЭМ!$D$10+'СЕТ СН'!$F$5-'СЕТ СН'!$F$21</f>
        <v>3345.8126579600003</v>
      </c>
      <c r="R41" s="36">
        <f>SUMIFS(СВЦЭМ!$D$39:$D$782,СВЦЭМ!$A$39:$A$782,$A41,СВЦЭМ!$B$39:$B$782,R$11)+'СЕТ СН'!$F$11+СВЦЭМ!$D$10+'СЕТ СН'!$F$5-'СЕТ СН'!$F$21</f>
        <v>3344.6139014700002</v>
      </c>
      <c r="S41" s="36">
        <f>SUMIFS(СВЦЭМ!$D$39:$D$782,СВЦЭМ!$A$39:$A$782,$A41,СВЦЭМ!$B$39:$B$782,S$11)+'СЕТ СН'!$F$11+СВЦЭМ!$D$10+'СЕТ СН'!$F$5-'СЕТ СН'!$F$21</f>
        <v>3324.5663825500001</v>
      </c>
      <c r="T41" s="36">
        <f>SUMIFS(СВЦЭМ!$D$39:$D$782,СВЦЭМ!$A$39:$A$782,$A41,СВЦЭМ!$B$39:$B$782,T$11)+'СЕТ СН'!$F$11+СВЦЭМ!$D$10+'СЕТ СН'!$F$5-'СЕТ СН'!$F$21</f>
        <v>3301.56775986</v>
      </c>
      <c r="U41" s="36">
        <f>SUMIFS(СВЦЭМ!$D$39:$D$782,СВЦЭМ!$A$39:$A$782,$A41,СВЦЭМ!$B$39:$B$782,U$11)+'СЕТ СН'!$F$11+СВЦЭМ!$D$10+'СЕТ СН'!$F$5-'СЕТ СН'!$F$21</f>
        <v>3301.5267726900001</v>
      </c>
      <c r="V41" s="36">
        <f>SUMIFS(СВЦЭМ!$D$39:$D$782,СВЦЭМ!$A$39:$A$782,$A41,СВЦЭМ!$B$39:$B$782,V$11)+'СЕТ СН'!$F$11+СВЦЭМ!$D$10+'СЕТ СН'!$F$5-'СЕТ СН'!$F$21</f>
        <v>3314.0781888199999</v>
      </c>
      <c r="W41" s="36">
        <f>SUMIFS(СВЦЭМ!$D$39:$D$782,СВЦЭМ!$A$39:$A$782,$A41,СВЦЭМ!$B$39:$B$782,W$11)+'СЕТ СН'!$F$11+СВЦЭМ!$D$10+'СЕТ СН'!$F$5-'СЕТ СН'!$F$21</f>
        <v>3282.7850841099998</v>
      </c>
      <c r="X41" s="36">
        <f>SUMIFS(СВЦЭМ!$D$39:$D$782,СВЦЭМ!$A$39:$A$782,$A41,СВЦЭМ!$B$39:$B$782,X$11)+'СЕТ СН'!$F$11+СВЦЭМ!$D$10+'СЕТ СН'!$F$5-'СЕТ СН'!$F$21</f>
        <v>3317.5825216499998</v>
      </c>
      <c r="Y41" s="36">
        <f>SUMIFS(СВЦЭМ!$D$39:$D$782,СВЦЭМ!$A$39:$A$782,$A41,СВЦЭМ!$B$39:$B$782,Y$11)+'СЕТ СН'!$F$11+СВЦЭМ!$D$10+'СЕТ СН'!$F$5-'СЕТ СН'!$F$21</f>
        <v>3395.1137097299998</v>
      </c>
    </row>
    <row r="42" spans="1:27" ht="15.75" x14ac:dyDescent="0.2">
      <c r="A42" s="35">
        <f t="shared" si="0"/>
        <v>45443</v>
      </c>
      <c r="B42" s="36">
        <f>SUMIFS(СВЦЭМ!$D$39:$D$782,СВЦЭМ!$A$39:$A$782,$A42,СВЦЭМ!$B$39:$B$782,B$11)+'СЕТ СН'!$F$11+СВЦЭМ!$D$10+'СЕТ СН'!$F$5-'СЕТ СН'!$F$21</f>
        <v>3384.0451282700001</v>
      </c>
      <c r="C42" s="36">
        <f>SUMIFS(СВЦЭМ!$D$39:$D$782,СВЦЭМ!$A$39:$A$782,$A42,СВЦЭМ!$B$39:$B$782,C$11)+'СЕТ СН'!$F$11+СВЦЭМ!$D$10+'СЕТ СН'!$F$5-'СЕТ СН'!$F$21</f>
        <v>3455.9833473200001</v>
      </c>
      <c r="D42" s="36">
        <f>SUMIFS(СВЦЭМ!$D$39:$D$782,СВЦЭМ!$A$39:$A$782,$A42,СВЦЭМ!$B$39:$B$782,D$11)+'СЕТ СН'!$F$11+СВЦЭМ!$D$10+'СЕТ СН'!$F$5-'СЕТ СН'!$F$21</f>
        <v>3492.05862454</v>
      </c>
      <c r="E42" s="36">
        <f>SUMIFS(СВЦЭМ!$D$39:$D$782,СВЦЭМ!$A$39:$A$782,$A42,СВЦЭМ!$B$39:$B$782,E$11)+'СЕТ СН'!$F$11+СВЦЭМ!$D$10+'СЕТ СН'!$F$5-'СЕТ СН'!$F$21</f>
        <v>3530.0792777300003</v>
      </c>
      <c r="F42" s="36">
        <f>SUMIFS(СВЦЭМ!$D$39:$D$782,СВЦЭМ!$A$39:$A$782,$A42,СВЦЭМ!$B$39:$B$782,F$11)+'СЕТ СН'!$F$11+СВЦЭМ!$D$10+'СЕТ СН'!$F$5-'СЕТ СН'!$F$21</f>
        <v>3552.1417727300004</v>
      </c>
      <c r="G42" s="36">
        <f>SUMIFS(СВЦЭМ!$D$39:$D$782,СВЦЭМ!$A$39:$A$782,$A42,СВЦЭМ!$B$39:$B$782,G$11)+'СЕТ СН'!$F$11+СВЦЭМ!$D$10+'СЕТ СН'!$F$5-'СЕТ СН'!$F$21</f>
        <v>3532.3335379500004</v>
      </c>
      <c r="H42" s="36">
        <f>SUMIFS(СВЦЭМ!$D$39:$D$782,СВЦЭМ!$A$39:$A$782,$A42,СВЦЭМ!$B$39:$B$782,H$11)+'СЕТ СН'!$F$11+СВЦЭМ!$D$10+'СЕТ СН'!$F$5-'СЕТ СН'!$F$21</f>
        <v>3453.3381686000002</v>
      </c>
      <c r="I42" s="36">
        <f>SUMIFS(СВЦЭМ!$D$39:$D$782,СВЦЭМ!$A$39:$A$782,$A42,СВЦЭМ!$B$39:$B$782,I$11)+'СЕТ СН'!$F$11+СВЦЭМ!$D$10+'СЕТ СН'!$F$5-'СЕТ СН'!$F$21</f>
        <v>3433.8729644200002</v>
      </c>
      <c r="J42" s="36">
        <f>SUMIFS(СВЦЭМ!$D$39:$D$782,СВЦЭМ!$A$39:$A$782,$A42,СВЦЭМ!$B$39:$B$782,J$11)+'СЕТ СН'!$F$11+СВЦЭМ!$D$10+'СЕТ СН'!$F$5-'СЕТ СН'!$F$21</f>
        <v>3376.27980789</v>
      </c>
      <c r="K42" s="36">
        <f>SUMIFS(СВЦЭМ!$D$39:$D$782,СВЦЭМ!$A$39:$A$782,$A42,СВЦЭМ!$B$39:$B$782,K$11)+'СЕТ СН'!$F$11+СВЦЭМ!$D$10+'СЕТ СН'!$F$5-'СЕТ СН'!$F$21</f>
        <v>3380.7523464599999</v>
      </c>
      <c r="L42" s="36">
        <f>SUMIFS(СВЦЭМ!$D$39:$D$782,СВЦЭМ!$A$39:$A$782,$A42,СВЦЭМ!$B$39:$B$782,L$11)+'СЕТ СН'!$F$11+СВЦЭМ!$D$10+'СЕТ СН'!$F$5-'СЕТ СН'!$F$21</f>
        <v>3353.8749235200003</v>
      </c>
      <c r="M42" s="36">
        <f>SUMIFS(СВЦЭМ!$D$39:$D$782,СВЦЭМ!$A$39:$A$782,$A42,СВЦЭМ!$B$39:$B$782,M$11)+'СЕТ СН'!$F$11+СВЦЭМ!$D$10+'СЕТ СН'!$F$5-'СЕТ СН'!$F$21</f>
        <v>3349.51007037</v>
      </c>
      <c r="N42" s="36">
        <f>SUMIFS(СВЦЭМ!$D$39:$D$782,СВЦЭМ!$A$39:$A$782,$A42,СВЦЭМ!$B$39:$B$782,N$11)+'СЕТ СН'!$F$11+СВЦЭМ!$D$10+'СЕТ СН'!$F$5-'СЕТ СН'!$F$21</f>
        <v>3368.75940984</v>
      </c>
      <c r="O42" s="36">
        <f>SUMIFS(СВЦЭМ!$D$39:$D$782,СВЦЭМ!$A$39:$A$782,$A42,СВЦЭМ!$B$39:$B$782,O$11)+'СЕТ СН'!$F$11+СВЦЭМ!$D$10+'СЕТ СН'!$F$5-'СЕТ СН'!$F$21</f>
        <v>3356.0754919700003</v>
      </c>
      <c r="P42" s="36">
        <f>SUMIFS(СВЦЭМ!$D$39:$D$782,СВЦЭМ!$A$39:$A$782,$A42,СВЦЭМ!$B$39:$B$782,P$11)+'СЕТ СН'!$F$11+СВЦЭМ!$D$10+'СЕТ СН'!$F$5-'СЕТ СН'!$F$21</f>
        <v>3359.70135252</v>
      </c>
      <c r="Q42" s="36">
        <f>SUMIFS(СВЦЭМ!$D$39:$D$782,СВЦЭМ!$A$39:$A$782,$A42,СВЦЭМ!$B$39:$B$782,Q$11)+'СЕТ СН'!$F$11+СВЦЭМ!$D$10+'СЕТ СН'!$F$5-'СЕТ СН'!$F$21</f>
        <v>3375.5563016699998</v>
      </c>
      <c r="R42" s="36">
        <f>SUMIFS(СВЦЭМ!$D$39:$D$782,СВЦЭМ!$A$39:$A$782,$A42,СВЦЭМ!$B$39:$B$782,R$11)+'СЕТ СН'!$F$11+СВЦЭМ!$D$10+'СЕТ СН'!$F$5-'СЕТ СН'!$F$21</f>
        <v>3376.0454674700004</v>
      </c>
      <c r="S42" s="36">
        <f>SUMIFS(СВЦЭМ!$D$39:$D$782,СВЦЭМ!$A$39:$A$782,$A42,СВЦЭМ!$B$39:$B$782,S$11)+'СЕТ СН'!$F$11+СВЦЭМ!$D$10+'СЕТ СН'!$F$5-'СЕТ СН'!$F$21</f>
        <v>3354.13905561</v>
      </c>
      <c r="T42" s="36">
        <f>SUMIFS(СВЦЭМ!$D$39:$D$782,СВЦЭМ!$A$39:$A$782,$A42,СВЦЭМ!$B$39:$B$782,T$11)+'СЕТ СН'!$F$11+СВЦЭМ!$D$10+'СЕТ СН'!$F$5-'СЕТ СН'!$F$21</f>
        <v>3312.43903529</v>
      </c>
      <c r="U42" s="36">
        <f>SUMIFS(СВЦЭМ!$D$39:$D$782,СВЦЭМ!$A$39:$A$782,$A42,СВЦЭМ!$B$39:$B$782,U$11)+'СЕТ СН'!$F$11+СВЦЭМ!$D$10+'СЕТ СН'!$F$5-'СЕТ СН'!$F$21</f>
        <v>3307.9554881499998</v>
      </c>
      <c r="V42" s="36">
        <f>SUMIFS(СВЦЭМ!$D$39:$D$782,СВЦЭМ!$A$39:$A$782,$A42,СВЦЭМ!$B$39:$B$782,V$11)+'СЕТ СН'!$F$11+СВЦЭМ!$D$10+'СЕТ СН'!$F$5-'СЕТ СН'!$F$21</f>
        <v>3319.0457428999998</v>
      </c>
      <c r="W42" s="36">
        <f>SUMIFS(СВЦЭМ!$D$39:$D$782,СВЦЭМ!$A$39:$A$782,$A42,СВЦЭМ!$B$39:$B$782,W$11)+'СЕТ СН'!$F$11+СВЦЭМ!$D$10+'СЕТ СН'!$F$5-'СЕТ СН'!$F$21</f>
        <v>3296.9881891</v>
      </c>
      <c r="X42" s="36">
        <f>SUMIFS(СВЦЭМ!$D$39:$D$782,СВЦЭМ!$A$39:$A$782,$A42,СВЦЭМ!$B$39:$B$782,X$11)+'СЕТ СН'!$F$11+СВЦЭМ!$D$10+'СЕТ СН'!$F$5-'СЕТ СН'!$F$21</f>
        <v>3327.4610470600001</v>
      </c>
      <c r="Y42" s="36">
        <f>SUMIFS(СВЦЭМ!$D$39:$D$782,СВЦЭМ!$A$39:$A$782,$A42,СВЦЭМ!$B$39:$B$782,Y$11)+'СЕТ СН'!$F$11+СВЦЭМ!$D$10+'СЕТ СН'!$F$5-'СЕТ СН'!$F$21</f>
        <v>3336.8388478900001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01.05.2024</v>
      </c>
      <c r="B48" s="36">
        <f>SUMIFS(СВЦЭМ!$D$39:$D$782,СВЦЭМ!$A$39:$A$782,$A48,СВЦЭМ!$B$39:$B$782,B$47)+'СЕТ СН'!$G$11+СВЦЭМ!$D$10+'СЕТ СН'!$G$5-'СЕТ СН'!$G$21</f>
        <v>4623.78663882</v>
      </c>
      <c r="C48" s="36">
        <f>SUMIFS(СВЦЭМ!$D$39:$D$782,СВЦЭМ!$A$39:$A$782,$A48,СВЦЭМ!$B$39:$B$782,C$47)+'СЕТ СН'!$G$11+СВЦЭМ!$D$10+'СЕТ СН'!$G$5-'СЕТ СН'!$G$21</f>
        <v>4668.8960095799994</v>
      </c>
      <c r="D48" s="36">
        <f>SUMIFS(СВЦЭМ!$D$39:$D$782,СВЦЭМ!$A$39:$A$782,$A48,СВЦЭМ!$B$39:$B$782,D$47)+'СЕТ СН'!$G$11+СВЦЭМ!$D$10+'СЕТ СН'!$G$5-'СЕТ СН'!$G$21</f>
        <v>4689.3089099099998</v>
      </c>
      <c r="E48" s="36">
        <f>SUMIFS(СВЦЭМ!$D$39:$D$782,СВЦЭМ!$A$39:$A$782,$A48,СВЦЭМ!$B$39:$B$782,E$47)+'СЕТ СН'!$G$11+СВЦЭМ!$D$10+'СЕТ СН'!$G$5-'СЕТ СН'!$G$21</f>
        <v>4698.3597933700003</v>
      </c>
      <c r="F48" s="36">
        <f>SUMIFS(СВЦЭМ!$D$39:$D$782,СВЦЭМ!$A$39:$A$782,$A48,СВЦЭМ!$B$39:$B$782,F$47)+'СЕТ СН'!$G$11+СВЦЭМ!$D$10+'СЕТ СН'!$G$5-'СЕТ СН'!$G$21</f>
        <v>4693.8738400799994</v>
      </c>
      <c r="G48" s="36">
        <f>SUMIFS(СВЦЭМ!$D$39:$D$782,СВЦЭМ!$A$39:$A$782,$A48,СВЦЭМ!$B$39:$B$782,G$47)+'СЕТ СН'!$G$11+СВЦЭМ!$D$10+'СЕТ СН'!$G$5-'СЕТ СН'!$G$21</f>
        <v>4682.6010723099998</v>
      </c>
      <c r="H48" s="36">
        <f>SUMIFS(СВЦЭМ!$D$39:$D$782,СВЦЭМ!$A$39:$A$782,$A48,СВЦЭМ!$B$39:$B$782,H$47)+'СЕТ СН'!$G$11+СВЦЭМ!$D$10+'СЕТ СН'!$G$5-'СЕТ СН'!$G$21</f>
        <v>4675.5652621499994</v>
      </c>
      <c r="I48" s="36">
        <f>SUMIFS(СВЦЭМ!$D$39:$D$782,СВЦЭМ!$A$39:$A$782,$A48,СВЦЭМ!$B$39:$B$782,I$47)+'СЕТ СН'!$G$11+СВЦЭМ!$D$10+'СЕТ СН'!$G$5-'СЕТ СН'!$G$21</f>
        <v>4638.0674166499994</v>
      </c>
      <c r="J48" s="36">
        <f>SUMIFS(СВЦЭМ!$D$39:$D$782,СВЦЭМ!$A$39:$A$782,$A48,СВЦЭМ!$B$39:$B$782,J$47)+'СЕТ СН'!$G$11+СВЦЭМ!$D$10+'СЕТ СН'!$G$5-'СЕТ СН'!$G$21</f>
        <v>4539.1982603400002</v>
      </c>
      <c r="K48" s="36">
        <f>SUMIFS(СВЦЭМ!$D$39:$D$782,СВЦЭМ!$A$39:$A$782,$A48,СВЦЭМ!$B$39:$B$782,K$47)+'СЕТ СН'!$G$11+СВЦЭМ!$D$10+'СЕТ СН'!$G$5-'СЕТ СН'!$G$21</f>
        <v>4467.9609302400004</v>
      </c>
      <c r="L48" s="36">
        <f>SUMIFS(СВЦЭМ!$D$39:$D$782,СВЦЭМ!$A$39:$A$782,$A48,СВЦЭМ!$B$39:$B$782,L$47)+'СЕТ СН'!$G$11+СВЦЭМ!$D$10+'СЕТ СН'!$G$5-'СЕТ СН'!$G$21</f>
        <v>4461.0141458600001</v>
      </c>
      <c r="M48" s="36">
        <f>SUMIFS(СВЦЭМ!$D$39:$D$782,СВЦЭМ!$A$39:$A$782,$A48,СВЦЭМ!$B$39:$B$782,M$47)+'СЕТ СН'!$G$11+СВЦЭМ!$D$10+'СЕТ СН'!$G$5-'СЕТ СН'!$G$21</f>
        <v>4465.65742099</v>
      </c>
      <c r="N48" s="36">
        <f>SUMIFS(СВЦЭМ!$D$39:$D$782,СВЦЭМ!$A$39:$A$782,$A48,СВЦЭМ!$B$39:$B$782,N$47)+'СЕТ СН'!$G$11+СВЦЭМ!$D$10+'СЕТ СН'!$G$5-'СЕТ СН'!$G$21</f>
        <v>4517.6427692199995</v>
      </c>
      <c r="O48" s="36">
        <f>SUMIFS(СВЦЭМ!$D$39:$D$782,СВЦЭМ!$A$39:$A$782,$A48,СВЦЭМ!$B$39:$B$782,O$47)+'СЕТ СН'!$G$11+СВЦЭМ!$D$10+'СЕТ СН'!$G$5-'СЕТ СН'!$G$21</f>
        <v>4540.3896798300002</v>
      </c>
      <c r="P48" s="36">
        <f>SUMIFS(СВЦЭМ!$D$39:$D$782,СВЦЭМ!$A$39:$A$782,$A48,СВЦЭМ!$B$39:$B$782,P$47)+'СЕТ СН'!$G$11+СВЦЭМ!$D$10+'СЕТ СН'!$G$5-'СЕТ СН'!$G$21</f>
        <v>4560.2088528200002</v>
      </c>
      <c r="Q48" s="36">
        <f>SUMIFS(СВЦЭМ!$D$39:$D$782,СВЦЭМ!$A$39:$A$782,$A48,СВЦЭМ!$B$39:$B$782,Q$47)+'СЕТ СН'!$G$11+СВЦЭМ!$D$10+'СЕТ СН'!$G$5-'СЕТ СН'!$G$21</f>
        <v>4579.9822362699997</v>
      </c>
      <c r="R48" s="36">
        <f>SUMIFS(СВЦЭМ!$D$39:$D$782,СВЦЭМ!$A$39:$A$782,$A48,СВЦЭМ!$B$39:$B$782,R$47)+'СЕТ СН'!$G$11+СВЦЭМ!$D$10+'СЕТ СН'!$G$5-'СЕТ СН'!$G$21</f>
        <v>4582.2796948100004</v>
      </c>
      <c r="S48" s="36">
        <f>SUMIFS(СВЦЭМ!$D$39:$D$782,СВЦЭМ!$A$39:$A$782,$A48,СВЦЭМ!$B$39:$B$782,S$47)+'СЕТ СН'!$G$11+СВЦЭМ!$D$10+'СЕТ СН'!$G$5-'СЕТ СН'!$G$21</f>
        <v>4567.3472694600005</v>
      </c>
      <c r="T48" s="36">
        <f>SUMIFS(СВЦЭМ!$D$39:$D$782,СВЦЭМ!$A$39:$A$782,$A48,СВЦЭМ!$B$39:$B$782,T$47)+'СЕТ СН'!$G$11+СВЦЭМ!$D$10+'СЕТ СН'!$G$5-'СЕТ СН'!$G$21</f>
        <v>4490.0011893700002</v>
      </c>
      <c r="U48" s="36">
        <f>SUMIFS(СВЦЭМ!$D$39:$D$782,СВЦЭМ!$A$39:$A$782,$A48,СВЦЭМ!$B$39:$B$782,U$47)+'СЕТ СН'!$G$11+СВЦЭМ!$D$10+'СЕТ СН'!$G$5-'СЕТ СН'!$G$21</f>
        <v>4462.7208000099999</v>
      </c>
      <c r="V48" s="36">
        <f>SUMIFS(СВЦЭМ!$D$39:$D$782,СВЦЭМ!$A$39:$A$782,$A48,СВЦЭМ!$B$39:$B$782,V$47)+'СЕТ СН'!$G$11+СВЦЭМ!$D$10+'СЕТ СН'!$G$5-'СЕТ СН'!$G$21</f>
        <v>4452.6911825899997</v>
      </c>
      <c r="W48" s="36">
        <f>SUMIFS(СВЦЭМ!$D$39:$D$782,СВЦЭМ!$A$39:$A$782,$A48,СВЦЭМ!$B$39:$B$782,W$47)+'СЕТ СН'!$G$11+СВЦЭМ!$D$10+'СЕТ СН'!$G$5-'СЕТ СН'!$G$21</f>
        <v>4449.1211790199995</v>
      </c>
      <c r="X48" s="36">
        <f>SUMIFS(СВЦЭМ!$D$39:$D$782,СВЦЭМ!$A$39:$A$782,$A48,СВЦЭМ!$B$39:$B$782,X$47)+'СЕТ СН'!$G$11+СВЦЭМ!$D$10+'СЕТ СН'!$G$5-'СЕТ СН'!$G$21</f>
        <v>4452.8032056699994</v>
      </c>
      <c r="Y48" s="36">
        <f>SUMIFS(СВЦЭМ!$D$39:$D$782,СВЦЭМ!$A$39:$A$782,$A48,СВЦЭМ!$B$39:$B$782,Y$47)+'СЕТ СН'!$G$11+СВЦЭМ!$D$10+'СЕТ СН'!$G$5-'СЕТ СН'!$G$21</f>
        <v>4449.2941186899998</v>
      </c>
      <c r="AA48" s="45"/>
    </row>
    <row r="49" spans="1:25" ht="15.75" x14ac:dyDescent="0.2">
      <c r="A49" s="35">
        <f>A48+1</f>
        <v>45414</v>
      </c>
      <c r="B49" s="36">
        <f>SUMIFS(СВЦЭМ!$D$39:$D$782,СВЦЭМ!$A$39:$A$782,$A49,СВЦЭМ!$B$39:$B$782,B$47)+'СЕТ СН'!$G$11+СВЦЭМ!$D$10+'СЕТ СН'!$G$5-'СЕТ СН'!$G$21</f>
        <v>4487.6106690400002</v>
      </c>
      <c r="C49" s="36">
        <f>SUMIFS(СВЦЭМ!$D$39:$D$782,СВЦЭМ!$A$39:$A$782,$A49,СВЦЭМ!$B$39:$B$782,C$47)+'СЕТ СН'!$G$11+СВЦЭМ!$D$10+'СЕТ СН'!$G$5-'СЕТ СН'!$G$21</f>
        <v>4540.5230453300001</v>
      </c>
      <c r="D49" s="36">
        <f>SUMIFS(СВЦЭМ!$D$39:$D$782,СВЦЭМ!$A$39:$A$782,$A49,СВЦЭМ!$B$39:$B$782,D$47)+'СЕТ СН'!$G$11+СВЦЭМ!$D$10+'СЕТ СН'!$G$5-'СЕТ СН'!$G$21</f>
        <v>4565.9925459400001</v>
      </c>
      <c r="E49" s="36">
        <f>SUMIFS(СВЦЭМ!$D$39:$D$782,СВЦЭМ!$A$39:$A$782,$A49,СВЦЭМ!$B$39:$B$782,E$47)+'СЕТ СН'!$G$11+СВЦЭМ!$D$10+'СЕТ СН'!$G$5-'СЕТ СН'!$G$21</f>
        <v>4576.8316712699998</v>
      </c>
      <c r="F49" s="36">
        <f>SUMIFS(СВЦЭМ!$D$39:$D$782,СВЦЭМ!$A$39:$A$782,$A49,СВЦЭМ!$B$39:$B$782,F$47)+'СЕТ СН'!$G$11+СВЦЭМ!$D$10+'СЕТ СН'!$G$5-'СЕТ СН'!$G$21</f>
        <v>4573.6388050400001</v>
      </c>
      <c r="G49" s="36">
        <f>SUMIFS(СВЦЭМ!$D$39:$D$782,СВЦЭМ!$A$39:$A$782,$A49,СВЦЭМ!$B$39:$B$782,G$47)+'СЕТ СН'!$G$11+СВЦЭМ!$D$10+'СЕТ СН'!$G$5-'СЕТ СН'!$G$21</f>
        <v>4556.4418783900001</v>
      </c>
      <c r="H49" s="36">
        <f>SUMIFS(СВЦЭМ!$D$39:$D$782,СВЦЭМ!$A$39:$A$782,$A49,СВЦЭМ!$B$39:$B$782,H$47)+'СЕТ СН'!$G$11+СВЦЭМ!$D$10+'СЕТ СН'!$G$5-'СЕТ СН'!$G$21</f>
        <v>4501.6812184999999</v>
      </c>
      <c r="I49" s="36">
        <f>SUMIFS(СВЦЭМ!$D$39:$D$782,СВЦЭМ!$A$39:$A$782,$A49,СВЦЭМ!$B$39:$B$782,I$47)+'СЕТ СН'!$G$11+СВЦЭМ!$D$10+'СЕТ СН'!$G$5-'СЕТ СН'!$G$21</f>
        <v>4426.9930532500002</v>
      </c>
      <c r="J49" s="36">
        <f>SUMIFS(СВЦЭМ!$D$39:$D$782,СВЦЭМ!$A$39:$A$782,$A49,СВЦЭМ!$B$39:$B$782,J$47)+'СЕТ СН'!$G$11+СВЦЭМ!$D$10+'СЕТ СН'!$G$5-'СЕТ СН'!$G$21</f>
        <v>4374.0244876099996</v>
      </c>
      <c r="K49" s="36">
        <f>SUMIFS(СВЦЭМ!$D$39:$D$782,СВЦЭМ!$A$39:$A$782,$A49,СВЦЭМ!$B$39:$B$782,K$47)+'СЕТ СН'!$G$11+СВЦЭМ!$D$10+'СЕТ СН'!$G$5-'СЕТ СН'!$G$21</f>
        <v>4346.6899735899997</v>
      </c>
      <c r="L49" s="36">
        <f>SUMIFS(СВЦЭМ!$D$39:$D$782,СВЦЭМ!$A$39:$A$782,$A49,СВЦЭМ!$B$39:$B$782,L$47)+'СЕТ СН'!$G$11+СВЦЭМ!$D$10+'СЕТ СН'!$G$5-'СЕТ СН'!$G$21</f>
        <v>4352.4310066300004</v>
      </c>
      <c r="M49" s="36">
        <f>SUMIFS(СВЦЭМ!$D$39:$D$782,СВЦЭМ!$A$39:$A$782,$A49,СВЦЭМ!$B$39:$B$782,M$47)+'СЕТ СН'!$G$11+СВЦЭМ!$D$10+'СЕТ СН'!$G$5-'СЕТ СН'!$G$21</f>
        <v>4372.2310647599998</v>
      </c>
      <c r="N49" s="36">
        <f>SUMIFS(СВЦЭМ!$D$39:$D$782,СВЦЭМ!$A$39:$A$782,$A49,СВЦЭМ!$B$39:$B$782,N$47)+'СЕТ СН'!$G$11+СВЦЭМ!$D$10+'СЕТ СН'!$G$5-'СЕТ СН'!$G$21</f>
        <v>4394.7198040599997</v>
      </c>
      <c r="O49" s="36">
        <f>SUMIFS(СВЦЭМ!$D$39:$D$782,СВЦЭМ!$A$39:$A$782,$A49,СВЦЭМ!$B$39:$B$782,O$47)+'СЕТ СН'!$G$11+СВЦЭМ!$D$10+'СЕТ СН'!$G$5-'СЕТ СН'!$G$21</f>
        <v>4393.2270314099997</v>
      </c>
      <c r="P49" s="36">
        <f>SUMIFS(СВЦЭМ!$D$39:$D$782,СВЦЭМ!$A$39:$A$782,$A49,СВЦЭМ!$B$39:$B$782,P$47)+'СЕТ СН'!$G$11+СВЦЭМ!$D$10+'СЕТ СН'!$G$5-'СЕТ СН'!$G$21</f>
        <v>4405.5556092699999</v>
      </c>
      <c r="Q49" s="36">
        <f>SUMIFS(СВЦЭМ!$D$39:$D$782,СВЦЭМ!$A$39:$A$782,$A49,СВЦЭМ!$B$39:$B$782,Q$47)+'СЕТ СН'!$G$11+СВЦЭМ!$D$10+'СЕТ СН'!$G$5-'СЕТ СН'!$G$21</f>
        <v>4426.2221946899999</v>
      </c>
      <c r="R49" s="36">
        <f>SUMIFS(СВЦЭМ!$D$39:$D$782,СВЦЭМ!$A$39:$A$782,$A49,СВЦЭМ!$B$39:$B$782,R$47)+'СЕТ СН'!$G$11+СВЦЭМ!$D$10+'СЕТ СН'!$G$5-'СЕТ СН'!$G$21</f>
        <v>4430.0528300400001</v>
      </c>
      <c r="S49" s="36">
        <f>SUMIFS(СВЦЭМ!$D$39:$D$782,СВЦЭМ!$A$39:$A$782,$A49,СВЦЭМ!$B$39:$B$782,S$47)+'СЕТ СН'!$G$11+СВЦЭМ!$D$10+'СЕТ СН'!$G$5-'СЕТ СН'!$G$21</f>
        <v>4429.8639556300004</v>
      </c>
      <c r="T49" s="36">
        <f>SUMIFS(СВЦЭМ!$D$39:$D$782,СВЦЭМ!$A$39:$A$782,$A49,СВЦЭМ!$B$39:$B$782,T$47)+'СЕТ СН'!$G$11+СВЦЭМ!$D$10+'СЕТ СН'!$G$5-'СЕТ СН'!$G$21</f>
        <v>4402.4643820399997</v>
      </c>
      <c r="U49" s="36">
        <f>SUMIFS(СВЦЭМ!$D$39:$D$782,СВЦЭМ!$A$39:$A$782,$A49,СВЦЭМ!$B$39:$B$782,U$47)+'СЕТ СН'!$G$11+СВЦЭМ!$D$10+'СЕТ СН'!$G$5-'СЕТ СН'!$G$21</f>
        <v>4373.11353048</v>
      </c>
      <c r="V49" s="36">
        <f>SUMIFS(СВЦЭМ!$D$39:$D$782,СВЦЭМ!$A$39:$A$782,$A49,СВЦЭМ!$B$39:$B$782,V$47)+'СЕТ СН'!$G$11+СВЦЭМ!$D$10+'СЕТ СН'!$G$5-'СЕТ СН'!$G$21</f>
        <v>4324.0686661099999</v>
      </c>
      <c r="W49" s="36">
        <f>SUMIFS(СВЦЭМ!$D$39:$D$782,СВЦЭМ!$A$39:$A$782,$A49,СВЦЭМ!$B$39:$B$782,W$47)+'СЕТ СН'!$G$11+СВЦЭМ!$D$10+'СЕТ СН'!$G$5-'СЕТ СН'!$G$21</f>
        <v>4320.23869216</v>
      </c>
      <c r="X49" s="36">
        <f>SUMIFS(СВЦЭМ!$D$39:$D$782,СВЦЭМ!$A$39:$A$782,$A49,СВЦЭМ!$B$39:$B$782,X$47)+'СЕТ СН'!$G$11+СВЦЭМ!$D$10+'СЕТ СН'!$G$5-'СЕТ СН'!$G$21</f>
        <v>4374.5263395599995</v>
      </c>
      <c r="Y49" s="36">
        <f>SUMIFS(СВЦЭМ!$D$39:$D$782,СВЦЭМ!$A$39:$A$782,$A49,СВЦЭМ!$B$39:$B$782,Y$47)+'СЕТ СН'!$G$11+СВЦЭМ!$D$10+'СЕТ СН'!$G$5-'СЕТ СН'!$G$21</f>
        <v>4515.1488307600002</v>
      </c>
    </row>
    <row r="50" spans="1:25" ht="15.75" x14ac:dyDescent="0.2">
      <c r="A50" s="35">
        <f t="shared" ref="A50:A78" si="1">A49+1</f>
        <v>45415</v>
      </c>
      <c r="B50" s="36">
        <f>SUMIFS(СВЦЭМ!$D$39:$D$782,СВЦЭМ!$A$39:$A$782,$A50,СВЦЭМ!$B$39:$B$782,B$47)+'СЕТ СН'!$G$11+СВЦЭМ!$D$10+'СЕТ СН'!$G$5-'СЕТ СН'!$G$21</f>
        <v>4606.4560624799997</v>
      </c>
      <c r="C50" s="36">
        <f>SUMIFS(СВЦЭМ!$D$39:$D$782,СВЦЭМ!$A$39:$A$782,$A50,СВЦЭМ!$B$39:$B$782,C$47)+'СЕТ СН'!$G$11+СВЦЭМ!$D$10+'СЕТ СН'!$G$5-'СЕТ СН'!$G$21</f>
        <v>4652.6614161500002</v>
      </c>
      <c r="D50" s="36">
        <f>SUMIFS(СВЦЭМ!$D$39:$D$782,СВЦЭМ!$A$39:$A$782,$A50,СВЦЭМ!$B$39:$B$782,D$47)+'СЕТ СН'!$G$11+СВЦЭМ!$D$10+'СЕТ СН'!$G$5-'СЕТ СН'!$G$21</f>
        <v>4679.3379771899999</v>
      </c>
      <c r="E50" s="36">
        <f>SUMIFS(СВЦЭМ!$D$39:$D$782,СВЦЭМ!$A$39:$A$782,$A50,СВЦЭМ!$B$39:$B$782,E$47)+'СЕТ СН'!$G$11+СВЦЭМ!$D$10+'СЕТ СН'!$G$5-'СЕТ СН'!$G$21</f>
        <v>4700.2115752400005</v>
      </c>
      <c r="F50" s="36">
        <f>SUMIFS(СВЦЭМ!$D$39:$D$782,СВЦЭМ!$A$39:$A$782,$A50,СВЦЭМ!$B$39:$B$782,F$47)+'СЕТ СН'!$G$11+СВЦЭМ!$D$10+'СЕТ СН'!$G$5-'СЕТ СН'!$G$21</f>
        <v>4694.19157877</v>
      </c>
      <c r="G50" s="36">
        <f>SUMIFS(СВЦЭМ!$D$39:$D$782,СВЦЭМ!$A$39:$A$782,$A50,СВЦЭМ!$B$39:$B$782,G$47)+'СЕТ СН'!$G$11+СВЦЭМ!$D$10+'СЕТ СН'!$G$5-'СЕТ СН'!$G$21</f>
        <v>4682.4898443599996</v>
      </c>
      <c r="H50" s="36">
        <f>SUMIFS(СВЦЭМ!$D$39:$D$782,СВЦЭМ!$A$39:$A$782,$A50,СВЦЭМ!$B$39:$B$782,H$47)+'СЕТ СН'!$G$11+СВЦЭМ!$D$10+'СЕТ СН'!$G$5-'СЕТ СН'!$G$21</f>
        <v>4609.2305395100002</v>
      </c>
      <c r="I50" s="36">
        <f>SUMIFS(СВЦЭМ!$D$39:$D$782,СВЦЭМ!$A$39:$A$782,$A50,СВЦЭМ!$B$39:$B$782,I$47)+'СЕТ СН'!$G$11+СВЦЭМ!$D$10+'СЕТ СН'!$G$5-'СЕТ СН'!$G$21</f>
        <v>4520.2956104900004</v>
      </c>
      <c r="J50" s="36">
        <f>SUMIFS(СВЦЭМ!$D$39:$D$782,СВЦЭМ!$A$39:$A$782,$A50,СВЦЭМ!$B$39:$B$782,J$47)+'СЕТ СН'!$G$11+СВЦЭМ!$D$10+'СЕТ СН'!$G$5-'СЕТ СН'!$G$21</f>
        <v>4467.2637885599997</v>
      </c>
      <c r="K50" s="36">
        <f>SUMIFS(СВЦЭМ!$D$39:$D$782,СВЦЭМ!$A$39:$A$782,$A50,СВЦЭМ!$B$39:$B$782,K$47)+'СЕТ СН'!$G$11+СВЦЭМ!$D$10+'СЕТ СН'!$G$5-'СЕТ СН'!$G$21</f>
        <v>4452.1706722700001</v>
      </c>
      <c r="L50" s="36">
        <f>SUMIFS(СВЦЭМ!$D$39:$D$782,СВЦЭМ!$A$39:$A$782,$A50,СВЦЭМ!$B$39:$B$782,L$47)+'СЕТ СН'!$G$11+СВЦЭМ!$D$10+'СЕТ СН'!$G$5-'СЕТ СН'!$G$21</f>
        <v>4440.7070103799997</v>
      </c>
      <c r="M50" s="36">
        <f>SUMIFS(СВЦЭМ!$D$39:$D$782,СВЦЭМ!$A$39:$A$782,$A50,СВЦЭМ!$B$39:$B$782,M$47)+'СЕТ СН'!$G$11+СВЦЭМ!$D$10+'СЕТ СН'!$G$5-'СЕТ СН'!$G$21</f>
        <v>4452.0086485100001</v>
      </c>
      <c r="N50" s="36">
        <f>SUMIFS(СВЦЭМ!$D$39:$D$782,СВЦЭМ!$A$39:$A$782,$A50,СВЦЭМ!$B$39:$B$782,N$47)+'СЕТ СН'!$G$11+СВЦЭМ!$D$10+'СЕТ СН'!$G$5-'СЕТ СН'!$G$21</f>
        <v>4416.7233226600001</v>
      </c>
      <c r="O50" s="36">
        <f>SUMIFS(СВЦЭМ!$D$39:$D$782,СВЦЭМ!$A$39:$A$782,$A50,СВЦЭМ!$B$39:$B$782,O$47)+'СЕТ СН'!$G$11+СВЦЭМ!$D$10+'СЕТ СН'!$G$5-'СЕТ СН'!$G$21</f>
        <v>4415.76333135</v>
      </c>
      <c r="P50" s="36">
        <f>SUMIFS(СВЦЭМ!$D$39:$D$782,СВЦЭМ!$A$39:$A$782,$A50,СВЦЭМ!$B$39:$B$782,P$47)+'СЕТ СН'!$G$11+СВЦЭМ!$D$10+'СЕТ СН'!$G$5-'СЕТ СН'!$G$21</f>
        <v>4467.95790433</v>
      </c>
      <c r="Q50" s="36">
        <f>SUMIFS(СВЦЭМ!$D$39:$D$782,СВЦЭМ!$A$39:$A$782,$A50,СВЦЭМ!$B$39:$B$782,Q$47)+'СЕТ СН'!$G$11+СВЦЭМ!$D$10+'СЕТ СН'!$G$5-'СЕТ СН'!$G$21</f>
        <v>4487.5011090199996</v>
      </c>
      <c r="R50" s="36">
        <f>SUMIFS(СВЦЭМ!$D$39:$D$782,СВЦЭМ!$A$39:$A$782,$A50,СВЦЭМ!$B$39:$B$782,R$47)+'СЕТ СН'!$G$11+СВЦЭМ!$D$10+'СЕТ СН'!$G$5-'СЕТ СН'!$G$21</f>
        <v>4506.5064730599997</v>
      </c>
      <c r="S50" s="36">
        <f>SUMIFS(СВЦЭМ!$D$39:$D$782,СВЦЭМ!$A$39:$A$782,$A50,СВЦЭМ!$B$39:$B$782,S$47)+'СЕТ СН'!$G$11+СВЦЭМ!$D$10+'СЕТ СН'!$G$5-'СЕТ СН'!$G$21</f>
        <v>4486.9939107199998</v>
      </c>
      <c r="T50" s="36">
        <f>SUMIFS(СВЦЭМ!$D$39:$D$782,СВЦЭМ!$A$39:$A$782,$A50,СВЦЭМ!$B$39:$B$782,T$47)+'СЕТ СН'!$G$11+СВЦЭМ!$D$10+'СЕТ СН'!$G$5-'СЕТ СН'!$G$21</f>
        <v>4467.2006207200002</v>
      </c>
      <c r="U50" s="36">
        <f>SUMIFS(СВЦЭМ!$D$39:$D$782,СВЦЭМ!$A$39:$A$782,$A50,СВЦЭМ!$B$39:$B$782,U$47)+'СЕТ СН'!$G$11+СВЦЭМ!$D$10+'СЕТ СН'!$G$5-'СЕТ СН'!$G$21</f>
        <v>4453.2480268500003</v>
      </c>
      <c r="V50" s="36">
        <f>SUMIFS(СВЦЭМ!$D$39:$D$782,СВЦЭМ!$A$39:$A$782,$A50,СВЦЭМ!$B$39:$B$782,V$47)+'СЕТ СН'!$G$11+СВЦЭМ!$D$10+'СЕТ СН'!$G$5-'СЕТ СН'!$G$21</f>
        <v>4434.3139144300003</v>
      </c>
      <c r="W50" s="36">
        <f>SUMIFS(СВЦЭМ!$D$39:$D$782,СВЦЭМ!$A$39:$A$782,$A50,СВЦЭМ!$B$39:$B$782,W$47)+'СЕТ СН'!$G$11+СВЦЭМ!$D$10+'СЕТ СН'!$G$5-'СЕТ СН'!$G$21</f>
        <v>4419.2102967800001</v>
      </c>
      <c r="X50" s="36">
        <f>SUMIFS(СВЦЭМ!$D$39:$D$782,СВЦЭМ!$A$39:$A$782,$A50,СВЦЭМ!$B$39:$B$782,X$47)+'СЕТ СН'!$G$11+СВЦЭМ!$D$10+'СЕТ СН'!$G$5-'СЕТ СН'!$G$21</f>
        <v>4461.28008159</v>
      </c>
      <c r="Y50" s="36">
        <f>SUMIFS(СВЦЭМ!$D$39:$D$782,СВЦЭМ!$A$39:$A$782,$A50,СВЦЭМ!$B$39:$B$782,Y$47)+'СЕТ СН'!$G$11+СВЦЭМ!$D$10+'СЕТ СН'!$G$5-'СЕТ СН'!$G$21</f>
        <v>4537.32089533</v>
      </c>
    </row>
    <row r="51" spans="1:25" ht="15.75" x14ac:dyDescent="0.2">
      <c r="A51" s="35">
        <f t="shared" si="1"/>
        <v>45416</v>
      </c>
      <c r="B51" s="36">
        <f>SUMIFS(СВЦЭМ!$D$39:$D$782,СВЦЭМ!$A$39:$A$782,$A51,СВЦЭМ!$B$39:$B$782,B$47)+'СЕТ СН'!$G$11+СВЦЭМ!$D$10+'СЕТ СН'!$G$5-'СЕТ СН'!$G$21</f>
        <v>4534.7157509600002</v>
      </c>
      <c r="C51" s="36">
        <f>SUMIFS(СВЦЭМ!$D$39:$D$782,СВЦЭМ!$A$39:$A$782,$A51,СВЦЭМ!$B$39:$B$782,C$47)+'СЕТ СН'!$G$11+СВЦЭМ!$D$10+'СЕТ СН'!$G$5-'СЕТ СН'!$G$21</f>
        <v>4556.2927595700003</v>
      </c>
      <c r="D51" s="36">
        <f>SUMIFS(СВЦЭМ!$D$39:$D$782,СВЦЭМ!$A$39:$A$782,$A51,СВЦЭМ!$B$39:$B$782,D$47)+'СЕТ СН'!$G$11+СВЦЭМ!$D$10+'СЕТ СН'!$G$5-'СЕТ СН'!$G$21</f>
        <v>4592.1955099400002</v>
      </c>
      <c r="E51" s="36">
        <f>SUMIFS(СВЦЭМ!$D$39:$D$782,СВЦЭМ!$A$39:$A$782,$A51,СВЦЭМ!$B$39:$B$782,E$47)+'СЕТ СН'!$G$11+СВЦЭМ!$D$10+'СЕТ СН'!$G$5-'СЕТ СН'!$G$21</f>
        <v>4620.3045941500004</v>
      </c>
      <c r="F51" s="36">
        <f>SUMIFS(СВЦЭМ!$D$39:$D$782,СВЦЭМ!$A$39:$A$782,$A51,СВЦЭМ!$B$39:$B$782,F$47)+'СЕТ СН'!$G$11+СВЦЭМ!$D$10+'СЕТ СН'!$G$5-'СЕТ СН'!$G$21</f>
        <v>4645.8538377699997</v>
      </c>
      <c r="G51" s="36">
        <f>SUMIFS(СВЦЭМ!$D$39:$D$782,СВЦЭМ!$A$39:$A$782,$A51,СВЦЭМ!$B$39:$B$782,G$47)+'СЕТ СН'!$G$11+СВЦЭМ!$D$10+'СЕТ СН'!$G$5-'СЕТ СН'!$G$21</f>
        <v>4635.3123267700003</v>
      </c>
      <c r="H51" s="36">
        <f>SUMIFS(СВЦЭМ!$D$39:$D$782,СВЦЭМ!$A$39:$A$782,$A51,СВЦЭМ!$B$39:$B$782,H$47)+'СЕТ СН'!$G$11+СВЦЭМ!$D$10+'СЕТ СН'!$G$5-'СЕТ СН'!$G$21</f>
        <v>4515.3397678199999</v>
      </c>
      <c r="I51" s="36">
        <f>SUMIFS(СВЦЭМ!$D$39:$D$782,СВЦЭМ!$A$39:$A$782,$A51,СВЦЭМ!$B$39:$B$782,I$47)+'СЕТ СН'!$G$11+СВЦЭМ!$D$10+'СЕТ СН'!$G$5-'СЕТ СН'!$G$21</f>
        <v>4462.6152441100003</v>
      </c>
      <c r="J51" s="36">
        <f>SUMIFS(СВЦЭМ!$D$39:$D$782,СВЦЭМ!$A$39:$A$782,$A51,СВЦЭМ!$B$39:$B$782,J$47)+'СЕТ СН'!$G$11+СВЦЭМ!$D$10+'СЕТ СН'!$G$5-'СЕТ СН'!$G$21</f>
        <v>4388.6737454699996</v>
      </c>
      <c r="K51" s="36">
        <f>SUMIFS(СВЦЭМ!$D$39:$D$782,СВЦЭМ!$A$39:$A$782,$A51,СВЦЭМ!$B$39:$B$782,K$47)+'СЕТ СН'!$G$11+СВЦЭМ!$D$10+'СЕТ СН'!$G$5-'СЕТ СН'!$G$21</f>
        <v>4354.2310153999997</v>
      </c>
      <c r="L51" s="36">
        <f>SUMIFS(СВЦЭМ!$D$39:$D$782,СВЦЭМ!$A$39:$A$782,$A51,СВЦЭМ!$B$39:$B$782,L$47)+'СЕТ СН'!$G$11+СВЦЭМ!$D$10+'СЕТ СН'!$G$5-'СЕТ СН'!$G$21</f>
        <v>4296.3816660499997</v>
      </c>
      <c r="M51" s="36">
        <f>SUMIFS(СВЦЭМ!$D$39:$D$782,СВЦЭМ!$A$39:$A$782,$A51,СВЦЭМ!$B$39:$B$782,M$47)+'СЕТ СН'!$G$11+СВЦЭМ!$D$10+'СЕТ СН'!$G$5-'СЕТ СН'!$G$21</f>
        <v>4296.4304101899997</v>
      </c>
      <c r="N51" s="36">
        <f>SUMIFS(СВЦЭМ!$D$39:$D$782,СВЦЭМ!$A$39:$A$782,$A51,СВЦЭМ!$B$39:$B$782,N$47)+'СЕТ СН'!$G$11+СВЦЭМ!$D$10+'СЕТ СН'!$G$5-'СЕТ СН'!$G$21</f>
        <v>4313.43637012</v>
      </c>
      <c r="O51" s="36">
        <f>SUMIFS(СВЦЭМ!$D$39:$D$782,СВЦЭМ!$A$39:$A$782,$A51,СВЦЭМ!$B$39:$B$782,O$47)+'СЕТ СН'!$G$11+СВЦЭМ!$D$10+'СЕТ СН'!$G$5-'СЕТ СН'!$G$21</f>
        <v>4327.2908375400002</v>
      </c>
      <c r="P51" s="36">
        <f>SUMIFS(СВЦЭМ!$D$39:$D$782,СВЦЭМ!$A$39:$A$782,$A51,СВЦЭМ!$B$39:$B$782,P$47)+'СЕТ СН'!$G$11+СВЦЭМ!$D$10+'СЕТ СН'!$G$5-'СЕТ СН'!$G$21</f>
        <v>4343.3482841599998</v>
      </c>
      <c r="Q51" s="36">
        <f>SUMIFS(СВЦЭМ!$D$39:$D$782,СВЦЭМ!$A$39:$A$782,$A51,СВЦЭМ!$B$39:$B$782,Q$47)+'СЕТ СН'!$G$11+СВЦЭМ!$D$10+'СЕТ СН'!$G$5-'СЕТ СН'!$G$21</f>
        <v>4357.0173600099997</v>
      </c>
      <c r="R51" s="36">
        <f>SUMIFS(СВЦЭМ!$D$39:$D$782,СВЦЭМ!$A$39:$A$782,$A51,СВЦЭМ!$B$39:$B$782,R$47)+'СЕТ СН'!$G$11+СВЦЭМ!$D$10+'СЕТ СН'!$G$5-'СЕТ СН'!$G$21</f>
        <v>4366.3117208399999</v>
      </c>
      <c r="S51" s="36">
        <f>SUMIFS(СВЦЭМ!$D$39:$D$782,СВЦЭМ!$A$39:$A$782,$A51,СВЦЭМ!$B$39:$B$782,S$47)+'СЕТ СН'!$G$11+СВЦЭМ!$D$10+'СЕТ СН'!$G$5-'СЕТ СН'!$G$21</f>
        <v>4354.7352595699995</v>
      </c>
      <c r="T51" s="36">
        <f>SUMIFS(СВЦЭМ!$D$39:$D$782,СВЦЭМ!$A$39:$A$782,$A51,СВЦЭМ!$B$39:$B$782,T$47)+'СЕТ СН'!$G$11+СВЦЭМ!$D$10+'СЕТ СН'!$G$5-'СЕТ СН'!$G$21</f>
        <v>4331.2149881599998</v>
      </c>
      <c r="U51" s="36">
        <f>SUMIFS(СВЦЭМ!$D$39:$D$782,СВЦЭМ!$A$39:$A$782,$A51,СВЦЭМ!$B$39:$B$782,U$47)+'СЕТ СН'!$G$11+СВЦЭМ!$D$10+'СЕТ СН'!$G$5-'СЕТ СН'!$G$21</f>
        <v>4332.7407641400005</v>
      </c>
      <c r="V51" s="36">
        <f>SUMIFS(СВЦЭМ!$D$39:$D$782,СВЦЭМ!$A$39:$A$782,$A51,СВЦЭМ!$B$39:$B$782,V$47)+'СЕТ СН'!$G$11+СВЦЭМ!$D$10+'СЕТ СН'!$G$5-'СЕТ СН'!$G$21</f>
        <v>4364.2282928000004</v>
      </c>
      <c r="W51" s="36">
        <f>SUMIFS(СВЦЭМ!$D$39:$D$782,СВЦЭМ!$A$39:$A$782,$A51,СВЦЭМ!$B$39:$B$782,W$47)+'СЕТ СН'!$G$11+СВЦЭМ!$D$10+'СЕТ СН'!$G$5-'СЕТ СН'!$G$21</f>
        <v>4328.0561203899997</v>
      </c>
      <c r="X51" s="36">
        <f>SUMIFS(СВЦЭМ!$D$39:$D$782,СВЦЭМ!$A$39:$A$782,$A51,СВЦЭМ!$B$39:$B$782,X$47)+'СЕТ СН'!$G$11+СВЦЭМ!$D$10+'СЕТ СН'!$G$5-'СЕТ СН'!$G$21</f>
        <v>4374.7437882200002</v>
      </c>
      <c r="Y51" s="36">
        <f>SUMIFS(СВЦЭМ!$D$39:$D$782,СВЦЭМ!$A$39:$A$782,$A51,СВЦЭМ!$B$39:$B$782,Y$47)+'СЕТ СН'!$G$11+СВЦЭМ!$D$10+'СЕТ СН'!$G$5-'СЕТ СН'!$G$21</f>
        <v>4451.4340514699998</v>
      </c>
    </row>
    <row r="52" spans="1:25" ht="15.75" x14ac:dyDescent="0.2">
      <c r="A52" s="35">
        <f t="shared" si="1"/>
        <v>45417</v>
      </c>
      <c r="B52" s="36">
        <f>SUMIFS(СВЦЭМ!$D$39:$D$782,СВЦЭМ!$A$39:$A$782,$A52,СВЦЭМ!$B$39:$B$782,B$47)+'СЕТ СН'!$G$11+СВЦЭМ!$D$10+'СЕТ СН'!$G$5-'СЕТ СН'!$G$21</f>
        <v>4519.6267792600001</v>
      </c>
      <c r="C52" s="36">
        <f>SUMIFS(СВЦЭМ!$D$39:$D$782,СВЦЭМ!$A$39:$A$782,$A52,СВЦЭМ!$B$39:$B$782,C$47)+'СЕТ СН'!$G$11+СВЦЭМ!$D$10+'СЕТ СН'!$G$5-'СЕТ СН'!$G$21</f>
        <v>4581.3185746199997</v>
      </c>
      <c r="D52" s="36">
        <f>SUMIFS(СВЦЭМ!$D$39:$D$782,СВЦЭМ!$A$39:$A$782,$A52,СВЦЭМ!$B$39:$B$782,D$47)+'СЕТ СН'!$G$11+СВЦЭМ!$D$10+'СЕТ СН'!$G$5-'СЕТ СН'!$G$21</f>
        <v>4613.5608831700001</v>
      </c>
      <c r="E52" s="36">
        <f>SUMIFS(СВЦЭМ!$D$39:$D$782,СВЦЭМ!$A$39:$A$782,$A52,СВЦЭМ!$B$39:$B$782,E$47)+'СЕТ СН'!$G$11+СВЦЭМ!$D$10+'СЕТ СН'!$G$5-'СЕТ СН'!$G$21</f>
        <v>4636.68102731</v>
      </c>
      <c r="F52" s="36">
        <f>SUMIFS(СВЦЭМ!$D$39:$D$782,СВЦЭМ!$A$39:$A$782,$A52,СВЦЭМ!$B$39:$B$782,F$47)+'СЕТ СН'!$G$11+СВЦЭМ!$D$10+'СЕТ СН'!$G$5-'СЕТ СН'!$G$21</f>
        <v>4646.9650943799998</v>
      </c>
      <c r="G52" s="36">
        <f>SUMIFS(СВЦЭМ!$D$39:$D$782,СВЦЭМ!$A$39:$A$782,$A52,СВЦЭМ!$B$39:$B$782,G$47)+'СЕТ СН'!$G$11+СВЦЭМ!$D$10+'СЕТ СН'!$G$5-'СЕТ СН'!$G$21</f>
        <v>4626.8800659199997</v>
      </c>
      <c r="H52" s="36">
        <f>SUMIFS(СВЦЭМ!$D$39:$D$782,СВЦЭМ!$A$39:$A$782,$A52,СВЦЭМ!$B$39:$B$782,H$47)+'СЕТ СН'!$G$11+СВЦЭМ!$D$10+'СЕТ СН'!$G$5-'СЕТ СН'!$G$21</f>
        <v>4622.5033161800002</v>
      </c>
      <c r="I52" s="36">
        <f>SUMIFS(СВЦЭМ!$D$39:$D$782,СВЦЭМ!$A$39:$A$782,$A52,СВЦЭМ!$B$39:$B$782,I$47)+'СЕТ СН'!$G$11+СВЦЭМ!$D$10+'СЕТ СН'!$G$5-'СЕТ СН'!$G$21</f>
        <v>4581.6081979499995</v>
      </c>
      <c r="J52" s="36">
        <f>SUMIFS(СВЦЭМ!$D$39:$D$782,СВЦЭМ!$A$39:$A$782,$A52,СВЦЭМ!$B$39:$B$782,J$47)+'СЕТ СН'!$G$11+СВЦЭМ!$D$10+'СЕТ СН'!$G$5-'СЕТ СН'!$G$21</f>
        <v>4487.2015669000002</v>
      </c>
      <c r="K52" s="36">
        <f>SUMIFS(СВЦЭМ!$D$39:$D$782,СВЦЭМ!$A$39:$A$782,$A52,СВЦЭМ!$B$39:$B$782,K$47)+'СЕТ СН'!$G$11+СВЦЭМ!$D$10+'СЕТ СН'!$G$5-'СЕТ СН'!$G$21</f>
        <v>4428.9094539300004</v>
      </c>
      <c r="L52" s="36">
        <f>SUMIFS(СВЦЭМ!$D$39:$D$782,СВЦЭМ!$A$39:$A$782,$A52,СВЦЭМ!$B$39:$B$782,L$47)+'СЕТ СН'!$G$11+СВЦЭМ!$D$10+'СЕТ СН'!$G$5-'СЕТ СН'!$G$21</f>
        <v>4379.2174624399995</v>
      </c>
      <c r="M52" s="36">
        <f>SUMIFS(СВЦЭМ!$D$39:$D$782,СВЦЭМ!$A$39:$A$782,$A52,СВЦЭМ!$B$39:$B$782,M$47)+'СЕТ СН'!$G$11+СВЦЭМ!$D$10+'СЕТ СН'!$G$5-'СЕТ СН'!$G$21</f>
        <v>4370.2559982299999</v>
      </c>
      <c r="N52" s="36">
        <f>SUMIFS(СВЦЭМ!$D$39:$D$782,СВЦЭМ!$A$39:$A$782,$A52,СВЦЭМ!$B$39:$B$782,N$47)+'СЕТ СН'!$G$11+СВЦЭМ!$D$10+'СЕТ СН'!$G$5-'СЕТ СН'!$G$21</f>
        <v>4378.7401759599998</v>
      </c>
      <c r="O52" s="36">
        <f>SUMIFS(СВЦЭМ!$D$39:$D$782,СВЦЭМ!$A$39:$A$782,$A52,СВЦЭМ!$B$39:$B$782,O$47)+'СЕТ СН'!$G$11+СВЦЭМ!$D$10+'СЕТ СН'!$G$5-'СЕТ СН'!$G$21</f>
        <v>4411.0061325500001</v>
      </c>
      <c r="P52" s="36">
        <f>SUMIFS(СВЦЭМ!$D$39:$D$782,СВЦЭМ!$A$39:$A$782,$A52,СВЦЭМ!$B$39:$B$782,P$47)+'СЕТ СН'!$G$11+СВЦЭМ!$D$10+'СЕТ СН'!$G$5-'СЕТ СН'!$G$21</f>
        <v>4429.1211937199996</v>
      </c>
      <c r="Q52" s="36">
        <f>SUMIFS(СВЦЭМ!$D$39:$D$782,СВЦЭМ!$A$39:$A$782,$A52,СВЦЭМ!$B$39:$B$782,Q$47)+'СЕТ СН'!$G$11+СВЦЭМ!$D$10+'СЕТ СН'!$G$5-'СЕТ СН'!$G$21</f>
        <v>4449.68249793</v>
      </c>
      <c r="R52" s="36">
        <f>SUMIFS(СВЦЭМ!$D$39:$D$782,СВЦЭМ!$A$39:$A$782,$A52,СВЦЭМ!$B$39:$B$782,R$47)+'СЕТ СН'!$G$11+СВЦЭМ!$D$10+'СЕТ СН'!$G$5-'СЕТ СН'!$G$21</f>
        <v>4468.0806998400003</v>
      </c>
      <c r="S52" s="36">
        <f>SUMIFS(СВЦЭМ!$D$39:$D$782,СВЦЭМ!$A$39:$A$782,$A52,СВЦЭМ!$B$39:$B$782,S$47)+'СЕТ СН'!$G$11+СВЦЭМ!$D$10+'СЕТ СН'!$G$5-'СЕТ СН'!$G$21</f>
        <v>4451.8656517299996</v>
      </c>
      <c r="T52" s="36">
        <f>SUMIFS(СВЦЭМ!$D$39:$D$782,СВЦЭМ!$A$39:$A$782,$A52,СВЦЭМ!$B$39:$B$782,T$47)+'СЕТ СН'!$G$11+СВЦЭМ!$D$10+'СЕТ СН'!$G$5-'СЕТ СН'!$G$21</f>
        <v>4410.6346480499997</v>
      </c>
      <c r="U52" s="36">
        <f>SUMIFS(СВЦЭМ!$D$39:$D$782,СВЦЭМ!$A$39:$A$782,$A52,СВЦЭМ!$B$39:$B$782,U$47)+'СЕТ СН'!$G$11+СВЦЭМ!$D$10+'СЕТ СН'!$G$5-'СЕТ СН'!$G$21</f>
        <v>4403.2084253800003</v>
      </c>
      <c r="V52" s="36">
        <f>SUMIFS(СВЦЭМ!$D$39:$D$782,СВЦЭМ!$A$39:$A$782,$A52,СВЦЭМ!$B$39:$B$782,V$47)+'СЕТ СН'!$G$11+СВЦЭМ!$D$10+'СЕТ СН'!$G$5-'СЕТ СН'!$G$21</f>
        <v>4365.6591629200002</v>
      </c>
      <c r="W52" s="36">
        <f>SUMIFS(СВЦЭМ!$D$39:$D$782,СВЦЭМ!$A$39:$A$782,$A52,СВЦЭМ!$B$39:$B$782,W$47)+'СЕТ СН'!$G$11+СВЦЭМ!$D$10+'СЕТ СН'!$G$5-'СЕТ СН'!$G$21</f>
        <v>4330.3427071599999</v>
      </c>
      <c r="X52" s="36">
        <f>SUMIFS(СВЦЭМ!$D$39:$D$782,СВЦЭМ!$A$39:$A$782,$A52,СВЦЭМ!$B$39:$B$782,X$47)+'СЕТ СН'!$G$11+СВЦЭМ!$D$10+'СЕТ СН'!$G$5-'СЕТ СН'!$G$21</f>
        <v>4380.3473775399998</v>
      </c>
      <c r="Y52" s="36">
        <f>SUMIFS(СВЦЭМ!$D$39:$D$782,СВЦЭМ!$A$39:$A$782,$A52,СВЦЭМ!$B$39:$B$782,Y$47)+'СЕТ СН'!$G$11+СВЦЭМ!$D$10+'СЕТ СН'!$G$5-'СЕТ СН'!$G$21</f>
        <v>4447.2755211200001</v>
      </c>
    </row>
    <row r="53" spans="1:25" ht="15.75" x14ac:dyDescent="0.2">
      <c r="A53" s="35">
        <f t="shared" si="1"/>
        <v>45418</v>
      </c>
      <c r="B53" s="36">
        <f>SUMIFS(СВЦЭМ!$D$39:$D$782,СВЦЭМ!$A$39:$A$782,$A53,СВЦЭМ!$B$39:$B$782,B$47)+'СЕТ СН'!$G$11+СВЦЭМ!$D$10+'СЕТ СН'!$G$5-'СЕТ СН'!$G$21</f>
        <v>4478.6559339599999</v>
      </c>
      <c r="C53" s="36">
        <f>SUMIFS(СВЦЭМ!$D$39:$D$782,СВЦЭМ!$A$39:$A$782,$A53,СВЦЭМ!$B$39:$B$782,C$47)+'СЕТ СН'!$G$11+СВЦЭМ!$D$10+'СЕТ СН'!$G$5-'СЕТ СН'!$G$21</f>
        <v>4492.5046850399995</v>
      </c>
      <c r="D53" s="36">
        <f>SUMIFS(СВЦЭМ!$D$39:$D$782,СВЦЭМ!$A$39:$A$782,$A53,СВЦЭМ!$B$39:$B$782,D$47)+'СЕТ СН'!$G$11+СВЦЭМ!$D$10+'СЕТ СН'!$G$5-'СЕТ СН'!$G$21</f>
        <v>4554.4389558399998</v>
      </c>
      <c r="E53" s="36">
        <f>SUMIFS(СВЦЭМ!$D$39:$D$782,СВЦЭМ!$A$39:$A$782,$A53,СВЦЭМ!$B$39:$B$782,E$47)+'СЕТ СН'!$G$11+СВЦЭМ!$D$10+'СЕТ СН'!$G$5-'СЕТ СН'!$G$21</f>
        <v>4599.3515268900001</v>
      </c>
      <c r="F53" s="36">
        <f>SUMIFS(СВЦЭМ!$D$39:$D$782,СВЦЭМ!$A$39:$A$782,$A53,СВЦЭМ!$B$39:$B$782,F$47)+'СЕТ СН'!$G$11+СВЦЭМ!$D$10+'СЕТ СН'!$G$5-'СЕТ СН'!$G$21</f>
        <v>4590.0671881099997</v>
      </c>
      <c r="G53" s="36">
        <f>SUMIFS(СВЦЭМ!$D$39:$D$782,СВЦЭМ!$A$39:$A$782,$A53,СВЦЭМ!$B$39:$B$782,G$47)+'СЕТ СН'!$G$11+СВЦЭМ!$D$10+'СЕТ СН'!$G$5-'СЕТ СН'!$G$21</f>
        <v>4572.9463623499996</v>
      </c>
      <c r="H53" s="36">
        <f>SUMIFS(СВЦЭМ!$D$39:$D$782,СВЦЭМ!$A$39:$A$782,$A53,СВЦЭМ!$B$39:$B$782,H$47)+'СЕТ СН'!$G$11+СВЦЭМ!$D$10+'СЕТ СН'!$G$5-'СЕТ СН'!$G$21</f>
        <v>4543.7516227699998</v>
      </c>
      <c r="I53" s="36">
        <f>SUMIFS(СВЦЭМ!$D$39:$D$782,СВЦЭМ!$A$39:$A$782,$A53,СВЦЭМ!$B$39:$B$782,I$47)+'СЕТ СН'!$G$11+СВЦЭМ!$D$10+'СЕТ СН'!$G$5-'СЕТ СН'!$G$21</f>
        <v>4499.8185358399996</v>
      </c>
      <c r="J53" s="36">
        <f>SUMIFS(СВЦЭМ!$D$39:$D$782,СВЦЭМ!$A$39:$A$782,$A53,СВЦЭМ!$B$39:$B$782,J$47)+'СЕТ СН'!$G$11+СВЦЭМ!$D$10+'СЕТ СН'!$G$5-'СЕТ СН'!$G$21</f>
        <v>4471.8577909799997</v>
      </c>
      <c r="K53" s="36">
        <f>SUMIFS(СВЦЭМ!$D$39:$D$782,СВЦЭМ!$A$39:$A$782,$A53,СВЦЭМ!$B$39:$B$782,K$47)+'СЕТ СН'!$G$11+СВЦЭМ!$D$10+'СЕТ СН'!$G$5-'СЕТ СН'!$G$21</f>
        <v>4476.9955336799994</v>
      </c>
      <c r="L53" s="36">
        <f>SUMIFS(СВЦЭМ!$D$39:$D$782,СВЦЭМ!$A$39:$A$782,$A53,СВЦЭМ!$B$39:$B$782,L$47)+'СЕТ СН'!$G$11+СВЦЭМ!$D$10+'СЕТ СН'!$G$5-'СЕТ СН'!$G$21</f>
        <v>4443.82977699</v>
      </c>
      <c r="M53" s="36">
        <f>SUMIFS(СВЦЭМ!$D$39:$D$782,СВЦЭМ!$A$39:$A$782,$A53,СВЦЭМ!$B$39:$B$782,M$47)+'СЕТ СН'!$G$11+СВЦЭМ!$D$10+'СЕТ СН'!$G$5-'СЕТ СН'!$G$21</f>
        <v>4448.54117666</v>
      </c>
      <c r="N53" s="36">
        <f>SUMIFS(СВЦЭМ!$D$39:$D$782,СВЦЭМ!$A$39:$A$782,$A53,СВЦЭМ!$B$39:$B$782,N$47)+'СЕТ СН'!$G$11+СВЦЭМ!$D$10+'СЕТ СН'!$G$5-'СЕТ СН'!$G$21</f>
        <v>4453.9533839100004</v>
      </c>
      <c r="O53" s="36">
        <f>SUMIFS(СВЦЭМ!$D$39:$D$782,СВЦЭМ!$A$39:$A$782,$A53,СВЦЭМ!$B$39:$B$782,O$47)+'СЕТ СН'!$G$11+СВЦЭМ!$D$10+'СЕТ СН'!$G$5-'СЕТ СН'!$G$21</f>
        <v>4460.6039553099999</v>
      </c>
      <c r="P53" s="36">
        <f>SUMIFS(СВЦЭМ!$D$39:$D$782,СВЦЭМ!$A$39:$A$782,$A53,СВЦЭМ!$B$39:$B$782,P$47)+'СЕТ СН'!$G$11+СВЦЭМ!$D$10+'СЕТ СН'!$G$5-'СЕТ СН'!$G$21</f>
        <v>4468.7895033699997</v>
      </c>
      <c r="Q53" s="36">
        <f>SUMIFS(СВЦЭМ!$D$39:$D$782,СВЦЭМ!$A$39:$A$782,$A53,СВЦЭМ!$B$39:$B$782,Q$47)+'СЕТ СН'!$G$11+СВЦЭМ!$D$10+'СЕТ СН'!$G$5-'СЕТ СН'!$G$21</f>
        <v>4483.5013380099999</v>
      </c>
      <c r="R53" s="36">
        <f>SUMIFS(СВЦЭМ!$D$39:$D$782,СВЦЭМ!$A$39:$A$782,$A53,СВЦЭМ!$B$39:$B$782,R$47)+'СЕТ СН'!$G$11+СВЦЭМ!$D$10+'СЕТ СН'!$G$5-'СЕТ СН'!$G$21</f>
        <v>4485.5581943999996</v>
      </c>
      <c r="S53" s="36">
        <f>SUMIFS(СВЦЭМ!$D$39:$D$782,СВЦЭМ!$A$39:$A$782,$A53,СВЦЭМ!$B$39:$B$782,S$47)+'СЕТ СН'!$G$11+СВЦЭМ!$D$10+'СЕТ СН'!$G$5-'СЕТ СН'!$G$21</f>
        <v>4471.1074271400003</v>
      </c>
      <c r="T53" s="36">
        <f>SUMIFS(СВЦЭМ!$D$39:$D$782,СВЦЭМ!$A$39:$A$782,$A53,СВЦЭМ!$B$39:$B$782,T$47)+'СЕТ СН'!$G$11+СВЦЭМ!$D$10+'СЕТ СН'!$G$5-'СЕТ СН'!$G$21</f>
        <v>4451.85278088</v>
      </c>
      <c r="U53" s="36">
        <f>SUMIFS(СВЦЭМ!$D$39:$D$782,СВЦЭМ!$A$39:$A$782,$A53,СВЦЭМ!$B$39:$B$782,U$47)+'СЕТ СН'!$G$11+СВЦЭМ!$D$10+'СЕТ СН'!$G$5-'СЕТ СН'!$G$21</f>
        <v>4446.45258552</v>
      </c>
      <c r="V53" s="36">
        <f>SUMIFS(СВЦЭМ!$D$39:$D$782,СВЦЭМ!$A$39:$A$782,$A53,СВЦЭМ!$B$39:$B$782,V$47)+'СЕТ СН'!$G$11+СВЦЭМ!$D$10+'СЕТ СН'!$G$5-'СЕТ СН'!$G$21</f>
        <v>4433.2859273100003</v>
      </c>
      <c r="W53" s="36">
        <f>SUMIFS(СВЦЭМ!$D$39:$D$782,СВЦЭМ!$A$39:$A$782,$A53,СВЦЭМ!$B$39:$B$782,W$47)+'СЕТ СН'!$G$11+СВЦЭМ!$D$10+'СЕТ СН'!$G$5-'СЕТ СН'!$G$21</f>
        <v>4408.0192798299995</v>
      </c>
      <c r="X53" s="36">
        <f>SUMIFS(СВЦЭМ!$D$39:$D$782,СВЦЭМ!$A$39:$A$782,$A53,СВЦЭМ!$B$39:$B$782,X$47)+'СЕТ СН'!$G$11+СВЦЭМ!$D$10+'СЕТ СН'!$G$5-'СЕТ СН'!$G$21</f>
        <v>4454.8329513199997</v>
      </c>
      <c r="Y53" s="36">
        <f>SUMIFS(СВЦЭМ!$D$39:$D$782,СВЦЭМ!$A$39:$A$782,$A53,СВЦЭМ!$B$39:$B$782,Y$47)+'СЕТ СН'!$G$11+СВЦЭМ!$D$10+'СЕТ СН'!$G$5-'СЕТ СН'!$G$21</f>
        <v>4474.7617667699997</v>
      </c>
    </row>
    <row r="54" spans="1:25" ht="15.75" x14ac:dyDescent="0.2">
      <c r="A54" s="35">
        <f t="shared" si="1"/>
        <v>45419</v>
      </c>
      <c r="B54" s="36">
        <f>SUMIFS(СВЦЭМ!$D$39:$D$782,СВЦЭМ!$A$39:$A$782,$A54,СВЦЭМ!$B$39:$B$782,B$47)+'СЕТ СН'!$G$11+СВЦЭМ!$D$10+'СЕТ СН'!$G$5-'СЕТ СН'!$G$21</f>
        <v>4486.9542194200003</v>
      </c>
      <c r="C54" s="36">
        <f>SUMIFS(СВЦЭМ!$D$39:$D$782,СВЦЭМ!$A$39:$A$782,$A54,СВЦЭМ!$B$39:$B$782,C$47)+'СЕТ СН'!$G$11+СВЦЭМ!$D$10+'СЕТ СН'!$G$5-'СЕТ СН'!$G$21</f>
        <v>4576.2547859899996</v>
      </c>
      <c r="D54" s="36">
        <f>SUMIFS(СВЦЭМ!$D$39:$D$782,СВЦЭМ!$A$39:$A$782,$A54,СВЦЭМ!$B$39:$B$782,D$47)+'СЕТ СН'!$G$11+СВЦЭМ!$D$10+'СЕТ СН'!$G$5-'СЕТ СН'!$G$21</f>
        <v>4683.6021633599994</v>
      </c>
      <c r="E54" s="36">
        <f>SUMIFS(СВЦЭМ!$D$39:$D$782,СВЦЭМ!$A$39:$A$782,$A54,СВЦЭМ!$B$39:$B$782,E$47)+'СЕТ СН'!$G$11+СВЦЭМ!$D$10+'СЕТ СН'!$G$5-'СЕТ СН'!$G$21</f>
        <v>4703.6011131699997</v>
      </c>
      <c r="F54" s="36">
        <f>SUMIFS(СВЦЭМ!$D$39:$D$782,СВЦЭМ!$A$39:$A$782,$A54,СВЦЭМ!$B$39:$B$782,F$47)+'СЕТ СН'!$G$11+СВЦЭМ!$D$10+'СЕТ СН'!$G$5-'СЕТ СН'!$G$21</f>
        <v>4721.7551606500001</v>
      </c>
      <c r="G54" s="36">
        <f>SUMIFS(СВЦЭМ!$D$39:$D$782,СВЦЭМ!$A$39:$A$782,$A54,СВЦЭМ!$B$39:$B$782,G$47)+'СЕТ СН'!$G$11+СВЦЭМ!$D$10+'СЕТ СН'!$G$5-'СЕТ СН'!$G$21</f>
        <v>4681.1083417099999</v>
      </c>
      <c r="H54" s="36">
        <f>SUMIFS(СВЦЭМ!$D$39:$D$782,СВЦЭМ!$A$39:$A$782,$A54,СВЦЭМ!$B$39:$B$782,H$47)+'СЕТ СН'!$G$11+СВЦЭМ!$D$10+'СЕТ СН'!$G$5-'СЕТ СН'!$G$21</f>
        <v>4615.4905406500002</v>
      </c>
      <c r="I54" s="36">
        <f>SUMIFS(СВЦЭМ!$D$39:$D$782,СВЦЭМ!$A$39:$A$782,$A54,СВЦЭМ!$B$39:$B$782,I$47)+'СЕТ СН'!$G$11+СВЦЭМ!$D$10+'СЕТ СН'!$G$5-'СЕТ СН'!$G$21</f>
        <v>4533.12930607</v>
      </c>
      <c r="J54" s="36">
        <f>SUMIFS(СВЦЭМ!$D$39:$D$782,СВЦЭМ!$A$39:$A$782,$A54,СВЦЭМ!$B$39:$B$782,J$47)+'СЕТ СН'!$G$11+СВЦЭМ!$D$10+'СЕТ СН'!$G$5-'СЕТ СН'!$G$21</f>
        <v>4474.54385611</v>
      </c>
      <c r="K54" s="36">
        <f>SUMIFS(СВЦЭМ!$D$39:$D$782,СВЦЭМ!$A$39:$A$782,$A54,СВЦЭМ!$B$39:$B$782,K$47)+'СЕТ СН'!$G$11+СВЦЭМ!$D$10+'СЕТ СН'!$G$5-'СЕТ СН'!$G$21</f>
        <v>4465.2542010400002</v>
      </c>
      <c r="L54" s="36">
        <f>SUMIFS(СВЦЭМ!$D$39:$D$782,СВЦЭМ!$A$39:$A$782,$A54,СВЦЭМ!$B$39:$B$782,L$47)+'СЕТ СН'!$G$11+СВЦЭМ!$D$10+'СЕТ СН'!$G$5-'СЕТ СН'!$G$21</f>
        <v>4423.3979599499999</v>
      </c>
      <c r="M54" s="36">
        <f>SUMIFS(СВЦЭМ!$D$39:$D$782,СВЦЭМ!$A$39:$A$782,$A54,СВЦЭМ!$B$39:$B$782,M$47)+'СЕТ СН'!$G$11+СВЦЭМ!$D$10+'СЕТ СН'!$G$5-'СЕТ СН'!$G$21</f>
        <v>4435.8456403800001</v>
      </c>
      <c r="N54" s="36">
        <f>SUMIFS(СВЦЭМ!$D$39:$D$782,СВЦЭМ!$A$39:$A$782,$A54,СВЦЭМ!$B$39:$B$782,N$47)+'СЕТ СН'!$G$11+СВЦЭМ!$D$10+'СЕТ СН'!$G$5-'СЕТ СН'!$G$21</f>
        <v>4427.5389074899995</v>
      </c>
      <c r="O54" s="36">
        <f>SUMIFS(СВЦЭМ!$D$39:$D$782,СВЦЭМ!$A$39:$A$782,$A54,СВЦЭМ!$B$39:$B$782,O$47)+'СЕТ СН'!$G$11+СВЦЭМ!$D$10+'СЕТ СН'!$G$5-'СЕТ СН'!$G$21</f>
        <v>4446.5331090099999</v>
      </c>
      <c r="P54" s="36">
        <f>SUMIFS(СВЦЭМ!$D$39:$D$782,СВЦЭМ!$A$39:$A$782,$A54,СВЦЭМ!$B$39:$B$782,P$47)+'СЕТ СН'!$G$11+СВЦЭМ!$D$10+'СЕТ СН'!$G$5-'СЕТ СН'!$G$21</f>
        <v>4461.8387452999996</v>
      </c>
      <c r="Q54" s="36">
        <f>SUMIFS(СВЦЭМ!$D$39:$D$782,СВЦЭМ!$A$39:$A$782,$A54,СВЦЭМ!$B$39:$B$782,Q$47)+'СЕТ СН'!$G$11+СВЦЭМ!$D$10+'СЕТ СН'!$G$5-'СЕТ СН'!$G$21</f>
        <v>4495.8864180199998</v>
      </c>
      <c r="R54" s="36">
        <f>SUMIFS(СВЦЭМ!$D$39:$D$782,СВЦЭМ!$A$39:$A$782,$A54,СВЦЭМ!$B$39:$B$782,R$47)+'СЕТ СН'!$G$11+СВЦЭМ!$D$10+'СЕТ СН'!$G$5-'СЕТ СН'!$G$21</f>
        <v>4506.6007691899995</v>
      </c>
      <c r="S54" s="36">
        <f>SUMIFS(СВЦЭМ!$D$39:$D$782,СВЦЭМ!$A$39:$A$782,$A54,СВЦЭМ!$B$39:$B$782,S$47)+'СЕТ СН'!$G$11+СВЦЭМ!$D$10+'СЕТ СН'!$G$5-'СЕТ СН'!$G$21</f>
        <v>4476.5724616099997</v>
      </c>
      <c r="T54" s="36">
        <f>SUMIFS(СВЦЭМ!$D$39:$D$782,СВЦЭМ!$A$39:$A$782,$A54,СВЦЭМ!$B$39:$B$782,T$47)+'СЕТ СН'!$G$11+СВЦЭМ!$D$10+'СЕТ СН'!$G$5-'СЕТ СН'!$G$21</f>
        <v>4443.9948537199998</v>
      </c>
      <c r="U54" s="36">
        <f>SUMIFS(СВЦЭМ!$D$39:$D$782,СВЦЭМ!$A$39:$A$782,$A54,СВЦЭМ!$B$39:$B$782,U$47)+'СЕТ СН'!$G$11+СВЦЭМ!$D$10+'СЕТ СН'!$G$5-'СЕТ СН'!$G$21</f>
        <v>4444.2927724000001</v>
      </c>
      <c r="V54" s="36">
        <f>SUMIFS(СВЦЭМ!$D$39:$D$782,СВЦЭМ!$A$39:$A$782,$A54,СВЦЭМ!$B$39:$B$782,V$47)+'СЕТ СН'!$G$11+СВЦЭМ!$D$10+'СЕТ СН'!$G$5-'СЕТ СН'!$G$21</f>
        <v>4417.8763325899999</v>
      </c>
      <c r="W54" s="36">
        <f>SUMIFS(СВЦЭМ!$D$39:$D$782,СВЦЭМ!$A$39:$A$782,$A54,СВЦЭМ!$B$39:$B$782,W$47)+'СЕТ СН'!$G$11+СВЦЭМ!$D$10+'СЕТ СН'!$G$5-'СЕТ СН'!$G$21</f>
        <v>4388.9936274399997</v>
      </c>
      <c r="X54" s="36">
        <f>SUMIFS(СВЦЭМ!$D$39:$D$782,СВЦЭМ!$A$39:$A$782,$A54,СВЦЭМ!$B$39:$B$782,X$47)+'СЕТ СН'!$G$11+СВЦЭМ!$D$10+'СЕТ СН'!$G$5-'СЕТ СН'!$G$21</f>
        <v>4428.9721703300002</v>
      </c>
      <c r="Y54" s="36">
        <f>SUMIFS(СВЦЭМ!$D$39:$D$782,СВЦЭМ!$A$39:$A$782,$A54,СВЦЭМ!$B$39:$B$782,Y$47)+'СЕТ СН'!$G$11+СВЦЭМ!$D$10+'СЕТ СН'!$G$5-'СЕТ СН'!$G$21</f>
        <v>4463.0513740400002</v>
      </c>
    </row>
    <row r="55" spans="1:25" ht="15.75" x14ac:dyDescent="0.2">
      <c r="A55" s="35">
        <f t="shared" si="1"/>
        <v>45420</v>
      </c>
      <c r="B55" s="36">
        <f>SUMIFS(СВЦЭМ!$D$39:$D$782,СВЦЭМ!$A$39:$A$782,$A55,СВЦЭМ!$B$39:$B$782,B$47)+'СЕТ СН'!$G$11+СВЦЭМ!$D$10+'СЕТ СН'!$G$5-'СЕТ СН'!$G$21</f>
        <v>4456.6909274899999</v>
      </c>
      <c r="C55" s="36">
        <f>SUMIFS(СВЦЭМ!$D$39:$D$782,СВЦЭМ!$A$39:$A$782,$A55,СВЦЭМ!$B$39:$B$782,C$47)+'СЕТ СН'!$G$11+СВЦЭМ!$D$10+'СЕТ СН'!$G$5-'СЕТ СН'!$G$21</f>
        <v>4512.29227421</v>
      </c>
      <c r="D55" s="36">
        <f>SUMIFS(СВЦЭМ!$D$39:$D$782,СВЦЭМ!$A$39:$A$782,$A55,СВЦЭМ!$B$39:$B$782,D$47)+'СЕТ СН'!$G$11+СВЦЭМ!$D$10+'СЕТ СН'!$G$5-'СЕТ СН'!$G$21</f>
        <v>4556.27091337</v>
      </c>
      <c r="E55" s="36">
        <f>SUMIFS(СВЦЭМ!$D$39:$D$782,СВЦЭМ!$A$39:$A$782,$A55,СВЦЭМ!$B$39:$B$782,E$47)+'СЕТ СН'!$G$11+СВЦЭМ!$D$10+'СЕТ СН'!$G$5-'СЕТ СН'!$G$21</f>
        <v>4582.2575767500002</v>
      </c>
      <c r="F55" s="36">
        <f>SUMIFS(СВЦЭМ!$D$39:$D$782,СВЦЭМ!$A$39:$A$782,$A55,СВЦЭМ!$B$39:$B$782,F$47)+'СЕТ СН'!$G$11+СВЦЭМ!$D$10+'СЕТ СН'!$G$5-'СЕТ СН'!$G$21</f>
        <v>4597.4619362499998</v>
      </c>
      <c r="G55" s="36">
        <f>SUMIFS(СВЦЭМ!$D$39:$D$782,СВЦЭМ!$A$39:$A$782,$A55,СВЦЭМ!$B$39:$B$782,G$47)+'СЕТ СН'!$G$11+СВЦЭМ!$D$10+'СЕТ СН'!$G$5-'СЕТ СН'!$G$21</f>
        <v>4569.7434123599996</v>
      </c>
      <c r="H55" s="36">
        <f>SUMIFS(СВЦЭМ!$D$39:$D$782,СВЦЭМ!$A$39:$A$782,$A55,СВЦЭМ!$B$39:$B$782,H$47)+'СЕТ СН'!$G$11+СВЦЭМ!$D$10+'СЕТ СН'!$G$5-'СЕТ СН'!$G$21</f>
        <v>4506.4083328799998</v>
      </c>
      <c r="I55" s="36">
        <f>SUMIFS(СВЦЭМ!$D$39:$D$782,СВЦЭМ!$A$39:$A$782,$A55,СВЦЭМ!$B$39:$B$782,I$47)+'СЕТ СН'!$G$11+СВЦЭМ!$D$10+'СЕТ СН'!$G$5-'СЕТ СН'!$G$21</f>
        <v>4422.2636963000004</v>
      </c>
      <c r="J55" s="36">
        <f>SUMIFS(СВЦЭМ!$D$39:$D$782,СВЦЭМ!$A$39:$A$782,$A55,СВЦЭМ!$B$39:$B$782,J$47)+'СЕТ СН'!$G$11+СВЦЭМ!$D$10+'СЕТ СН'!$G$5-'СЕТ СН'!$G$21</f>
        <v>4360.5351903399996</v>
      </c>
      <c r="K55" s="36">
        <f>SUMIFS(СВЦЭМ!$D$39:$D$782,СВЦЭМ!$A$39:$A$782,$A55,СВЦЭМ!$B$39:$B$782,K$47)+'СЕТ СН'!$G$11+СВЦЭМ!$D$10+'СЕТ СН'!$G$5-'СЕТ СН'!$G$21</f>
        <v>4348.3945813499995</v>
      </c>
      <c r="L55" s="36">
        <f>SUMIFS(СВЦЭМ!$D$39:$D$782,СВЦЭМ!$A$39:$A$782,$A55,СВЦЭМ!$B$39:$B$782,L$47)+'СЕТ СН'!$G$11+СВЦЭМ!$D$10+'СЕТ СН'!$G$5-'СЕТ СН'!$G$21</f>
        <v>4329.9397887300001</v>
      </c>
      <c r="M55" s="36">
        <f>SUMIFS(СВЦЭМ!$D$39:$D$782,СВЦЭМ!$A$39:$A$782,$A55,СВЦЭМ!$B$39:$B$782,M$47)+'СЕТ СН'!$G$11+СВЦЭМ!$D$10+'СЕТ СН'!$G$5-'СЕТ СН'!$G$21</f>
        <v>4327.8019883799998</v>
      </c>
      <c r="N55" s="36">
        <f>SUMIFS(СВЦЭМ!$D$39:$D$782,СВЦЭМ!$A$39:$A$782,$A55,СВЦЭМ!$B$39:$B$782,N$47)+'СЕТ СН'!$G$11+СВЦЭМ!$D$10+'СЕТ СН'!$G$5-'СЕТ СН'!$G$21</f>
        <v>4331.7244216899999</v>
      </c>
      <c r="O55" s="36">
        <f>SUMIFS(СВЦЭМ!$D$39:$D$782,СВЦЭМ!$A$39:$A$782,$A55,СВЦЭМ!$B$39:$B$782,O$47)+'СЕТ СН'!$G$11+СВЦЭМ!$D$10+'СЕТ СН'!$G$5-'СЕТ СН'!$G$21</f>
        <v>4355.9915397000004</v>
      </c>
      <c r="P55" s="36">
        <f>SUMIFS(СВЦЭМ!$D$39:$D$782,СВЦЭМ!$A$39:$A$782,$A55,СВЦЭМ!$B$39:$B$782,P$47)+'СЕТ СН'!$G$11+СВЦЭМ!$D$10+'СЕТ СН'!$G$5-'СЕТ СН'!$G$21</f>
        <v>4369.7663754699997</v>
      </c>
      <c r="Q55" s="36">
        <f>SUMIFS(СВЦЭМ!$D$39:$D$782,СВЦЭМ!$A$39:$A$782,$A55,СВЦЭМ!$B$39:$B$782,Q$47)+'СЕТ СН'!$G$11+СВЦЭМ!$D$10+'СЕТ СН'!$G$5-'СЕТ СН'!$G$21</f>
        <v>4394.0342625499998</v>
      </c>
      <c r="R55" s="36">
        <f>SUMIFS(СВЦЭМ!$D$39:$D$782,СВЦЭМ!$A$39:$A$782,$A55,СВЦЭМ!$B$39:$B$782,R$47)+'СЕТ СН'!$G$11+СВЦЭМ!$D$10+'СЕТ СН'!$G$5-'СЕТ СН'!$G$21</f>
        <v>4397.3472447000004</v>
      </c>
      <c r="S55" s="36">
        <f>SUMIFS(СВЦЭМ!$D$39:$D$782,СВЦЭМ!$A$39:$A$782,$A55,СВЦЭМ!$B$39:$B$782,S$47)+'СЕТ СН'!$G$11+СВЦЭМ!$D$10+'СЕТ СН'!$G$5-'СЕТ СН'!$G$21</f>
        <v>4386.8548226799994</v>
      </c>
      <c r="T55" s="36">
        <f>SUMIFS(СВЦЭМ!$D$39:$D$782,СВЦЭМ!$A$39:$A$782,$A55,СВЦЭМ!$B$39:$B$782,T$47)+'СЕТ СН'!$G$11+СВЦЭМ!$D$10+'СЕТ СН'!$G$5-'СЕТ СН'!$G$21</f>
        <v>4371.7930681600001</v>
      </c>
      <c r="U55" s="36">
        <f>SUMIFS(СВЦЭМ!$D$39:$D$782,СВЦЭМ!$A$39:$A$782,$A55,СВЦЭМ!$B$39:$B$782,U$47)+'СЕТ СН'!$G$11+СВЦЭМ!$D$10+'СЕТ СН'!$G$5-'СЕТ СН'!$G$21</f>
        <v>4357.2437520399999</v>
      </c>
      <c r="V55" s="36">
        <f>SUMIFS(СВЦЭМ!$D$39:$D$782,СВЦЭМ!$A$39:$A$782,$A55,СВЦЭМ!$B$39:$B$782,V$47)+'СЕТ СН'!$G$11+СВЦЭМ!$D$10+'СЕТ СН'!$G$5-'СЕТ СН'!$G$21</f>
        <v>4336.0158653600001</v>
      </c>
      <c r="W55" s="36">
        <f>SUMIFS(СВЦЭМ!$D$39:$D$782,СВЦЭМ!$A$39:$A$782,$A55,СВЦЭМ!$B$39:$B$782,W$47)+'СЕТ СН'!$G$11+СВЦЭМ!$D$10+'СЕТ СН'!$G$5-'СЕТ СН'!$G$21</f>
        <v>4307.1890487199998</v>
      </c>
      <c r="X55" s="36">
        <f>SUMIFS(СВЦЭМ!$D$39:$D$782,СВЦЭМ!$A$39:$A$782,$A55,СВЦЭМ!$B$39:$B$782,X$47)+'СЕТ СН'!$G$11+СВЦЭМ!$D$10+'СЕТ СН'!$G$5-'СЕТ СН'!$G$21</f>
        <v>4312.2840006999995</v>
      </c>
      <c r="Y55" s="36">
        <f>SUMIFS(СВЦЭМ!$D$39:$D$782,СВЦЭМ!$A$39:$A$782,$A55,СВЦЭМ!$B$39:$B$782,Y$47)+'СЕТ СН'!$G$11+СВЦЭМ!$D$10+'СЕТ СН'!$G$5-'СЕТ СН'!$G$21</f>
        <v>4334.7220079300005</v>
      </c>
    </row>
    <row r="56" spans="1:25" ht="15.75" x14ac:dyDescent="0.2">
      <c r="A56" s="35">
        <f t="shared" si="1"/>
        <v>45421</v>
      </c>
      <c r="B56" s="36">
        <f>SUMIFS(СВЦЭМ!$D$39:$D$782,СВЦЭМ!$A$39:$A$782,$A56,СВЦЭМ!$B$39:$B$782,B$47)+'СЕТ СН'!$G$11+СВЦЭМ!$D$10+'СЕТ СН'!$G$5-'СЕТ СН'!$G$21</f>
        <v>4496.1705829700004</v>
      </c>
      <c r="C56" s="36">
        <f>SUMIFS(СВЦЭМ!$D$39:$D$782,СВЦЭМ!$A$39:$A$782,$A56,СВЦЭМ!$B$39:$B$782,C$47)+'СЕТ СН'!$G$11+СВЦЭМ!$D$10+'СЕТ СН'!$G$5-'СЕТ СН'!$G$21</f>
        <v>4556.0999552499998</v>
      </c>
      <c r="D56" s="36">
        <f>SUMIFS(СВЦЭМ!$D$39:$D$782,СВЦЭМ!$A$39:$A$782,$A56,СВЦЭМ!$B$39:$B$782,D$47)+'СЕТ СН'!$G$11+СВЦЭМ!$D$10+'СЕТ СН'!$G$5-'СЕТ СН'!$G$21</f>
        <v>4600.0524275799999</v>
      </c>
      <c r="E56" s="36">
        <f>SUMIFS(СВЦЭМ!$D$39:$D$782,СВЦЭМ!$A$39:$A$782,$A56,СВЦЭМ!$B$39:$B$782,E$47)+'СЕТ СН'!$G$11+СВЦЭМ!$D$10+'СЕТ СН'!$G$5-'СЕТ СН'!$G$21</f>
        <v>4629.3520067299996</v>
      </c>
      <c r="F56" s="36">
        <f>SUMIFS(СВЦЭМ!$D$39:$D$782,СВЦЭМ!$A$39:$A$782,$A56,СВЦЭМ!$B$39:$B$782,F$47)+'СЕТ СН'!$G$11+СВЦЭМ!$D$10+'СЕТ СН'!$G$5-'СЕТ СН'!$G$21</f>
        <v>4629.4199600699994</v>
      </c>
      <c r="G56" s="36">
        <f>SUMIFS(СВЦЭМ!$D$39:$D$782,СВЦЭМ!$A$39:$A$782,$A56,СВЦЭМ!$B$39:$B$782,G$47)+'СЕТ СН'!$G$11+СВЦЭМ!$D$10+'СЕТ СН'!$G$5-'СЕТ СН'!$G$21</f>
        <v>4613.5760821599997</v>
      </c>
      <c r="H56" s="36">
        <f>SUMIFS(СВЦЭМ!$D$39:$D$782,СВЦЭМ!$A$39:$A$782,$A56,СВЦЭМ!$B$39:$B$782,H$47)+'СЕТ СН'!$G$11+СВЦЭМ!$D$10+'СЕТ СН'!$G$5-'СЕТ СН'!$G$21</f>
        <v>4612.5217458400002</v>
      </c>
      <c r="I56" s="36">
        <f>SUMIFS(СВЦЭМ!$D$39:$D$782,СВЦЭМ!$A$39:$A$782,$A56,СВЦЭМ!$B$39:$B$782,I$47)+'СЕТ СН'!$G$11+СВЦЭМ!$D$10+'СЕТ СН'!$G$5-'СЕТ СН'!$G$21</f>
        <v>4564.5378163999994</v>
      </c>
      <c r="J56" s="36">
        <f>SUMIFS(СВЦЭМ!$D$39:$D$782,СВЦЭМ!$A$39:$A$782,$A56,СВЦЭМ!$B$39:$B$782,J$47)+'СЕТ СН'!$G$11+СВЦЭМ!$D$10+'СЕТ СН'!$G$5-'СЕТ СН'!$G$21</f>
        <v>4485.1786725800002</v>
      </c>
      <c r="K56" s="36">
        <f>SUMIFS(СВЦЭМ!$D$39:$D$782,СВЦЭМ!$A$39:$A$782,$A56,СВЦЭМ!$B$39:$B$782,K$47)+'СЕТ СН'!$G$11+СВЦЭМ!$D$10+'СЕТ СН'!$G$5-'СЕТ СН'!$G$21</f>
        <v>4425.7748231799997</v>
      </c>
      <c r="L56" s="36">
        <f>SUMIFS(СВЦЭМ!$D$39:$D$782,СВЦЭМ!$A$39:$A$782,$A56,СВЦЭМ!$B$39:$B$782,L$47)+'СЕТ СН'!$G$11+СВЦЭМ!$D$10+'СЕТ СН'!$G$5-'СЕТ СН'!$G$21</f>
        <v>4375.1275175000001</v>
      </c>
      <c r="M56" s="36">
        <f>SUMIFS(СВЦЭМ!$D$39:$D$782,СВЦЭМ!$A$39:$A$782,$A56,СВЦЭМ!$B$39:$B$782,M$47)+'СЕТ СН'!$G$11+СВЦЭМ!$D$10+'СЕТ СН'!$G$5-'СЕТ СН'!$G$21</f>
        <v>4372.1593303600002</v>
      </c>
      <c r="N56" s="36">
        <f>SUMIFS(СВЦЭМ!$D$39:$D$782,СВЦЭМ!$A$39:$A$782,$A56,СВЦЭМ!$B$39:$B$782,N$47)+'СЕТ СН'!$G$11+СВЦЭМ!$D$10+'СЕТ СН'!$G$5-'СЕТ СН'!$G$21</f>
        <v>4412.0926886999996</v>
      </c>
      <c r="O56" s="36">
        <f>SUMIFS(СВЦЭМ!$D$39:$D$782,СВЦЭМ!$A$39:$A$782,$A56,СВЦЭМ!$B$39:$B$782,O$47)+'СЕТ СН'!$G$11+СВЦЭМ!$D$10+'СЕТ СН'!$G$5-'СЕТ СН'!$G$21</f>
        <v>4441.2897343900004</v>
      </c>
      <c r="P56" s="36">
        <f>SUMIFS(СВЦЭМ!$D$39:$D$782,СВЦЭМ!$A$39:$A$782,$A56,СВЦЭМ!$B$39:$B$782,P$47)+'СЕТ СН'!$G$11+СВЦЭМ!$D$10+'СЕТ СН'!$G$5-'СЕТ СН'!$G$21</f>
        <v>4418.29924622</v>
      </c>
      <c r="Q56" s="36">
        <f>SUMIFS(СВЦЭМ!$D$39:$D$782,СВЦЭМ!$A$39:$A$782,$A56,СВЦЭМ!$B$39:$B$782,Q$47)+'СЕТ СН'!$G$11+СВЦЭМ!$D$10+'СЕТ СН'!$G$5-'СЕТ СН'!$G$21</f>
        <v>4450.8882187999998</v>
      </c>
      <c r="R56" s="36">
        <f>SUMIFS(СВЦЭМ!$D$39:$D$782,СВЦЭМ!$A$39:$A$782,$A56,СВЦЭМ!$B$39:$B$782,R$47)+'СЕТ СН'!$G$11+СВЦЭМ!$D$10+'СЕТ СН'!$G$5-'СЕТ СН'!$G$21</f>
        <v>4453.5987994899997</v>
      </c>
      <c r="S56" s="36">
        <f>SUMIFS(СВЦЭМ!$D$39:$D$782,СВЦЭМ!$A$39:$A$782,$A56,СВЦЭМ!$B$39:$B$782,S$47)+'СЕТ СН'!$G$11+СВЦЭМ!$D$10+'СЕТ СН'!$G$5-'СЕТ СН'!$G$21</f>
        <v>4447.6284863299998</v>
      </c>
      <c r="T56" s="36">
        <f>SUMIFS(СВЦЭМ!$D$39:$D$782,СВЦЭМ!$A$39:$A$782,$A56,СВЦЭМ!$B$39:$B$782,T$47)+'СЕТ СН'!$G$11+СВЦЭМ!$D$10+'СЕТ СН'!$G$5-'СЕТ СН'!$G$21</f>
        <v>4412.3133471700003</v>
      </c>
      <c r="U56" s="36">
        <f>SUMIFS(СВЦЭМ!$D$39:$D$782,СВЦЭМ!$A$39:$A$782,$A56,СВЦЭМ!$B$39:$B$782,U$47)+'СЕТ СН'!$G$11+СВЦЭМ!$D$10+'СЕТ СН'!$G$5-'СЕТ СН'!$G$21</f>
        <v>4408.4406514499997</v>
      </c>
      <c r="V56" s="36">
        <f>SUMIFS(СВЦЭМ!$D$39:$D$782,СВЦЭМ!$A$39:$A$782,$A56,СВЦЭМ!$B$39:$B$782,V$47)+'СЕТ СН'!$G$11+СВЦЭМ!$D$10+'СЕТ СН'!$G$5-'СЕТ СН'!$G$21</f>
        <v>4362.20719964</v>
      </c>
      <c r="W56" s="36">
        <f>SUMIFS(СВЦЭМ!$D$39:$D$782,СВЦЭМ!$A$39:$A$782,$A56,СВЦЭМ!$B$39:$B$782,W$47)+'СЕТ СН'!$G$11+СВЦЭМ!$D$10+'СЕТ СН'!$G$5-'СЕТ СН'!$G$21</f>
        <v>4326.2238204699997</v>
      </c>
      <c r="X56" s="36">
        <f>SUMIFS(СВЦЭМ!$D$39:$D$782,СВЦЭМ!$A$39:$A$782,$A56,СВЦЭМ!$B$39:$B$782,X$47)+'СЕТ СН'!$G$11+СВЦЭМ!$D$10+'СЕТ СН'!$G$5-'СЕТ СН'!$G$21</f>
        <v>4369.8620606000004</v>
      </c>
      <c r="Y56" s="36">
        <f>SUMIFS(СВЦЭМ!$D$39:$D$782,СВЦЭМ!$A$39:$A$782,$A56,СВЦЭМ!$B$39:$B$782,Y$47)+'СЕТ СН'!$G$11+СВЦЭМ!$D$10+'СЕТ СН'!$G$5-'СЕТ СН'!$G$21</f>
        <v>4442.7208942899997</v>
      </c>
    </row>
    <row r="57" spans="1:25" ht="15.75" x14ac:dyDescent="0.2">
      <c r="A57" s="35">
        <f t="shared" si="1"/>
        <v>45422</v>
      </c>
      <c r="B57" s="36">
        <f>SUMIFS(СВЦЭМ!$D$39:$D$782,СВЦЭМ!$A$39:$A$782,$A57,СВЦЭМ!$B$39:$B$782,B$47)+'СЕТ СН'!$G$11+СВЦЭМ!$D$10+'СЕТ СН'!$G$5-'СЕТ СН'!$G$21</f>
        <v>4545.5098704800002</v>
      </c>
      <c r="C57" s="36">
        <f>SUMIFS(СВЦЭМ!$D$39:$D$782,СВЦЭМ!$A$39:$A$782,$A57,СВЦЭМ!$B$39:$B$782,C$47)+'СЕТ СН'!$G$11+СВЦЭМ!$D$10+'СЕТ СН'!$G$5-'СЕТ СН'!$G$21</f>
        <v>4600.9779536799997</v>
      </c>
      <c r="D57" s="36">
        <f>SUMIFS(СВЦЭМ!$D$39:$D$782,СВЦЭМ!$A$39:$A$782,$A57,СВЦЭМ!$B$39:$B$782,D$47)+'СЕТ СН'!$G$11+СВЦЭМ!$D$10+'СЕТ СН'!$G$5-'СЕТ СН'!$G$21</f>
        <v>4627.1352613299996</v>
      </c>
      <c r="E57" s="36">
        <f>SUMIFS(СВЦЭМ!$D$39:$D$782,СВЦЭМ!$A$39:$A$782,$A57,СВЦЭМ!$B$39:$B$782,E$47)+'СЕТ СН'!$G$11+СВЦЭМ!$D$10+'СЕТ СН'!$G$5-'СЕТ СН'!$G$21</f>
        <v>4656.4336124700003</v>
      </c>
      <c r="F57" s="36">
        <f>SUMIFS(СВЦЭМ!$D$39:$D$782,СВЦЭМ!$A$39:$A$782,$A57,СВЦЭМ!$B$39:$B$782,F$47)+'СЕТ СН'!$G$11+СВЦЭМ!$D$10+'СЕТ СН'!$G$5-'СЕТ СН'!$G$21</f>
        <v>4655.5372915500002</v>
      </c>
      <c r="G57" s="36">
        <f>SUMIFS(СВЦЭМ!$D$39:$D$782,СВЦЭМ!$A$39:$A$782,$A57,СВЦЭМ!$B$39:$B$782,G$47)+'СЕТ СН'!$G$11+СВЦЭМ!$D$10+'СЕТ СН'!$G$5-'СЕТ СН'!$G$21</f>
        <v>4657.8836448399998</v>
      </c>
      <c r="H57" s="36">
        <f>SUMIFS(СВЦЭМ!$D$39:$D$782,СВЦЭМ!$A$39:$A$782,$A57,СВЦЭМ!$B$39:$B$782,H$47)+'СЕТ СН'!$G$11+СВЦЭМ!$D$10+'СЕТ СН'!$G$5-'СЕТ СН'!$G$21</f>
        <v>4619.5774100199997</v>
      </c>
      <c r="I57" s="36">
        <f>SUMIFS(СВЦЭМ!$D$39:$D$782,СВЦЭМ!$A$39:$A$782,$A57,СВЦЭМ!$B$39:$B$782,I$47)+'СЕТ СН'!$G$11+СВЦЭМ!$D$10+'СЕТ СН'!$G$5-'СЕТ СН'!$G$21</f>
        <v>4574.7908257700001</v>
      </c>
      <c r="J57" s="36">
        <f>SUMIFS(СВЦЭМ!$D$39:$D$782,СВЦЭМ!$A$39:$A$782,$A57,СВЦЭМ!$B$39:$B$782,J$47)+'СЕТ СН'!$G$11+СВЦЭМ!$D$10+'СЕТ СН'!$G$5-'СЕТ СН'!$G$21</f>
        <v>4494.4331291199996</v>
      </c>
      <c r="K57" s="36">
        <f>SUMIFS(СВЦЭМ!$D$39:$D$782,СВЦЭМ!$A$39:$A$782,$A57,СВЦЭМ!$B$39:$B$782,K$47)+'СЕТ СН'!$G$11+СВЦЭМ!$D$10+'СЕТ СН'!$G$5-'СЕТ СН'!$G$21</f>
        <v>4432.8574057699998</v>
      </c>
      <c r="L57" s="36">
        <f>SUMIFS(СВЦЭМ!$D$39:$D$782,СВЦЭМ!$A$39:$A$782,$A57,СВЦЭМ!$B$39:$B$782,L$47)+'СЕТ СН'!$G$11+СВЦЭМ!$D$10+'СЕТ СН'!$G$5-'СЕТ СН'!$G$21</f>
        <v>4387.9348466900001</v>
      </c>
      <c r="M57" s="36">
        <f>SUMIFS(СВЦЭМ!$D$39:$D$782,СВЦЭМ!$A$39:$A$782,$A57,СВЦЭМ!$B$39:$B$782,M$47)+'СЕТ СН'!$G$11+СВЦЭМ!$D$10+'СЕТ СН'!$G$5-'СЕТ СН'!$G$21</f>
        <v>4389.1557622399996</v>
      </c>
      <c r="N57" s="36">
        <f>SUMIFS(СВЦЭМ!$D$39:$D$782,СВЦЭМ!$A$39:$A$782,$A57,СВЦЭМ!$B$39:$B$782,N$47)+'СЕТ СН'!$G$11+СВЦЭМ!$D$10+'СЕТ СН'!$G$5-'СЕТ СН'!$G$21</f>
        <v>4403.7995599400001</v>
      </c>
      <c r="O57" s="36">
        <f>SUMIFS(СВЦЭМ!$D$39:$D$782,СВЦЭМ!$A$39:$A$782,$A57,СВЦЭМ!$B$39:$B$782,O$47)+'СЕТ СН'!$G$11+СВЦЭМ!$D$10+'СЕТ СН'!$G$5-'СЕТ СН'!$G$21</f>
        <v>4414.7056882199995</v>
      </c>
      <c r="P57" s="36">
        <f>SUMIFS(СВЦЭМ!$D$39:$D$782,СВЦЭМ!$A$39:$A$782,$A57,СВЦЭМ!$B$39:$B$782,P$47)+'СЕТ СН'!$G$11+СВЦЭМ!$D$10+'СЕТ СН'!$G$5-'СЕТ СН'!$G$21</f>
        <v>4421.55698459</v>
      </c>
      <c r="Q57" s="36">
        <f>SUMIFS(СВЦЭМ!$D$39:$D$782,СВЦЭМ!$A$39:$A$782,$A57,СВЦЭМ!$B$39:$B$782,Q$47)+'СЕТ СН'!$G$11+СВЦЭМ!$D$10+'СЕТ СН'!$G$5-'СЕТ СН'!$G$21</f>
        <v>4452.8284505299998</v>
      </c>
      <c r="R57" s="36">
        <f>SUMIFS(СВЦЭМ!$D$39:$D$782,СВЦЭМ!$A$39:$A$782,$A57,СВЦЭМ!$B$39:$B$782,R$47)+'СЕТ СН'!$G$11+СВЦЭМ!$D$10+'СЕТ СН'!$G$5-'СЕТ СН'!$G$21</f>
        <v>4468.3468103899995</v>
      </c>
      <c r="S57" s="36">
        <f>SUMIFS(СВЦЭМ!$D$39:$D$782,СВЦЭМ!$A$39:$A$782,$A57,СВЦЭМ!$B$39:$B$782,S$47)+'СЕТ СН'!$G$11+СВЦЭМ!$D$10+'СЕТ СН'!$G$5-'СЕТ СН'!$G$21</f>
        <v>4463.8323154299997</v>
      </c>
      <c r="T57" s="36">
        <f>SUMIFS(СВЦЭМ!$D$39:$D$782,СВЦЭМ!$A$39:$A$782,$A57,СВЦЭМ!$B$39:$B$782,T$47)+'СЕТ СН'!$G$11+СВЦЭМ!$D$10+'СЕТ СН'!$G$5-'СЕТ СН'!$G$21</f>
        <v>4431.8143301500004</v>
      </c>
      <c r="U57" s="36">
        <f>SUMIFS(СВЦЭМ!$D$39:$D$782,СВЦЭМ!$A$39:$A$782,$A57,СВЦЭМ!$B$39:$B$782,U$47)+'СЕТ СН'!$G$11+СВЦЭМ!$D$10+'СЕТ СН'!$G$5-'СЕТ СН'!$G$21</f>
        <v>4411.9691521999994</v>
      </c>
      <c r="V57" s="36">
        <f>SUMIFS(СВЦЭМ!$D$39:$D$782,СВЦЭМ!$A$39:$A$782,$A57,СВЦЭМ!$B$39:$B$782,V$47)+'СЕТ СН'!$G$11+СВЦЭМ!$D$10+'СЕТ СН'!$G$5-'СЕТ СН'!$G$21</f>
        <v>4375.0825298899999</v>
      </c>
      <c r="W57" s="36">
        <f>SUMIFS(СВЦЭМ!$D$39:$D$782,СВЦЭМ!$A$39:$A$782,$A57,СВЦЭМ!$B$39:$B$782,W$47)+'СЕТ СН'!$G$11+СВЦЭМ!$D$10+'СЕТ СН'!$G$5-'СЕТ СН'!$G$21</f>
        <v>4368.2412309299998</v>
      </c>
      <c r="X57" s="36">
        <f>SUMIFS(СВЦЭМ!$D$39:$D$782,СВЦЭМ!$A$39:$A$782,$A57,СВЦЭМ!$B$39:$B$782,X$47)+'СЕТ СН'!$G$11+СВЦЭМ!$D$10+'СЕТ СН'!$G$5-'СЕТ СН'!$G$21</f>
        <v>4404.5033106999999</v>
      </c>
      <c r="Y57" s="36">
        <f>SUMIFS(СВЦЭМ!$D$39:$D$782,СВЦЭМ!$A$39:$A$782,$A57,СВЦЭМ!$B$39:$B$782,Y$47)+'СЕТ СН'!$G$11+СВЦЭМ!$D$10+'СЕТ СН'!$G$5-'СЕТ СН'!$G$21</f>
        <v>4458.8785667900001</v>
      </c>
    </row>
    <row r="58" spans="1:25" ht="15.75" x14ac:dyDescent="0.2">
      <c r="A58" s="35">
        <f t="shared" si="1"/>
        <v>45423</v>
      </c>
      <c r="B58" s="36">
        <f>SUMIFS(СВЦЭМ!$D$39:$D$782,СВЦЭМ!$A$39:$A$782,$A58,СВЦЭМ!$B$39:$B$782,B$47)+'СЕТ СН'!$G$11+СВЦЭМ!$D$10+'СЕТ СН'!$G$5-'СЕТ СН'!$G$21</f>
        <v>4506.3738416199994</v>
      </c>
      <c r="C58" s="36">
        <f>SUMIFS(СВЦЭМ!$D$39:$D$782,СВЦЭМ!$A$39:$A$782,$A58,СВЦЭМ!$B$39:$B$782,C$47)+'СЕТ СН'!$G$11+СВЦЭМ!$D$10+'СЕТ СН'!$G$5-'СЕТ СН'!$G$21</f>
        <v>4606.8119594399996</v>
      </c>
      <c r="D58" s="36">
        <f>SUMIFS(СВЦЭМ!$D$39:$D$782,СВЦЭМ!$A$39:$A$782,$A58,СВЦЭМ!$B$39:$B$782,D$47)+'СЕТ СН'!$G$11+СВЦЭМ!$D$10+'СЕТ СН'!$G$5-'СЕТ СН'!$G$21</f>
        <v>4634.6443317499998</v>
      </c>
      <c r="E58" s="36">
        <f>SUMIFS(СВЦЭМ!$D$39:$D$782,СВЦЭМ!$A$39:$A$782,$A58,СВЦЭМ!$B$39:$B$782,E$47)+'СЕТ СН'!$G$11+СВЦЭМ!$D$10+'СЕТ СН'!$G$5-'СЕТ СН'!$G$21</f>
        <v>4649.7467823500001</v>
      </c>
      <c r="F58" s="36">
        <f>SUMIFS(СВЦЭМ!$D$39:$D$782,СВЦЭМ!$A$39:$A$782,$A58,СВЦЭМ!$B$39:$B$782,F$47)+'СЕТ СН'!$G$11+СВЦЭМ!$D$10+'СЕТ СН'!$G$5-'СЕТ СН'!$G$21</f>
        <v>4664.5989117299996</v>
      </c>
      <c r="G58" s="36">
        <f>SUMIFS(СВЦЭМ!$D$39:$D$782,СВЦЭМ!$A$39:$A$782,$A58,СВЦЭМ!$B$39:$B$782,G$47)+'СЕТ СН'!$G$11+СВЦЭМ!$D$10+'СЕТ СН'!$G$5-'СЕТ СН'!$G$21</f>
        <v>4651.0535681000001</v>
      </c>
      <c r="H58" s="36">
        <f>SUMIFS(СВЦЭМ!$D$39:$D$782,СВЦЭМ!$A$39:$A$782,$A58,СВЦЭМ!$B$39:$B$782,H$47)+'СЕТ СН'!$G$11+СВЦЭМ!$D$10+'СЕТ СН'!$G$5-'СЕТ СН'!$G$21</f>
        <v>4615.5600753899998</v>
      </c>
      <c r="I58" s="36">
        <f>SUMIFS(СВЦЭМ!$D$39:$D$782,СВЦЭМ!$A$39:$A$782,$A58,СВЦЭМ!$B$39:$B$782,I$47)+'СЕТ СН'!$G$11+СВЦЭМ!$D$10+'СЕТ СН'!$G$5-'СЕТ СН'!$G$21</f>
        <v>4582.5624540600002</v>
      </c>
      <c r="J58" s="36">
        <f>SUMIFS(СВЦЭМ!$D$39:$D$782,СВЦЭМ!$A$39:$A$782,$A58,СВЦЭМ!$B$39:$B$782,J$47)+'СЕТ СН'!$G$11+СВЦЭМ!$D$10+'СЕТ СН'!$G$5-'СЕТ СН'!$G$21</f>
        <v>4501.2188918499996</v>
      </c>
      <c r="K58" s="36">
        <f>SUMIFS(СВЦЭМ!$D$39:$D$782,СВЦЭМ!$A$39:$A$782,$A58,СВЦЭМ!$B$39:$B$782,K$47)+'СЕТ СН'!$G$11+СВЦЭМ!$D$10+'СЕТ СН'!$G$5-'СЕТ СН'!$G$21</f>
        <v>4460.6929692499998</v>
      </c>
      <c r="L58" s="36">
        <f>SUMIFS(СВЦЭМ!$D$39:$D$782,СВЦЭМ!$A$39:$A$782,$A58,СВЦЭМ!$B$39:$B$782,L$47)+'СЕТ СН'!$G$11+СВЦЭМ!$D$10+'СЕТ СН'!$G$5-'СЕТ СН'!$G$21</f>
        <v>4426.7119812500005</v>
      </c>
      <c r="M58" s="36">
        <f>SUMIFS(СВЦЭМ!$D$39:$D$782,СВЦЭМ!$A$39:$A$782,$A58,СВЦЭМ!$B$39:$B$782,M$47)+'СЕТ СН'!$G$11+СВЦЭМ!$D$10+'СЕТ СН'!$G$5-'СЕТ СН'!$G$21</f>
        <v>4429.5097862299999</v>
      </c>
      <c r="N58" s="36">
        <f>SUMIFS(СВЦЭМ!$D$39:$D$782,СВЦЭМ!$A$39:$A$782,$A58,СВЦЭМ!$B$39:$B$782,N$47)+'СЕТ СН'!$G$11+СВЦЭМ!$D$10+'СЕТ СН'!$G$5-'СЕТ СН'!$G$21</f>
        <v>4442.3742727499994</v>
      </c>
      <c r="O58" s="36">
        <f>SUMIFS(СВЦЭМ!$D$39:$D$782,СВЦЭМ!$A$39:$A$782,$A58,СВЦЭМ!$B$39:$B$782,O$47)+'СЕТ СН'!$G$11+СВЦЭМ!$D$10+'СЕТ СН'!$G$5-'СЕТ СН'!$G$21</f>
        <v>4461.47974479</v>
      </c>
      <c r="P58" s="36">
        <f>SUMIFS(СВЦЭМ!$D$39:$D$782,СВЦЭМ!$A$39:$A$782,$A58,СВЦЭМ!$B$39:$B$782,P$47)+'СЕТ СН'!$G$11+СВЦЭМ!$D$10+'СЕТ СН'!$G$5-'СЕТ СН'!$G$21</f>
        <v>4477.5387855299996</v>
      </c>
      <c r="Q58" s="36">
        <f>SUMIFS(СВЦЭМ!$D$39:$D$782,СВЦЭМ!$A$39:$A$782,$A58,СВЦЭМ!$B$39:$B$782,Q$47)+'СЕТ СН'!$G$11+СВЦЭМ!$D$10+'СЕТ СН'!$G$5-'СЕТ СН'!$G$21</f>
        <v>4492.8014107600002</v>
      </c>
      <c r="R58" s="36">
        <f>SUMIFS(СВЦЭМ!$D$39:$D$782,СВЦЭМ!$A$39:$A$782,$A58,СВЦЭМ!$B$39:$B$782,R$47)+'СЕТ СН'!$G$11+СВЦЭМ!$D$10+'СЕТ СН'!$G$5-'СЕТ СН'!$G$21</f>
        <v>4498.3365123000003</v>
      </c>
      <c r="S58" s="36">
        <f>SUMIFS(СВЦЭМ!$D$39:$D$782,СВЦЭМ!$A$39:$A$782,$A58,СВЦЭМ!$B$39:$B$782,S$47)+'СЕТ СН'!$G$11+СВЦЭМ!$D$10+'СЕТ СН'!$G$5-'СЕТ СН'!$G$21</f>
        <v>4487.19203148</v>
      </c>
      <c r="T58" s="36">
        <f>SUMIFS(СВЦЭМ!$D$39:$D$782,СВЦЭМ!$A$39:$A$782,$A58,СВЦЭМ!$B$39:$B$782,T$47)+'СЕТ СН'!$G$11+СВЦЭМ!$D$10+'СЕТ СН'!$G$5-'СЕТ СН'!$G$21</f>
        <v>4472.9545334699997</v>
      </c>
      <c r="U58" s="36">
        <f>SUMIFS(СВЦЭМ!$D$39:$D$782,СВЦЭМ!$A$39:$A$782,$A58,СВЦЭМ!$B$39:$B$782,U$47)+'СЕТ СН'!$G$11+СВЦЭМ!$D$10+'СЕТ СН'!$G$5-'СЕТ СН'!$G$21</f>
        <v>4462.9615606699999</v>
      </c>
      <c r="V58" s="36">
        <f>SUMIFS(СВЦЭМ!$D$39:$D$782,СВЦЭМ!$A$39:$A$782,$A58,СВЦЭМ!$B$39:$B$782,V$47)+'СЕТ СН'!$G$11+СВЦЭМ!$D$10+'СЕТ СН'!$G$5-'СЕТ СН'!$G$21</f>
        <v>4428.23782054</v>
      </c>
      <c r="W58" s="36">
        <f>SUMIFS(СВЦЭМ!$D$39:$D$782,СВЦЭМ!$A$39:$A$782,$A58,СВЦЭМ!$B$39:$B$782,W$47)+'СЕТ СН'!$G$11+СВЦЭМ!$D$10+'СЕТ СН'!$G$5-'СЕТ СН'!$G$21</f>
        <v>4411.4177197700001</v>
      </c>
      <c r="X58" s="36">
        <f>SUMIFS(СВЦЭМ!$D$39:$D$782,СВЦЭМ!$A$39:$A$782,$A58,СВЦЭМ!$B$39:$B$782,X$47)+'СЕТ СН'!$G$11+СВЦЭМ!$D$10+'СЕТ СН'!$G$5-'СЕТ СН'!$G$21</f>
        <v>4438.5076700999998</v>
      </c>
      <c r="Y58" s="36">
        <f>SUMIFS(СВЦЭМ!$D$39:$D$782,СВЦЭМ!$A$39:$A$782,$A58,СВЦЭМ!$B$39:$B$782,Y$47)+'СЕТ СН'!$G$11+СВЦЭМ!$D$10+'СЕТ СН'!$G$5-'СЕТ СН'!$G$21</f>
        <v>4495.5595653299997</v>
      </c>
    </row>
    <row r="59" spans="1:25" ht="15.75" x14ac:dyDescent="0.2">
      <c r="A59" s="35">
        <f t="shared" si="1"/>
        <v>45424</v>
      </c>
      <c r="B59" s="36">
        <f>SUMIFS(СВЦЭМ!$D$39:$D$782,СВЦЭМ!$A$39:$A$782,$A59,СВЦЭМ!$B$39:$B$782,B$47)+'СЕТ СН'!$G$11+СВЦЭМ!$D$10+'СЕТ СН'!$G$5-'СЕТ СН'!$G$21</f>
        <v>4580.87162627</v>
      </c>
      <c r="C59" s="36">
        <f>SUMIFS(СВЦЭМ!$D$39:$D$782,СВЦЭМ!$A$39:$A$782,$A59,СВЦЭМ!$B$39:$B$782,C$47)+'СЕТ СН'!$G$11+СВЦЭМ!$D$10+'СЕТ СН'!$G$5-'СЕТ СН'!$G$21</f>
        <v>4626.58557139</v>
      </c>
      <c r="D59" s="36">
        <f>SUMIFS(СВЦЭМ!$D$39:$D$782,СВЦЭМ!$A$39:$A$782,$A59,СВЦЭМ!$B$39:$B$782,D$47)+'СЕТ СН'!$G$11+СВЦЭМ!$D$10+'СЕТ СН'!$G$5-'СЕТ СН'!$G$21</f>
        <v>4655.9091352300002</v>
      </c>
      <c r="E59" s="36">
        <f>SUMIFS(СВЦЭМ!$D$39:$D$782,СВЦЭМ!$A$39:$A$782,$A59,СВЦЭМ!$B$39:$B$782,E$47)+'СЕТ СН'!$G$11+СВЦЭМ!$D$10+'СЕТ СН'!$G$5-'СЕТ СН'!$G$21</f>
        <v>4679.7960540900003</v>
      </c>
      <c r="F59" s="36">
        <f>SUMIFS(СВЦЭМ!$D$39:$D$782,СВЦЭМ!$A$39:$A$782,$A59,СВЦЭМ!$B$39:$B$782,F$47)+'СЕТ СН'!$G$11+СВЦЭМ!$D$10+'СЕТ СН'!$G$5-'СЕТ СН'!$G$21</f>
        <v>4692.7169288099994</v>
      </c>
      <c r="G59" s="36">
        <f>SUMIFS(СВЦЭМ!$D$39:$D$782,СВЦЭМ!$A$39:$A$782,$A59,СВЦЭМ!$B$39:$B$782,G$47)+'СЕТ СН'!$G$11+СВЦЭМ!$D$10+'СЕТ СН'!$G$5-'СЕТ СН'!$G$21</f>
        <v>4673.1364291700002</v>
      </c>
      <c r="H59" s="36">
        <f>SUMIFS(СВЦЭМ!$D$39:$D$782,СВЦЭМ!$A$39:$A$782,$A59,СВЦЭМ!$B$39:$B$782,H$47)+'СЕТ СН'!$G$11+СВЦЭМ!$D$10+'СЕТ СН'!$G$5-'СЕТ СН'!$G$21</f>
        <v>4648.7716659099997</v>
      </c>
      <c r="I59" s="36">
        <f>SUMIFS(СВЦЭМ!$D$39:$D$782,СВЦЭМ!$A$39:$A$782,$A59,СВЦЭМ!$B$39:$B$782,I$47)+'СЕТ СН'!$G$11+СВЦЭМ!$D$10+'СЕТ СН'!$G$5-'СЕТ СН'!$G$21</f>
        <v>4614.0566215600002</v>
      </c>
      <c r="J59" s="36">
        <f>SUMIFS(СВЦЭМ!$D$39:$D$782,СВЦЭМ!$A$39:$A$782,$A59,СВЦЭМ!$B$39:$B$782,J$47)+'СЕТ СН'!$G$11+СВЦЭМ!$D$10+'СЕТ СН'!$G$5-'СЕТ СН'!$G$21</f>
        <v>4527.6797871899998</v>
      </c>
      <c r="K59" s="36">
        <f>SUMIFS(СВЦЭМ!$D$39:$D$782,СВЦЭМ!$A$39:$A$782,$A59,СВЦЭМ!$B$39:$B$782,K$47)+'СЕТ СН'!$G$11+СВЦЭМ!$D$10+'СЕТ СН'!$G$5-'СЕТ СН'!$G$21</f>
        <v>4446.5611900100002</v>
      </c>
      <c r="L59" s="36">
        <f>SUMIFS(СВЦЭМ!$D$39:$D$782,СВЦЭМ!$A$39:$A$782,$A59,СВЦЭМ!$B$39:$B$782,L$47)+'СЕТ СН'!$G$11+СВЦЭМ!$D$10+'СЕТ СН'!$G$5-'СЕТ СН'!$G$21</f>
        <v>4426.29631307</v>
      </c>
      <c r="M59" s="36">
        <f>SUMIFS(СВЦЭМ!$D$39:$D$782,СВЦЭМ!$A$39:$A$782,$A59,СВЦЭМ!$B$39:$B$782,M$47)+'СЕТ СН'!$G$11+СВЦЭМ!$D$10+'СЕТ СН'!$G$5-'СЕТ СН'!$G$21</f>
        <v>4420.7897855800002</v>
      </c>
      <c r="N59" s="36">
        <f>SUMIFS(СВЦЭМ!$D$39:$D$782,СВЦЭМ!$A$39:$A$782,$A59,СВЦЭМ!$B$39:$B$782,N$47)+'СЕТ СН'!$G$11+СВЦЭМ!$D$10+'СЕТ СН'!$G$5-'СЕТ СН'!$G$21</f>
        <v>4434.6539996000001</v>
      </c>
      <c r="O59" s="36">
        <f>SUMIFS(СВЦЭМ!$D$39:$D$782,СВЦЭМ!$A$39:$A$782,$A59,СВЦЭМ!$B$39:$B$782,O$47)+'СЕТ СН'!$G$11+СВЦЭМ!$D$10+'СЕТ СН'!$G$5-'СЕТ СН'!$G$21</f>
        <v>4462.8987536499999</v>
      </c>
      <c r="P59" s="36">
        <f>SUMIFS(СВЦЭМ!$D$39:$D$782,СВЦЭМ!$A$39:$A$782,$A59,СВЦЭМ!$B$39:$B$782,P$47)+'СЕТ СН'!$G$11+СВЦЭМ!$D$10+'СЕТ СН'!$G$5-'СЕТ СН'!$G$21</f>
        <v>4477.5832830299996</v>
      </c>
      <c r="Q59" s="36">
        <f>SUMIFS(СВЦЭМ!$D$39:$D$782,СВЦЭМ!$A$39:$A$782,$A59,СВЦЭМ!$B$39:$B$782,Q$47)+'СЕТ СН'!$G$11+СВЦЭМ!$D$10+'СЕТ СН'!$G$5-'СЕТ СН'!$G$21</f>
        <v>4501.1695170599996</v>
      </c>
      <c r="R59" s="36">
        <f>SUMIFS(СВЦЭМ!$D$39:$D$782,СВЦЭМ!$A$39:$A$782,$A59,СВЦЭМ!$B$39:$B$782,R$47)+'СЕТ СН'!$G$11+СВЦЭМ!$D$10+'СЕТ СН'!$G$5-'СЕТ СН'!$G$21</f>
        <v>4516.9527762899997</v>
      </c>
      <c r="S59" s="36">
        <f>SUMIFS(СВЦЭМ!$D$39:$D$782,СВЦЭМ!$A$39:$A$782,$A59,СВЦЭМ!$B$39:$B$782,S$47)+'СЕТ СН'!$G$11+СВЦЭМ!$D$10+'СЕТ СН'!$G$5-'СЕТ СН'!$G$21</f>
        <v>4503.3914672399997</v>
      </c>
      <c r="T59" s="36">
        <f>SUMIFS(СВЦЭМ!$D$39:$D$782,СВЦЭМ!$A$39:$A$782,$A59,СВЦЭМ!$B$39:$B$782,T$47)+'СЕТ СН'!$G$11+СВЦЭМ!$D$10+'СЕТ СН'!$G$5-'СЕТ СН'!$G$21</f>
        <v>4461.3783266700002</v>
      </c>
      <c r="U59" s="36">
        <f>SUMIFS(СВЦЭМ!$D$39:$D$782,СВЦЭМ!$A$39:$A$782,$A59,СВЦЭМ!$B$39:$B$782,U$47)+'СЕТ СН'!$G$11+СВЦЭМ!$D$10+'СЕТ СН'!$G$5-'СЕТ СН'!$G$21</f>
        <v>4395.0501874700003</v>
      </c>
      <c r="V59" s="36">
        <f>SUMIFS(СВЦЭМ!$D$39:$D$782,СВЦЭМ!$A$39:$A$782,$A59,СВЦЭМ!$B$39:$B$782,V$47)+'СЕТ СН'!$G$11+СВЦЭМ!$D$10+'СЕТ СН'!$G$5-'СЕТ СН'!$G$21</f>
        <v>4354.7974192700003</v>
      </c>
      <c r="W59" s="36">
        <f>SUMIFS(СВЦЭМ!$D$39:$D$782,СВЦЭМ!$A$39:$A$782,$A59,СВЦЭМ!$B$39:$B$782,W$47)+'СЕТ СН'!$G$11+СВЦЭМ!$D$10+'СЕТ СН'!$G$5-'СЕТ СН'!$G$21</f>
        <v>4328.65619358</v>
      </c>
      <c r="X59" s="36">
        <f>SUMIFS(СВЦЭМ!$D$39:$D$782,СВЦЭМ!$A$39:$A$782,$A59,СВЦЭМ!$B$39:$B$782,X$47)+'СЕТ СН'!$G$11+СВЦЭМ!$D$10+'СЕТ СН'!$G$5-'СЕТ СН'!$G$21</f>
        <v>4371.3440628999997</v>
      </c>
      <c r="Y59" s="36">
        <f>SUMIFS(СВЦЭМ!$D$39:$D$782,СВЦЭМ!$A$39:$A$782,$A59,СВЦЭМ!$B$39:$B$782,Y$47)+'СЕТ СН'!$G$11+СВЦЭМ!$D$10+'СЕТ СН'!$G$5-'СЕТ СН'!$G$21</f>
        <v>4419.6156017200001</v>
      </c>
    </row>
    <row r="60" spans="1:25" ht="15.75" x14ac:dyDescent="0.2">
      <c r="A60" s="35">
        <f t="shared" si="1"/>
        <v>45425</v>
      </c>
      <c r="B60" s="36">
        <f>SUMIFS(СВЦЭМ!$D$39:$D$782,СВЦЭМ!$A$39:$A$782,$A60,СВЦЭМ!$B$39:$B$782,B$47)+'СЕТ СН'!$G$11+СВЦЭМ!$D$10+'СЕТ СН'!$G$5-'СЕТ СН'!$G$21</f>
        <v>4473.6556405900001</v>
      </c>
      <c r="C60" s="36">
        <f>SUMIFS(СВЦЭМ!$D$39:$D$782,СВЦЭМ!$A$39:$A$782,$A60,СВЦЭМ!$B$39:$B$782,C$47)+'СЕТ СН'!$G$11+СВЦЭМ!$D$10+'СЕТ СН'!$G$5-'СЕТ СН'!$G$21</f>
        <v>4550.3140311099996</v>
      </c>
      <c r="D60" s="36">
        <f>SUMIFS(СВЦЭМ!$D$39:$D$782,СВЦЭМ!$A$39:$A$782,$A60,СВЦЭМ!$B$39:$B$782,D$47)+'СЕТ СН'!$G$11+СВЦЭМ!$D$10+'СЕТ СН'!$G$5-'СЕТ СН'!$G$21</f>
        <v>4604.2610204699995</v>
      </c>
      <c r="E60" s="36">
        <f>SUMIFS(СВЦЭМ!$D$39:$D$782,СВЦЭМ!$A$39:$A$782,$A60,СВЦЭМ!$B$39:$B$782,E$47)+'СЕТ СН'!$G$11+СВЦЭМ!$D$10+'СЕТ СН'!$G$5-'СЕТ СН'!$G$21</f>
        <v>4671.1374183199996</v>
      </c>
      <c r="F60" s="36">
        <f>SUMIFS(СВЦЭМ!$D$39:$D$782,СВЦЭМ!$A$39:$A$782,$A60,СВЦЭМ!$B$39:$B$782,F$47)+'СЕТ СН'!$G$11+СВЦЭМ!$D$10+'СЕТ СН'!$G$5-'СЕТ СН'!$G$21</f>
        <v>4681.6805325300002</v>
      </c>
      <c r="G60" s="36">
        <f>SUMIFS(СВЦЭМ!$D$39:$D$782,СВЦЭМ!$A$39:$A$782,$A60,СВЦЭМ!$B$39:$B$782,G$47)+'СЕТ СН'!$G$11+СВЦЭМ!$D$10+'СЕТ СН'!$G$5-'СЕТ СН'!$G$21</f>
        <v>4655.3934592599999</v>
      </c>
      <c r="H60" s="36">
        <f>SUMIFS(СВЦЭМ!$D$39:$D$782,СВЦЭМ!$A$39:$A$782,$A60,СВЦЭМ!$B$39:$B$782,H$47)+'СЕТ СН'!$G$11+СВЦЭМ!$D$10+'СЕТ СН'!$G$5-'СЕТ СН'!$G$21</f>
        <v>4604.3798223499998</v>
      </c>
      <c r="I60" s="36">
        <f>SUMIFS(СВЦЭМ!$D$39:$D$782,СВЦЭМ!$A$39:$A$782,$A60,СВЦЭМ!$B$39:$B$782,I$47)+'СЕТ СН'!$G$11+СВЦЭМ!$D$10+'СЕТ СН'!$G$5-'СЕТ СН'!$G$21</f>
        <v>4509.6553703400004</v>
      </c>
      <c r="J60" s="36">
        <f>SUMIFS(СВЦЭМ!$D$39:$D$782,СВЦЭМ!$A$39:$A$782,$A60,СВЦЭМ!$B$39:$B$782,J$47)+'СЕТ СН'!$G$11+СВЦЭМ!$D$10+'СЕТ СН'!$G$5-'СЕТ СН'!$G$21</f>
        <v>4478.5355726399994</v>
      </c>
      <c r="K60" s="36">
        <f>SUMIFS(СВЦЭМ!$D$39:$D$782,СВЦЭМ!$A$39:$A$782,$A60,СВЦЭМ!$B$39:$B$782,K$47)+'СЕТ СН'!$G$11+СВЦЭМ!$D$10+'СЕТ СН'!$G$5-'СЕТ СН'!$G$21</f>
        <v>4457.4951176599998</v>
      </c>
      <c r="L60" s="36">
        <f>SUMIFS(СВЦЭМ!$D$39:$D$782,СВЦЭМ!$A$39:$A$782,$A60,СВЦЭМ!$B$39:$B$782,L$47)+'СЕТ СН'!$G$11+СВЦЭМ!$D$10+'СЕТ СН'!$G$5-'СЕТ СН'!$G$21</f>
        <v>4427.1168077900002</v>
      </c>
      <c r="M60" s="36">
        <f>SUMIFS(СВЦЭМ!$D$39:$D$782,СВЦЭМ!$A$39:$A$782,$A60,СВЦЭМ!$B$39:$B$782,M$47)+'СЕТ СН'!$G$11+СВЦЭМ!$D$10+'СЕТ СН'!$G$5-'СЕТ СН'!$G$21</f>
        <v>4444.5886675700003</v>
      </c>
      <c r="N60" s="36">
        <f>SUMIFS(СВЦЭМ!$D$39:$D$782,СВЦЭМ!$A$39:$A$782,$A60,СВЦЭМ!$B$39:$B$782,N$47)+'СЕТ СН'!$G$11+СВЦЭМ!$D$10+'СЕТ СН'!$G$5-'СЕТ СН'!$G$21</f>
        <v>4472.2952892499998</v>
      </c>
      <c r="O60" s="36">
        <f>SUMIFS(СВЦЭМ!$D$39:$D$782,СВЦЭМ!$A$39:$A$782,$A60,СВЦЭМ!$B$39:$B$782,O$47)+'СЕТ СН'!$G$11+СВЦЭМ!$D$10+'СЕТ СН'!$G$5-'СЕТ СН'!$G$21</f>
        <v>4478.2839370299998</v>
      </c>
      <c r="P60" s="36">
        <f>SUMIFS(СВЦЭМ!$D$39:$D$782,СВЦЭМ!$A$39:$A$782,$A60,СВЦЭМ!$B$39:$B$782,P$47)+'СЕТ СН'!$G$11+СВЦЭМ!$D$10+'СЕТ СН'!$G$5-'СЕТ СН'!$G$21</f>
        <v>4483.2546496599998</v>
      </c>
      <c r="Q60" s="36">
        <f>SUMIFS(СВЦЭМ!$D$39:$D$782,СВЦЭМ!$A$39:$A$782,$A60,СВЦЭМ!$B$39:$B$782,Q$47)+'СЕТ СН'!$G$11+СВЦЭМ!$D$10+'СЕТ СН'!$G$5-'СЕТ СН'!$G$21</f>
        <v>4511.2835334399997</v>
      </c>
      <c r="R60" s="36">
        <f>SUMIFS(СВЦЭМ!$D$39:$D$782,СВЦЭМ!$A$39:$A$782,$A60,СВЦЭМ!$B$39:$B$782,R$47)+'СЕТ СН'!$G$11+СВЦЭМ!$D$10+'СЕТ СН'!$G$5-'СЕТ СН'!$G$21</f>
        <v>4524.6983212599998</v>
      </c>
      <c r="S60" s="36">
        <f>SUMIFS(СВЦЭМ!$D$39:$D$782,СВЦЭМ!$A$39:$A$782,$A60,СВЦЭМ!$B$39:$B$782,S$47)+'СЕТ СН'!$G$11+СВЦЭМ!$D$10+'СЕТ СН'!$G$5-'СЕТ СН'!$G$21</f>
        <v>4515.6514359000003</v>
      </c>
      <c r="T60" s="36">
        <f>SUMIFS(СВЦЭМ!$D$39:$D$782,СВЦЭМ!$A$39:$A$782,$A60,СВЦЭМ!$B$39:$B$782,T$47)+'СЕТ СН'!$G$11+СВЦЭМ!$D$10+'СЕТ СН'!$G$5-'СЕТ СН'!$G$21</f>
        <v>4480.6791099399998</v>
      </c>
      <c r="U60" s="36">
        <f>SUMIFS(СВЦЭМ!$D$39:$D$782,СВЦЭМ!$A$39:$A$782,$A60,СВЦЭМ!$B$39:$B$782,U$47)+'СЕТ СН'!$G$11+СВЦЭМ!$D$10+'СЕТ СН'!$G$5-'СЕТ СН'!$G$21</f>
        <v>4472.6379973000003</v>
      </c>
      <c r="V60" s="36">
        <f>SUMIFS(СВЦЭМ!$D$39:$D$782,СВЦЭМ!$A$39:$A$782,$A60,СВЦЭМ!$B$39:$B$782,V$47)+'СЕТ СН'!$G$11+СВЦЭМ!$D$10+'СЕТ СН'!$G$5-'СЕТ СН'!$G$21</f>
        <v>4435.85781159</v>
      </c>
      <c r="W60" s="36">
        <f>SUMIFS(СВЦЭМ!$D$39:$D$782,СВЦЭМ!$A$39:$A$782,$A60,СВЦЭМ!$B$39:$B$782,W$47)+'СЕТ СН'!$G$11+СВЦЭМ!$D$10+'СЕТ СН'!$G$5-'СЕТ СН'!$G$21</f>
        <v>4413.8532506600004</v>
      </c>
      <c r="X60" s="36">
        <f>SUMIFS(СВЦЭМ!$D$39:$D$782,СВЦЭМ!$A$39:$A$782,$A60,СВЦЭМ!$B$39:$B$782,X$47)+'СЕТ СН'!$G$11+СВЦЭМ!$D$10+'СЕТ СН'!$G$5-'СЕТ СН'!$G$21</f>
        <v>4452.49997644</v>
      </c>
      <c r="Y60" s="36">
        <f>SUMIFS(СВЦЭМ!$D$39:$D$782,СВЦЭМ!$A$39:$A$782,$A60,СВЦЭМ!$B$39:$B$782,Y$47)+'СЕТ СН'!$G$11+СВЦЭМ!$D$10+'СЕТ СН'!$G$5-'СЕТ СН'!$G$21</f>
        <v>4481.3258140300004</v>
      </c>
    </row>
    <row r="61" spans="1:25" ht="15.75" x14ac:dyDescent="0.2">
      <c r="A61" s="35">
        <f t="shared" si="1"/>
        <v>45426</v>
      </c>
      <c r="B61" s="36">
        <f>SUMIFS(СВЦЭМ!$D$39:$D$782,СВЦЭМ!$A$39:$A$782,$A61,СВЦЭМ!$B$39:$B$782,B$47)+'СЕТ СН'!$G$11+СВЦЭМ!$D$10+'СЕТ СН'!$G$5-'СЕТ СН'!$G$21</f>
        <v>4582.5074904900002</v>
      </c>
      <c r="C61" s="36">
        <f>SUMIFS(СВЦЭМ!$D$39:$D$782,СВЦЭМ!$A$39:$A$782,$A61,СВЦЭМ!$B$39:$B$782,C$47)+'СЕТ СН'!$G$11+СВЦЭМ!$D$10+'СЕТ СН'!$G$5-'СЕТ СН'!$G$21</f>
        <v>4636.07376226</v>
      </c>
      <c r="D61" s="36">
        <f>SUMIFS(СВЦЭМ!$D$39:$D$782,СВЦЭМ!$A$39:$A$782,$A61,СВЦЭМ!$B$39:$B$782,D$47)+'СЕТ СН'!$G$11+СВЦЭМ!$D$10+'СЕТ СН'!$G$5-'СЕТ СН'!$G$21</f>
        <v>4639.1615454399998</v>
      </c>
      <c r="E61" s="36">
        <f>SUMIFS(СВЦЭМ!$D$39:$D$782,СВЦЭМ!$A$39:$A$782,$A61,СВЦЭМ!$B$39:$B$782,E$47)+'СЕТ СН'!$G$11+СВЦЭМ!$D$10+'СЕТ СН'!$G$5-'СЕТ СН'!$G$21</f>
        <v>4689.9982285899996</v>
      </c>
      <c r="F61" s="36">
        <f>SUMIFS(СВЦЭМ!$D$39:$D$782,СВЦЭМ!$A$39:$A$782,$A61,СВЦЭМ!$B$39:$B$782,F$47)+'СЕТ СН'!$G$11+СВЦЭМ!$D$10+'СЕТ СН'!$G$5-'СЕТ СН'!$G$21</f>
        <v>4694.0901271799994</v>
      </c>
      <c r="G61" s="36">
        <f>SUMIFS(СВЦЭМ!$D$39:$D$782,СВЦЭМ!$A$39:$A$782,$A61,СВЦЭМ!$B$39:$B$782,G$47)+'СЕТ СН'!$G$11+СВЦЭМ!$D$10+'СЕТ СН'!$G$5-'СЕТ СН'!$G$21</f>
        <v>4660.6779823899997</v>
      </c>
      <c r="H61" s="36">
        <f>SUMIFS(СВЦЭМ!$D$39:$D$782,СВЦЭМ!$A$39:$A$782,$A61,СВЦЭМ!$B$39:$B$782,H$47)+'СЕТ СН'!$G$11+СВЦЭМ!$D$10+'СЕТ СН'!$G$5-'СЕТ СН'!$G$21</f>
        <v>4619.3215059499998</v>
      </c>
      <c r="I61" s="36">
        <f>SUMIFS(СВЦЭМ!$D$39:$D$782,СВЦЭМ!$A$39:$A$782,$A61,СВЦЭМ!$B$39:$B$782,I$47)+'СЕТ СН'!$G$11+СВЦЭМ!$D$10+'СЕТ СН'!$G$5-'СЕТ СН'!$G$21</f>
        <v>4552.2351791900001</v>
      </c>
      <c r="J61" s="36">
        <f>SUMIFS(СВЦЭМ!$D$39:$D$782,СВЦЭМ!$A$39:$A$782,$A61,СВЦЭМ!$B$39:$B$782,J$47)+'СЕТ СН'!$G$11+СВЦЭМ!$D$10+'СЕТ СН'!$G$5-'СЕТ СН'!$G$21</f>
        <v>4480.71362942</v>
      </c>
      <c r="K61" s="36">
        <f>SUMIFS(СВЦЭМ!$D$39:$D$782,СВЦЭМ!$A$39:$A$782,$A61,СВЦЭМ!$B$39:$B$782,K$47)+'СЕТ СН'!$G$11+СВЦЭМ!$D$10+'СЕТ СН'!$G$5-'СЕТ СН'!$G$21</f>
        <v>4469.3728537200004</v>
      </c>
      <c r="L61" s="36">
        <f>SUMIFS(СВЦЭМ!$D$39:$D$782,СВЦЭМ!$A$39:$A$782,$A61,СВЦЭМ!$B$39:$B$782,L$47)+'СЕТ СН'!$G$11+СВЦЭМ!$D$10+'СЕТ СН'!$G$5-'СЕТ СН'!$G$21</f>
        <v>4465.2750862399998</v>
      </c>
      <c r="M61" s="36">
        <f>SUMIFS(СВЦЭМ!$D$39:$D$782,СВЦЭМ!$A$39:$A$782,$A61,СВЦЭМ!$B$39:$B$782,M$47)+'СЕТ СН'!$G$11+СВЦЭМ!$D$10+'СЕТ СН'!$G$5-'СЕТ СН'!$G$21</f>
        <v>4474.6500838299999</v>
      </c>
      <c r="N61" s="36">
        <f>SUMIFS(СВЦЭМ!$D$39:$D$782,СВЦЭМ!$A$39:$A$782,$A61,СВЦЭМ!$B$39:$B$782,N$47)+'СЕТ СН'!$G$11+СВЦЭМ!$D$10+'СЕТ СН'!$G$5-'СЕТ СН'!$G$21</f>
        <v>4482.2891043999998</v>
      </c>
      <c r="O61" s="36">
        <f>SUMIFS(СВЦЭМ!$D$39:$D$782,СВЦЭМ!$A$39:$A$782,$A61,СВЦЭМ!$B$39:$B$782,O$47)+'СЕТ СН'!$G$11+СВЦЭМ!$D$10+'СЕТ СН'!$G$5-'СЕТ СН'!$G$21</f>
        <v>4489.59732446</v>
      </c>
      <c r="P61" s="36">
        <f>SUMIFS(СВЦЭМ!$D$39:$D$782,СВЦЭМ!$A$39:$A$782,$A61,СВЦЭМ!$B$39:$B$782,P$47)+'СЕТ СН'!$G$11+СВЦЭМ!$D$10+'СЕТ СН'!$G$5-'СЕТ СН'!$G$21</f>
        <v>4490.4266870900001</v>
      </c>
      <c r="Q61" s="36">
        <f>SUMIFS(СВЦЭМ!$D$39:$D$782,СВЦЭМ!$A$39:$A$782,$A61,СВЦЭМ!$B$39:$B$782,Q$47)+'СЕТ СН'!$G$11+СВЦЭМ!$D$10+'СЕТ СН'!$G$5-'СЕТ СН'!$G$21</f>
        <v>4515.8695701300003</v>
      </c>
      <c r="R61" s="36">
        <f>SUMIFS(СВЦЭМ!$D$39:$D$782,СВЦЭМ!$A$39:$A$782,$A61,СВЦЭМ!$B$39:$B$782,R$47)+'СЕТ СН'!$G$11+СВЦЭМ!$D$10+'СЕТ СН'!$G$5-'СЕТ СН'!$G$21</f>
        <v>4533.3448480799998</v>
      </c>
      <c r="S61" s="36">
        <f>SUMIFS(СВЦЭМ!$D$39:$D$782,СВЦЭМ!$A$39:$A$782,$A61,СВЦЭМ!$B$39:$B$782,S$47)+'СЕТ СН'!$G$11+СВЦЭМ!$D$10+'СЕТ СН'!$G$5-'СЕТ СН'!$G$21</f>
        <v>4514.1924054000001</v>
      </c>
      <c r="T61" s="36">
        <f>SUMIFS(СВЦЭМ!$D$39:$D$782,СВЦЭМ!$A$39:$A$782,$A61,СВЦЭМ!$B$39:$B$782,T$47)+'СЕТ СН'!$G$11+СВЦЭМ!$D$10+'СЕТ СН'!$G$5-'СЕТ СН'!$G$21</f>
        <v>4479.1999599999999</v>
      </c>
      <c r="U61" s="36">
        <f>SUMIFS(СВЦЭМ!$D$39:$D$782,СВЦЭМ!$A$39:$A$782,$A61,СВЦЭМ!$B$39:$B$782,U$47)+'СЕТ СН'!$G$11+СВЦЭМ!$D$10+'СЕТ СН'!$G$5-'СЕТ СН'!$G$21</f>
        <v>4468.6176320599998</v>
      </c>
      <c r="V61" s="36">
        <f>SUMIFS(СВЦЭМ!$D$39:$D$782,СВЦЭМ!$A$39:$A$782,$A61,СВЦЭМ!$B$39:$B$782,V$47)+'СЕТ СН'!$G$11+СВЦЭМ!$D$10+'СЕТ СН'!$G$5-'СЕТ СН'!$G$21</f>
        <v>4442.7713708499996</v>
      </c>
      <c r="W61" s="36">
        <f>SUMIFS(СВЦЭМ!$D$39:$D$782,СВЦЭМ!$A$39:$A$782,$A61,СВЦЭМ!$B$39:$B$782,W$47)+'СЕТ СН'!$G$11+СВЦЭМ!$D$10+'СЕТ СН'!$G$5-'СЕТ СН'!$G$21</f>
        <v>4417.9100436299996</v>
      </c>
      <c r="X61" s="36">
        <f>SUMIFS(СВЦЭМ!$D$39:$D$782,СВЦЭМ!$A$39:$A$782,$A61,СВЦЭМ!$B$39:$B$782,X$47)+'СЕТ СН'!$G$11+СВЦЭМ!$D$10+'СЕТ СН'!$G$5-'СЕТ СН'!$G$21</f>
        <v>4454.6066466399998</v>
      </c>
      <c r="Y61" s="36">
        <f>SUMIFS(СВЦЭМ!$D$39:$D$782,СВЦЭМ!$A$39:$A$782,$A61,СВЦЭМ!$B$39:$B$782,Y$47)+'СЕТ СН'!$G$11+СВЦЭМ!$D$10+'СЕТ СН'!$G$5-'СЕТ СН'!$G$21</f>
        <v>4514.19552174</v>
      </c>
    </row>
    <row r="62" spans="1:25" ht="15.75" x14ac:dyDescent="0.2">
      <c r="A62" s="35">
        <f t="shared" si="1"/>
        <v>45427</v>
      </c>
      <c r="B62" s="36">
        <f>SUMIFS(СВЦЭМ!$D$39:$D$782,СВЦЭМ!$A$39:$A$782,$A62,СВЦЭМ!$B$39:$B$782,B$47)+'СЕТ СН'!$G$11+СВЦЭМ!$D$10+'СЕТ СН'!$G$5-'СЕТ СН'!$G$21</f>
        <v>4564.4408365999998</v>
      </c>
      <c r="C62" s="36">
        <f>SUMIFS(СВЦЭМ!$D$39:$D$782,СВЦЭМ!$A$39:$A$782,$A62,СВЦЭМ!$B$39:$B$782,C$47)+'СЕТ СН'!$G$11+СВЦЭМ!$D$10+'СЕТ СН'!$G$5-'СЕТ СН'!$G$21</f>
        <v>4639.3391487400004</v>
      </c>
      <c r="D62" s="36">
        <f>SUMIFS(СВЦЭМ!$D$39:$D$782,СВЦЭМ!$A$39:$A$782,$A62,СВЦЭМ!$B$39:$B$782,D$47)+'СЕТ СН'!$G$11+СВЦЭМ!$D$10+'СЕТ СН'!$G$5-'СЕТ СН'!$G$21</f>
        <v>4652.3408185899998</v>
      </c>
      <c r="E62" s="36">
        <f>SUMIFS(СВЦЭМ!$D$39:$D$782,СВЦЭМ!$A$39:$A$782,$A62,СВЦЭМ!$B$39:$B$782,E$47)+'СЕТ СН'!$G$11+СВЦЭМ!$D$10+'СЕТ СН'!$G$5-'СЕТ СН'!$G$21</f>
        <v>4706.9426707599996</v>
      </c>
      <c r="F62" s="36">
        <f>SUMIFS(СВЦЭМ!$D$39:$D$782,СВЦЭМ!$A$39:$A$782,$A62,СВЦЭМ!$B$39:$B$782,F$47)+'СЕТ СН'!$G$11+СВЦЭМ!$D$10+'СЕТ СН'!$G$5-'СЕТ СН'!$G$21</f>
        <v>4714.9502024699996</v>
      </c>
      <c r="G62" s="36">
        <f>SUMIFS(СВЦЭМ!$D$39:$D$782,СВЦЭМ!$A$39:$A$782,$A62,СВЦЭМ!$B$39:$B$782,G$47)+'СЕТ СН'!$G$11+СВЦЭМ!$D$10+'СЕТ СН'!$G$5-'СЕТ СН'!$G$21</f>
        <v>4674.5348618799999</v>
      </c>
      <c r="H62" s="36">
        <f>SUMIFS(СВЦЭМ!$D$39:$D$782,СВЦЭМ!$A$39:$A$782,$A62,СВЦЭМ!$B$39:$B$782,H$47)+'СЕТ СН'!$G$11+СВЦЭМ!$D$10+'СЕТ СН'!$G$5-'СЕТ СН'!$G$21</f>
        <v>4618.7076724600001</v>
      </c>
      <c r="I62" s="36">
        <f>SUMIFS(СВЦЭМ!$D$39:$D$782,СВЦЭМ!$A$39:$A$782,$A62,СВЦЭМ!$B$39:$B$782,I$47)+'СЕТ СН'!$G$11+СВЦЭМ!$D$10+'СЕТ СН'!$G$5-'СЕТ СН'!$G$21</f>
        <v>4543.9347185200004</v>
      </c>
      <c r="J62" s="36">
        <f>SUMIFS(СВЦЭМ!$D$39:$D$782,СВЦЭМ!$A$39:$A$782,$A62,СВЦЭМ!$B$39:$B$782,J$47)+'СЕТ СН'!$G$11+СВЦЭМ!$D$10+'СЕТ СН'!$G$5-'СЕТ СН'!$G$21</f>
        <v>4502.5841154499994</v>
      </c>
      <c r="K62" s="36">
        <f>SUMIFS(СВЦЭМ!$D$39:$D$782,СВЦЭМ!$A$39:$A$782,$A62,СВЦЭМ!$B$39:$B$782,K$47)+'СЕТ СН'!$G$11+СВЦЭМ!$D$10+'СЕТ СН'!$G$5-'СЕТ СН'!$G$21</f>
        <v>4471.1989753999997</v>
      </c>
      <c r="L62" s="36">
        <f>SUMIFS(СВЦЭМ!$D$39:$D$782,СВЦЭМ!$A$39:$A$782,$A62,СВЦЭМ!$B$39:$B$782,L$47)+'СЕТ СН'!$G$11+СВЦЭМ!$D$10+'СЕТ СН'!$G$5-'СЕТ СН'!$G$21</f>
        <v>4438.71658493</v>
      </c>
      <c r="M62" s="36">
        <f>SUMIFS(СВЦЭМ!$D$39:$D$782,СВЦЭМ!$A$39:$A$782,$A62,СВЦЭМ!$B$39:$B$782,M$47)+'СЕТ СН'!$G$11+СВЦЭМ!$D$10+'СЕТ СН'!$G$5-'СЕТ СН'!$G$21</f>
        <v>4468.6929605300002</v>
      </c>
      <c r="N62" s="36">
        <f>SUMIFS(СВЦЭМ!$D$39:$D$782,СВЦЭМ!$A$39:$A$782,$A62,СВЦЭМ!$B$39:$B$782,N$47)+'СЕТ СН'!$G$11+СВЦЭМ!$D$10+'СЕТ СН'!$G$5-'СЕТ СН'!$G$21</f>
        <v>4482.4145866700001</v>
      </c>
      <c r="O62" s="36">
        <f>SUMIFS(СВЦЭМ!$D$39:$D$782,СВЦЭМ!$A$39:$A$782,$A62,СВЦЭМ!$B$39:$B$782,O$47)+'СЕТ СН'!$G$11+СВЦЭМ!$D$10+'СЕТ СН'!$G$5-'СЕТ СН'!$G$21</f>
        <v>4496.9848600300002</v>
      </c>
      <c r="P62" s="36">
        <f>SUMIFS(СВЦЭМ!$D$39:$D$782,СВЦЭМ!$A$39:$A$782,$A62,СВЦЭМ!$B$39:$B$782,P$47)+'СЕТ СН'!$G$11+СВЦЭМ!$D$10+'СЕТ СН'!$G$5-'СЕТ СН'!$G$21</f>
        <v>4509.1203753400005</v>
      </c>
      <c r="Q62" s="36">
        <f>SUMIFS(СВЦЭМ!$D$39:$D$782,СВЦЭМ!$A$39:$A$782,$A62,СВЦЭМ!$B$39:$B$782,Q$47)+'СЕТ СН'!$G$11+СВЦЭМ!$D$10+'СЕТ СН'!$G$5-'СЕТ СН'!$G$21</f>
        <v>4540.7292168900003</v>
      </c>
      <c r="R62" s="36">
        <f>SUMIFS(СВЦЭМ!$D$39:$D$782,СВЦЭМ!$A$39:$A$782,$A62,СВЦЭМ!$B$39:$B$782,R$47)+'СЕТ СН'!$G$11+СВЦЭМ!$D$10+'СЕТ СН'!$G$5-'СЕТ СН'!$G$21</f>
        <v>4548.0889439000002</v>
      </c>
      <c r="S62" s="36">
        <f>SUMIFS(СВЦЭМ!$D$39:$D$782,СВЦЭМ!$A$39:$A$782,$A62,СВЦЭМ!$B$39:$B$782,S$47)+'СЕТ СН'!$G$11+СВЦЭМ!$D$10+'СЕТ СН'!$G$5-'СЕТ СН'!$G$21</f>
        <v>4525.32665739</v>
      </c>
      <c r="T62" s="36">
        <f>SUMIFS(СВЦЭМ!$D$39:$D$782,СВЦЭМ!$A$39:$A$782,$A62,СВЦЭМ!$B$39:$B$782,T$47)+'СЕТ СН'!$G$11+СВЦЭМ!$D$10+'СЕТ СН'!$G$5-'СЕТ СН'!$G$21</f>
        <v>4494.60112742</v>
      </c>
      <c r="U62" s="36">
        <f>SUMIFS(СВЦЭМ!$D$39:$D$782,СВЦЭМ!$A$39:$A$782,$A62,СВЦЭМ!$B$39:$B$782,U$47)+'СЕТ СН'!$G$11+СВЦЭМ!$D$10+'СЕТ СН'!$G$5-'СЕТ СН'!$G$21</f>
        <v>4481.5590838600001</v>
      </c>
      <c r="V62" s="36">
        <f>SUMIFS(СВЦЭМ!$D$39:$D$782,СВЦЭМ!$A$39:$A$782,$A62,СВЦЭМ!$B$39:$B$782,V$47)+'СЕТ СН'!$G$11+СВЦЭМ!$D$10+'СЕТ СН'!$G$5-'СЕТ СН'!$G$21</f>
        <v>4440.4104557600003</v>
      </c>
      <c r="W62" s="36">
        <f>SUMIFS(СВЦЭМ!$D$39:$D$782,СВЦЭМ!$A$39:$A$782,$A62,СВЦЭМ!$B$39:$B$782,W$47)+'СЕТ СН'!$G$11+СВЦЭМ!$D$10+'СЕТ СН'!$G$5-'СЕТ СН'!$G$21</f>
        <v>4394.8035227599994</v>
      </c>
      <c r="X62" s="36">
        <f>SUMIFS(СВЦЭМ!$D$39:$D$782,СВЦЭМ!$A$39:$A$782,$A62,СВЦЭМ!$B$39:$B$782,X$47)+'СЕТ СН'!$G$11+СВЦЭМ!$D$10+'СЕТ СН'!$G$5-'СЕТ СН'!$G$21</f>
        <v>4433.94299168</v>
      </c>
      <c r="Y62" s="36">
        <f>SUMIFS(СВЦЭМ!$D$39:$D$782,СВЦЭМ!$A$39:$A$782,$A62,СВЦЭМ!$B$39:$B$782,Y$47)+'СЕТ СН'!$G$11+СВЦЭМ!$D$10+'СЕТ СН'!$G$5-'СЕТ СН'!$G$21</f>
        <v>4487.3479647200002</v>
      </c>
    </row>
    <row r="63" spans="1:25" ht="15.75" x14ac:dyDescent="0.2">
      <c r="A63" s="35">
        <f t="shared" si="1"/>
        <v>45428</v>
      </c>
      <c r="B63" s="36">
        <f>SUMIFS(СВЦЭМ!$D$39:$D$782,СВЦЭМ!$A$39:$A$782,$A63,СВЦЭМ!$B$39:$B$782,B$47)+'СЕТ СН'!$G$11+СВЦЭМ!$D$10+'СЕТ СН'!$G$5-'СЕТ СН'!$G$21</f>
        <v>4568.2127762</v>
      </c>
      <c r="C63" s="36">
        <f>SUMIFS(СВЦЭМ!$D$39:$D$782,СВЦЭМ!$A$39:$A$782,$A63,СВЦЭМ!$B$39:$B$782,C$47)+'СЕТ СН'!$G$11+СВЦЭМ!$D$10+'СЕТ СН'!$G$5-'СЕТ СН'!$G$21</f>
        <v>4664.2009234199995</v>
      </c>
      <c r="D63" s="36">
        <f>SUMIFS(СВЦЭМ!$D$39:$D$782,СВЦЭМ!$A$39:$A$782,$A63,СВЦЭМ!$B$39:$B$782,D$47)+'СЕТ СН'!$G$11+СВЦЭМ!$D$10+'СЕТ СН'!$G$5-'СЕТ СН'!$G$21</f>
        <v>4669.4341444299998</v>
      </c>
      <c r="E63" s="36">
        <f>SUMIFS(СВЦЭМ!$D$39:$D$782,СВЦЭМ!$A$39:$A$782,$A63,СВЦЭМ!$B$39:$B$782,E$47)+'СЕТ СН'!$G$11+СВЦЭМ!$D$10+'СЕТ СН'!$G$5-'СЕТ СН'!$G$21</f>
        <v>4725.3460472899997</v>
      </c>
      <c r="F63" s="36">
        <f>SUMIFS(СВЦЭМ!$D$39:$D$782,СВЦЭМ!$A$39:$A$782,$A63,СВЦЭМ!$B$39:$B$782,F$47)+'СЕТ СН'!$G$11+СВЦЭМ!$D$10+'СЕТ СН'!$G$5-'СЕТ СН'!$G$21</f>
        <v>4708.6659250599996</v>
      </c>
      <c r="G63" s="36">
        <f>SUMIFS(СВЦЭМ!$D$39:$D$782,СВЦЭМ!$A$39:$A$782,$A63,СВЦЭМ!$B$39:$B$782,G$47)+'СЕТ СН'!$G$11+СВЦЭМ!$D$10+'СЕТ СН'!$G$5-'СЕТ СН'!$G$21</f>
        <v>4673.7380822599998</v>
      </c>
      <c r="H63" s="36">
        <f>SUMIFS(СВЦЭМ!$D$39:$D$782,СВЦЭМ!$A$39:$A$782,$A63,СВЦЭМ!$B$39:$B$782,H$47)+'СЕТ СН'!$G$11+СВЦЭМ!$D$10+'СЕТ СН'!$G$5-'СЕТ СН'!$G$21</f>
        <v>4593.9233077499994</v>
      </c>
      <c r="I63" s="36">
        <f>SUMIFS(СВЦЭМ!$D$39:$D$782,СВЦЭМ!$A$39:$A$782,$A63,СВЦЭМ!$B$39:$B$782,I$47)+'СЕТ СН'!$G$11+СВЦЭМ!$D$10+'СЕТ СН'!$G$5-'СЕТ СН'!$G$21</f>
        <v>4499.38738104</v>
      </c>
      <c r="J63" s="36">
        <f>SUMIFS(СВЦЭМ!$D$39:$D$782,СВЦЭМ!$A$39:$A$782,$A63,СВЦЭМ!$B$39:$B$782,J$47)+'СЕТ СН'!$G$11+СВЦЭМ!$D$10+'СЕТ СН'!$G$5-'СЕТ СН'!$G$21</f>
        <v>4449.3785501599996</v>
      </c>
      <c r="K63" s="36">
        <f>SUMIFS(СВЦЭМ!$D$39:$D$782,СВЦЭМ!$A$39:$A$782,$A63,СВЦЭМ!$B$39:$B$782,K$47)+'СЕТ СН'!$G$11+СВЦЭМ!$D$10+'СЕТ СН'!$G$5-'СЕТ СН'!$G$21</f>
        <v>4428.0773341799995</v>
      </c>
      <c r="L63" s="36">
        <f>SUMIFS(СВЦЭМ!$D$39:$D$782,СВЦЭМ!$A$39:$A$782,$A63,СВЦЭМ!$B$39:$B$782,L$47)+'СЕТ СН'!$G$11+СВЦЭМ!$D$10+'СЕТ СН'!$G$5-'СЕТ СН'!$G$21</f>
        <v>4402.5896533899995</v>
      </c>
      <c r="M63" s="36">
        <f>SUMIFS(СВЦЭМ!$D$39:$D$782,СВЦЭМ!$A$39:$A$782,$A63,СВЦЭМ!$B$39:$B$782,M$47)+'СЕТ СН'!$G$11+СВЦЭМ!$D$10+'СЕТ СН'!$G$5-'СЕТ СН'!$G$21</f>
        <v>4419.8460356799997</v>
      </c>
      <c r="N63" s="36">
        <f>SUMIFS(СВЦЭМ!$D$39:$D$782,СВЦЭМ!$A$39:$A$782,$A63,СВЦЭМ!$B$39:$B$782,N$47)+'СЕТ СН'!$G$11+СВЦЭМ!$D$10+'СЕТ СН'!$G$5-'СЕТ СН'!$G$21</f>
        <v>4443.3434453600003</v>
      </c>
      <c r="O63" s="36">
        <f>SUMIFS(СВЦЭМ!$D$39:$D$782,СВЦЭМ!$A$39:$A$782,$A63,СВЦЭМ!$B$39:$B$782,O$47)+'СЕТ СН'!$G$11+СВЦЭМ!$D$10+'СЕТ СН'!$G$5-'СЕТ СН'!$G$21</f>
        <v>4448.09916264</v>
      </c>
      <c r="P63" s="36">
        <f>SUMIFS(СВЦЭМ!$D$39:$D$782,СВЦЭМ!$A$39:$A$782,$A63,СВЦЭМ!$B$39:$B$782,P$47)+'СЕТ СН'!$G$11+СВЦЭМ!$D$10+'СЕТ СН'!$G$5-'СЕТ СН'!$G$21</f>
        <v>4459.4095557500004</v>
      </c>
      <c r="Q63" s="36">
        <f>SUMIFS(СВЦЭМ!$D$39:$D$782,СВЦЭМ!$A$39:$A$782,$A63,СВЦЭМ!$B$39:$B$782,Q$47)+'СЕТ СН'!$G$11+СВЦЭМ!$D$10+'СЕТ СН'!$G$5-'СЕТ СН'!$G$21</f>
        <v>4481.1352418299994</v>
      </c>
      <c r="R63" s="36">
        <f>SUMIFS(СВЦЭМ!$D$39:$D$782,СВЦЭМ!$A$39:$A$782,$A63,СВЦЭМ!$B$39:$B$782,R$47)+'СЕТ СН'!$G$11+СВЦЭМ!$D$10+'СЕТ СН'!$G$5-'СЕТ СН'!$G$21</f>
        <v>4477.3505601199995</v>
      </c>
      <c r="S63" s="36">
        <f>SUMIFS(СВЦЭМ!$D$39:$D$782,СВЦЭМ!$A$39:$A$782,$A63,СВЦЭМ!$B$39:$B$782,S$47)+'СЕТ СН'!$G$11+СВЦЭМ!$D$10+'СЕТ СН'!$G$5-'СЕТ СН'!$G$21</f>
        <v>4469.4260460599999</v>
      </c>
      <c r="T63" s="36">
        <f>SUMIFS(СВЦЭМ!$D$39:$D$782,СВЦЭМ!$A$39:$A$782,$A63,СВЦЭМ!$B$39:$B$782,T$47)+'СЕТ СН'!$G$11+СВЦЭМ!$D$10+'СЕТ СН'!$G$5-'СЕТ СН'!$G$21</f>
        <v>4455.5452436400001</v>
      </c>
      <c r="U63" s="36">
        <f>SUMIFS(СВЦЭМ!$D$39:$D$782,СВЦЭМ!$A$39:$A$782,$A63,СВЦЭМ!$B$39:$B$782,U$47)+'СЕТ СН'!$G$11+СВЦЭМ!$D$10+'СЕТ СН'!$G$5-'СЕТ СН'!$G$21</f>
        <v>4441.1812187599999</v>
      </c>
      <c r="V63" s="36">
        <f>SUMIFS(СВЦЭМ!$D$39:$D$782,СВЦЭМ!$A$39:$A$782,$A63,СВЦЭМ!$B$39:$B$782,V$47)+'СЕТ СН'!$G$11+СВЦЭМ!$D$10+'СЕТ СН'!$G$5-'СЕТ СН'!$G$21</f>
        <v>4423.63488082</v>
      </c>
      <c r="W63" s="36">
        <f>SUMIFS(СВЦЭМ!$D$39:$D$782,СВЦЭМ!$A$39:$A$782,$A63,СВЦЭМ!$B$39:$B$782,W$47)+'СЕТ СН'!$G$11+СВЦЭМ!$D$10+'СЕТ СН'!$G$5-'СЕТ СН'!$G$21</f>
        <v>4393.4730518100005</v>
      </c>
      <c r="X63" s="36">
        <f>SUMIFS(СВЦЭМ!$D$39:$D$782,СВЦЭМ!$A$39:$A$782,$A63,СВЦЭМ!$B$39:$B$782,X$47)+'СЕТ СН'!$G$11+СВЦЭМ!$D$10+'СЕТ СН'!$G$5-'СЕТ СН'!$G$21</f>
        <v>4431.43982323</v>
      </c>
      <c r="Y63" s="36">
        <f>SUMIFS(СВЦЭМ!$D$39:$D$782,СВЦЭМ!$A$39:$A$782,$A63,СВЦЭМ!$B$39:$B$782,Y$47)+'СЕТ СН'!$G$11+СВЦЭМ!$D$10+'СЕТ СН'!$G$5-'СЕТ СН'!$G$21</f>
        <v>4490.4582322799997</v>
      </c>
    </row>
    <row r="64" spans="1:25" ht="15.75" x14ac:dyDescent="0.2">
      <c r="A64" s="35">
        <f t="shared" si="1"/>
        <v>45429</v>
      </c>
      <c r="B64" s="36">
        <f>SUMIFS(СВЦЭМ!$D$39:$D$782,СВЦЭМ!$A$39:$A$782,$A64,СВЦЭМ!$B$39:$B$782,B$47)+'СЕТ СН'!$G$11+СВЦЭМ!$D$10+'СЕТ СН'!$G$5-'СЕТ СН'!$G$21</f>
        <v>4474.6785581699996</v>
      </c>
      <c r="C64" s="36">
        <f>SUMIFS(СВЦЭМ!$D$39:$D$782,СВЦЭМ!$A$39:$A$782,$A64,СВЦЭМ!$B$39:$B$782,C$47)+'СЕТ СН'!$G$11+СВЦЭМ!$D$10+'СЕТ СН'!$G$5-'СЕТ СН'!$G$21</f>
        <v>4501.8106306999998</v>
      </c>
      <c r="D64" s="36">
        <f>SUMIFS(СВЦЭМ!$D$39:$D$782,СВЦЭМ!$A$39:$A$782,$A64,СВЦЭМ!$B$39:$B$782,D$47)+'СЕТ СН'!$G$11+СВЦЭМ!$D$10+'СЕТ СН'!$G$5-'СЕТ СН'!$G$21</f>
        <v>4508.0631955700001</v>
      </c>
      <c r="E64" s="36">
        <f>SUMIFS(СВЦЭМ!$D$39:$D$782,СВЦЭМ!$A$39:$A$782,$A64,СВЦЭМ!$B$39:$B$782,E$47)+'СЕТ СН'!$G$11+СВЦЭМ!$D$10+'СЕТ СН'!$G$5-'СЕТ СН'!$G$21</f>
        <v>4589.8518446600001</v>
      </c>
      <c r="F64" s="36">
        <f>SUMIFS(СВЦЭМ!$D$39:$D$782,СВЦЭМ!$A$39:$A$782,$A64,СВЦЭМ!$B$39:$B$782,F$47)+'СЕТ СН'!$G$11+СВЦЭМ!$D$10+'СЕТ СН'!$G$5-'СЕТ СН'!$G$21</f>
        <v>4610.2033245900002</v>
      </c>
      <c r="G64" s="36">
        <f>SUMIFS(СВЦЭМ!$D$39:$D$782,СВЦЭМ!$A$39:$A$782,$A64,СВЦЭМ!$B$39:$B$782,G$47)+'СЕТ СН'!$G$11+СВЦЭМ!$D$10+'СЕТ СН'!$G$5-'СЕТ СН'!$G$21</f>
        <v>4577.7426149200001</v>
      </c>
      <c r="H64" s="36">
        <f>SUMIFS(СВЦЭМ!$D$39:$D$782,СВЦЭМ!$A$39:$A$782,$A64,СВЦЭМ!$B$39:$B$782,H$47)+'СЕТ СН'!$G$11+СВЦЭМ!$D$10+'СЕТ СН'!$G$5-'СЕТ СН'!$G$21</f>
        <v>4557.5470844699994</v>
      </c>
      <c r="I64" s="36">
        <f>SUMIFS(СВЦЭМ!$D$39:$D$782,СВЦЭМ!$A$39:$A$782,$A64,СВЦЭМ!$B$39:$B$782,I$47)+'СЕТ СН'!$G$11+СВЦЭМ!$D$10+'СЕТ СН'!$G$5-'СЕТ СН'!$G$21</f>
        <v>4569.8981183699998</v>
      </c>
      <c r="J64" s="36">
        <f>SUMIFS(СВЦЭМ!$D$39:$D$782,СВЦЭМ!$A$39:$A$782,$A64,СВЦЭМ!$B$39:$B$782,J$47)+'СЕТ СН'!$G$11+СВЦЭМ!$D$10+'СЕТ СН'!$G$5-'СЕТ СН'!$G$21</f>
        <v>4510.3777761900001</v>
      </c>
      <c r="K64" s="36">
        <f>SUMIFS(СВЦЭМ!$D$39:$D$782,СВЦЭМ!$A$39:$A$782,$A64,СВЦЭМ!$B$39:$B$782,K$47)+'СЕТ СН'!$G$11+СВЦЭМ!$D$10+'СЕТ СН'!$G$5-'СЕТ СН'!$G$21</f>
        <v>4497.71808624</v>
      </c>
      <c r="L64" s="36">
        <f>SUMIFS(СВЦЭМ!$D$39:$D$782,СВЦЭМ!$A$39:$A$782,$A64,СВЦЭМ!$B$39:$B$782,L$47)+'СЕТ СН'!$G$11+СВЦЭМ!$D$10+'СЕТ СН'!$G$5-'СЕТ СН'!$G$21</f>
        <v>4481.6732038499995</v>
      </c>
      <c r="M64" s="36">
        <f>SUMIFS(СВЦЭМ!$D$39:$D$782,СВЦЭМ!$A$39:$A$782,$A64,СВЦЭМ!$B$39:$B$782,M$47)+'СЕТ СН'!$G$11+СВЦЭМ!$D$10+'СЕТ СН'!$G$5-'СЕТ СН'!$G$21</f>
        <v>4516.2073993499998</v>
      </c>
      <c r="N64" s="36">
        <f>SUMIFS(СВЦЭМ!$D$39:$D$782,СВЦЭМ!$A$39:$A$782,$A64,СВЦЭМ!$B$39:$B$782,N$47)+'СЕТ СН'!$G$11+СВЦЭМ!$D$10+'СЕТ СН'!$G$5-'СЕТ СН'!$G$21</f>
        <v>4520.9486564500003</v>
      </c>
      <c r="O64" s="36">
        <f>SUMIFS(СВЦЭМ!$D$39:$D$782,СВЦЭМ!$A$39:$A$782,$A64,СВЦЭМ!$B$39:$B$782,O$47)+'СЕТ СН'!$G$11+СВЦЭМ!$D$10+'СЕТ СН'!$G$5-'СЕТ СН'!$G$21</f>
        <v>4536.4262049600002</v>
      </c>
      <c r="P64" s="36">
        <f>SUMIFS(СВЦЭМ!$D$39:$D$782,СВЦЭМ!$A$39:$A$782,$A64,СВЦЭМ!$B$39:$B$782,P$47)+'СЕТ СН'!$G$11+СВЦЭМ!$D$10+'СЕТ СН'!$G$5-'СЕТ СН'!$G$21</f>
        <v>4542.3362151800002</v>
      </c>
      <c r="Q64" s="36">
        <f>SUMIFS(СВЦЭМ!$D$39:$D$782,СВЦЭМ!$A$39:$A$782,$A64,СВЦЭМ!$B$39:$B$782,Q$47)+'СЕТ СН'!$G$11+СВЦЭМ!$D$10+'СЕТ СН'!$G$5-'СЕТ СН'!$G$21</f>
        <v>4578.3190047899998</v>
      </c>
      <c r="R64" s="36">
        <f>SUMIFS(СВЦЭМ!$D$39:$D$782,СВЦЭМ!$A$39:$A$782,$A64,СВЦЭМ!$B$39:$B$782,R$47)+'СЕТ СН'!$G$11+СВЦЭМ!$D$10+'СЕТ СН'!$G$5-'СЕТ СН'!$G$21</f>
        <v>4587.7731956600001</v>
      </c>
      <c r="S64" s="36">
        <f>SUMIFS(СВЦЭМ!$D$39:$D$782,СВЦЭМ!$A$39:$A$782,$A64,СВЦЭМ!$B$39:$B$782,S$47)+'СЕТ СН'!$G$11+СВЦЭМ!$D$10+'СЕТ СН'!$G$5-'СЕТ СН'!$G$21</f>
        <v>4570.1218026400002</v>
      </c>
      <c r="T64" s="36">
        <f>SUMIFS(СВЦЭМ!$D$39:$D$782,СВЦЭМ!$A$39:$A$782,$A64,СВЦЭМ!$B$39:$B$782,T$47)+'СЕТ СН'!$G$11+СВЦЭМ!$D$10+'СЕТ СН'!$G$5-'СЕТ СН'!$G$21</f>
        <v>4523.6816843300003</v>
      </c>
      <c r="U64" s="36">
        <f>SUMIFS(СВЦЭМ!$D$39:$D$782,СВЦЭМ!$A$39:$A$782,$A64,СВЦЭМ!$B$39:$B$782,U$47)+'СЕТ СН'!$G$11+СВЦЭМ!$D$10+'СЕТ СН'!$G$5-'СЕТ СН'!$G$21</f>
        <v>4516.2970974500004</v>
      </c>
      <c r="V64" s="36">
        <f>SUMIFS(СВЦЭМ!$D$39:$D$782,СВЦЭМ!$A$39:$A$782,$A64,СВЦЭМ!$B$39:$B$782,V$47)+'СЕТ СН'!$G$11+СВЦЭМ!$D$10+'СЕТ СН'!$G$5-'СЕТ СН'!$G$21</f>
        <v>4499.7642740000001</v>
      </c>
      <c r="W64" s="36">
        <f>SUMIFS(СВЦЭМ!$D$39:$D$782,СВЦЭМ!$A$39:$A$782,$A64,СВЦЭМ!$B$39:$B$782,W$47)+'СЕТ СН'!$G$11+СВЦЭМ!$D$10+'СЕТ СН'!$G$5-'СЕТ СН'!$G$21</f>
        <v>4465.3523931500004</v>
      </c>
      <c r="X64" s="36">
        <f>SUMIFS(СВЦЭМ!$D$39:$D$782,СВЦЭМ!$A$39:$A$782,$A64,СВЦЭМ!$B$39:$B$782,X$47)+'СЕТ СН'!$G$11+СВЦЭМ!$D$10+'СЕТ СН'!$G$5-'СЕТ СН'!$G$21</f>
        <v>4503.9784127399998</v>
      </c>
      <c r="Y64" s="36">
        <f>SUMIFS(СВЦЭМ!$D$39:$D$782,СВЦЭМ!$A$39:$A$782,$A64,СВЦЭМ!$B$39:$B$782,Y$47)+'СЕТ СН'!$G$11+СВЦЭМ!$D$10+'СЕТ СН'!$G$5-'СЕТ СН'!$G$21</f>
        <v>4569.32062976</v>
      </c>
    </row>
    <row r="65" spans="1:26" ht="15.75" x14ac:dyDescent="0.2">
      <c r="A65" s="35">
        <f t="shared" si="1"/>
        <v>45430</v>
      </c>
      <c r="B65" s="36">
        <f>SUMIFS(СВЦЭМ!$D$39:$D$782,СВЦЭМ!$A$39:$A$782,$A65,СВЦЭМ!$B$39:$B$782,B$47)+'СЕТ СН'!$G$11+СВЦЭМ!$D$10+'СЕТ СН'!$G$5-'СЕТ СН'!$G$21</f>
        <v>4520.1065589999998</v>
      </c>
      <c r="C65" s="36">
        <f>SUMIFS(СВЦЭМ!$D$39:$D$782,СВЦЭМ!$A$39:$A$782,$A65,СВЦЭМ!$B$39:$B$782,C$47)+'СЕТ СН'!$G$11+СВЦЭМ!$D$10+'СЕТ СН'!$G$5-'СЕТ СН'!$G$21</f>
        <v>4599.9246376800002</v>
      </c>
      <c r="D65" s="36">
        <f>SUMIFS(СВЦЭМ!$D$39:$D$782,СВЦЭМ!$A$39:$A$782,$A65,СВЦЭМ!$B$39:$B$782,D$47)+'СЕТ СН'!$G$11+СВЦЭМ!$D$10+'СЕТ СН'!$G$5-'СЕТ СН'!$G$21</f>
        <v>4594.5722264199994</v>
      </c>
      <c r="E65" s="36">
        <f>SUMIFS(СВЦЭМ!$D$39:$D$782,СВЦЭМ!$A$39:$A$782,$A65,СВЦЭМ!$B$39:$B$782,E$47)+'СЕТ СН'!$G$11+СВЦЭМ!$D$10+'СЕТ СН'!$G$5-'СЕТ СН'!$G$21</f>
        <v>4614.9147252799994</v>
      </c>
      <c r="F65" s="36">
        <f>SUMIFS(СВЦЭМ!$D$39:$D$782,СВЦЭМ!$A$39:$A$782,$A65,СВЦЭМ!$B$39:$B$782,F$47)+'СЕТ СН'!$G$11+СВЦЭМ!$D$10+'СЕТ СН'!$G$5-'СЕТ СН'!$G$21</f>
        <v>4619.1649391800001</v>
      </c>
      <c r="G65" s="36">
        <f>SUMIFS(СВЦЭМ!$D$39:$D$782,СВЦЭМ!$A$39:$A$782,$A65,СВЦЭМ!$B$39:$B$782,G$47)+'СЕТ СН'!$G$11+СВЦЭМ!$D$10+'СЕТ СН'!$G$5-'СЕТ СН'!$G$21</f>
        <v>4623.9328831599996</v>
      </c>
      <c r="H65" s="36">
        <f>SUMIFS(СВЦЭМ!$D$39:$D$782,СВЦЭМ!$A$39:$A$782,$A65,СВЦЭМ!$B$39:$B$782,H$47)+'СЕТ СН'!$G$11+СВЦЭМ!$D$10+'СЕТ СН'!$G$5-'СЕТ СН'!$G$21</f>
        <v>4600.3793838499996</v>
      </c>
      <c r="I65" s="36">
        <f>SUMIFS(СВЦЭМ!$D$39:$D$782,СВЦЭМ!$A$39:$A$782,$A65,СВЦЭМ!$B$39:$B$782,I$47)+'СЕТ СН'!$G$11+СВЦЭМ!$D$10+'СЕТ СН'!$G$5-'СЕТ СН'!$G$21</f>
        <v>4569.0748905299997</v>
      </c>
      <c r="J65" s="36">
        <f>SUMIFS(СВЦЭМ!$D$39:$D$782,СВЦЭМ!$A$39:$A$782,$A65,СВЦЭМ!$B$39:$B$782,J$47)+'СЕТ СН'!$G$11+СВЦЭМ!$D$10+'СЕТ СН'!$G$5-'СЕТ СН'!$G$21</f>
        <v>4520.0885101399999</v>
      </c>
      <c r="K65" s="36">
        <f>SUMIFS(СВЦЭМ!$D$39:$D$782,СВЦЭМ!$A$39:$A$782,$A65,СВЦЭМ!$B$39:$B$782,K$47)+'СЕТ СН'!$G$11+СВЦЭМ!$D$10+'СЕТ СН'!$G$5-'СЕТ СН'!$G$21</f>
        <v>4496.0928220999995</v>
      </c>
      <c r="L65" s="36">
        <f>SUMIFS(СВЦЭМ!$D$39:$D$782,СВЦЭМ!$A$39:$A$782,$A65,СВЦЭМ!$B$39:$B$782,L$47)+'СЕТ СН'!$G$11+СВЦЭМ!$D$10+'СЕТ СН'!$G$5-'СЕТ СН'!$G$21</f>
        <v>4493.7612381700001</v>
      </c>
      <c r="M65" s="36">
        <f>SUMIFS(СВЦЭМ!$D$39:$D$782,СВЦЭМ!$A$39:$A$782,$A65,СВЦЭМ!$B$39:$B$782,M$47)+'СЕТ СН'!$G$11+СВЦЭМ!$D$10+'СЕТ СН'!$G$5-'СЕТ СН'!$G$21</f>
        <v>4521.3063477599999</v>
      </c>
      <c r="N65" s="36">
        <f>SUMIFS(СВЦЭМ!$D$39:$D$782,СВЦЭМ!$A$39:$A$782,$A65,СВЦЭМ!$B$39:$B$782,N$47)+'СЕТ СН'!$G$11+СВЦЭМ!$D$10+'СЕТ СН'!$G$5-'СЕТ СН'!$G$21</f>
        <v>4526.1009807999999</v>
      </c>
      <c r="O65" s="36">
        <f>SUMIFS(СВЦЭМ!$D$39:$D$782,СВЦЭМ!$A$39:$A$782,$A65,СВЦЭМ!$B$39:$B$782,O$47)+'СЕТ СН'!$G$11+СВЦЭМ!$D$10+'СЕТ СН'!$G$5-'СЕТ СН'!$G$21</f>
        <v>4533.42582451</v>
      </c>
      <c r="P65" s="36">
        <f>SUMIFS(СВЦЭМ!$D$39:$D$782,СВЦЭМ!$A$39:$A$782,$A65,СВЦЭМ!$B$39:$B$782,P$47)+'СЕТ СН'!$G$11+СВЦЭМ!$D$10+'СЕТ СН'!$G$5-'СЕТ СН'!$G$21</f>
        <v>4555.61522143</v>
      </c>
      <c r="Q65" s="36">
        <f>SUMIFS(СВЦЭМ!$D$39:$D$782,СВЦЭМ!$A$39:$A$782,$A65,СВЦЭМ!$B$39:$B$782,Q$47)+'СЕТ СН'!$G$11+СВЦЭМ!$D$10+'СЕТ СН'!$G$5-'СЕТ СН'!$G$21</f>
        <v>4574.3957818300005</v>
      </c>
      <c r="R65" s="36">
        <f>SUMIFS(СВЦЭМ!$D$39:$D$782,СВЦЭМ!$A$39:$A$782,$A65,СВЦЭМ!$B$39:$B$782,R$47)+'СЕТ СН'!$G$11+СВЦЭМ!$D$10+'СЕТ СН'!$G$5-'СЕТ СН'!$G$21</f>
        <v>4589.9904845299998</v>
      </c>
      <c r="S65" s="36">
        <f>SUMIFS(СВЦЭМ!$D$39:$D$782,СВЦЭМ!$A$39:$A$782,$A65,СВЦЭМ!$B$39:$B$782,S$47)+'СЕТ СН'!$G$11+СВЦЭМ!$D$10+'СЕТ СН'!$G$5-'СЕТ СН'!$G$21</f>
        <v>4584.2673696599995</v>
      </c>
      <c r="T65" s="36">
        <f>SUMIFS(СВЦЭМ!$D$39:$D$782,СВЦЭМ!$A$39:$A$782,$A65,СВЦЭМ!$B$39:$B$782,T$47)+'СЕТ СН'!$G$11+СВЦЭМ!$D$10+'СЕТ СН'!$G$5-'СЕТ СН'!$G$21</f>
        <v>4558.2050851699996</v>
      </c>
      <c r="U65" s="36">
        <f>SUMIFS(СВЦЭМ!$D$39:$D$782,СВЦЭМ!$A$39:$A$782,$A65,СВЦЭМ!$B$39:$B$782,U$47)+'СЕТ СН'!$G$11+СВЦЭМ!$D$10+'СЕТ СН'!$G$5-'СЕТ СН'!$G$21</f>
        <v>4533.0337675700002</v>
      </c>
      <c r="V65" s="36">
        <f>SUMIFS(СВЦЭМ!$D$39:$D$782,СВЦЭМ!$A$39:$A$782,$A65,СВЦЭМ!$B$39:$B$782,V$47)+'СЕТ СН'!$G$11+СВЦЭМ!$D$10+'СЕТ СН'!$G$5-'СЕТ СН'!$G$21</f>
        <v>4482.0865898399998</v>
      </c>
      <c r="W65" s="36">
        <f>SUMIFS(СВЦЭМ!$D$39:$D$782,СВЦЭМ!$A$39:$A$782,$A65,СВЦЭМ!$B$39:$B$782,W$47)+'СЕТ СН'!$G$11+СВЦЭМ!$D$10+'СЕТ СН'!$G$5-'СЕТ СН'!$G$21</f>
        <v>4438.9390993799998</v>
      </c>
      <c r="X65" s="36">
        <f>SUMIFS(СВЦЭМ!$D$39:$D$782,СВЦЭМ!$A$39:$A$782,$A65,СВЦЭМ!$B$39:$B$782,X$47)+'СЕТ СН'!$G$11+СВЦЭМ!$D$10+'СЕТ СН'!$G$5-'СЕТ СН'!$G$21</f>
        <v>4475.2025819299997</v>
      </c>
      <c r="Y65" s="36">
        <f>SUMIFS(СВЦЭМ!$D$39:$D$782,СВЦЭМ!$A$39:$A$782,$A65,СВЦЭМ!$B$39:$B$782,Y$47)+'СЕТ СН'!$G$11+СВЦЭМ!$D$10+'СЕТ СН'!$G$5-'СЕТ СН'!$G$21</f>
        <v>4549.2651552699999</v>
      </c>
    </row>
    <row r="66" spans="1:26" ht="15.75" x14ac:dyDescent="0.2">
      <c r="A66" s="35">
        <f t="shared" si="1"/>
        <v>45431</v>
      </c>
      <c r="B66" s="36">
        <f>SUMIFS(СВЦЭМ!$D$39:$D$782,СВЦЭМ!$A$39:$A$782,$A66,СВЦЭМ!$B$39:$B$782,B$47)+'СЕТ СН'!$G$11+СВЦЭМ!$D$10+'СЕТ СН'!$G$5-'СЕТ СН'!$G$21</f>
        <v>4593.5729612599998</v>
      </c>
      <c r="C66" s="36">
        <f>SUMIFS(СВЦЭМ!$D$39:$D$782,СВЦЭМ!$A$39:$A$782,$A66,СВЦЭМ!$B$39:$B$782,C$47)+'СЕТ СН'!$G$11+СВЦЭМ!$D$10+'СЕТ СН'!$G$5-'СЕТ СН'!$G$21</f>
        <v>4613.5330779699998</v>
      </c>
      <c r="D66" s="36">
        <f>SUMIFS(СВЦЭМ!$D$39:$D$782,СВЦЭМ!$A$39:$A$782,$A66,СВЦЭМ!$B$39:$B$782,D$47)+'СЕТ СН'!$G$11+СВЦЭМ!$D$10+'СЕТ СН'!$G$5-'СЕТ СН'!$G$21</f>
        <v>4643.3321024099996</v>
      </c>
      <c r="E66" s="36">
        <f>SUMIFS(СВЦЭМ!$D$39:$D$782,СВЦЭМ!$A$39:$A$782,$A66,СВЦЭМ!$B$39:$B$782,E$47)+'СЕТ СН'!$G$11+СВЦЭМ!$D$10+'СЕТ СН'!$G$5-'СЕТ СН'!$G$21</f>
        <v>4665.9144244099998</v>
      </c>
      <c r="F66" s="36">
        <f>SUMIFS(СВЦЭМ!$D$39:$D$782,СВЦЭМ!$A$39:$A$782,$A66,СВЦЭМ!$B$39:$B$782,F$47)+'СЕТ СН'!$G$11+СВЦЭМ!$D$10+'СЕТ СН'!$G$5-'СЕТ СН'!$G$21</f>
        <v>4667.1229295499998</v>
      </c>
      <c r="G66" s="36">
        <f>SUMIFS(СВЦЭМ!$D$39:$D$782,СВЦЭМ!$A$39:$A$782,$A66,СВЦЭМ!$B$39:$B$782,G$47)+'СЕТ СН'!$G$11+СВЦЭМ!$D$10+'СЕТ СН'!$G$5-'СЕТ СН'!$G$21</f>
        <v>4649.6195786600001</v>
      </c>
      <c r="H66" s="36">
        <f>SUMIFS(СВЦЭМ!$D$39:$D$782,СВЦЭМ!$A$39:$A$782,$A66,СВЦЭМ!$B$39:$B$782,H$47)+'СЕТ СН'!$G$11+СВЦЭМ!$D$10+'СЕТ СН'!$G$5-'СЕТ СН'!$G$21</f>
        <v>4665.2709248299998</v>
      </c>
      <c r="I66" s="36">
        <f>SUMIFS(СВЦЭМ!$D$39:$D$782,СВЦЭМ!$A$39:$A$782,$A66,СВЦЭМ!$B$39:$B$782,I$47)+'СЕТ СН'!$G$11+СВЦЭМ!$D$10+'СЕТ СН'!$G$5-'СЕТ СН'!$G$21</f>
        <v>4631.4621058699995</v>
      </c>
      <c r="J66" s="36">
        <f>SUMIFS(СВЦЭМ!$D$39:$D$782,СВЦЭМ!$A$39:$A$782,$A66,СВЦЭМ!$B$39:$B$782,J$47)+'СЕТ СН'!$G$11+СВЦЭМ!$D$10+'СЕТ СН'!$G$5-'СЕТ СН'!$G$21</f>
        <v>4533.74488544</v>
      </c>
      <c r="K66" s="36">
        <f>SUMIFS(СВЦЭМ!$D$39:$D$782,СВЦЭМ!$A$39:$A$782,$A66,СВЦЭМ!$B$39:$B$782,K$47)+'СЕТ СН'!$G$11+СВЦЭМ!$D$10+'СЕТ СН'!$G$5-'СЕТ СН'!$G$21</f>
        <v>4476.3132269199996</v>
      </c>
      <c r="L66" s="36">
        <f>SUMIFS(СВЦЭМ!$D$39:$D$782,СВЦЭМ!$A$39:$A$782,$A66,СВЦЭМ!$B$39:$B$782,L$47)+'СЕТ СН'!$G$11+СВЦЭМ!$D$10+'СЕТ СН'!$G$5-'СЕТ СН'!$G$21</f>
        <v>4462.6764493399996</v>
      </c>
      <c r="M66" s="36">
        <f>SUMIFS(СВЦЭМ!$D$39:$D$782,СВЦЭМ!$A$39:$A$782,$A66,СВЦЭМ!$B$39:$B$782,M$47)+'СЕТ СН'!$G$11+СВЦЭМ!$D$10+'СЕТ СН'!$G$5-'СЕТ СН'!$G$21</f>
        <v>4472.78636336</v>
      </c>
      <c r="N66" s="36">
        <f>SUMIFS(СВЦЭМ!$D$39:$D$782,СВЦЭМ!$A$39:$A$782,$A66,СВЦЭМ!$B$39:$B$782,N$47)+'СЕТ СН'!$G$11+СВЦЭМ!$D$10+'СЕТ СН'!$G$5-'СЕТ СН'!$G$21</f>
        <v>4469.1870994399997</v>
      </c>
      <c r="O66" s="36">
        <f>SUMIFS(СВЦЭМ!$D$39:$D$782,СВЦЭМ!$A$39:$A$782,$A66,СВЦЭМ!$B$39:$B$782,O$47)+'СЕТ СН'!$G$11+СВЦЭМ!$D$10+'СЕТ СН'!$G$5-'СЕТ СН'!$G$21</f>
        <v>4470.5030176500004</v>
      </c>
      <c r="P66" s="36">
        <f>SUMIFS(СВЦЭМ!$D$39:$D$782,СВЦЭМ!$A$39:$A$782,$A66,СВЦЭМ!$B$39:$B$782,P$47)+'СЕТ СН'!$G$11+СВЦЭМ!$D$10+'СЕТ СН'!$G$5-'СЕТ СН'!$G$21</f>
        <v>4488.5955507199997</v>
      </c>
      <c r="Q66" s="36">
        <f>SUMIFS(СВЦЭМ!$D$39:$D$782,СВЦЭМ!$A$39:$A$782,$A66,СВЦЭМ!$B$39:$B$782,Q$47)+'СЕТ СН'!$G$11+СВЦЭМ!$D$10+'СЕТ СН'!$G$5-'СЕТ СН'!$G$21</f>
        <v>4511.0110785799998</v>
      </c>
      <c r="R66" s="36">
        <f>SUMIFS(СВЦЭМ!$D$39:$D$782,СВЦЭМ!$A$39:$A$782,$A66,СВЦЭМ!$B$39:$B$782,R$47)+'СЕТ СН'!$G$11+СВЦЭМ!$D$10+'СЕТ СН'!$G$5-'СЕТ СН'!$G$21</f>
        <v>4514.4165064199997</v>
      </c>
      <c r="S66" s="36">
        <f>SUMIFS(СВЦЭМ!$D$39:$D$782,СВЦЭМ!$A$39:$A$782,$A66,СВЦЭМ!$B$39:$B$782,S$47)+'СЕТ СН'!$G$11+СВЦЭМ!$D$10+'СЕТ СН'!$G$5-'СЕТ СН'!$G$21</f>
        <v>4500.9975161599996</v>
      </c>
      <c r="T66" s="36">
        <f>SUMIFS(СВЦЭМ!$D$39:$D$782,СВЦЭМ!$A$39:$A$782,$A66,СВЦЭМ!$B$39:$B$782,T$47)+'СЕТ СН'!$G$11+СВЦЭМ!$D$10+'СЕТ СН'!$G$5-'СЕТ СН'!$G$21</f>
        <v>4481.6804385400001</v>
      </c>
      <c r="U66" s="36">
        <f>SUMIFS(СВЦЭМ!$D$39:$D$782,СВЦЭМ!$A$39:$A$782,$A66,СВЦЭМ!$B$39:$B$782,U$47)+'СЕТ СН'!$G$11+СВЦЭМ!$D$10+'СЕТ СН'!$G$5-'СЕТ СН'!$G$21</f>
        <v>4479.3081620499997</v>
      </c>
      <c r="V66" s="36">
        <f>SUMIFS(СВЦЭМ!$D$39:$D$782,СВЦЭМ!$A$39:$A$782,$A66,СВЦЭМ!$B$39:$B$782,V$47)+'СЕТ СН'!$G$11+СВЦЭМ!$D$10+'СЕТ СН'!$G$5-'СЕТ СН'!$G$21</f>
        <v>4471.6561910599994</v>
      </c>
      <c r="W66" s="36">
        <f>SUMIFS(СВЦЭМ!$D$39:$D$782,СВЦЭМ!$A$39:$A$782,$A66,СВЦЭМ!$B$39:$B$782,W$47)+'СЕТ СН'!$G$11+СВЦЭМ!$D$10+'СЕТ СН'!$G$5-'СЕТ СН'!$G$21</f>
        <v>4434.1455333899994</v>
      </c>
      <c r="X66" s="36">
        <f>SUMIFS(СВЦЭМ!$D$39:$D$782,СВЦЭМ!$A$39:$A$782,$A66,СВЦЭМ!$B$39:$B$782,X$47)+'СЕТ СН'!$G$11+СВЦЭМ!$D$10+'СЕТ СН'!$G$5-'СЕТ СН'!$G$21</f>
        <v>4473.6062811199999</v>
      </c>
      <c r="Y66" s="36">
        <f>SUMIFS(СВЦЭМ!$D$39:$D$782,СВЦЭМ!$A$39:$A$782,$A66,СВЦЭМ!$B$39:$B$782,Y$47)+'СЕТ СН'!$G$11+СВЦЭМ!$D$10+'СЕТ СН'!$G$5-'СЕТ СН'!$G$21</f>
        <v>4506.3943009200002</v>
      </c>
    </row>
    <row r="67" spans="1:26" ht="15.75" x14ac:dyDescent="0.2">
      <c r="A67" s="35">
        <f t="shared" si="1"/>
        <v>45432</v>
      </c>
      <c r="B67" s="36">
        <f>SUMIFS(СВЦЭМ!$D$39:$D$782,СВЦЭМ!$A$39:$A$782,$A67,СВЦЭМ!$B$39:$B$782,B$47)+'СЕТ СН'!$G$11+СВЦЭМ!$D$10+'СЕТ СН'!$G$5-'СЕТ СН'!$G$21</f>
        <v>4531.0093370200002</v>
      </c>
      <c r="C67" s="36">
        <f>SUMIFS(СВЦЭМ!$D$39:$D$782,СВЦЭМ!$A$39:$A$782,$A67,СВЦЭМ!$B$39:$B$782,C$47)+'СЕТ СН'!$G$11+СВЦЭМ!$D$10+'СЕТ СН'!$G$5-'СЕТ СН'!$G$21</f>
        <v>4629.2102142399999</v>
      </c>
      <c r="D67" s="36">
        <f>SUMIFS(СВЦЭМ!$D$39:$D$782,СВЦЭМ!$A$39:$A$782,$A67,СВЦЭМ!$B$39:$B$782,D$47)+'СЕТ СН'!$G$11+СВЦЭМ!$D$10+'СЕТ СН'!$G$5-'СЕТ СН'!$G$21</f>
        <v>4631.9309369599996</v>
      </c>
      <c r="E67" s="36">
        <f>SUMIFS(СВЦЭМ!$D$39:$D$782,СВЦЭМ!$A$39:$A$782,$A67,СВЦЭМ!$B$39:$B$782,E$47)+'СЕТ СН'!$G$11+СВЦЭМ!$D$10+'СЕТ СН'!$G$5-'СЕТ СН'!$G$21</f>
        <v>4695.4508722499995</v>
      </c>
      <c r="F67" s="36">
        <f>SUMIFS(СВЦЭМ!$D$39:$D$782,СВЦЭМ!$A$39:$A$782,$A67,СВЦЭМ!$B$39:$B$782,F$47)+'СЕТ СН'!$G$11+СВЦЭМ!$D$10+'СЕТ СН'!$G$5-'СЕТ СН'!$G$21</f>
        <v>4692.6893169799996</v>
      </c>
      <c r="G67" s="36">
        <f>SUMIFS(СВЦЭМ!$D$39:$D$782,СВЦЭМ!$A$39:$A$782,$A67,СВЦЭМ!$B$39:$B$782,G$47)+'СЕТ СН'!$G$11+СВЦЭМ!$D$10+'СЕТ СН'!$G$5-'СЕТ СН'!$G$21</f>
        <v>4648.69042644</v>
      </c>
      <c r="H67" s="36">
        <f>SUMIFS(СВЦЭМ!$D$39:$D$782,СВЦЭМ!$A$39:$A$782,$A67,СВЦЭМ!$B$39:$B$782,H$47)+'СЕТ СН'!$G$11+СВЦЭМ!$D$10+'СЕТ СН'!$G$5-'СЕТ СН'!$G$21</f>
        <v>4592.2788977399996</v>
      </c>
      <c r="I67" s="36">
        <f>SUMIFS(СВЦЭМ!$D$39:$D$782,СВЦЭМ!$A$39:$A$782,$A67,СВЦЭМ!$B$39:$B$782,I$47)+'СЕТ СН'!$G$11+СВЦЭМ!$D$10+'СЕТ СН'!$G$5-'СЕТ СН'!$G$21</f>
        <v>4524.0791103199999</v>
      </c>
      <c r="J67" s="36">
        <f>SUMIFS(СВЦЭМ!$D$39:$D$782,СВЦЭМ!$A$39:$A$782,$A67,СВЦЭМ!$B$39:$B$782,J$47)+'СЕТ СН'!$G$11+СВЦЭМ!$D$10+'СЕТ СН'!$G$5-'СЕТ СН'!$G$21</f>
        <v>4475.8957649599997</v>
      </c>
      <c r="K67" s="36">
        <f>SUMIFS(СВЦЭМ!$D$39:$D$782,СВЦЭМ!$A$39:$A$782,$A67,СВЦЭМ!$B$39:$B$782,K$47)+'СЕТ СН'!$G$11+СВЦЭМ!$D$10+'СЕТ СН'!$G$5-'СЕТ СН'!$G$21</f>
        <v>4472.4392996799997</v>
      </c>
      <c r="L67" s="36">
        <f>SUMIFS(СВЦЭМ!$D$39:$D$782,СВЦЭМ!$A$39:$A$782,$A67,СВЦЭМ!$B$39:$B$782,L$47)+'СЕТ СН'!$G$11+СВЦЭМ!$D$10+'СЕТ СН'!$G$5-'СЕТ СН'!$G$21</f>
        <v>4460.2267616999998</v>
      </c>
      <c r="M67" s="36">
        <f>SUMIFS(СВЦЭМ!$D$39:$D$782,СВЦЭМ!$A$39:$A$782,$A67,СВЦЭМ!$B$39:$B$782,M$47)+'СЕТ СН'!$G$11+СВЦЭМ!$D$10+'СЕТ СН'!$G$5-'СЕТ СН'!$G$21</f>
        <v>4472.8260875599999</v>
      </c>
      <c r="N67" s="36">
        <f>SUMIFS(СВЦЭМ!$D$39:$D$782,СВЦЭМ!$A$39:$A$782,$A67,СВЦЭМ!$B$39:$B$782,N$47)+'СЕТ СН'!$G$11+СВЦЭМ!$D$10+'СЕТ СН'!$G$5-'СЕТ СН'!$G$21</f>
        <v>4485.1339342000001</v>
      </c>
      <c r="O67" s="36">
        <f>SUMIFS(СВЦЭМ!$D$39:$D$782,СВЦЭМ!$A$39:$A$782,$A67,СВЦЭМ!$B$39:$B$782,O$47)+'СЕТ СН'!$G$11+СВЦЭМ!$D$10+'СЕТ СН'!$G$5-'СЕТ СН'!$G$21</f>
        <v>4483.7774537900004</v>
      </c>
      <c r="P67" s="36">
        <f>SUMIFS(СВЦЭМ!$D$39:$D$782,СВЦЭМ!$A$39:$A$782,$A67,СВЦЭМ!$B$39:$B$782,P$47)+'СЕТ СН'!$G$11+СВЦЭМ!$D$10+'СЕТ СН'!$G$5-'СЕТ СН'!$G$21</f>
        <v>4496.5825531</v>
      </c>
      <c r="Q67" s="36">
        <f>SUMIFS(СВЦЭМ!$D$39:$D$782,СВЦЭМ!$A$39:$A$782,$A67,СВЦЭМ!$B$39:$B$782,Q$47)+'СЕТ СН'!$G$11+СВЦЭМ!$D$10+'СЕТ СН'!$G$5-'СЕТ СН'!$G$21</f>
        <v>4503.0696298799994</v>
      </c>
      <c r="R67" s="36">
        <f>SUMIFS(СВЦЭМ!$D$39:$D$782,СВЦЭМ!$A$39:$A$782,$A67,СВЦЭМ!$B$39:$B$782,R$47)+'СЕТ СН'!$G$11+СВЦЭМ!$D$10+'СЕТ СН'!$G$5-'СЕТ СН'!$G$21</f>
        <v>4509.3467213900003</v>
      </c>
      <c r="S67" s="36">
        <f>SUMIFS(СВЦЭМ!$D$39:$D$782,СВЦЭМ!$A$39:$A$782,$A67,СВЦЭМ!$B$39:$B$782,S$47)+'СЕТ СН'!$G$11+СВЦЭМ!$D$10+'СЕТ СН'!$G$5-'СЕТ СН'!$G$21</f>
        <v>4496.2689950100003</v>
      </c>
      <c r="T67" s="36">
        <f>SUMIFS(СВЦЭМ!$D$39:$D$782,СВЦЭМ!$A$39:$A$782,$A67,СВЦЭМ!$B$39:$B$782,T$47)+'СЕТ СН'!$G$11+СВЦЭМ!$D$10+'СЕТ СН'!$G$5-'СЕТ СН'!$G$21</f>
        <v>4477.0132887899999</v>
      </c>
      <c r="U67" s="36">
        <f>SUMIFS(СВЦЭМ!$D$39:$D$782,СВЦЭМ!$A$39:$A$782,$A67,СВЦЭМ!$B$39:$B$782,U$47)+'СЕТ СН'!$G$11+СВЦЭМ!$D$10+'СЕТ СН'!$G$5-'СЕТ СН'!$G$21</f>
        <v>4482.9959147499994</v>
      </c>
      <c r="V67" s="36">
        <f>SUMIFS(СВЦЭМ!$D$39:$D$782,СВЦЭМ!$A$39:$A$782,$A67,СВЦЭМ!$B$39:$B$782,V$47)+'СЕТ СН'!$G$11+СВЦЭМ!$D$10+'СЕТ СН'!$G$5-'СЕТ СН'!$G$21</f>
        <v>4470.8233614199999</v>
      </c>
      <c r="W67" s="36">
        <f>SUMIFS(СВЦЭМ!$D$39:$D$782,СВЦЭМ!$A$39:$A$782,$A67,СВЦЭМ!$B$39:$B$782,W$47)+'СЕТ СН'!$G$11+СВЦЭМ!$D$10+'СЕТ СН'!$G$5-'СЕТ СН'!$G$21</f>
        <v>4432.1520880099997</v>
      </c>
      <c r="X67" s="36">
        <f>SUMIFS(СВЦЭМ!$D$39:$D$782,СВЦЭМ!$A$39:$A$782,$A67,СВЦЭМ!$B$39:$B$782,X$47)+'СЕТ СН'!$G$11+СВЦЭМ!$D$10+'СЕТ СН'!$G$5-'СЕТ СН'!$G$21</f>
        <v>4460.3018821300002</v>
      </c>
      <c r="Y67" s="36">
        <f>SUMIFS(СВЦЭМ!$D$39:$D$782,СВЦЭМ!$A$39:$A$782,$A67,СВЦЭМ!$B$39:$B$782,Y$47)+'СЕТ СН'!$G$11+СВЦЭМ!$D$10+'СЕТ СН'!$G$5-'СЕТ СН'!$G$21</f>
        <v>4502.3123738200002</v>
      </c>
    </row>
    <row r="68" spans="1:26" ht="15.75" x14ac:dyDescent="0.2">
      <c r="A68" s="35">
        <f t="shared" si="1"/>
        <v>45433</v>
      </c>
      <c r="B68" s="36">
        <f>SUMIFS(СВЦЭМ!$D$39:$D$782,СВЦЭМ!$A$39:$A$782,$A68,СВЦЭМ!$B$39:$B$782,B$47)+'СЕТ СН'!$G$11+СВЦЭМ!$D$10+'СЕТ СН'!$G$5-'СЕТ СН'!$G$21</f>
        <v>4481.4540883199998</v>
      </c>
      <c r="C68" s="36">
        <f>SUMIFS(СВЦЭМ!$D$39:$D$782,СВЦЭМ!$A$39:$A$782,$A68,СВЦЭМ!$B$39:$B$782,C$47)+'СЕТ СН'!$G$11+СВЦЭМ!$D$10+'СЕТ СН'!$G$5-'СЕТ СН'!$G$21</f>
        <v>4590.4664016899997</v>
      </c>
      <c r="D68" s="36">
        <f>SUMIFS(СВЦЭМ!$D$39:$D$782,СВЦЭМ!$A$39:$A$782,$A68,СВЦЭМ!$B$39:$B$782,D$47)+'СЕТ СН'!$G$11+СВЦЭМ!$D$10+'СЕТ СН'!$G$5-'СЕТ СН'!$G$21</f>
        <v>4601.6743250999998</v>
      </c>
      <c r="E68" s="36">
        <f>SUMIFS(СВЦЭМ!$D$39:$D$782,СВЦЭМ!$A$39:$A$782,$A68,СВЦЭМ!$B$39:$B$782,E$47)+'СЕТ СН'!$G$11+СВЦЭМ!$D$10+'СЕТ СН'!$G$5-'СЕТ СН'!$G$21</f>
        <v>4659.9265940999994</v>
      </c>
      <c r="F68" s="36">
        <f>SUMIFS(СВЦЭМ!$D$39:$D$782,СВЦЭМ!$A$39:$A$782,$A68,СВЦЭМ!$B$39:$B$782,F$47)+'СЕТ СН'!$G$11+СВЦЭМ!$D$10+'СЕТ СН'!$G$5-'СЕТ СН'!$G$21</f>
        <v>4653.32584933</v>
      </c>
      <c r="G68" s="36">
        <f>SUMIFS(СВЦЭМ!$D$39:$D$782,СВЦЭМ!$A$39:$A$782,$A68,СВЦЭМ!$B$39:$B$782,G$47)+'СЕТ СН'!$G$11+СВЦЭМ!$D$10+'СЕТ СН'!$G$5-'СЕТ СН'!$G$21</f>
        <v>4611.7820247399995</v>
      </c>
      <c r="H68" s="36">
        <f>SUMIFS(СВЦЭМ!$D$39:$D$782,СВЦЭМ!$A$39:$A$782,$A68,СВЦЭМ!$B$39:$B$782,H$47)+'СЕТ СН'!$G$11+СВЦЭМ!$D$10+'СЕТ СН'!$G$5-'СЕТ СН'!$G$21</f>
        <v>4518.9372258900003</v>
      </c>
      <c r="I68" s="36">
        <f>SUMIFS(СВЦЭМ!$D$39:$D$782,СВЦЭМ!$A$39:$A$782,$A68,СВЦЭМ!$B$39:$B$782,I$47)+'СЕТ СН'!$G$11+СВЦЭМ!$D$10+'СЕТ СН'!$G$5-'СЕТ СН'!$G$21</f>
        <v>4479.7885738799996</v>
      </c>
      <c r="J68" s="36">
        <f>SUMIFS(СВЦЭМ!$D$39:$D$782,СВЦЭМ!$A$39:$A$782,$A68,СВЦЭМ!$B$39:$B$782,J$47)+'СЕТ СН'!$G$11+СВЦЭМ!$D$10+'СЕТ СН'!$G$5-'СЕТ СН'!$G$21</f>
        <v>4475.3061601600002</v>
      </c>
      <c r="K68" s="36">
        <f>SUMIFS(СВЦЭМ!$D$39:$D$782,СВЦЭМ!$A$39:$A$782,$A68,СВЦЭМ!$B$39:$B$782,K$47)+'СЕТ СН'!$G$11+СВЦЭМ!$D$10+'СЕТ СН'!$G$5-'СЕТ СН'!$G$21</f>
        <v>4481.5528492200001</v>
      </c>
      <c r="L68" s="36">
        <f>SUMIFS(СВЦЭМ!$D$39:$D$782,СВЦЭМ!$A$39:$A$782,$A68,СВЦЭМ!$B$39:$B$782,L$47)+'СЕТ СН'!$G$11+СВЦЭМ!$D$10+'СЕТ СН'!$G$5-'СЕТ СН'!$G$21</f>
        <v>4452.5494791700003</v>
      </c>
      <c r="M68" s="36">
        <f>SUMIFS(СВЦЭМ!$D$39:$D$782,СВЦЭМ!$A$39:$A$782,$A68,СВЦЭМ!$B$39:$B$782,M$47)+'СЕТ СН'!$G$11+СВЦЭМ!$D$10+'СЕТ СН'!$G$5-'СЕТ СН'!$G$21</f>
        <v>4453.3355786900001</v>
      </c>
      <c r="N68" s="36">
        <f>SUMIFS(СВЦЭМ!$D$39:$D$782,СВЦЭМ!$A$39:$A$782,$A68,СВЦЭМ!$B$39:$B$782,N$47)+'СЕТ СН'!$G$11+СВЦЭМ!$D$10+'СЕТ СН'!$G$5-'СЕТ СН'!$G$21</f>
        <v>4426.44828108</v>
      </c>
      <c r="O68" s="36">
        <f>SUMIFS(СВЦЭМ!$D$39:$D$782,СВЦЭМ!$A$39:$A$782,$A68,СВЦЭМ!$B$39:$B$782,O$47)+'СЕТ СН'!$G$11+СВЦЭМ!$D$10+'СЕТ СН'!$G$5-'СЕТ СН'!$G$21</f>
        <v>4434.5648516700003</v>
      </c>
      <c r="P68" s="36">
        <f>SUMIFS(СВЦЭМ!$D$39:$D$782,СВЦЭМ!$A$39:$A$782,$A68,СВЦЭМ!$B$39:$B$782,P$47)+'СЕТ СН'!$G$11+СВЦЭМ!$D$10+'СЕТ СН'!$G$5-'СЕТ СН'!$G$21</f>
        <v>4433.4281296199997</v>
      </c>
      <c r="Q68" s="36">
        <f>SUMIFS(СВЦЭМ!$D$39:$D$782,СВЦЭМ!$A$39:$A$782,$A68,СВЦЭМ!$B$39:$B$782,Q$47)+'СЕТ СН'!$G$11+СВЦЭМ!$D$10+'СЕТ СН'!$G$5-'СЕТ СН'!$G$21</f>
        <v>4441.6492660900003</v>
      </c>
      <c r="R68" s="36">
        <f>SUMIFS(СВЦЭМ!$D$39:$D$782,СВЦЭМ!$A$39:$A$782,$A68,СВЦЭМ!$B$39:$B$782,R$47)+'СЕТ СН'!$G$11+СВЦЭМ!$D$10+'СЕТ СН'!$G$5-'СЕТ СН'!$G$21</f>
        <v>4441.1626082599996</v>
      </c>
      <c r="S68" s="36">
        <f>SUMIFS(СВЦЭМ!$D$39:$D$782,СВЦЭМ!$A$39:$A$782,$A68,СВЦЭМ!$B$39:$B$782,S$47)+'СЕТ СН'!$G$11+СВЦЭМ!$D$10+'СЕТ СН'!$G$5-'СЕТ СН'!$G$21</f>
        <v>4447.4351957600002</v>
      </c>
      <c r="T68" s="36">
        <f>SUMIFS(СВЦЭМ!$D$39:$D$782,СВЦЭМ!$A$39:$A$782,$A68,СВЦЭМ!$B$39:$B$782,T$47)+'СЕТ СН'!$G$11+СВЦЭМ!$D$10+'СЕТ СН'!$G$5-'СЕТ СН'!$G$21</f>
        <v>4444.0002859100005</v>
      </c>
      <c r="U68" s="36">
        <f>SUMIFS(СВЦЭМ!$D$39:$D$782,СВЦЭМ!$A$39:$A$782,$A68,СВЦЭМ!$B$39:$B$782,U$47)+'СЕТ СН'!$G$11+СВЦЭМ!$D$10+'СЕТ СН'!$G$5-'СЕТ СН'!$G$21</f>
        <v>4450.1033286800002</v>
      </c>
      <c r="V68" s="36">
        <f>SUMIFS(СВЦЭМ!$D$39:$D$782,СВЦЭМ!$A$39:$A$782,$A68,СВЦЭМ!$B$39:$B$782,V$47)+'СЕТ СН'!$G$11+СВЦЭМ!$D$10+'СЕТ СН'!$G$5-'СЕТ СН'!$G$21</f>
        <v>4428.4745869399994</v>
      </c>
      <c r="W68" s="36">
        <f>SUMIFS(СВЦЭМ!$D$39:$D$782,СВЦЭМ!$A$39:$A$782,$A68,СВЦЭМ!$B$39:$B$782,W$47)+'СЕТ СН'!$G$11+СВЦЭМ!$D$10+'СЕТ СН'!$G$5-'СЕТ СН'!$G$21</f>
        <v>4395.79248603</v>
      </c>
      <c r="X68" s="36">
        <f>SUMIFS(СВЦЭМ!$D$39:$D$782,СВЦЭМ!$A$39:$A$782,$A68,СВЦЭМ!$B$39:$B$782,X$47)+'СЕТ СН'!$G$11+СВЦЭМ!$D$10+'СЕТ СН'!$G$5-'СЕТ СН'!$G$21</f>
        <v>4438.2896490900002</v>
      </c>
      <c r="Y68" s="36">
        <f>SUMIFS(СВЦЭМ!$D$39:$D$782,СВЦЭМ!$A$39:$A$782,$A68,СВЦЭМ!$B$39:$B$782,Y$47)+'СЕТ СН'!$G$11+СВЦЭМ!$D$10+'СЕТ СН'!$G$5-'СЕТ СН'!$G$21</f>
        <v>4434.1736465899994</v>
      </c>
    </row>
    <row r="69" spans="1:26" ht="15.75" x14ac:dyDescent="0.2">
      <c r="A69" s="35">
        <f t="shared" si="1"/>
        <v>45434</v>
      </c>
      <c r="B69" s="36">
        <f>SUMIFS(СВЦЭМ!$D$39:$D$782,СВЦЭМ!$A$39:$A$782,$A69,СВЦЭМ!$B$39:$B$782,B$47)+'СЕТ СН'!$G$11+СВЦЭМ!$D$10+'СЕТ СН'!$G$5-'СЕТ СН'!$G$21</f>
        <v>4484.5155315900001</v>
      </c>
      <c r="C69" s="36">
        <f>SUMIFS(СВЦЭМ!$D$39:$D$782,СВЦЭМ!$A$39:$A$782,$A69,СВЦЭМ!$B$39:$B$782,C$47)+'СЕТ СН'!$G$11+СВЦЭМ!$D$10+'СЕТ СН'!$G$5-'СЕТ СН'!$G$21</f>
        <v>4560.64855145</v>
      </c>
      <c r="D69" s="36">
        <f>SUMIFS(СВЦЭМ!$D$39:$D$782,СВЦЭМ!$A$39:$A$782,$A69,СВЦЭМ!$B$39:$B$782,D$47)+'СЕТ СН'!$G$11+СВЦЭМ!$D$10+'СЕТ СН'!$G$5-'СЕТ СН'!$G$21</f>
        <v>4599.8727796200001</v>
      </c>
      <c r="E69" s="36">
        <f>SUMIFS(СВЦЭМ!$D$39:$D$782,СВЦЭМ!$A$39:$A$782,$A69,СВЦЭМ!$B$39:$B$782,E$47)+'СЕТ СН'!$G$11+СВЦЭМ!$D$10+'СЕТ СН'!$G$5-'СЕТ СН'!$G$21</f>
        <v>4619.0315173700001</v>
      </c>
      <c r="F69" s="36">
        <f>SUMIFS(СВЦЭМ!$D$39:$D$782,СВЦЭМ!$A$39:$A$782,$A69,СВЦЭМ!$B$39:$B$782,F$47)+'СЕТ СН'!$G$11+СВЦЭМ!$D$10+'СЕТ СН'!$G$5-'СЕТ СН'!$G$21</f>
        <v>4617.5773002899996</v>
      </c>
      <c r="G69" s="36">
        <f>SUMIFS(СВЦЭМ!$D$39:$D$782,СВЦЭМ!$A$39:$A$782,$A69,СВЦЭМ!$B$39:$B$782,G$47)+'СЕТ СН'!$G$11+СВЦЭМ!$D$10+'СЕТ СН'!$G$5-'СЕТ СН'!$G$21</f>
        <v>4622.4552645499998</v>
      </c>
      <c r="H69" s="36">
        <f>SUMIFS(СВЦЭМ!$D$39:$D$782,СВЦЭМ!$A$39:$A$782,$A69,СВЦЭМ!$B$39:$B$782,H$47)+'СЕТ СН'!$G$11+СВЦЭМ!$D$10+'СЕТ СН'!$G$5-'СЕТ СН'!$G$21</f>
        <v>4547.4925719900002</v>
      </c>
      <c r="I69" s="36">
        <f>SUMIFS(СВЦЭМ!$D$39:$D$782,СВЦЭМ!$A$39:$A$782,$A69,СВЦЭМ!$B$39:$B$782,I$47)+'СЕТ СН'!$G$11+СВЦЭМ!$D$10+'СЕТ СН'!$G$5-'СЕТ СН'!$G$21</f>
        <v>4493.5526301400005</v>
      </c>
      <c r="J69" s="36">
        <f>SUMIFS(СВЦЭМ!$D$39:$D$782,СВЦЭМ!$A$39:$A$782,$A69,СВЦЭМ!$B$39:$B$782,J$47)+'СЕТ СН'!$G$11+СВЦЭМ!$D$10+'СЕТ СН'!$G$5-'СЕТ СН'!$G$21</f>
        <v>4501.6376636099994</v>
      </c>
      <c r="K69" s="36">
        <f>SUMIFS(СВЦЭМ!$D$39:$D$782,СВЦЭМ!$A$39:$A$782,$A69,СВЦЭМ!$B$39:$B$782,K$47)+'СЕТ СН'!$G$11+СВЦЭМ!$D$10+'СЕТ СН'!$G$5-'СЕТ СН'!$G$21</f>
        <v>4471.4471378799999</v>
      </c>
      <c r="L69" s="36">
        <f>SUMIFS(СВЦЭМ!$D$39:$D$782,СВЦЭМ!$A$39:$A$782,$A69,СВЦЭМ!$B$39:$B$782,L$47)+'СЕТ СН'!$G$11+СВЦЭМ!$D$10+'СЕТ СН'!$G$5-'СЕТ СН'!$G$21</f>
        <v>4441.1009611899999</v>
      </c>
      <c r="M69" s="36">
        <f>SUMIFS(СВЦЭМ!$D$39:$D$782,СВЦЭМ!$A$39:$A$782,$A69,СВЦЭМ!$B$39:$B$782,M$47)+'СЕТ СН'!$G$11+СВЦЭМ!$D$10+'СЕТ СН'!$G$5-'СЕТ СН'!$G$21</f>
        <v>4466.9675607400004</v>
      </c>
      <c r="N69" s="36">
        <f>SUMIFS(СВЦЭМ!$D$39:$D$782,СВЦЭМ!$A$39:$A$782,$A69,СВЦЭМ!$B$39:$B$782,N$47)+'СЕТ СН'!$G$11+СВЦЭМ!$D$10+'СЕТ СН'!$G$5-'СЕТ СН'!$G$21</f>
        <v>4484.7807538500001</v>
      </c>
      <c r="O69" s="36">
        <f>SUMIFS(СВЦЭМ!$D$39:$D$782,СВЦЭМ!$A$39:$A$782,$A69,СВЦЭМ!$B$39:$B$782,O$47)+'СЕТ СН'!$G$11+СВЦЭМ!$D$10+'СЕТ СН'!$G$5-'СЕТ СН'!$G$21</f>
        <v>4493.5498940799998</v>
      </c>
      <c r="P69" s="36">
        <f>SUMIFS(СВЦЭМ!$D$39:$D$782,СВЦЭМ!$A$39:$A$782,$A69,СВЦЭМ!$B$39:$B$782,P$47)+'СЕТ СН'!$G$11+СВЦЭМ!$D$10+'СЕТ СН'!$G$5-'СЕТ СН'!$G$21</f>
        <v>4501.1919595199997</v>
      </c>
      <c r="Q69" s="36">
        <f>SUMIFS(СВЦЭМ!$D$39:$D$782,СВЦЭМ!$A$39:$A$782,$A69,СВЦЭМ!$B$39:$B$782,Q$47)+'СЕТ СН'!$G$11+СВЦЭМ!$D$10+'СЕТ СН'!$G$5-'СЕТ СН'!$G$21</f>
        <v>4517.4288962800001</v>
      </c>
      <c r="R69" s="36">
        <f>SUMIFS(СВЦЭМ!$D$39:$D$782,СВЦЭМ!$A$39:$A$782,$A69,СВЦЭМ!$B$39:$B$782,R$47)+'СЕТ СН'!$G$11+СВЦЭМ!$D$10+'СЕТ СН'!$G$5-'СЕТ СН'!$G$21</f>
        <v>4520.5786582599994</v>
      </c>
      <c r="S69" s="36">
        <f>SUMIFS(СВЦЭМ!$D$39:$D$782,СВЦЭМ!$A$39:$A$782,$A69,СВЦЭМ!$B$39:$B$782,S$47)+'СЕТ СН'!$G$11+СВЦЭМ!$D$10+'СЕТ СН'!$G$5-'СЕТ СН'!$G$21</f>
        <v>4525.2421319799996</v>
      </c>
      <c r="T69" s="36">
        <f>SUMIFS(СВЦЭМ!$D$39:$D$782,СВЦЭМ!$A$39:$A$782,$A69,СВЦЭМ!$B$39:$B$782,T$47)+'СЕТ СН'!$G$11+СВЦЭМ!$D$10+'СЕТ СН'!$G$5-'СЕТ СН'!$G$21</f>
        <v>4502.5790356400003</v>
      </c>
      <c r="U69" s="36">
        <f>SUMIFS(СВЦЭМ!$D$39:$D$782,СВЦЭМ!$A$39:$A$782,$A69,СВЦЭМ!$B$39:$B$782,U$47)+'СЕТ СН'!$G$11+СВЦЭМ!$D$10+'СЕТ СН'!$G$5-'СЕТ СН'!$G$21</f>
        <v>4491.5258968399994</v>
      </c>
      <c r="V69" s="36">
        <f>SUMIFS(СВЦЭМ!$D$39:$D$782,СВЦЭМ!$A$39:$A$782,$A69,СВЦЭМ!$B$39:$B$782,V$47)+'СЕТ СН'!$G$11+СВЦЭМ!$D$10+'СЕТ СН'!$G$5-'СЕТ СН'!$G$21</f>
        <v>4436.0386966799997</v>
      </c>
      <c r="W69" s="36">
        <f>SUMIFS(СВЦЭМ!$D$39:$D$782,СВЦЭМ!$A$39:$A$782,$A69,СВЦЭМ!$B$39:$B$782,W$47)+'СЕТ СН'!$G$11+СВЦЭМ!$D$10+'СЕТ СН'!$G$5-'СЕТ СН'!$G$21</f>
        <v>4395.6383746399997</v>
      </c>
      <c r="X69" s="36">
        <f>SUMIFS(СВЦЭМ!$D$39:$D$782,СВЦЭМ!$A$39:$A$782,$A69,СВЦЭМ!$B$39:$B$782,X$47)+'СЕТ СН'!$G$11+СВЦЭМ!$D$10+'СЕТ СН'!$G$5-'СЕТ СН'!$G$21</f>
        <v>4425.7675909700001</v>
      </c>
      <c r="Y69" s="36">
        <f>SUMIFS(СВЦЭМ!$D$39:$D$782,СВЦЭМ!$A$39:$A$782,$A69,СВЦЭМ!$B$39:$B$782,Y$47)+'СЕТ СН'!$G$11+СВЦЭМ!$D$10+'СЕТ СН'!$G$5-'СЕТ СН'!$G$21</f>
        <v>4433.1695971099998</v>
      </c>
    </row>
    <row r="70" spans="1:26" ht="15.75" x14ac:dyDescent="0.2">
      <c r="A70" s="35">
        <f t="shared" si="1"/>
        <v>45435</v>
      </c>
      <c r="B70" s="36">
        <f>SUMIFS(СВЦЭМ!$D$39:$D$782,СВЦЭМ!$A$39:$A$782,$A70,СВЦЭМ!$B$39:$B$782,B$47)+'СЕТ СН'!$G$11+СВЦЭМ!$D$10+'СЕТ СН'!$G$5-'СЕТ СН'!$G$21</f>
        <v>4462.2387782099995</v>
      </c>
      <c r="C70" s="36">
        <f>SUMIFS(СВЦЭМ!$D$39:$D$782,СВЦЭМ!$A$39:$A$782,$A70,СВЦЭМ!$B$39:$B$782,C$47)+'СЕТ СН'!$G$11+СВЦЭМ!$D$10+'СЕТ СН'!$G$5-'СЕТ СН'!$G$21</f>
        <v>4535.8625639499996</v>
      </c>
      <c r="D70" s="36">
        <f>SUMIFS(СВЦЭМ!$D$39:$D$782,СВЦЭМ!$A$39:$A$782,$A70,СВЦЭМ!$B$39:$B$782,D$47)+'СЕТ СН'!$G$11+СВЦЭМ!$D$10+'СЕТ СН'!$G$5-'СЕТ СН'!$G$21</f>
        <v>4556.2934526299996</v>
      </c>
      <c r="E70" s="36">
        <f>SUMIFS(СВЦЭМ!$D$39:$D$782,СВЦЭМ!$A$39:$A$782,$A70,СВЦЭМ!$B$39:$B$782,E$47)+'СЕТ СН'!$G$11+СВЦЭМ!$D$10+'СЕТ СН'!$G$5-'СЕТ СН'!$G$21</f>
        <v>4544.1030093899999</v>
      </c>
      <c r="F70" s="36">
        <f>SUMIFS(СВЦЭМ!$D$39:$D$782,СВЦЭМ!$A$39:$A$782,$A70,СВЦЭМ!$B$39:$B$782,F$47)+'СЕТ СН'!$G$11+СВЦЭМ!$D$10+'СЕТ СН'!$G$5-'СЕТ СН'!$G$21</f>
        <v>4552.0479282199994</v>
      </c>
      <c r="G70" s="36">
        <f>SUMIFS(СВЦЭМ!$D$39:$D$782,СВЦЭМ!$A$39:$A$782,$A70,СВЦЭМ!$B$39:$B$782,G$47)+'СЕТ СН'!$G$11+СВЦЭМ!$D$10+'СЕТ СН'!$G$5-'СЕТ СН'!$G$21</f>
        <v>4543.0130400300004</v>
      </c>
      <c r="H70" s="36">
        <f>SUMIFS(СВЦЭМ!$D$39:$D$782,СВЦЭМ!$A$39:$A$782,$A70,СВЦЭМ!$B$39:$B$782,H$47)+'СЕТ СН'!$G$11+СВЦЭМ!$D$10+'СЕТ СН'!$G$5-'СЕТ СН'!$G$21</f>
        <v>4548.3361704899999</v>
      </c>
      <c r="I70" s="36">
        <f>SUMIFS(СВЦЭМ!$D$39:$D$782,СВЦЭМ!$A$39:$A$782,$A70,СВЦЭМ!$B$39:$B$782,I$47)+'СЕТ СН'!$G$11+СВЦЭМ!$D$10+'СЕТ СН'!$G$5-'СЕТ СН'!$G$21</f>
        <v>4481.1314365899998</v>
      </c>
      <c r="J70" s="36">
        <f>SUMIFS(СВЦЭМ!$D$39:$D$782,СВЦЭМ!$A$39:$A$782,$A70,СВЦЭМ!$B$39:$B$782,J$47)+'СЕТ СН'!$G$11+СВЦЭМ!$D$10+'СЕТ СН'!$G$5-'СЕТ СН'!$G$21</f>
        <v>4450.2597951299995</v>
      </c>
      <c r="K70" s="36">
        <f>SUMIFS(СВЦЭМ!$D$39:$D$782,СВЦЭМ!$A$39:$A$782,$A70,СВЦЭМ!$B$39:$B$782,K$47)+'СЕТ СН'!$G$11+СВЦЭМ!$D$10+'СЕТ СН'!$G$5-'СЕТ СН'!$G$21</f>
        <v>4436.0865806000002</v>
      </c>
      <c r="L70" s="36">
        <f>SUMIFS(СВЦЭМ!$D$39:$D$782,СВЦЭМ!$A$39:$A$782,$A70,СВЦЭМ!$B$39:$B$782,L$47)+'СЕТ СН'!$G$11+СВЦЭМ!$D$10+'СЕТ СН'!$G$5-'СЕТ СН'!$G$21</f>
        <v>4444.6590413599997</v>
      </c>
      <c r="M70" s="36">
        <f>SUMIFS(СВЦЭМ!$D$39:$D$782,СВЦЭМ!$A$39:$A$782,$A70,СВЦЭМ!$B$39:$B$782,M$47)+'СЕТ СН'!$G$11+СВЦЭМ!$D$10+'СЕТ СН'!$G$5-'СЕТ СН'!$G$21</f>
        <v>4443.55491188</v>
      </c>
      <c r="N70" s="36">
        <f>SUMIFS(СВЦЭМ!$D$39:$D$782,СВЦЭМ!$A$39:$A$782,$A70,СВЦЭМ!$B$39:$B$782,N$47)+'СЕТ СН'!$G$11+СВЦЭМ!$D$10+'СЕТ СН'!$G$5-'СЕТ СН'!$G$21</f>
        <v>4436.9884321299996</v>
      </c>
      <c r="O70" s="36">
        <f>SUMIFS(СВЦЭМ!$D$39:$D$782,СВЦЭМ!$A$39:$A$782,$A70,СВЦЭМ!$B$39:$B$782,O$47)+'СЕТ СН'!$G$11+СВЦЭМ!$D$10+'СЕТ СН'!$G$5-'СЕТ СН'!$G$21</f>
        <v>4443.4971365199999</v>
      </c>
      <c r="P70" s="36">
        <f>SUMIFS(СВЦЭМ!$D$39:$D$782,СВЦЭМ!$A$39:$A$782,$A70,СВЦЭМ!$B$39:$B$782,P$47)+'СЕТ СН'!$G$11+СВЦЭМ!$D$10+'СЕТ СН'!$G$5-'СЕТ СН'!$G$21</f>
        <v>4451.8622355999996</v>
      </c>
      <c r="Q70" s="36">
        <f>SUMIFS(СВЦЭМ!$D$39:$D$782,СВЦЭМ!$A$39:$A$782,$A70,СВЦЭМ!$B$39:$B$782,Q$47)+'СЕТ СН'!$G$11+СВЦЭМ!$D$10+'СЕТ СН'!$G$5-'СЕТ СН'!$G$21</f>
        <v>4472.0918711599998</v>
      </c>
      <c r="R70" s="36">
        <f>SUMIFS(СВЦЭМ!$D$39:$D$782,СВЦЭМ!$A$39:$A$782,$A70,СВЦЭМ!$B$39:$B$782,R$47)+'СЕТ СН'!$G$11+СВЦЭМ!$D$10+'СЕТ СН'!$G$5-'СЕТ СН'!$G$21</f>
        <v>4474.7459704699995</v>
      </c>
      <c r="S70" s="36">
        <f>SUMIFS(СВЦЭМ!$D$39:$D$782,СВЦЭМ!$A$39:$A$782,$A70,СВЦЭМ!$B$39:$B$782,S$47)+'СЕТ СН'!$G$11+СВЦЭМ!$D$10+'СЕТ СН'!$G$5-'СЕТ СН'!$G$21</f>
        <v>4462.3135081700002</v>
      </c>
      <c r="T70" s="36">
        <f>SUMIFS(СВЦЭМ!$D$39:$D$782,СВЦЭМ!$A$39:$A$782,$A70,СВЦЭМ!$B$39:$B$782,T$47)+'СЕТ СН'!$G$11+СВЦЭМ!$D$10+'СЕТ СН'!$G$5-'СЕТ СН'!$G$21</f>
        <v>4462.1551672599999</v>
      </c>
      <c r="U70" s="36">
        <f>SUMIFS(СВЦЭМ!$D$39:$D$782,СВЦЭМ!$A$39:$A$782,$A70,СВЦЭМ!$B$39:$B$782,U$47)+'СЕТ СН'!$G$11+СВЦЭМ!$D$10+'СЕТ СН'!$G$5-'СЕТ СН'!$G$21</f>
        <v>4476.6869549599996</v>
      </c>
      <c r="V70" s="36">
        <f>SUMIFS(СВЦЭМ!$D$39:$D$782,СВЦЭМ!$A$39:$A$782,$A70,СВЦЭМ!$B$39:$B$782,V$47)+'СЕТ СН'!$G$11+СВЦЭМ!$D$10+'СЕТ СН'!$G$5-'СЕТ СН'!$G$21</f>
        <v>4464.8114842300001</v>
      </c>
      <c r="W70" s="36">
        <f>SUMIFS(СВЦЭМ!$D$39:$D$782,СВЦЭМ!$A$39:$A$782,$A70,СВЦЭМ!$B$39:$B$782,W$47)+'СЕТ СН'!$G$11+СВЦЭМ!$D$10+'СЕТ СН'!$G$5-'СЕТ СН'!$G$21</f>
        <v>4439.3187705099999</v>
      </c>
      <c r="X70" s="36">
        <f>SUMIFS(СВЦЭМ!$D$39:$D$782,СВЦЭМ!$A$39:$A$782,$A70,СВЦЭМ!$B$39:$B$782,X$47)+'СЕТ СН'!$G$11+СВЦЭМ!$D$10+'СЕТ СН'!$G$5-'СЕТ СН'!$G$21</f>
        <v>4467.1843971999997</v>
      </c>
      <c r="Y70" s="36">
        <f>SUMIFS(СВЦЭМ!$D$39:$D$782,СВЦЭМ!$A$39:$A$782,$A70,СВЦЭМ!$B$39:$B$782,Y$47)+'СЕТ СН'!$G$11+СВЦЭМ!$D$10+'СЕТ СН'!$G$5-'СЕТ СН'!$G$21</f>
        <v>4528.3837365099998</v>
      </c>
    </row>
    <row r="71" spans="1:26" ht="15.75" x14ac:dyDescent="0.2">
      <c r="A71" s="35">
        <f t="shared" si="1"/>
        <v>45436</v>
      </c>
      <c r="B71" s="36">
        <f>SUMIFS(СВЦЭМ!$D$39:$D$782,СВЦЭМ!$A$39:$A$782,$A71,СВЦЭМ!$B$39:$B$782,B$47)+'СЕТ СН'!$G$11+СВЦЭМ!$D$10+'СЕТ СН'!$G$5-'СЕТ СН'!$G$21</f>
        <v>4450.5426754500004</v>
      </c>
      <c r="C71" s="36">
        <f>SUMIFS(СВЦЭМ!$D$39:$D$782,СВЦЭМ!$A$39:$A$782,$A71,СВЦЭМ!$B$39:$B$782,C$47)+'СЕТ СН'!$G$11+СВЦЭМ!$D$10+'СЕТ СН'!$G$5-'СЕТ СН'!$G$21</f>
        <v>4532.7619037699997</v>
      </c>
      <c r="D71" s="36">
        <f>SUMIFS(СВЦЭМ!$D$39:$D$782,СВЦЭМ!$A$39:$A$782,$A71,СВЦЭМ!$B$39:$B$782,D$47)+'СЕТ СН'!$G$11+СВЦЭМ!$D$10+'СЕТ СН'!$G$5-'СЕТ СН'!$G$21</f>
        <v>4550.9844503099994</v>
      </c>
      <c r="E71" s="36">
        <f>SUMIFS(СВЦЭМ!$D$39:$D$782,СВЦЭМ!$A$39:$A$782,$A71,СВЦЭМ!$B$39:$B$782,E$47)+'СЕТ СН'!$G$11+СВЦЭМ!$D$10+'СЕТ СН'!$G$5-'СЕТ СН'!$G$21</f>
        <v>4616.66296814</v>
      </c>
      <c r="F71" s="36">
        <f>SUMIFS(СВЦЭМ!$D$39:$D$782,СВЦЭМ!$A$39:$A$782,$A71,СВЦЭМ!$B$39:$B$782,F$47)+'СЕТ СН'!$G$11+СВЦЭМ!$D$10+'СЕТ СН'!$G$5-'СЕТ СН'!$G$21</f>
        <v>4603.4594019400001</v>
      </c>
      <c r="G71" s="36">
        <f>SUMIFS(СВЦЭМ!$D$39:$D$782,СВЦЭМ!$A$39:$A$782,$A71,СВЦЭМ!$B$39:$B$782,G$47)+'СЕТ СН'!$G$11+СВЦЭМ!$D$10+'СЕТ СН'!$G$5-'СЕТ СН'!$G$21</f>
        <v>4564.9369076399998</v>
      </c>
      <c r="H71" s="36">
        <f>SUMIFS(СВЦЭМ!$D$39:$D$782,СВЦЭМ!$A$39:$A$782,$A71,СВЦЭМ!$B$39:$B$782,H$47)+'СЕТ СН'!$G$11+СВЦЭМ!$D$10+'СЕТ СН'!$G$5-'СЕТ СН'!$G$21</f>
        <v>4446.5387670800001</v>
      </c>
      <c r="I71" s="36">
        <f>SUMIFS(СВЦЭМ!$D$39:$D$782,СВЦЭМ!$A$39:$A$782,$A71,СВЦЭМ!$B$39:$B$782,I$47)+'СЕТ СН'!$G$11+СВЦЭМ!$D$10+'СЕТ СН'!$G$5-'СЕТ СН'!$G$21</f>
        <v>4359.1102860499996</v>
      </c>
      <c r="J71" s="36">
        <f>SUMIFS(СВЦЭМ!$D$39:$D$782,СВЦЭМ!$A$39:$A$782,$A71,СВЦЭМ!$B$39:$B$782,J$47)+'СЕТ СН'!$G$11+СВЦЭМ!$D$10+'СЕТ СН'!$G$5-'СЕТ СН'!$G$21</f>
        <v>4322.1382567500004</v>
      </c>
      <c r="K71" s="36">
        <f>SUMIFS(СВЦЭМ!$D$39:$D$782,СВЦЭМ!$A$39:$A$782,$A71,СВЦЭМ!$B$39:$B$782,K$47)+'СЕТ СН'!$G$11+СВЦЭМ!$D$10+'СЕТ СН'!$G$5-'СЕТ СН'!$G$21</f>
        <v>4297.9049916499998</v>
      </c>
      <c r="L71" s="36">
        <f>SUMIFS(СВЦЭМ!$D$39:$D$782,СВЦЭМ!$A$39:$A$782,$A71,СВЦЭМ!$B$39:$B$782,L$47)+'СЕТ СН'!$G$11+СВЦЭМ!$D$10+'СЕТ СН'!$G$5-'СЕТ СН'!$G$21</f>
        <v>4279.6076055399999</v>
      </c>
      <c r="M71" s="36">
        <f>SUMIFS(СВЦЭМ!$D$39:$D$782,СВЦЭМ!$A$39:$A$782,$A71,СВЦЭМ!$B$39:$B$782,M$47)+'СЕТ СН'!$G$11+СВЦЭМ!$D$10+'СЕТ СН'!$G$5-'СЕТ СН'!$G$21</f>
        <v>4279.5066899100002</v>
      </c>
      <c r="N71" s="36">
        <f>SUMIFS(СВЦЭМ!$D$39:$D$782,СВЦЭМ!$A$39:$A$782,$A71,СВЦЭМ!$B$39:$B$782,N$47)+'СЕТ СН'!$G$11+СВЦЭМ!$D$10+'СЕТ СН'!$G$5-'СЕТ СН'!$G$21</f>
        <v>4288.8383020800002</v>
      </c>
      <c r="O71" s="36">
        <f>SUMIFS(СВЦЭМ!$D$39:$D$782,СВЦЭМ!$A$39:$A$782,$A71,СВЦЭМ!$B$39:$B$782,O$47)+'СЕТ СН'!$G$11+СВЦЭМ!$D$10+'СЕТ СН'!$G$5-'СЕТ СН'!$G$21</f>
        <v>4294.2901953800001</v>
      </c>
      <c r="P71" s="36">
        <f>SUMIFS(СВЦЭМ!$D$39:$D$782,СВЦЭМ!$A$39:$A$782,$A71,СВЦЭМ!$B$39:$B$782,P$47)+'СЕТ СН'!$G$11+СВЦЭМ!$D$10+'СЕТ СН'!$G$5-'СЕТ СН'!$G$21</f>
        <v>4302.4030235999999</v>
      </c>
      <c r="Q71" s="36">
        <f>SUMIFS(СВЦЭМ!$D$39:$D$782,СВЦЭМ!$A$39:$A$782,$A71,СВЦЭМ!$B$39:$B$782,Q$47)+'СЕТ СН'!$G$11+СВЦЭМ!$D$10+'СЕТ СН'!$G$5-'СЕТ СН'!$G$21</f>
        <v>4320.0244037499997</v>
      </c>
      <c r="R71" s="36">
        <f>SUMIFS(СВЦЭМ!$D$39:$D$782,СВЦЭМ!$A$39:$A$782,$A71,СВЦЭМ!$B$39:$B$782,R$47)+'СЕТ СН'!$G$11+СВЦЭМ!$D$10+'СЕТ СН'!$G$5-'СЕТ СН'!$G$21</f>
        <v>4339.9826307100002</v>
      </c>
      <c r="S71" s="36">
        <f>SUMIFS(СВЦЭМ!$D$39:$D$782,СВЦЭМ!$A$39:$A$782,$A71,СВЦЭМ!$B$39:$B$782,S$47)+'СЕТ СН'!$G$11+СВЦЭМ!$D$10+'СЕТ СН'!$G$5-'СЕТ СН'!$G$21</f>
        <v>4334.3904196499998</v>
      </c>
      <c r="T71" s="36">
        <f>SUMIFS(СВЦЭМ!$D$39:$D$782,СВЦЭМ!$A$39:$A$782,$A71,СВЦЭМ!$B$39:$B$782,T$47)+'СЕТ СН'!$G$11+СВЦЭМ!$D$10+'СЕТ СН'!$G$5-'СЕТ СН'!$G$21</f>
        <v>4315.1580605199997</v>
      </c>
      <c r="U71" s="36">
        <f>SUMIFS(СВЦЭМ!$D$39:$D$782,СВЦЭМ!$A$39:$A$782,$A71,СВЦЭМ!$B$39:$B$782,U$47)+'СЕТ СН'!$G$11+СВЦЭМ!$D$10+'СЕТ СН'!$G$5-'СЕТ СН'!$G$21</f>
        <v>4301.0762698399994</v>
      </c>
      <c r="V71" s="36">
        <f>SUMIFS(СВЦЭМ!$D$39:$D$782,СВЦЭМ!$A$39:$A$782,$A71,СВЦЭМ!$B$39:$B$782,V$47)+'СЕТ СН'!$G$11+СВЦЭМ!$D$10+'СЕТ СН'!$G$5-'СЕТ СН'!$G$21</f>
        <v>4285.7472183899999</v>
      </c>
      <c r="W71" s="36">
        <f>SUMIFS(СВЦЭМ!$D$39:$D$782,СВЦЭМ!$A$39:$A$782,$A71,СВЦЭМ!$B$39:$B$782,W$47)+'СЕТ СН'!$G$11+СВЦЭМ!$D$10+'СЕТ СН'!$G$5-'СЕТ СН'!$G$21</f>
        <v>4265.8058853499997</v>
      </c>
      <c r="X71" s="36">
        <f>SUMIFS(СВЦЭМ!$D$39:$D$782,СВЦЭМ!$A$39:$A$782,$A71,СВЦЭМ!$B$39:$B$782,X$47)+'СЕТ СН'!$G$11+СВЦЭМ!$D$10+'СЕТ СН'!$G$5-'СЕТ СН'!$G$21</f>
        <v>4285.1576788499997</v>
      </c>
      <c r="Y71" s="36">
        <f>SUMIFS(СВЦЭМ!$D$39:$D$782,СВЦЭМ!$A$39:$A$782,$A71,СВЦЭМ!$B$39:$B$782,Y$47)+'СЕТ СН'!$G$11+СВЦЭМ!$D$10+'СЕТ СН'!$G$5-'СЕТ СН'!$G$21</f>
        <v>4377.5718304299999</v>
      </c>
    </row>
    <row r="72" spans="1:26" ht="15.75" x14ac:dyDescent="0.2">
      <c r="A72" s="35">
        <f t="shared" si="1"/>
        <v>45437</v>
      </c>
      <c r="B72" s="36">
        <f>SUMIFS(СВЦЭМ!$D$39:$D$782,СВЦЭМ!$A$39:$A$782,$A72,СВЦЭМ!$B$39:$B$782,B$47)+'СЕТ СН'!$G$11+СВЦЭМ!$D$10+'СЕТ СН'!$G$5-'СЕТ СН'!$G$21</f>
        <v>4360.7207924899994</v>
      </c>
      <c r="C72" s="36">
        <f>SUMIFS(СВЦЭМ!$D$39:$D$782,СВЦЭМ!$A$39:$A$782,$A72,СВЦЭМ!$B$39:$B$782,C$47)+'СЕТ СН'!$G$11+СВЦЭМ!$D$10+'СЕТ СН'!$G$5-'СЕТ СН'!$G$21</f>
        <v>4430.1509689699997</v>
      </c>
      <c r="D72" s="36">
        <f>SUMIFS(СВЦЭМ!$D$39:$D$782,СВЦЭМ!$A$39:$A$782,$A72,СВЦЭМ!$B$39:$B$782,D$47)+'СЕТ СН'!$G$11+СВЦЭМ!$D$10+'СЕТ СН'!$G$5-'СЕТ СН'!$G$21</f>
        <v>4547.5614822299995</v>
      </c>
      <c r="E72" s="36">
        <f>SUMIFS(СВЦЭМ!$D$39:$D$782,СВЦЭМ!$A$39:$A$782,$A72,СВЦЭМ!$B$39:$B$782,E$47)+'СЕТ СН'!$G$11+СВЦЭМ!$D$10+'СЕТ СН'!$G$5-'СЕТ СН'!$G$21</f>
        <v>4553.4118117099997</v>
      </c>
      <c r="F72" s="36">
        <f>SUMIFS(СВЦЭМ!$D$39:$D$782,СВЦЭМ!$A$39:$A$782,$A72,СВЦЭМ!$B$39:$B$782,F$47)+'СЕТ СН'!$G$11+СВЦЭМ!$D$10+'СЕТ СН'!$G$5-'СЕТ СН'!$G$21</f>
        <v>4543.6107172900001</v>
      </c>
      <c r="G72" s="36">
        <f>SUMIFS(СВЦЭМ!$D$39:$D$782,СВЦЭМ!$A$39:$A$782,$A72,СВЦЭМ!$B$39:$B$782,G$47)+'СЕТ СН'!$G$11+СВЦЭМ!$D$10+'СЕТ СН'!$G$5-'СЕТ СН'!$G$21</f>
        <v>4558.74612832</v>
      </c>
      <c r="H72" s="36">
        <f>SUMIFS(СВЦЭМ!$D$39:$D$782,СВЦЭМ!$A$39:$A$782,$A72,СВЦЭМ!$B$39:$B$782,H$47)+'СЕТ СН'!$G$11+СВЦЭМ!$D$10+'СЕТ СН'!$G$5-'СЕТ СН'!$G$21</f>
        <v>4507.2258293200002</v>
      </c>
      <c r="I72" s="36">
        <f>SUMIFS(СВЦЭМ!$D$39:$D$782,СВЦЭМ!$A$39:$A$782,$A72,СВЦЭМ!$B$39:$B$782,I$47)+'СЕТ СН'!$G$11+СВЦЭМ!$D$10+'СЕТ СН'!$G$5-'СЕТ СН'!$G$21</f>
        <v>4425.92788389</v>
      </c>
      <c r="J72" s="36">
        <f>SUMIFS(СВЦЭМ!$D$39:$D$782,СВЦЭМ!$A$39:$A$782,$A72,СВЦЭМ!$B$39:$B$782,J$47)+'СЕТ СН'!$G$11+СВЦЭМ!$D$10+'СЕТ СН'!$G$5-'СЕТ СН'!$G$21</f>
        <v>4321.4210208699997</v>
      </c>
      <c r="K72" s="36">
        <f>SUMIFS(СВЦЭМ!$D$39:$D$782,СВЦЭМ!$A$39:$A$782,$A72,СВЦЭМ!$B$39:$B$782,K$47)+'СЕТ СН'!$G$11+СВЦЭМ!$D$10+'СЕТ СН'!$G$5-'СЕТ СН'!$G$21</f>
        <v>4269.8679343699996</v>
      </c>
      <c r="L72" s="36">
        <f>SUMIFS(СВЦЭМ!$D$39:$D$782,СВЦЭМ!$A$39:$A$782,$A72,СВЦЭМ!$B$39:$B$782,L$47)+'СЕТ СН'!$G$11+СВЦЭМ!$D$10+'СЕТ СН'!$G$5-'СЕТ СН'!$G$21</f>
        <v>4262.1339982299996</v>
      </c>
      <c r="M72" s="36">
        <f>SUMIFS(СВЦЭМ!$D$39:$D$782,СВЦЭМ!$A$39:$A$782,$A72,СВЦЭМ!$B$39:$B$782,M$47)+'СЕТ СН'!$G$11+СВЦЭМ!$D$10+'СЕТ СН'!$G$5-'СЕТ СН'!$G$21</f>
        <v>4254.7695599300005</v>
      </c>
      <c r="N72" s="36">
        <f>SUMIFS(СВЦЭМ!$D$39:$D$782,СВЦЭМ!$A$39:$A$782,$A72,СВЦЭМ!$B$39:$B$782,N$47)+'СЕТ СН'!$G$11+СВЦЭМ!$D$10+'СЕТ СН'!$G$5-'СЕТ СН'!$G$21</f>
        <v>4249.80463418</v>
      </c>
      <c r="O72" s="36">
        <f>SUMIFS(СВЦЭМ!$D$39:$D$782,СВЦЭМ!$A$39:$A$782,$A72,СВЦЭМ!$B$39:$B$782,O$47)+'СЕТ СН'!$G$11+СВЦЭМ!$D$10+'СЕТ СН'!$G$5-'СЕТ СН'!$G$21</f>
        <v>4263.4535073699999</v>
      </c>
      <c r="P72" s="36">
        <f>SUMIFS(СВЦЭМ!$D$39:$D$782,СВЦЭМ!$A$39:$A$782,$A72,СВЦЭМ!$B$39:$B$782,P$47)+'СЕТ СН'!$G$11+СВЦЭМ!$D$10+'СЕТ СН'!$G$5-'СЕТ СН'!$G$21</f>
        <v>4273.9361057699998</v>
      </c>
      <c r="Q72" s="36">
        <f>SUMIFS(СВЦЭМ!$D$39:$D$782,СВЦЭМ!$A$39:$A$782,$A72,СВЦЭМ!$B$39:$B$782,Q$47)+'СЕТ СН'!$G$11+СВЦЭМ!$D$10+'СЕТ СН'!$G$5-'СЕТ СН'!$G$21</f>
        <v>4292.6876895099995</v>
      </c>
      <c r="R72" s="36">
        <f>SUMIFS(СВЦЭМ!$D$39:$D$782,СВЦЭМ!$A$39:$A$782,$A72,СВЦЭМ!$B$39:$B$782,R$47)+'СЕТ СН'!$G$11+СВЦЭМ!$D$10+'СЕТ СН'!$G$5-'СЕТ СН'!$G$21</f>
        <v>4307.62941237</v>
      </c>
      <c r="S72" s="36">
        <f>SUMIFS(СВЦЭМ!$D$39:$D$782,СВЦЭМ!$A$39:$A$782,$A72,СВЦЭМ!$B$39:$B$782,S$47)+'СЕТ СН'!$G$11+СВЦЭМ!$D$10+'СЕТ СН'!$G$5-'СЕТ СН'!$G$21</f>
        <v>4293.9545670500002</v>
      </c>
      <c r="T72" s="36">
        <f>SUMIFS(СВЦЭМ!$D$39:$D$782,СВЦЭМ!$A$39:$A$782,$A72,СВЦЭМ!$B$39:$B$782,T$47)+'СЕТ СН'!$G$11+СВЦЭМ!$D$10+'СЕТ СН'!$G$5-'СЕТ СН'!$G$21</f>
        <v>4271.99521396</v>
      </c>
      <c r="U72" s="36">
        <f>SUMIFS(СВЦЭМ!$D$39:$D$782,СВЦЭМ!$A$39:$A$782,$A72,СВЦЭМ!$B$39:$B$782,U$47)+'СЕТ СН'!$G$11+СВЦЭМ!$D$10+'СЕТ СН'!$G$5-'СЕТ СН'!$G$21</f>
        <v>4284.0458166799999</v>
      </c>
      <c r="V72" s="36">
        <f>SUMIFS(СВЦЭМ!$D$39:$D$782,СВЦЭМ!$A$39:$A$782,$A72,СВЦЭМ!$B$39:$B$782,V$47)+'СЕТ СН'!$G$11+СВЦЭМ!$D$10+'СЕТ СН'!$G$5-'СЕТ СН'!$G$21</f>
        <v>4285.5584703300001</v>
      </c>
      <c r="W72" s="36">
        <f>SUMIFS(СВЦЭМ!$D$39:$D$782,СВЦЭМ!$A$39:$A$782,$A72,СВЦЭМ!$B$39:$B$782,W$47)+'СЕТ СН'!$G$11+СВЦЭМ!$D$10+'СЕТ СН'!$G$5-'СЕТ СН'!$G$21</f>
        <v>4275.30394961</v>
      </c>
      <c r="X72" s="36">
        <f>SUMIFS(СВЦЭМ!$D$39:$D$782,СВЦЭМ!$A$39:$A$782,$A72,СВЦЭМ!$B$39:$B$782,X$47)+'СЕТ СН'!$G$11+СВЦЭМ!$D$10+'СЕТ СН'!$G$5-'СЕТ СН'!$G$21</f>
        <v>4273.0982504699996</v>
      </c>
      <c r="Y72" s="36">
        <f>SUMIFS(СВЦЭМ!$D$39:$D$782,СВЦЭМ!$A$39:$A$782,$A72,СВЦЭМ!$B$39:$B$782,Y$47)+'СЕТ СН'!$G$11+СВЦЭМ!$D$10+'СЕТ СН'!$G$5-'СЕТ СН'!$G$21</f>
        <v>4319.77182163</v>
      </c>
    </row>
    <row r="73" spans="1:26" ht="15.75" x14ac:dyDescent="0.2">
      <c r="A73" s="35">
        <f t="shared" si="1"/>
        <v>45438</v>
      </c>
      <c r="B73" s="36">
        <f>SUMIFS(СВЦЭМ!$D$39:$D$782,СВЦЭМ!$A$39:$A$782,$A73,СВЦЭМ!$B$39:$B$782,B$47)+'СЕТ СН'!$G$11+СВЦЭМ!$D$10+'СЕТ СН'!$G$5-'СЕТ СН'!$G$21</f>
        <v>4445.23881076</v>
      </c>
      <c r="C73" s="36">
        <f>SUMIFS(СВЦЭМ!$D$39:$D$782,СВЦЭМ!$A$39:$A$782,$A73,СВЦЭМ!$B$39:$B$782,C$47)+'СЕТ СН'!$G$11+СВЦЭМ!$D$10+'СЕТ СН'!$G$5-'СЕТ СН'!$G$21</f>
        <v>4507.1674671199999</v>
      </c>
      <c r="D73" s="36">
        <f>SUMIFS(СВЦЭМ!$D$39:$D$782,СВЦЭМ!$A$39:$A$782,$A73,СВЦЭМ!$B$39:$B$782,D$47)+'СЕТ СН'!$G$11+СВЦЭМ!$D$10+'СЕТ СН'!$G$5-'СЕТ СН'!$G$21</f>
        <v>4555.1575113399995</v>
      </c>
      <c r="E73" s="36">
        <f>SUMIFS(СВЦЭМ!$D$39:$D$782,СВЦЭМ!$A$39:$A$782,$A73,СВЦЭМ!$B$39:$B$782,E$47)+'СЕТ СН'!$G$11+СВЦЭМ!$D$10+'СЕТ СН'!$G$5-'СЕТ СН'!$G$21</f>
        <v>4548.4582699100001</v>
      </c>
      <c r="F73" s="36">
        <f>SUMIFS(СВЦЭМ!$D$39:$D$782,СВЦЭМ!$A$39:$A$782,$A73,СВЦЭМ!$B$39:$B$782,F$47)+'СЕТ СН'!$G$11+СВЦЭМ!$D$10+'СЕТ СН'!$G$5-'СЕТ СН'!$G$21</f>
        <v>4520.9449750200001</v>
      </c>
      <c r="G73" s="36">
        <f>SUMIFS(СВЦЭМ!$D$39:$D$782,СВЦЭМ!$A$39:$A$782,$A73,СВЦЭМ!$B$39:$B$782,G$47)+'СЕТ СН'!$G$11+СВЦЭМ!$D$10+'СЕТ СН'!$G$5-'СЕТ СН'!$G$21</f>
        <v>4528.19576633</v>
      </c>
      <c r="H73" s="36">
        <f>SUMIFS(СВЦЭМ!$D$39:$D$782,СВЦЭМ!$A$39:$A$782,$A73,СВЦЭМ!$B$39:$B$782,H$47)+'СЕТ СН'!$G$11+СВЦЭМ!$D$10+'СЕТ СН'!$G$5-'СЕТ СН'!$G$21</f>
        <v>4521.9265146099997</v>
      </c>
      <c r="I73" s="36">
        <f>SUMIFS(СВЦЭМ!$D$39:$D$782,СВЦЭМ!$A$39:$A$782,$A73,СВЦЭМ!$B$39:$B$782,I$47)+'СЕТ СН'!$G$11+СВЦЭМ!$D$10+'СЕТ СН'!$G$5-'СЕТ СН'!$G$21</f>
        <v>4498.1444205999996</v>
      </c>
      <c r="J73" s="36">
        <f>SUMIFS(СВЦЭМ!$D$39:$D$782,СВЦЭМ!$A$39:$A$782,$A73,СВЦЭМ!$B$39:$B$782,J$47)+'СЕТ СН'!$G$11+СВЦЭМ!$D$10+'СЕТ СН'!$G$5-'СЕТ СН'!$G$21</f>
        <v>4422.4325778900002</v>
      </c>
      <c r="K73" s="36">
        <f>SUMIFS(СВЦЭМ!$D$39:$D$782,СВЦЭМ!$A$39:$A$782,$A73,СВЦЭМ!$B$39:$B$782,K$47)+'СЕТ СН'!$G$11+СВЦЭМ!$D$10+'СЕТ СН'!$G$5-'СЕТ СН'!$G$21</f>
        <v>4349.0640343300001</v>
      </c>
      <c r="L73" s="36">
        <f>SUMIFS(СВЦЭМ!$D$39:$D$782,СВЦЭМ!$A$39:$A$782,$A73,СВЦЭМ!$B$39:$B$782,L$47)+'СЕТ СН'!$G$11+СВЦЭМ!$D$10+'СЕТ СН'!$G$5-'СЕТ СН'!$G$21</f>
        <v>4326.7529157099998</v>
      </c>
      <c r="M73" s="36">
        <f>SUMIFS(СВЦЭМ!$D$39:$D$782,СВЦЭМ!$A$39:$A$782,$A73,СВЦЭМ!$B$39:$B$782,M$47)+'СЕТ СН'!$G$11+СВЦЭМ!$D$10+'СЕТ СН'!$G$5-'СЕТ СН'!$G$21</f>
        <v>4320.7700640700004</v>
      </c>
      <c r="N73" s="36">
        <f>SUMIFS(СВЦЭМ!$D$39:$D$782,СВЦЭМ!$A$39:$A$782,$A73,СВЦЭМ!$B$39:$B$782,N$47)+'СЕТ СН'!$G$11+СВЦЭМ!$D$10+'СЕТ СН'!$G$5-'СЕТ СН'!$G$21</f>
        <v>4330.4342715799994</v>
      </c>
      <c r="O73" s="36">
        <f>SUMIFS(СВЦЭМ!$D$39:$D$782,СВЦЭМ!$A$39:$A$782,$A73,СВЦЭМ!$B$39:$B$782,O$47)+'СЕТ СН'!$G$11+СВЦЭМ!$D$10+'СЕТ СН'!$G$5-'СЕТ СН'!$G$21</f>
        <v>4351.7300402500005</v>
      </c>
      <c r="P73" s="36">
        <f>SUMIFS(СВЦЭМ!$D$39:$D$782,СВЦЭМ!$A$39:$A$782,$A73,СВЦЭМ!$B$39:$B$782,P$47)+'СЕТ СН'!$G$11+СВЦЭМ!$D$10+'СЕТ СН'!$G$5-'СЕТ СН'!$G$21</f>
        <v>4358.7585314199996</v>
      </c>
      <c r="Q73" s="36">
        <f>SUMIFS(СВЦЭМ!$D$39:$D$782,СВЦЭМ!$A$39:$A$782,$A73,СВЦЭМ!$B$39:$B$782,Q$47)+'СЕТ СН'!$G$11+СВЦЭМ!$D$10+'СЕТ СН'!$G$5-'СЕТ СН'!$G$21</f>
        <v>4374.2208954199996</v>
      </c>
      <c r="R73" s="36">
        <f>SUMIFS(СВЦЭМ!$D$39:$D$782,СВЦЭМ!$A$39:$A$782,$A73,СВЦЭМ!$B$39:$B$782,R$47)+'СЕТ СН'!$G$11+СВЦЭМ!$D$10+'СЕТ СН'!$G$5-'СЕТ СН'!$G$21</f>
        <v>4376.9421889499999</v>
      </c>
      <c r="S73" s="36">
        <f>SUMIFS(СВЦЭМ!$D$39:$D$782,СВЦЭМ!$A$39:$A$782,$A73,СВЦЭМ!$B$39:$B$782,S$47)+'СЕТ СН'!$G$11+СВЦЭМ!$D$10+'СЕТ СН'!$G$5-'СЕТ СН'!$G$21</f>
        <v>4358.2707590499995</v>
      </c>
      <c r="T73" s="36">
        <f>SUMIFS(СВЦЭМ!$D$39:$D$782,СВЦЭМ!$A$39:$A$782,$A73,СВЦЭМ!$B$39:$B$782,T$47)+'СЕТ СН'!$G$11+СВЦЭМ!$D$10+'СЕТ СН'!$G$5-'СЕТ СН'!$G$21</f>
        <v>4327.7956193</v>
      </c>
      <c r="U73" s="36">
        <f>SUMIFS(СВЦЭМ!$D$39:$D$782,СВЦЭМ!$A$39:$A$782,$A73,СВЦЭМ!$B$39:$B$782,U$47)+'СЕТ СН'!$G$11+СВЦЭМ!$D$10+'СЕТ СН'!$G$5-'СЕТ СН'!$G$21</f>
        <v>4323.2793810599997</v>
      </c>
      <c r="V73" s="36">
        <f>SUMIFS(СВЦЭМ!$D$39:$D$782,СВЦЭМ!$A$39:$A$782,$A73,СВЦЭМ!$B$39:$B$782,V$47)+'СЕТ СН'!$G$11+СВЦЭМ!$D$10+'СЕТ СН'!$G$5-'СЕТ СН'!$G$21</f>
        <v>4330.8394523699999</v>
      </c>
      <c r="W73" s="36">
        <f>SUMIFS(СВЦЭМ!$D$39:$D$782,СВЦЭМ!$A$39:$A$782,$A73,СВЦЭМ!$B$39:$B$782,W$47)+'СЕТ СН'!$G$11+СВЦЭМ!$D$10+'СЕТ СН'!$G$5-'СЕТ СН'!$G$21</f>
        <v>4307.8147371799996</v>
      </c>
      <c r="X73" s="36">
        <f>SUMIFS(СВЦЭМ!$D$39:$D$782,СВЦЭМ!$A$39:$A$782,$A73,СВЦЭМ!$B$39:$B$782,X$47)+'СЕТ СН'!$G$11+СВЦЭМ!$D$10+'СЕТ СН'!$G$5-'СЕТ СН'!$G$21</f>
        <v>4310.26658279</v>
      </c>
      <c r="Y73" s="36">
        <f>SUMIFS(СВЦЭМ!$D$39:$D$782,СВЦЭМ!$A$39:$A$782,$A73,СВЦЭМ!$B$39:$B$782,Y$47)+'СЕТ СН'!$G$11+СВЦЭМ!$D$10+'СЕТ СН'!$G$5-'СЕТ СН'!$G$21</f>
        <v>4339.5399007400001</v>
      </c>
    </row>
    <row r="74" spans="1:26" ht="15.75" x14ac:dyDescent="0.2">
      <c r="A74" s="35">
        <f t="shared" si="1"/>
        <v>45439</v>
      </c>
      <c r="B74" s="36">
        <f>SUMIFS(СВЦЭМ!$D$39:$D$782,СВЦЭМ!$A$39:$A$782,$A74,СВЦЭМ!$B$39:$B$782,B$47)+'СЕТ СН'!$G$11+СВЦЭМ!$D$10+'СЕТ СН'!$G$5-'СЕТ СН'!$G$21</f>
        <v>4444.0596363200002</v>
      </c>
      <c r="C74" s="36">
        <f>SUMIFS(СВЦЭМ!$D$39:$D$782,СВЦЭМ!$A$39:$A$782,$A74,СВЦЭМ!$B$39:$B$782,C$47)+'СЕТ СН'!$G$11+СВЦЭМ!$D$10+'СЕТ СН'!$G$5-'СЕТ СН'!$G$21</f>
        <v>4524.6461189000001</v>
      </c>
      <c r="D74" s="36">
        <f>SUMIFS(СВЦЭМ!$D$39:$D$782,СВЦЭМ!$A$39:$A$782,$A74,СВЦЭМ!$B$39:$B$782,D$47)+'СЕТ СН'!$G$11+СВЦЭМ!$D$10+'СЕТ СН'!$G$5-'СЕТ СН'!$G$21</f>
        <v>4588.7102469199999</v>
      </c>
      <c r="E74" s="36">
        <f>SUMIFS(СВЦЭМ!$D$39:$D$782,СВЦЭМ!$A$39:$A$782,$A74,СВЦЭМ!$B$39:$B$782,E$47)+'СЕТ СН'!$G$11+СВЦЭМ!$D$10+'СЕТ СН'!$G$5-'СЕТ СН'!$G$21</f>
        <v>4574.5708510200002</v>
      </c>
      <c r="F74" s="36">
        <f>SUMIFS(СВЦЭМ!$D$39:$D$782,СВЦЭМ!$A$39:$A$782,$A74,СВЦЭМ!$B$39:$B$782,F$47)+'СЕТ СН'!$G$11+СВЦЭМ!$D$10+'СЕТ СН'!$G$5-'СЕТ СН'!$G$21</f>
        <v>4577.3401119199998</v>
      </c>
      <c r="G74" s="36">
        <f>SUMIFS(СВЦЭМ!$D$39:$D$782,СВЦЭМ!$A$39:$A$782,$A74,СВЦЭМ!$B$39:$B$782,G$47)+'СЕТ СН'!$G$11+СВЦЭМ!$D$10+'СЕТ СН'!$G$5-'СЕТ СН'!$G$21</f>
        <v>4551.8628526399998</v>
      </c>
      <c r="H74" s="36">
        <f>SUMIFS(СВЦЭМ!$D$39:$D$782,СВЦЭМ!$A$39:$A$782,$A74,СВЦЭМ!$B$39:$B$782,H$47)+'СЕТ СН'!$G$11+СВЦЭМ!$D$10+'СЕТ СН'!$G$5-'СЕТ СН'!$G$21</f>
        <v>4499.9684836199995</v>
      </c>
      <c r="I74" s="36">
        <f>SUMIFS(СВЦЭМ!$D$39:$D$782,СВЦЭМ!$A$39:$A$782,$A74,СВЦЭМ!$B$39:$B$782,I$47)+'СЕТ СН'!$G$11+СВЦЭМ!$D$10+'СЕТ СН'!$G$5-'СЕТ СН'!$G$21</f>
        <v>4423.7597108600003</v>
      </c>
      <c r="J74" s="36">
        <f>SUMIFS(СВЦЭМ!$D$39:$D$782,СВЦЭМ!$A$39:$A$782,$A74,СВЦЭМ!$B$39:$B$782,J$47)+'СЕТ СН'!$G$11+СВЦЭМ!$D$10+'СЕТ СН'!$G$5-'СЕТ СН'!$G$21</f>
        <v>4390.1750070399994</v>
      </c>
      <c r="K74" s="36">
        <f>SUMIFS(СВЦЭМ!$D$39:$D$782,СВЦЭМ!$A$39:$A$782,$A74,СВЦЭМ!$B$39:$B$782,K$47)+'СЕТ СН'!$G$11+СВЦЭМ!$D$10+'СЕТ СН'!$G$5-'СЕТ СН'!$G$21</f>
        <v>4348.9457669399999</v>
      </c>
      <c r="L74" s="36">
        <f>SUMIFS(СВЦЭМ!$D$39:$D$782,СВЦЭМ!$A$39:$A$782,$A74,СВЦЭМ!$B$39:$B$782,L$47)+'СЕТ СН'!$G$11+СВЦЭМ!$D$10+'СЕТ СН'!$G$5-'СЕТ СН'!$G$21</f>
        <v>4283.4259109200002</v>
      </c>
      <c r="M74" s="36">
        <f>SUMIFS(СВЦЭМ!$D$39:$D$782,СВЦЭМ!$A$39:$A$782,$A74,СВЦЭМ!$B$39:$B$782,M$47)+'СЕТ СН'!$G$11+СВЦЭМ!$D$10+'СЕТ СН'!$G$5-'СЕТ СН'!$G$21</f>
        <v>4289.6149179000004</v>
      </c>
      <c r="N74" s="36">
        <f>SUMIFS(СВЦЭМ!$D$39:$D$782,СВЦЭМ!$A$39:$A$782,$A74,СВЦЭМ!$B$39:$B$782,N$47)+'СЕТ СН'!$G$11+СВЦЭМ!$D$10+'СЕТ СН'!$G$5-'СЕТ СН'!$G$21</f>
        <v>4345.9501516099999</v>
      </c>
      <c r="O74" s="36">
        <f>SUMIFS(СВЦЭМ!$D$39:$D$782,СВЦЭМ!$A$39:$A$782,$A74,СВЦЭМ!$B$39:$B$782,O$47)+'СЕТ СН'!$G$11+СВЦЭМ!$D$10+'СЕТ СН'!$G$5-'СЕТ СН'!$G$21</f>
        <v>4321.3670568300004</v>
      </c>
      <c r="P74" s="36">
        <f>SUMIFS(СВЦЭМ!$D$39:$D$782,СВЦЭМ!$A$39:$A$782,$A74,СВЦЭМ!$B$39:$B$782,P$47)+'СЕТ СН'!$G$11+СВЦЭМ!$D$10+'СЕТ СН'!$G$5-'СЕТ СН'!$G$21</f>
        <v>4328.7869101899996</v>
      </c>
      <c r="Q74" s="36">
        <f>SUMIFS(СВЦЭМ!$D$39:$D$782,СВЦЭМ!$A$39:$A$782,$A74,СВЦЭМ!$B$39:$B$782,Q$47)+'СЕТ СН'!$G$11+СВЦЭМ!$D$10+'СЕТ СН'!$G$5-'СЕТ СН'!$G$21</f>
        <v>4351.7860576100002</v>
      </c>
      <c r="R74" s="36">
        <f>SUMIFS(СВЦЭМ!$D$39:$D$782,СВЦЭМ!$A$39:$A$782,$A74,СВЦЭМ!$B$39:$B$782,R$47)+'СЕТ СН'!$G$11+СВЦЭМ!$D$10+'СЕТ СН'!$G$5-'СЕТ СН'!$G$21</f>
        <v>4354.3868460200001</v>
      </c>
      <c r="S74" s="36">
        <f>SUMIFS(СВЦЭМ!$D$39:$D$782,СВЦЭМ!$A$39:$A$782,$A74,СВЦЭМ!$B$39:$B$782,S$47)+'СЕТ СН'!$G$11+СВЦЭМ!$D$10+'СЕТ СН'!$G$5-'СЕТ СН'!$G$21</f>
        <v>4374.53848948</v>
      </c>
      <c r="T74" s="36">
        <f>SUMIFS(СВЦЭМ!$D$39:$D$782,СВЦЭМ!$A$39:$A$782,$A74,СВЦЭМ!$B$39:$B$782,T$47)+'СЕТ СН'!$G$11+СВЦЭМ!$D$10+'СЕТ СН'!$G$5-'СЕТ СН'!$G$21</f>
        <v>4373.6902555300003</v>
      </c>
      <c r="U74" s="36">
        <f>SUMIFS(СВЦЭМ!$D$39:$D$782,СВЦЭМ!$A$39:$A$782,$A74,СВЦЭМ!$B$39:$B$782,U$47)+'СЕТ СН'!$G$11+СВЦЭМ!$D$10+'СЕТ СН'!$G$5-'СЕТ СН'!$G$21</f>
        <v>4364.7444669100005</v>
      </c>
      <c r="V74" s="36">
        <f>SUMIFS(СВЦЭМ!$D$39:$D$782,СВЦЭМ!$A$39:$A$782,$A74,СВЦЭМ!$B$39:$B$782,V$47)+'СЕТ СН'!$G$11+СВЦЭМ!$D$10+'СЕТ СН'!$G$5-'СЕТ СН'!$G$21</f>
        <v>4330.16047738</v>
      </c>
      <c r="W74" s="36">
        <f>SUMIFS(СВЦЭМ!$D$39:$D$782,СВЦЭМ!$A$39:$A$782,$A74,СВЦЭМ!$B$39:$B$782,W$47)+'СЕТ СН'!$G$11+СВЦЭМ!$D$10+'СЕТ СН'!$G$5-'СЕТ СН'!$G$21</f>
        <v>4290.83351098</v>
      </c>
      <c r="X74" s="36">
        <f>SUMIFS(СВЦЭМ!$D$39:$D$782,СВЦЭМ!$A$39:$A$782,$A74,СВЦЭМ!$B$39:$B$782,X$47)+'СЕТ СН'!$G$11+СВЦЭМ!$D$10+'СЕТ СН'!$G$5-'СЕТ СН'!$G$21</f>
        <v>4337.0946917700003</v>
      </c>
      <c r="Y74" s="36">
        <f>SUMIFS(СВЦЭМ!$D$39:$D$782,СВЦЭМ!$A$39:$A$782,$A74,СВЦЭМ!$B$39:$B$782,Y$47)+'СЕТ СН'!$G$11+СВЦЭМ!$D$10+'СЕТ СН'!$G$5-'СЕТ СН'!$G$21</f>
        <v>4368.2845754800001</v>
      </c>
    </row>
    <row r="75" spans="1:26" ht="15.75" x14ac:dyDescent="0.2">
      <c r="A75" s="35">
        <f t="shared" si="1"/>
        <v>45440</v>
      </c>
      <c r="B75" s="36">
        <f>SUMIFS(СВЦЭМ!$D$39:$D$782,СВЦЭМ!$A$39:$A$782,$A75,СВЦЭМ!$B$39:$B$782,B$47)+'СЕТ СН'!$G$11+СВЦЭМ!$D$10+'СЕТ СН'!$G$5-'СЕТ СН'!$G$21</f>
        <v>4441.8834104500002</v>
      </c>
      <c r="C75" s="36">
        <f>SUMIFS(СВЦЭМ!$D$39:$D$782,СВЦЭМ!$A$39:$A$782,$A75,СВЦЭМ!$B$39:$B$782,C$47)+'СЕТ СН'!$G$11+СВЦЭМ!$D$10+'СЕТ СН'!$G$5-'СЕТ СН'!$G$21</f>
        <v>4498.72500975</v>
      </c>
      <c r="D75" s="36">
        <f>SUMIFS(СВЦЭМ!$D$39:$D$782,СВЦЭМ!$A$39:$A$782,$A75,СВЦЭМ!$B$39:$B$782,D$47)+'СЕТ СН'!$G$11+СВЦЭМ!$D$10+'СЕТ СН'!$G$5-'СЕТ СН'!$G$21</f>
        <v>4565.24388232</v>
      </c>
      <c r="E75" s="36">
        <f>SUMIFS(СВЦЭМ!$D$39:$D$782,СВЦЭМ!$A$39:$A$782,$A75,СВЦЭМ!$B$39:$B$782,E$47)+'СЕТ СН'!$G$11+СВЦЭМ!$D$10+'СЕТ СН'!$G$5-'СЕТ СН'!$G$21</f>
        <v>4565.2443792899994</v>
      </c>
      <c r="F75" s="36">
        <f>SUMIFS(СВЦЭМ!$D$39:$D$782,СВЦЭМ!$A$39:$A$782,$A75,СВЦЭМ!$B$39:$B$782,F$47)+'СЕТ СН'!$G$11+СВЦЭМ!$D$10+'СЕТ СН'!$G$5-'СЕТ СН'!$G$21</f>
        <v>4564.9548443200001</v>
      </c>
      <c r="G75" s="36">
        <f>SUMIFS(СВЦЭМ!$D$39:$D$782,СВЦЭМ!$A$39:$A$782,$A75,СВЦЭМ!$B$39:$B$782,G$47)+'СЕТ СН'!$G$11+СВЦЭМ!$D$10+'СЕТ СН'!$G$5-'СЕТ СН'!$G$21</f>
        <v>4550.4556995200001</v>
      </c>
      <c r="H75" s="36">
        <f>SUMIFS(СВЦЭМ!$D$39:$D$782,СВЦЭМ!$A$39:$A$782,$A75,СВЦЭМ!$B$39:$B$782,H$47)+'СЕТ СН'!$G$11+СВЦЭМ!$D$10+'СЕТ СН'!$G$5-'СЕТ СН'!$G$21</f>
        <v>4467.2702089300001</v>
      </c>
      <c r="I75" s="36">
        <f>SUMIFS(СВЦЭМ!$D$39:$D$782,СВЦЭМ!$A$39:$A$782,$A75,СВЦЭМ!$B$39:$B$782,I$47)+'СЕТ СН'!$G$11+СВЦЭМ!$D$10+'СЕТ СН'!$G$5-'СЕТ СН'!$G$21</f>
        <v>4382.3866068200005</v>
      </c>
      <c r="J75" s="36">
        <f>SUMIFS(СВЦЭМ!$D$39:$D$782,СВЦЭМ!$A$39:$A$782,$A75,СВЦЭМ!$B$39:$B$782,J$47)+'СЕТ СН'!$G$11+СВЦЭМ!$D$10+'СЕТ СН'!$G$5-'СЕТ СН'!$G$21</f>
        <v>4350.6732962599999</v>
      </c>
      <c r="K75" s="36">
        <f>SUMIFS(СВЦЭМ!$D$39:$D$782,СВЦЭМ!$A$39:$A$782,$A75,СВЦЭМ!$B$39:$B$782,K$47)+'СЕТ СН'!$G$11+СВЦЭМ!$D$10+'СЕТ СН'!$G$5-'СЕТ СН'!$G$21</f>
        <v>4340.96510562</v>
      </c>
      <c r="L75" s="36">
        <f>SUMIFS(СВЦЭМ!$D$39:$D$782,СВЦЭМ!$A$39:$A$782,$A75,СВЦЭМ!$B$39:$B$782,L$47)+'СЕТ СН'!$G$11+СВЦЭМ!$D$10+'СЕТ СН'!$G$5-'СЕТ СН'!$G$21</f>
        <v>4290.55241983</v>
      </c>
      <c r="M75" s="36">
        <f>SUMIFS(СВЦЭМ!$D$39:$D$782,СВЦЭМ!$A$39:$A$782,$A75,СВЦЭМ!$B$39:$B$782,M$47)+'СЕТ СН'!$G$11+СВЦЭМ!$D$10+'СЕТ СН'!$G$5-'СЕТ СН'!$G$21</f>
        <v>4305.4012649400001</v>
      </c>
      <c r="N75" s="36">
        <f>SUMIFS(СВЦЭМ!$D$39:$D$782,СВЦЭМ!$A$39:$A$782,$A75,СВЦЭМ!$B$39:$B$782,N$47)+'СЕТ СН'!$G$11+СВЦЭМ!$D$10+'СЕТ СН'!$G$5-'СЕТ СН'!$G$21</f>
        <v>4309.0939189999999</v>
      </c>
      <c r="O75" s="36">
        <f>SUMIFS(СВЦЭМ!$D$39:$D$782,СВЦЭМ!$A$39:$A$782,$A75,СВЦЭМ!$B$39:$B$782,O$47)+'СЕТ СН'!$G$11+СВЦЭМ!$D$10+'СЕТ СН'!$G$5-'СЕТ СН'!$G$21</f>
        <v>4315.0500091599997</v>
      </c>
      <c r="P75" s="36">
        <f>SUMIFS(СВЦЭМ!$D$39:$D$782,СВЦЭМ!$A$39:$A$782,$A75,СВЦЭМ!$B$39:$B$782,P$47)+'СЕТ СН'!$G$11+СВЦЭМ!$D$10+'СЕТ СН'!$G$5-'СЕТ СН'!$G$21</f>
        <v>4401.99237662</v>
      </c>
      <c r="Q75" s="36">
        <f>SUMIFS(СВЦЭМ!$D$39:$D$782,СВЦЭМ!$A$39:$A$782,$A75,СВЦЭМ!$B$39:$B$782,Q$47)+'СЕТ СН'!$G$11+СВЦЭМ!$D$10+'СЕТ СН'!$G$5-'СЕТ СН'!$G$21</f>
        <v>4410.55433662</v>
      </c>
      <c r="R75" s="36">
        <f>SUMIFS(СВЦЭМ!$D$39:$D$782,СВЦЭМ!$A$39:$A$782,$A75,СВЦЭМ!$B$39:$B$782,R$47)+'СЕТ СН'!$G$11+СВЦЭМ!$D$10+'СЕТ СН'!$G$5-'СЕТ СН'!$G$21</f>
        <v>4434.3347103100004</v>
      </c>
      <c r="S75" s="36">
        <f>SUMIFS(СВЦЭМ!$D$39:$D$782,СВЦЭМ!$A$39:$A$782,$A75,СВЦЭМ!$B$39:$B$782,S$47)+'СЕТ СН'!$G$11+СВЦЭМ!$D$10+'СЕТ СН'!$G$5-'СЕТ СН'!$G$21</f>
        <v>4408.0193521399997</v>
      </c>
      <c r="T75" s="36">
        <f>SUMIFS(СВЦЭМ!$D$39:$D$782,СВЦЭМ!$A$39:$A$782,$A75,СВЦЭМ!$B$39:$B$782,T$47)+'СЕТ СН'!$G$11+СВЦЭМ!$D$10+'СЕТ СН'!$G$5-'СЕТ СН'!$G$21</f>
        <v>4420.8516525699997</v>
      </c>
      <c r="U75" s="36">
        <f>SUMIFS(СВЦЭМ!$D$39:$D$782,СВЦЭМ!$A$39:$A$782,$A75,СВЦЭМ!$B$39:$B$782,U$47)+'СЕТ СН'!$G$11+СВЦЭМ!$D$10+'СЕТ СН'!$G$5-'СЕТ СН'!$G$21</f>
        <v>4364.5712353899999</v>
      </c>
      <c r="V75" s="36">
        <f>SUMIFS(СВЦЭМ!$D$39:$D$782,СВЦЭМ!$A$39:$A$782,$A75,СВЦЭМ!$B$39:$B$782,V$47)+'СЕТ СН'!$G$11+СВЦЭМ!$D$10+'СЕТ СН'!$G$5-'СЕТ СН'!$G$21</f>
        <v>4340.7942441200003</v>
      </c>
      <c r="W75" s="36">
        <f>SUMIFS(СВЦЭМ!$D$39:$D$782,СВЦЭМ!$A$39:$A$782,$A75,СВЦЭМ!$B$39:$B$782,W$47)+'СЕТ СН'!$G$11+СВЦЭМ!$D$10+'СЕТ СН'!$G$5-'СЕТ СН'!$G$21</f>
        <v>4303.2424298999995</v>
      </c>
      <c r="X75" s="36">
        <f>SUMIFS(СВЦЭМ!$D$39:$D$782,СВЦЭМ!$A$39:$A$782,$A75,СВЦЭМ!$B$39:$B$782,X$47)+'СЕТ СН'!$G$11+СВЦЭМ!$D$10+'СЕТ СН'!$G$5-'СЕТ СН'!$G$21</f>
        <v>4332.6276537100002</v>
      </c>
      <c r="Y75" s="36">
        <f>SUMIFS(СВЦЭМ!$D$39:$D$782,СВЦЭМ!$A$39:$A$782,$A75,СВЦЭМ!$B$39:$B$782,Y$47)+'СЕТ СН'!$G$11+СВЦЭМ!$D$10+'СЕТ СН'!$G$5-'СЕТ СН'!$G$21</f>
        <v>4343.27794584</v>
      </c>
    </row>
    <row r="76" spans="1:26" ht="15.75" x14ac:dyDescent="0.2">
      <c r="A76" s="35">
        <f t="shared" si="1"/>
        <v>45441</v>
      </c>
      <c r="B76" s="36">
        <f>SUMIFS(СВЦЭМ!$D$39:$D$782,СВЦЭМ!$A$39:$A$782,$A76,СВЦЭМ!$B$39:$B$782,B$47)+'СЕТ СН'!$G$11+СВЦЭМ!$D$10+'СЕТ СН'!$G$5-'СЕТ СН'!$G$21</f>
        <v>4516.0858910400002</v>
      </c>
      <c r="C76" s="36">
        <f>SUMIFS(СВЦЭМ!$D$39:$D$782,СВЦЭМ!$A$39:$A$782,$A76,СВЦЭМ!$B$39:$B$782,C$47)+'СЕТ СН'!$G$11+СВЦЭМ!$D$10+'СЕТ СН'!$G$5-'СЕТ СН'!$G$21</f>
        <v>4566.2608503800002</v>
      </c>
      <c r="D76" s="36">
        <f>SUMIFS(СВЦЭМ!$D$39:$D$782,СВЦЭМ!$A$39:$A$782,$A76,СВЦЭМ!$B$39:$B$782,D$47)+'СЕТ СН'!$G$11+СВЦЭМ!$D$10+'СЕТ СН'!$G$5-'СЕТ СН'!$G$21</f>
        <v>4641.8442443799995</v>
      </c>
      <c r="E76" s="36">
        <f>SUMIFS(СВЦЭМ!$D$39:$D$782,СВЦЭМ!$A$39:$A$782,$A76,СВЦЭМ!$B$39:$B$782,E$47)+'СЕТ СН'!$G$11+СВЦЭМ!$D$10+'СЕТ СН'!$G$5-'СЕТ СН'!$G$21</f>
        <v>4644.9028060500004</v>
      </c>
      <c r="F76" s="36">
        <f>SUMIFS(СВЦЭМ!$D$39:$D$782,СВЦЭМ!$A$39:$A$782,$A76,СВЦЭМ!$B$39:$B$782,F$47)+'СЕТ СН'!$G$11+СВЦЭМ!$D$10+'СЕТ СН'!$G$5-'СЕТ СН'!$G$21</f>
        <v>4647.9657200499996</v>
      </c>
      <c r="G76" s="36">
        <f>SUMIFS(СВЦЭМ!$D$39:$D$782,СВЦЭМ!$A$39:$A$782,$A76,СВЦЭМ!$B$39:$B$782,G$47)+'СЕТ СН'!$G$11+СВЦЭМ!$D$10+'СЕТ СН'!$G$5-'СЕТ СН'!$G$21</f>
        <v>4639.3670935299997</v>
      </c>
      <c r="H76" s="36">
        <f>SUMIFS(СВЦЭМ!$D$39:$D$782,СВЦЭМ!$A$39:$A$782,$A76,СВЦЭМ!$B$39:$B$782,H$47)+'СЕТ СН'!$G$11+СВЦЭМ!$D$10+'СЕТ СН'!$G$5-'СЕТ СН'!$G$21</f>
        <v>4561.1550712799999</v>
      </c>
      <c r="I76" s="36">
        <f>SUMIFS(СВЦЭМ!$D$39:$D$782,СВЦЭМ!$A$39:$A$782,$A76,СВЦЭМ!$B$39:$B$782,I$47)+'СЕТ СН'!$G$11+СВЦЭМ!$D$10+'СЕТ СН'!$G$5-'СЕТ СН'!$G$21</f>
        <v>4477.7650022500002</v>
      </c>
      <c r="J76" s="36">
        <f>SUMIFS(СВЦЭМ!$D$39:$D$782,СВЦЭМ!$A$39:$A$782,$A76,СВЦЭМ!$B$39:$B$782,J$47)+'СЕТ СН'!$G$11+СВЦЭМ!$D$10+'СЕТ СН'!$G$5-'СЕТ СН'!$G$21</f>
        <v>4386.16993877</v>
      </c>
      <c r="K76" s="36">
        <f>SUMIFS(СВЦЭМ!$D$39:$D$782,СВЦЭМ!$A$39:$A$782,$A76,СВЦЭМ!$B$39:$B$782,K$47)+'СЕТ СН'!$G$11+СВЦЭМ!$D$10+'СЕТ СН'!$G$5-'СЕТ СН'!$G$21</f>
        <v>4366.5698758399994</v>
      </c>
      <c r="L76" s="36">
        <f>SUMIFS(СВЦЭМ!$D$39:$D$782,СВЦЭМ!$A$39:$A$782,$A76,СВЦЭМ!$B$39:$B$782,L$47)+'СЕТ СН'!$G$11+СВЦЭМ!$D$10+'СЕТ СН'!$G$5-'СЕТ СН'!$G$21</f>
        <v>4328.7060526900004</v>
      </c>
      <c r="M76" s="36">
        <f>SUMIFS(СВЦЭМ!$D$39:$D$782,СВЦЭМ!$A$39:$A$782,$A76,СВЦЭМ!$B$39:$B$782,M$47)+'СЕТ СН'!$G$11+СВЦЭМ!$D$10+'СЕТ СН'!$G$5-'СЕТ СН'!$G$21</f>
        <v>4344.22190589</v>
      </c>
      <c r="N76" s="36">
        <f>SUMIFS(СВЦЭМ!$D$39:$D$782,СВЦЭМ!$A$39:$A$782,$A76,СВЦЭМ!$B$39:$B$782,N$47)+'СЕТ СН'!$G$11+СВЦЭМ!$D$10+'СЕТ СН'!$G$5-'СЕТ СН'!$G$21</f>
        <v>4367.0855414999996</v>
      </c>
      <c r="O76" s="36">
        <f>SUMIFS(СВЦЭМ!$D$39:$D$782,СВЦЭМ!$A$39:$A$782,$A76,СВЦЭМ!$B$39:$B$782,O$47)+'СЕТ СН'!$G$11+СВЦЭМ!$D$10+'СЕТ СН'!$G$5-'СЕТ СН'!$G$21</f>
        <v>4354.4396339599998</v>
      </c>
      <c r="P76" s="36">
        <f>SUMIFS(СВЦЭМ!$D$39:$D$782,СВЦЭМ!$A$39:$A$782,$A76,СВЦЭМ!$B$39:$B$782,P$47)+'СЕТ СН'!$G$11+СВЦЭМ!$D$10+'СЕТ СН'!$G$5-'СЕТ СН'!$G$21</f>
        <v>4360.0898701699998</v>
      </c>
      <c r="Q76" s="36">
        <f>SUMIFS(СВЦЭМ!$D$39:$D$782,СВЦЭМ!$A$39:$A$782,$A76,СВЦЭМ!$B$39:$B$782,Q$47)+'СЕТ СН'!$G$11+СВЦЭМ!$D$10+'СЕТ СН'!$G$5-'СЕТ СН'!$G$21</f>
        <v>4365.8023263599998</v>
      </c>
      <c r="R76" s="36">
        <f>SUMIFS(СВЦЭМ!$D$39:$D$782,СВЦЭМ!$A$39:$A$782,$A76,СВЦЭМ!$B$39:$B$782,R$47)+'СЕТ СН'!$G$11+СВЦЭМ!$D$10+'СЕТ СН'!$G$5-'СЕТ СН'!$G$21</f>
        <v>4365.7726317899997</v>
      </c>
      <c r="S76" s="36">
        <f>SUMIFS(СВЦЭМ!$D$39:$D$782,СВЦЭМ!$A$39:$A$782,$A76,СВЦЭМ!$B$39:$B$782,S$47)+'СЕТ СН'!$G$11+СВЦЭМ!$D$10+'СЕТ СН'!$G$5-'СЕТ СН'!$G$21</f>
        <v>4364.62104851</v>
      </c>
      <c r="T76" s="36">
        <f>SUMIFS(СВЦЭМ!$D$39:$D$782,СВЦЭМ!$A$39:$A$782,$A76,СВЦЭМ!$B$39:$B$782,T$47)+'СЕТ СН'!$G$11+СВЦЭМ!$D$10+'СЕТ СН'!$G$5-'СЕТ СН'!$G$21</f>
        <v>4357.8086561700002</v>
      </c>
      <c r="U76" s="36">
        <f>SUMIFS(СВЦЭМ!$D$39:$D$782,СВЦЭМ!$A$39:$A$782,$A76,СВЦЭМ!$B$39:$B$782,U$47)+'СЕТ СН'!$G$11+СВЦЭМ!$D$10+'СЕТ СН'!$G$5-'СЕТ СН'!$G$21</f>
        <v>4347.6024361700001</v>
      </c>
      <c r="V76" s="36">
        <f>SUMIFS(СВЦЭМ!$D$39:$D$782,СВЦЭМ!$A$39:$A$782,$A76,СВЦЭМ!$B$39:$B$782,V$47)+'СЕТ СН'!$G$11+СВЦЭМ!$D$10+'СЕТ СН'!$G$5-'СЕТ СН'!$G$21</f>
        <v>4354.4960591299996</v>
      </c>
      <c r="W76" s="36">
        <f>SUMIFS(СВЦЭМ!$D$39:$D$782,СВЦЭМ!$A$39:$A$782,$A76,СВЦЭМ!$B$39:$B$782,W$47)+'СЕТ СН'!$G$11+СВЦЭМ!$D$10+'СЕТ СН'!$G$5-'СЕТ СН'!$G$21</f>
        <v>4340.4984022199997</v>
      </c>
      <c r="X76" s="36">
        <f>SUMIFS(СВЦЭМ!$D$39:$D$782,СВЦЭМ!$A$39:$A$782,$A76,СВЦЭМ!$B$39:$B$782,X$47)+'СЕТ СН'!$G$11+СВЦЭМ!$D$10+'СЕТ СН'!$G$5-'СЕТ СН'!$G$21</f>
        <v>4372.9912254600004</v>
      </c>
      <c r="Y76" s="36">
        <f>SUMIFS(СВЦЭМ!$D$39:$D$782,СВЦЭМ!$A$39:$A$782,$A76,СВЦЭМ!$B$39:$B$782,Y$47)+'СЕТ СН'!$G$11+СВЦЭМ!$D$10+'СЕТ СН'!$G$5-'СЕТ СН'!$G$21</f>
        <v>4427.3657747500001</v>
      </c>
    </row>
    <row r="77" spans="1:26" ht="15.75" x14ac:dyDescent="0.2">
      <c r="A77" s="35">
        <f t="shared" si="1"/>
        <v>45442</v>
      </c>
      <c r="B77" s="36">
        <f>SUMIFS(СВЦЭМ!$D$39:$D$782,СВЦЭМ!$A$39:$A$782,$A77,СВЦЭМ!$B$39:$B$782,B$47)+'СЕТ СН'!$G$11+СВЦЭМ!$D$10+'СЕТ СН'!$G$5-'СЕТ СН'!$G$21</f>
        <v>4390.8735290300001</v>
      </c>
      <c r="C77" s="36">
        <f>SUMIFS(СВЦЭМ!$D$39:$D$782,СВЦЭМ!$A$39:$A$782,$A77,СВЦЭМ!$B$39:$B$782,C$47)+'СЕТ СН'!$G$11+СВЦЭМ!$D$10+'СЕТ СН'!$G$5-'СЕТ СН'!$G$21</f>
        <v>4469.4743989300005</v>
      </c>
      <c r="D77" s="36">
        <f>SUMIFS(СВЦЭМ!$D$39:$D$782,СВЦЭМ!$A$39:$A$782,$A77,СВЦЭМ!$B$39:$B$782,D$47)+'СЕТ СН'!$G$11+СВЦЭМ!$D$10+'СЕТ СН'!$G$5-'СЕТ СН'!$G$21</f>
        <v>4531.4503572399999</v>
      </c>
      <c r="E77" s="36">
        <f>SUMIFS(СВЦЭМ!$D$39:$D$782,СВЦЭМ!$A$39:$A$782,$A77,СВЦЭМ!$B$39:$B$782,E$47)+'СЕТ СН'!$G$11+СВЦЭМ!$D$10+'СЕТ СН'!$G$5-'СЕТ СН'!$G$21</f>
        <v>4532.6160508100002</v>
      </c>
      <c r="F77" s="36">
        <f>SUMIFS(СВЦЭМ!$D$39:$D$782,СВЦЭМ!$A$39:$A$782,$A77,СВЦЭМ!$B$39:$B$782,F$47)+'СЕТ СН'!$G$11+СВЦЭМ!$D$10+'СЕТ СН'!$G$5-'СЕТ СН'!$G$21</f>
        <v>4536.52449007</v>
      </c>
      <c r="G77" s="36">
        <f>SUMIFS(СВЦЭМ!$D$39:$D$782,СВЦЭМ!$A$39:$A$782,$A77,СВЦЭМ!$B$39:$B$782,G$47)+'СЕТ СН'!$G$11+СВЦЭМ!$D$10+'СЕТ СН'!$G$5-'СЕТ СН'!$G$21</f>
        <v>4539.9213943499999</v>
      </c>
      <c r="H77" s="36">
        <f>SUMIFS(СВЦЭМ!$D$39:$D$782,СВЦЭМ!$A$39:$A$782,$A77,СВЦЭМ!$B$39:$B$782,H$47)+'СЕТ СН'!$G$11+СВЦЭМ!$D$10+'СЕТ СН'!$G$5-'СЕТ СН'!$G$21</f>
        <v>4482.2564632699996</v>
      </c>
      <c r="I77" s="36">
        <f>SUMIFS(СВЦЭМ!$D$39:$D$782,СВЦЭМ!$A$39:$A$782,$A77,СВЦЭМ!$B$39:$B$782,I$47)+'СЕТ СН'!$G$11+СВЦЭМ!$D$10+'СЕТ СН'!$G$5-'СЕТ СН'!$G$21</f>
        <v>4427.5877613399998</v>
      </c>
      <c r="J77" s="36">
        <f>SUMIFS(СВЦЭМ!$D$39:$D$782,СВЦЭМ!$A$39:$A$782,$A77,СВЦЭМ!$B$39:$B$782,J$47)+'СЕТ СН'!$G$11+СВЦЭМ!$D$10+'СЕТ СН'!$G$5-'СЕТ СН'!$G$21</f>
        <v>4338.6014533999996</v>
      </c>
      <c r="K77" s="36">
        <f>SUMIFS(СВЦЭМ!$D$39:$D$782,СВЦЭМ!$A$39:$A$782,$A77,СВЦЭМ!$B$39:$B$782,K$47)+'СЕТ СН'!$G$11+СВЦЭМ!$D$10+'СЕТ СН'!$G$5-'СЕТ СН'!$G$21</f>
        <v>4305.2030568399996</v>
      </c>
      <c r="L77" s="36">
        <f>SUMIFS(СВЦЭМ!$D$39:$D$782,СВЦЭМ!$A$39:$A$782,$A77,СВЦЭМ!$B$39:$B$782,L$47)+'СЕТ СН'!$G$11+СВЦЭМ!$D$10+'СЕТ СН'!$G$5-'СЕТ СН'!$G$21</f>
        <v>4294.8937105799996</v>
      </c>
      <c r="M77" s="36">
        <f>SUMIFS(СВЦЭМ!$D$39:$D$782,СВЦЭМ!$A$39:$A$782,$A77,СВЦЭМ!$B$39:$B$782,M$47)+'СЕТ СН'!$G$11+СВЦЭМ!$D$10+'СЕТ СН'!$G$5-'СЕТ СН'!$G$21</f>
        <v>4296.5769368800002</v>
      </c>
      <c r="N77" s="36">
        <f>SUMIFS(СВЦЭМ!$D$39:$D$782,СВЦЭМ!$A$39:$A$782,$A77,СВЦЭМ!$B$39:$B$782,N$47)+'СЕТ СН'!$G$11+СВЦЭМ!$D$10+'СЕТ СН'!$G$5-'СЕТ СН'!$G$21</f>
        <v>4320.2093182400004</v>
      </c>
      <c r="O77" s="36">
        <f>SUMIFS(СВЦЭМ!$D$39:$D$782,СВЦЭМ!$A$39:$A$782,$A77,СВЦЭМ!$B$39:$B$782,O$47)+'СЕТ СН'!$G$11+СВЦЭМ!$D$10+'СЕТ СН'!$G$5-'СЕТ СН'!$G$21</f>
        <v>4332.7474420899998</v>
      </c>
      <c r="P77" s="36">
        <f>SUMIFS(СВЦЭМ!$D$39:$D$782,СВЦЭМ!$A$39:$A$782,$A77,СВЦЭМ!$B$39:$B$782,P$47)+'СЕТ СН'!$G$11+СВЦЭМ!$D$10+'СЕТ СН'!$G$5-'СЕТ СН'!$G$21</f>
        <v>4340.9164343000002</v>
      </c>
      <c r="Q77" s="36">
        <f>SUMIFS(СВЦЭМ!$D$39:$D$782,СВЦЭМ!$A$39:$A$782,$A77,СВЦЭМ!$B$39:$B$782,Q$47)+'СЕТ СН'!$G$11+СВЦЭМ!$D$10+'СЕТ СН'!$G$5-'СЕТ СН'!$G$21</f>
        <v>4353.5026579599999</v>
      </c>
      <c r="R77" s="36">
        <f>SUMIFS(СВЦЭМ!$D$39:$D$782,СВЦЭМ!$A$39:$A$782,$A77,СВЦЭМ!$B$39:$B$782,R$47)+'СЕТ СН'!$G$11+СВЦЭМ!$D$10+'СЕТ СН'!$G$5-'СЕТ СН'!$G$21</f>
        <v>4352.3039014699998</v>
      </c>
      <c r="S77" s="36">
        <f>SUMIFS(СВЦЭМ!$D$39:$D$782,СВЦЭМ!$A$39:$A$782,$A77,СВЦЭМ!$B$39:$B$782,S$47)+'СЕТ СН'!$G$11+СВЦЭМ!$D$10+'СЕТ СН'!$G$5-'СЕТ СН'!$G$21</f>
        <v>4332.2563825500001</v>
      </c>
      <c r="T77" s="36">
        <f>SUMIFS(СВЦЭМ!$D$39:$D$782,СВЦЭМ!$A$39:$A$782,$A77,СВЦЭМ!$B$39:$B$782,T$47)+'СЕТ СН'!$G$11+СВЦЭМ!$D$10+'СЕТ СН'!$G$5-'СЕТ СН'!$G$21</f>
        <v>4309.2577598600001</v>
      </c>
      <c r="U77" s="36">
        <f>SUMIFS(СВЦЭМ!$D$39:$D$782,СВЦЭМ!$A$39:$A$782,$A77,СВЦЭМ!$B$39:$B$782,U$47)+'СЕТ СН'!$G$11+СВЦЭМ!$D$10+'СЕТ СН'!$G$5-'СЕТ СН'!$G$21</f>
        <v>4309.2167726899997</v>
      </c>
      <c r="V77" s="36">
        <f>SUMIFS(СВЦЭМ!$D$39:$D$782,СВЦЭМ!$A$39:$A$782,$A77,СВЦЭМ!$B$39:$B$782,V$47)+'СЕТ СН'!$G$11+СВЦЭМ!$D$10+'СЕТ СН'!$G$5-'СЕТ СН'!$G$21</f>
        <v>4321.7681888200004</v>
      </c>
      <c r="W77" s="36">
        <f>SUMIFS(СВЦЭМ!$D$39:$D$782,СВЦЭМ!$A$39:$A$782,$A77,СВЦЭМ!$B$39:$B$782,W$47)+'СЕТ СН'!$G$11+СВЦЭМ!$D$10+'СЕТ СН'!$G$5-'СЕТ СН'!$G$21</f>
        <v>4290.4750841099994</v>
      </c>
      <c r="X77" s="36">
        <f>SUMIFS(СВЦЭМ!$D$39:$D$782,СВЦЭМ!$A$39:$A$782,$A77,СВЦЭМ!$B$39:$B$782,X$47)+'СЕТ СН'!$G$11+СВЦЭМ!$D$10+'СЕТ СН'!$G$5-'СЕТ СН'!$G$21</f>
        <v>4325.2725216500003</v>
      </c>
      <c r="Y77" s="36">
        <f>SUMIFS(СВЦЭМ!$D$39:$D$782,СВЦЭМ!$A$39:$A$782,$A77,СВЦЭМ!$B$39:$B$782,Y$47)+'СЕТ СН'!$G$11+СВЦЭМ!$D$10+'СЕТ СН'!$G$5-'СЕТ СН'!$G$21</f>
        <v>4402.8037097300003</v>
      </c>
    </row>
    <row r="78" spans="1:26" ht="15.75" x14ac:dyDescent="0.2">
      <c r="A78" s="35">
        <f t="shared" si="1"/>
        <v>45443</v>
      </c>
      <c r="B78" s="36">
        <f>SUMIFS(СВЦЭМ!$D$39:$D$782,СВЦЭМ!$A$39:$A$782,$A78,СВЦЭМ!$B$39:$B$782,B$47)+'СЕТ СН'!$G$11+СВЦЭМ!$D$10+'СЕТ СН'!$G$5-'СЕТ СН'!$G$21</f>
        <v>4391.7351282700001</v>
      </c>
      <c r="C78" s="36">
        <f>SUMIFS(СВЦЭМ!$D$39:$D$782,СВЦЭМ!$A$39:$A$782,$A78,СВЦЭМ!$B$39:$B$782,C$47)+'СЕТ СН'!$G$11+СВЦЭМ!$D$10+'СЕТ СН'!$G$5-'СЕТ СН'!$G$21</f>
        <v>4463.6733473200002</v>
      </c>
      <c r="D78" s="36">
        <f>SUMIFS(СВЦЭМ!$D$39:$D$782,СВЦЭМ!$A$39:$A$782,$A78,СВЦЭМ!$B$39:$B$782,D$47)+'СЕТ СН'!$G$11+СВЦЭМ!$D$10+'СЕТ СН'!$G$5-'СЕТ СН'!$G$21</f>
        <v>4499.7486245399996</v>
      </c>
      <c r="E78" s="36">
        <f>SUMIFS(СВЦЭМ!$D$39:$D$782,СВЦЭМ!$A$39:$A$782,$A78,СВЦЭМ!$B$39:$B$782,E$47)+'СЕТ СН'!$G$11+СВЦЭМ!$D$10+'СЕТ СН'!$G$5-'СЕТ СН'!$G$21</f>
        <v>4537.7692777299999</v>
      </c>
      <c r="F78" s="36">
        <f>SUMIFS(СВЦЭМ!$D$39:$D$782,СВЦЭМ!$A$39:$A$782,$A78,СВЦЭМ!$B$39:$B$782,F$47)+'СЕТ СН'!$G$11+СВЦЭМ!$D$10+'СЕТ СН'!$G$5-'СЕТ СН'!$G$21</f>
        <v>4559.83177273</v>
      </c>
      <c r="G78" s="36">
        <f>SUMIFS(СВЦЭМ!$D$39:$D$782,СВЦЭМ!$A$39:$A$782,$A78,СВЦЭМ!$B$39:$B$782,G$47)+'СЕТ СН'!$G$11+СВЦЭМ!$D$10+'СЕТ СН'!$G$5-'СЕТ СН'!$G$21</f>
        <v>4540.02353795</v>
      </c>
      <c r="H78" s="36">
        <f>SUMIFS(СВЦЭМ!$D$39:$D$782,СВЦЭМ!$A$39:$A$782,$A78,СВЦЭМ!$B$39:$B$782,H$47)+'СЕТ СН'!$G$11+СВЦЭМ!$D$10+'СЕТ СН'!$G$5-'СЕТ СН'!$G$21</f>
        <v>4461.0281685999998</v>
      </c>
      <c r="I78" s="36">
        <f>SUMIFS(СВЦЭМ!$D$39:$D$782,СВЦЭМ!$A$39:$A$782,$A78,СВЦЭМ!$B$39:$B$782,I$47)+'СЕТ СН'!$G$11+СВЦЭМ!$D$10+'СЕТ СН'!$G$5-'СЕТ СН'!$G$21</f>
        <v>4441.5629644199998</v>
      </c>
      <c r="J78" s="36">
        <f>SUMIFS(СВЦЭМ!$D$39:$D$782,СВЦЭМ!$A$39:$A$782,$A78,СВЦЭМ!$B$39:$B$782,J$47)+'СЕТ СН'!$G$11+СВЦЭМ!$D$10+'СЕТ СН'!$G$5-'СЕТ СН'!$G$21</f>
        <v>4383.9698078900001</v>
      </c>
      <c r="K78" s="36">
        <f>SUMIFS(СВЦЭМ!$D$39:$D$782,СВЦЭМ!$A$39:$A$782,$A78,СВЦЭМ!$B$39:$B$782,K$47)+'СЕТ СН'!$G$11+СВЦЭМ!$D$10+'СЕТ СН'!$G$5-'СЕТ СН'!$G$21</f>
        <v>4388.4423464600004</v>
      </c>
      <c r="L78" s="36">
        <f>SUMIFS(СВЦЭМ!$D$39:$D$782,СВЦЭМ!$A$39:$A$782,$A78,СВЦЭМ!$B$39:$B$782,L$47)+'СЕТ СН'!$G$11+СВЦЭМ!$D$10+'СЕТ СН'!$G$5-'СЕТ СН'!$G$21</f>
        <v>4361.5649235199999</v>
      </c>
      <c r="M78" s="36">
        <f>SUMIFS(СВЦЭМ!$D$39:$D$782,СВЦЭМ!$A$39:$A$782,$A78,СВЦЭМ!$B$39:$B$782,M$47)+'СЕТ СН'!$G$11+СВЦЭМ!$D$10+'СЕТ СН'!$G$5-'СЕТ СН'!$G$21</f>
        <v>4357.2000703699996</v>
      </c>
      <c r="N78" s="36">
        <f>SUMIFS(СВЦЭМ!$D$39:$D$782,СВЦЭМ!$A$39:$A$782,$A78,СВЦЭМ!$B$39:$B$782,N$47)+'СЕТ СН'!$G$11+СВЦЭМ!$D$10+'СЕТ СН'!$G$5-'СЕТ СН'!$G$21</f>
        <v>4376.44940984</v>
      </c>
      <c r="O78" s="36">
        <f>SUMIFS(СВЦЭМ!$D$39:$D$782,СВЦЭМ!$A$39:$A$782,$A78,СВЦЭМ!$B$39:$B$782,O$47)+'СЕТ СН'!$G$11+СВЦЭМ!$D$10+'СЕТ СН'!$G$5-'СЕТ СН'!$G$21</f>
        <v>4363.7654919699999</v>
      </c>
      <c r="P78" s="36">
        <f>SUMIFS(СВЦЭМ!$D$39:$D$782,СВЦЭМ!$A$39:$A$782,$A78,СВЦЭМ!$B$39:$B$782,P$47)+'СЕТ СН'!$G$11+СВЦЭМ!$D$10+'СЕТ СН'!$G$5-'СЕТ СН'!$G$21</f>
        <v>4367.3913525199996</v>
      </c>
      <c r="Q78" s="36">
        <f>SUMIFS(СВЦЭМ!$D$39:$D$782,СВЦЭМ!$A$39:$A$782,$A78,СВЦЭМ!$B$39:$B$782,Q$47)+'СЕТ СН'!$G$11+СВЦЭМ!$D$10+'СЕТ СН'!$G$5-'СЕТ СН'!$G$21</f>
        <v>4383.2463016700003</v>
      </c>
      <c r="R78" s="36">
        <f>SUMIFS(СВЦЭМ!$D$39:$D$782,СВЦЭМ!$A$39:$A$782,$A78,СВЦЭМ!$B$39:$B$782,R$47)+'СЕТ СН'!$G$11+СВЦЭМ!$D$10+'СЕТ СН'!$G$5-'СЕТ СН'!$G$21</f>
        <v>4383.73546747</v>
      </c>
      <c r="S78" s="36">
        <f>SUMIFS(СВЦЭМ!$D$39:$D$782,СВЦЭМ!$A$39:$A$782,$A78,СВЦЭМ!$B$39:$B$782,S$47)+'СЕТ СН'!$G$11+СВЦЭМ!$D$10+'СЕТ СН'!$G$5-'СЕТ СН'!$G$21</f>
        <v>4361.8290556100001</v>
      </c>
      <c r="T78" s="36">
        <f>SUMIFS(СВЦЭМ!$D$39:$D$782,СВЦЭМ!$A$39:$A$782,$A78,СВЦЭМ!$B$39:$B$782,T$47)+'СЕТ СН'!$G$11+СВЦЭМ!$D$10+'СЕТ СН'!$G$5-'СЕТ СН'!$G$21</f>
        <v>4320.1290352899996</v>
      </c>
      <c r="U78" s="36">
        <f>SUMIFS(СВЦЭМ!$D$39:$D$782,СВЦЭМ!$A$39:$A$782,$A78,СВЦЭМ!$B$39:$B$782,U$47)+'СЕТ СН'!$G$11+СВЦЭМ!$D$10+'СЕТ СН'!$G$5-'СЕТ СН'!$G$21</f>
        <v>4315.6454881499994</v>
      </c>
      <c r="V78" s="36">
        <f>SUMIFS(СВЦЭМ!$D$39:$D$782,СВЦЭМ!$A$39:$A$782,$A78,СВЦЭМ!$B$39:$B$782,V$47)+'СЕТ СН'!$G$11+СВЦЭМ!$D$10+'СЕТ СН'!$G$5-'СЕТ СН'!$G$21</f>
        <v>4326.7357429000003</v>
      </c>
      <c r="W78" s="36">
        <f>SUMIFS(СВЦЭМ!$D$39:$D$782,СВЦЭМ!$A$39:$A$782,$A78,СВЦЭМ!$B$39:$B$782,W$47)+'СЕТ СН'!$G$11+СВЦЭМ!$D$10+'СЕТ СН'!$G$5-'СЕТ СН'!$G$21</f>
        <v>4304.6781891000001</v>
      </c>
      <c r="X78" s="36">
        <f>SUMIFS(СВЦЭМ!$D$39:$D$782,СВЦЭМ!$A$39:$A$782,$A78,СВЦЭМ!$B$39:$B$782,X$47)+'СЕТ СН'!$G$11+СВЦЭМ!$D$10+'СЕТ СН'!$G$5-'СЕТ СН'!$G$21</f>
        <v>4335.1510470599997</v>
      </c>
      <c r="Y78" s="36">
        <f>SUMIFS(СВЦЭМ!$D$39:$D$782,СВЦЭМ!$A$39:$A$782,$A78,СВЦЭМ!$B$39:$B$782,Y$47)+'СЕТ СН'!$G$11+СВЦЭМ!$D$10+'СЕТ СН'!$G$5-'СЕТ СН'!$G$21</f>
        <v>4344.5288478900002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01.05.2024</v>
      </c>
      <c r="B84" s="36">
        <f>SUMIFS(СВЦЭМ!$D$39:$D$782,СВЦЭМ!$A$39:$A$782,$A84,СВЦЭМ!$B$39:$B$782,B$83)+'СЕТ СН'!$H$11+СВЦЭМ!$D$10+'СЕТ СН'!$H$5-'СЕТ СН'!$H$21</f>
        <v>4912.2766388199998</v>
      </c>
      <c r="C84" s="36">
        <f>SUMIFS(СВЦЭМ!$D$39:$D$782,СВЦЭМ!$A$39:$A$782,$A84,СВЦЭМ!$B$39:$B$782,C$83)+'СЕТ СН'!$H$11+СВЦЭМ!$D$10+'СЕТ СН'!$H$5-'СЕТ СН'!$H$21</f>
        <v>4957.3860095800001</v>
      </c>
      <c r="D84" s="36">
        <f>SUMIFS(СВЦЭМ!$D$39:$D$782,СВЦЭМ!$A$39:$A$782,$A84,СВЦЭМ!$B$39:$B$782,D$83)+'СЕТ СН'!$H$11+СВЦЭМ!$D$10+'СЕТ СН'!$H$5-'СЕТ СН'!$H$21</f>
        <v>4977.7989099100005</v>
      </c>
      <c r="E84" s="36">
        <f>SUMIFS(СВЦЭМ!$D$39:$D$782,СВЦЭМ!$A$39:$A$782,$A84,СВЦЭМ!$B$39:$B$782,E$83)+'СЕТ СН'!$H$11+СВЦЭМ!$D$10+'СЕТ СН'!$H$5-'СЕТ СН'!$H$21</f>
        <v>4986.84979337</v>
      </c>
      <c r="F84" s="36">
        <f>SUMIFS(СВЦЭМ!$D$39:$D$782,СВЦЭМ!$A$39:$A$782,$A84,СВЦЭМ!$B$39:$B$782,F$83)+'СЕТ СН'!$H$11+СВЦЭМ!$D$10+'СЕТ СН'!$H$5-'СЕТ СН'!$H$21</f>
        <v>4982.36384008</v>
      </c>
      <c r="G84" s="36">
        <f>SUMIFS(СВЦЭМ!$D$39:$D$782,СВЦЭМ!$A$39:$A$782,$A84,СВЦЭМ!$B$39:$B$782,G$83)+'СЕТ СН'!$H$11+СВЦЭМ!$D$10+'СЕТ СН'!$H$5-'СЕТ СН'!$H$21</f>
        <v>4971.0910723100005</v>
      </c>
      <c r="H84" s="36">
        <f>SUMIFS(СВЦЭМ!$D$39:$D$782,СВЦЭМ!$A$39:$A$782,$A84,СВЦЭМ!$B$39:$B$782,H$83)+'СЕТ СН'!$H$11+СВЦЭМ!$D$10+'СЕТ СН'!$H$5-'СЕТ СН'!$H$21</f>
        <v>4964.0552621500001</v>
      </c>
      <c r="I84" s="36">
        <f>SUMIFS(СВЦЭМ!$D$39:$D$782,СВЦЭМ!$A$39:$A$782,$A84,СВЦЭМ!$B$39:$B$782,I$83)+'СЕТ СН'!$H$11+СВЦЭМ!$D$10+'СЕТ СН'!$H$5-'СЕТ СН'!$H$21</f>
        <v>4926.5574166500001</v>
      </c>
      <c r="J84" s="36">
        <f>SUMIFS(СВЦЭМ!$D$39:$D$782,СВЦЭМ!$A$39:$A$782,$A84,СВЦЭМ!$B$39:$B$782,J$83)+'СЕТ СН'!$H$11+СВЦЭМ!$D$10+'СЕТ СН'!$H$5-'СЕТ СН'!$H$21</f>
        <v>4827.6882603399999</v>
      </c>
      <c r="K84" s="36">
        <f>SUMIFS(СВЦЭМ!$D$39:$D$782,СВЦЭМ!$A$39:$A$782,$A84,СВЦЭМ!$B$39:$B$782,K$83)+'СЕТ СН'!$H$11+СВЦЭМ!$D$10+'СЕТ СН'!$H$5-'СЕТ СН'!$H$21</f>
        <v>4756.4509302400002</v>
      </c>
      <c r="L84" s="36">
        <f>SUMIFS(СВЦЭМ!$D$39:$D$782,СВЦЭМ!$A$39:$A$782,$A84,СВЦЭМ!$B$39:$B$782,L$83)+'СЕТ СН'!$H$11+СВЦЭМ!$D$10+'СЕТ СН'!$H$5-'СЕТ СН'!$H$21</f>
        <v>4749.5041458599999</v>
      </c>
      <c r="M84" s="36">
        <f>SUMIFS(СВЦЭМ!$D$39:$D$782,СВЦЭМ!$A$39:$A$782,$A84,СВЦЭМ!$B$39:$B$782,M$83)+'СЕТ СН'!$H$11+СВЦЭМ!$D$10+'СЕТ СН'!$H$5-'СЕТ СН'!$H$21</f>
        <v>4754.1474209900007</v>
      </c>
      <c r="N84" s="36">
        <f>SUMIFS(СВЦЭМ!$D$39:$D$782,СВЦЭМ!$A$39:$A$782,$A84,СВЦЭМ!$B$39:$B$782,N$83)+'СЕТ СН'!$H$11+СВЦЭМ!$D$10+'СЕТ СН'!$H$5-'СЕТ СН'!$H$21</f>
        <v>4806.1327692200002</v>
      </c>
      <c r="O84" s="36">
        <f>SUMIFS(СВЦЭМ!$D$39:$D$782,СВЦЭМ!$A$39:$A$782,$A84,СВЦЭМ!$B$39:$B$782,O$83)+'СЕТ СН'!$H$11+СВЦЭМ!$D$10+'СЕТ СН'!$H$5-'СЕТ СН'!$H$21</f>
        <v>4828.87967983</v>
      </c>
      <c r="P84" s="36">
        <f>SUMIFS(СВЦЭМ!$D$39:$D$782,СВЦЭМ!$A$39:$A$782,$A84,СВЦЭМ!$B$39:$B$782,P$83)+'СЕТ СН'!$H$11+СВЦЭМ!$D$10+'СЕТ СН'!$H$5-'СЕТ СН'!$H$21</f>
        <v>4848.69885282</v>
      </c>
      <c r="Q84" s="36">
        <f>SUMIFS(СВЦЭМ!$D$39:$D$782,СВЦЭМ!$A$39:$A$782,$A84,СВЦЭМ!$B$39:$B$782,Q$83)+'СЕТ СН'!$H$11+СВЦЭМ!$D$10+'СЕТ СН'!$H$5-'СЕТ СН'!$H$21</f>
        <v>4868.4722362700004</v>
      </c>
      <c r="R84" s="36">
        <f>SUMIFS(СВЦЭМ!$D$39:$D$782,СВЦЭМ!$A$39:$A$782,$A84,СВЦЭМ!$B$39:$B$782,R$83)+'СЕТ СН'!$H$11+СВЦЭМ!$D$10+'СЕТ СН'!$H$5-'СЕТ СН'!$H$21</f>
        <v>4870.7696948100001</v>
      </c>
      <c r="S84" s="36">
        <f>SUMIFS(СВЦЭМ!$D$39:$D$782,СВЦЭМ!$A$39:$A$782,$A84,СВЦЭМ!$B$39:$B$782,S$83)+'СЕТ СН'!$H$11+СВЦЭМ!$D$10+'СЕТ СН'!$H$5-'СЕТ СН'!$H$21</f>
        <v>4855.8372694600002</v>
      </c>
      <c r="T84" s="36">
        <f>SUMIFS(СВЦЭМ!$D$39:$D$782,СВЦЭМ!$A$39:$A$782,$A84,СВЦЭМ!$B$39:$B$782,T$83)+'СЕТ СН'!$H$11+СВЦЭМ!$D$10+'СЕТ СН'!$H$5-'СЕТ СН'!$H$21</f>
        <v>4778.49118937</v>
      </c>
      <c r="U84" s="36">
        <f>SUMIFS(СВЦЭМ!$D$39:$D$782,СВЦЭМ!$A$39:$A$782,$A84,СВЦЭМ!$B$39:$B$782,U$83)+'СЕТ СН'!$H$11+СВЦЭМ!$D$10+'СЕТ СН'!$H$5-'СЕТ СН'!$H$21</f>
        <v>4751.2108000099997</v>
      </c>
      <c r="V84" s="36">
        <f>SUMIFS(СВЦЭМ!$D$39:$D$782,СВЦЭМ!$A$39:$A$782,$A84,СВЦЭМ!$B$39:$B$782,V$83)+'СЕТ СН'!$H$11+СВЦЭМ!$D$10+'СЕТ СН'!$H$5-'СЕТ СН'!$H$21</f>
        <v>4741.1811825900004</v>
      </c>
      <c r="W84" s="36">
        <f>SUMIFS(СВЦЭМ!$D$39:$D$782,СВЦЭМ!$A$39:$A$782,$A84,СВЦЭМ!$B$39:$B$782,W$83)+'СЕТ СН'!$H$11+СВЦЭМ!$D$10+'СЕТ СН'!$H$5-'СЕТ СН'!$H$21</f>
        <v>4737.6111790200002</v>
      </c>
      <c r="X84" s="36">
        <f>SUMIFS(СВЦЭМ!$D$39:$D$782,СВЦЭМ!$A$39:$A$782,$A84,СВЦЭМ!$B$39:$B$782,X$83)+'СЕТ СН'!$H$11+СВЦЭМ!$D$10+'СЕТ СН'!$H$5-'СЕТ СН'!$H$21</f>
        <v>4741.2932056700001</v>
      </c>
      <c r="Y84" s="36">
        <f>SUMIFS(СВЦЭМ!$D$39:$D$782,СВЦЭМ!$A$39:$A$782,$A84,СВЦЭМ!$B$39:$B$782,Y$83)+'СЕТ СН'!$H$11+СВЦЭМ!$D$10+'СЕТ СН'!$H$5-'СЕТ СН'!$H$21</f>
        <v>4737.7841186900005</v>
      </c>
      <c r="AA84" s="45"/>
    </row>
    <row r="85" spans="1:27" ht="15.75" x14ac:dyDescent="0.2">
      <c r="A85" s="35">
        <f>A84+1</f>
        <v>45414</v>
      </c>
      <c r="B85" s="36">
        <f>SUMIFS(СВЦЭМ!$D$39:$D$782,СВЦЭМ!$A$39:$A$782,$A85,СВЦЭМ!$B$39:$B$782,B$83)+'СЕТ СН'!$H$11+СВЦЭМ!$D$10+'СЕТ СН'!$H$5-'СЕТ СН'!$H$21</f>
        <v>4776.10066904</v>
      </c>
      <c r="C85" s="36">
        <f>SUMIFS(СВЦЭМ!$D$39:$D$782,СВЦЭМ!$A$39:$A$782,$A85,СВЦЭМ!$B$39:$B$782,C$83)+'СЕТ СН'!$H$11+СВЦЭМ!$D$10+'СЕТ СН'!$H$5-'СЕТ СН'!$H$21</f>
        <v>4829.0130453299998</v>
      </c>
      <c r="D85" s="36">
        <f>SUMIFS(СВЦЭМ!$D$39:$D$782,СВЦЭМ!$A$39:$A$782,$A85,СВЦЭМ!$B$39:$B$782,D$83)+'СЕТ СН'!$H$11+СВЦЭМ!$D$10+'СЕТ СН'!$H$5-'СЕТ СН'!$H$21</f>
        <v>4854.4825459399999</v>
      </c>
      <c r="E85" s="36">
        <f>SUMIFS(СВЦЭМ!$D$39:$D$782,СВЦЭМ!$A$39:$A$782,$A85,СВЦЭМ!$B$39:$B$782,E$83)+'СЕТ СН'!$H$11+СВЦЭМ!$D$10+'СЕТ СН'!$H$5-'СЕТ СН'!$H$21</f>
        <v>4865.3216712700005</v>
      </c>
      <c r="F85" s="36">
        <f>SUMIFS(СВЦЭМ!$D$39:$D$782,СВЦЭМ!$A$39:$A$782,$A85,СВЦЭМ!$B$39:$B$782,F$83)+'СЕТ СН'!$H$11+СВЦЭМ!$D$10+'СЕТ СН'!$H$5-'СЕТ СН'!$H$21</f>
        <v>4862.1288050399999</v>
      </c>
      <c r="G85" s="36">
        <f>SUMIFS(СВЦЭМ!$D$39:$D$782,СВЦЭМ!$A$39:$A$782,$A85,СВЦЭМ!$B$39:$B$782,G$83)+'СЕТ СН'!$H$11+СВЦЭМ!$D$10+'СЕТ СН'!$H$5-'СЕТ СН'!$H$21</f>
        <v>4844.9318783899998</v>
      </c>
      <c r="H85" s="36">
        <f>SUMIFS(СВЦЭМ!$D$39:$D$782,СВЦЭМ!$A$39:$A$782,$A85,СВЦЭМ!$B$39:$B$782,H$83)+'СЕТ СН'!$H$11+СВЦЭМ!$D$10+'СЕТ СН'!$H$5-'СЕТ СН'!$H$21</f>
        <v>4790.1712184999997</v>
      </c>
      <c r="I85" s="36">
        <f>SUMIFS(СВЦЭМ!$D$39:$D$782,СВЦЭМ!$A$39:$A$782,$A85,СВЦЭМ!$B$39:$B$782,I$83)+'СЕТ СН'!$H$11+СВЦЭМ!$D$10+'СЕТ СН'!$H$5-'СЕТ СН'!$H$21</f>
        <v>4715.48305325</v>
      </c>
      <c r="J85" s="36">
        <f>SUMIFS(СВЦЭМ!$D$39:$D$782,СВЦЭМ!$A$39:$A$782,$A85,СВЦЭМ!$B$39:$B$782,J$83)+'СЕТ СН'!$H$11+СВЦЭМ!$D$10+'СЕТ СН'!$H$5-'СЕТ СН'!$H$21</f>
        <v>4662.5144876100003</v>
      </c>
      <c r="K85" s="36">
        <f>SUMIFS(СВЦЭМ!$D$39:$D$782,СВЦЭМ!$A$39:$A$782,$A85,СВЦЭМ!$B$39:$B$782,K$83)+'СЕТ СН'!$H$11+СВЦЭМ!$D$10+'СЕТ СН'!$H$5-'СЕТ СН'!$H$21</f>
        <v>4635.1799735900004</v>
      </c>
      <c r="L85" s="36">
        <f>SUMIFS(СВЦЭМ!$D$39:$D$782,СВЦЭМ!$A$39:$A$782,$A85,СВЦЭМ!$B$39:$B$782,L$83)+'СЕТ СН'!$H$11+СВЦЭМ!$D$10+'СЕТ СН'!$H$5-'СЕТ СН'!$H$21</f>
        <v>4640.9210066300002</v>
      </c>
      <c r="M85" s="36">
        <f>SUMIFS(СВЦЭМ!$D$39:$D$782,СВЦЭМ!$A$39:$A$782,$A85,СВЦЭМ!$B$39:$B$782,M$83)+'СЕТ СН'!$H$11+СВЦЭМ!$D$10+'СЕТ СН'!$H$5-'СЕТ СН'!$H$21</f>
        <v>4660.7210647600004</v>
      </c>
      <c r="N85" s="36">
        <f>SUMIFS(СВЦЭМ!$D$39:$D$782,СВЦЭМ!$A$39:$A$782,$A85,СВЦЭМ!$B$39:$B$782,N$83)+'СЕТ СН'!$H$11+СВЦЭМ!$D$10+'СЕТ СН'!$H$5-'СЕТ СН'!$H$21</f>
        <v>4683.2098040600004</v>
      </c>
      <c r="O85" s="36">
        <f>SUMIFS(СВЦЭМ!$D$39:$D$782,СВЦЭМ!$A$39:$A$782,$A85,СВЦЭМ!$B$39:$B$782,O$83)+'СЕТ СН'!$H$11+СВЦЭМ!$D$10+'СЕТ СН'!$H$5-'СЕТ СН'!$H$21</f>
        <v>4681.7170314100003</v>
      </c>
      <c r="P85" s="36">
        <f>SUMIFS(СВЦЭМ!$D$39:$D$782,СВЦЭМ!$A$39:$A$782,$A85,СВЦЭМ!$B$39:$B$782,P$83)+'СЕТ СН'!$H$11+СВЦЭМ!$D$10+'СЕТ СН'!$H$5-'СЕТ СН'!$H$21</f>
        <v>4694.0456092700006</v>
      </c>
      <c r="Q85" s="36">
        <f>SUMIFS(СВЦЭМ!$D$39:$D$782,СВЦЭМ!$A$39:$A$782,$A85,СВЦЭМ!$B$39:$B$782,Q$83)+'СЕТ СН'!$H$11+СВЦЭМ!$D$10+'СЕТ СН'!$H$5-'СЕТ СН'!$H$21</f>
        <v>4714.7121946900006</v>
      </c>
      <c r="R85" s="36">
        <f>SUMIFS(СВЦЭМ!$D$39:$D$782,СВЦЭМ!$A$39:$A$782,$A85,СВЦЭМ!$B$39:$B$782,R$83)+'СЕТ СН'!$H$11+СВЦЭМ!$D$10+'СЕТ СН'!$H$5-'СЕТ СН'!$H$21</f>
        <v>4718.5428300399999</v>
      </c>
      <c r="S85" s="36">
        <f>SUMIFS(СВЦЭМ!$D$39:$D$782,СВЦЭМ!$A$39:$A$782,$A85,СВЦЭМ!$B$39:$B$782,S$83)+'СЕТ СН'!$H$11+СВЦЭМ!$D$10+'СЕТ СН'!$H$5-'СЕТ СН'!$H$21</f>
        <v>4718.3539556300002</v>
      </c>
      <c r="T85" s="36">
        <f>SUMIFS(СВЦЭМ!$D$39:$D$782,СВЦЭМ!$A$39:$A$782,$A85,СВЦЭМ!$B$39:$B$782,T$83)+'СЕТ СН'!$H$11+СВЦЭМ!$D$10+'СЕТ СН'!$H$5-'СЕТ СН'!$H$21</f>
        <v>4690.9543820400004</v>
      </c>
      <c r="U85" s="36">
        <f>SUMIFS(СВЦЭМ!$D$39:$D$782,СВЦЭМ!$A$39:$A$782,$A85,СВЦЭМ!$B$39:$B$782,U$83)+'СЕТ СН'!$H$11+СВЦЭМ!$D$10+'СЕТ СН'!$H$5-'СЕТ СН'!$H$21</f>
        <v>4661.6035304800007</v>
      </c>
      <c r="V85" s="36">
        <f>SUMIFS(СВЦЭМ!$D$39:$D$782,СВЦЭМ!$A$39:$A$782,$A85,СВЦЭМ!$B$39:$B$782,V$83)+'СЕТ СН'!$H$11+СВЦЭМ!$D$10+'СЕТ СН'!$H$5-'СЕТ СН'!$H$21</f>
        <v>4612.5586661100006</v>
      </c>
      <c r="W85" s="36">
        <f>SUMIFS(СВЦЭМ!$D$39:$D$782,СВЦЭМ!$A$39:$A$782,$A85,СВЦЭМ!$B$39:$B$782,W$83)+'СЕТ СН'!$H$11+СВЦЭМ!$D$10+'СЕТ СН'!$H$5-'СЕТ СН'!$H$21</f>
        <v>4608.7286921600007</v>
      </c>
      <c r="X85" s="36">
        <f>SUMIFS(СВЦЭМ!$D$39:$D$782,СВЦЭМ!$A$39:$A$782,$A85,СВЦЭМ!$B$39:$B$782,X$83)+'СЕТ СН'!$H$11+СВЦЭМ!$D$10+'СЕТ СН'!$H$5-'СЕТ СН'!$H$21</f>
        <v>4663.0163395600002</v>
      </c>
      <c r="Y85" s="36">
        <f>SUMIFS(СВЦЭМ!$D$39:$D$782,СВЦЭМ!$A$39:$A$782,$A85,СВЦЭМ!$B$39:$B$782,Y$83)+'СЕТ СН'!$H$11+СВЦЭМ!$D$10+'СЕТ СН'!$H$5-'СЕТ СН'!$H$21</f>
        <v>4803.63883076</v>
      </c>
    </row>
    <row r="86" spans="1:27" ht="15.75" x14ac:dyDescent="0.2">
      <c r="A86" s="35">
        <f t="shared" ref="A86:A114" si="2">A85+1</f>
        <v>45415</v>
      </c>
      <c r="B86" s="36">
        <f>SUMIFS(СВЦЭМ!$D$39:$D$782,СВЦЭМ!$A$39:$A$782,$A86,СВЦЭМ!$B$39:$B$782,B$83)+'СЕТ СН'!$H$11+СВЦЭМ!$D$10+'СЕТ СН'!$H$5-'СЕТ СН'!$H$21</f>
        <v>4894.9460624800004</v>
      </c>
      <c r="C86" s="36">
        <f>SUMIFS(СВЦЭМ!$D$39:$D$782,СВЦЭМ!$A$39:$A$782,$A86,СВЦЭМ!$B$39:$B$782,C$83)+'СЕТ СН'!$H$11+СВЦЭМ!$D$10+'СЕТ СН'!$H$5-'СЕТ СН'!$H$21</f>
        <v>4941.1514161499999</v>
      </c>
      <c r="D86" s="36">
        <f>SUMIFS(СВЦЭМ!$D$39:$D$782,СВЦЭМ!$A$39:$A$782,$A86,СВЦЭМ!$B$39:$B$782,D$83)+'СЕТ СН'!$H$11+СВЦЭМ!$D$10+'СЕТ СН'!$H$5-'СЕТ СН'!$H$21</f>
        <v>4967.8279771899997</v>
      </c>
      <c r="E86" s="36">
        <f>SUMIFS(СВЦЭМ!$D$39:$D$782,СВЦЭМ!$A$39:$A$782,$A86,СВЦЭМ!$B$39:$B$782,E$83)+'СЕТ СН'!$H$11+СВЦЭМ!$D$10+'СЕТ СН'!$H$5-'СЕТ СН'!$H$21</f>
        <v>4988.7015752400002</v>
      </c>
      <c r="F86" s="36">
        <f>SUMIFS(СВЦЭМ!$D$39:$D$782,СВЦЭМ!$A$39:$A$782,$A86,СВЦЭМ!$B$39:$B$782,F$83)+'СЕТ СН'!$H$11+СВЦЭМ!$D$10+'СЕТ СН'!$H$5-'СЕТ СН'!$H$21</f>
        <v>4982.6815787699998</v>
      </c>
      <c r="G86" s="36">
        <f>SUMIFS(СВЦЭМ!$D$39:$D$782,СВЦЭМ!$A$39:$A$782,$A86,СВЦЭМ!$B$39:$B$782,G$83)+'СЕТ СН'!$H$11+СВЦЭМ!$D$10+'СЕТ СН'!$H$5-'СЕТ СН'!$H$21</f>
        <v>4970.9798443600002</v>
      </c>
      <c r="H86" s="36">
        <f>SUMIFS(СВЦЭМ!$D$39:$D$782,СВЦЭМ!$A$39:$A$782,$A86,СВЦЭМ!$B$39:$B$782,H$83)+'СЕТ СН'!$H$11+СВЦЭМ!$D$10+'СЕТ СН'!$H$5-'СЕТ СН'!$H$21</f>
        <v>4897.72053951</v>
      </c>
      <c r="I86" s="36">
        <f>SUMIFS(СВЦЭМ!$D$39:$D$782,СВЦЭМ!$A$39:$A$782,$A86,СВЦЭМ!$B$39:$B$782,I$83)+'СЕТ СН'!$H$11+СВЦЭМ!$D$10+'СЕТ СН'!$H$5-'СЕТ СН'!$H$21</f>
        <v>4808.7856104900002</v>
      </c>
      <c r="J86" s="36">
        <f>SUMIFS(СВЦЭМ!$D$39:$D$782,СВЦЭМ!$A$39:$A$782,$A86,СВЦЭМ!$B$39:$B$782,J$83)+'СЕТ СН'!$H$11+СВЦЭМ!$D$10+'СЕТ СН'!$H$5-'СЕТ СН'!$H$21</f>
        <v>4755.7537885600004</v>
      </c>
      <c r="K86" s="36">
        <f>SUMIFS(СВЦЭМ!$D$39:$D$782,СВЦЭМ!$A$39:$A$782,$A86,СВЦЭМ!$B$39:$B$782,K$83)+'СЕТ СН'!$H$11+СВЦЭМ!$D$10+'СЕТ СН'!$H$5-'СЕТ СН'!$H$21</f>
        <v>4740.6606722699998</v>
      </c>
      <c r="L86" s="36">
        <f>SUMIFS(СВЦЭМ!$D$39:$D$782,СВЦЭМ!$A$39:$A$782,$A86,СВЦЭМ!$B$39:$B$782,L$83)+'СЕТ СН'!$H$11+СВЦЭМ!$D$10+'СЕТ СН'!$H$5-'СЕТ СН'!$H$21</f>
        <v>4729.1970103800004</v>
      </c>
      <c r="M86" s="36">
        <f>SUMIFS(СВЦЭМ!$D$39:$D$782,СВЦЭМ!$A$39:$A$782,$A86,СВЦЭМ!$B$39:$B$782,M$83)+'СЕТ СН'!$H$11+СВЦЭМ!$D$10+'СЕТ СН'!$H$5-'СЕТ СН'!$H$21</f>
        <v>4740.4986485099998</v>
      </c>
      <c r="N86" s="36">
        <f>SUMIFS(СВЦЭМ!$D$39:$D$782,СВЦЭМ!$A$39:$A$782,$A86,СВЦЭМ!$B$39:$B$782,N$83)+'СЕТ СН'!$H$11+СВЦЭМ!$D$10+'СЕТ СН'!$H$5-'СЕТ СН'!$H$21</f>
        <v>4705.2133226599999</v>
      </c>
      <c r="O86" s="36">
        <f>SUMIFS(СВЦЭМ!$D$39:$D$782,СВЦЭМ!$A$39:$A$782,$A86,СВЦЭМ!$B$39:$B$782,O$83)+'СЕТ СН'!$H$11+СВЦЭМ!$D$10+'СЕТ СН'!$H$5-'СЕТ СН'!$H$21</f>
        <v>4704.2533313499998</v>
      </c>
      <c r="P86" s="36">
        <f>SUMIFS(СВЦЭМ!$D$39:$D$782,СВЦЭМ!$A$39:$A$782,$A86,СВЦЭМ!$B$39:$B$782,P$83)+'СЕТ СН'!$H$11+СВЦЭМ!$D$10+'СЕТ СН'!$H$5-'СЕТ СН'!$H$21</f>
        <v>4756.4479043299998</v>
      </c>
      <c r="Q86" s="36">
        <f>SUMIFS(СВЦЭМ!$D$39:$D$782,СВЦЭМ!$A$39:$A$782,$A86,СВЦЭМ!$B$39:$B$782,Q$83)+'СЕТ СН'!$H$11+СВЦЭМ!$D$10+'СЕТ СН'!$H$5-'СЕТ СН'!$H$21</f>
        <v>4775.9911090200003</v>
      </c>
      <c r="R86" s="36">
        <f>SUMIFS(СВЦЭМ!$D$39:$D$782,СВЦЭМ!$A$39:$A$782,$A86,СВЦЭМ!$B$39:$B$782,R$83)+'СЕТ СН'!$H$11+СВЦЭМ!$D$10+'СЕТ СН'!$H$5-'СЕТ СН'!$H$21</f>
        <v>4794.9964730600004</v>
      </c>
      <c r="S86" s="36">
        <f>SUMIFS(СВЦЭМ!$D$39:$D$782,СВЦЭМ!$A$39:$A$782,$A86,СВЦЭМ!$B$39:$B$782,S$83)+'СЕТ СН'!$H$11+СВЦЭМ!$D$10+'СЕТ СН'!$H$5-'СЕТ СН'!$H$21</f>
        <v>4775.4839107200005</v>
      </c>
      <c r="T86" s="36">
        <f>SUMIFS(СВЦЭМ!$D$39:$D$782,СВЦЭМ!$A$39:$A$782,$A86,СВЦЭМ!$B$39:$B$782,T$83)+'СЕТ СН'!$H$11+СВЦЭМ!$D$10+'СЕТ СН'!$H$5-'СЕТ СН'!$H$21</f>
        <v>4755.69062072</v>
      </c>
      <c r="U86" s="36">
        <f>SUMIFS(СВЦЭМ!$D$39:$D$782,СВЦЭМ!$A$39:$A$782,$A86,СВЦЭМ!$B$39:$B$782,U$83)+'СЕТ СН'!$H$11+СВЦЭМ!$D$10+'СЕТ СН'!$H$5-'СЕТ СН'!$H$21</f>
        <v>4741.7380268500001</v>
      </c>
      <c r="V86" s="36">
        <f>SUMIFS(СВЦЭМ!$D$39:$D$782,СВЦЭМ!$A$39:$A$782,$A86,СВЦЭМ!$B$39:$B$782,V$83)+'СЕТ СН'!$H$11+СВЦЭМ!$D$10+'СЕТ СН'!$H$5-'СЕТ СН'!$H$21</f>
        <v>4722.8039144300001</v>
      </c>
      <c r="W86" s="36">
        <f>SUMIFS(СВЦЭМ!$D$39:$D$782,СВЦЭМ!$A$39:$A$782,$A86,СВЦЭМ!$B$39:$B$782,W$83)+'СЕТ СН'!$H$11+СВЦЭМ!$D$10+'СЕТ СН'!$H$5-'СЕТ СН'!$H$21</f>
        <v>4707.7002967799999</v>
      </c>
      <c r="X86" s="36">
        <f>SUMIFS(СВЦЭМ!$D$39:$D$782,СВЦЭМ!$A$39:$A$782,$A86,СВЦЭМ!$B$39:$B$782,X$83)+'СЕТ СН'!$H$11+СВЦЭМ!$D$10+'СЕТ СН'!$H$5-'СЕТ СН'!$H$21</f>
        <v>4749.7700815900007</v>
      </c>
      <c r="Y86" s="36">
        <f>SUMIFS(СВЦЭМ!$D$39:$D$782,СВЦЭМ!$A$39:$A$782,$A86,СВЦЭМ!$B$39:$B$782,Y$83)+'СЕТ СН'!$H$11+СВЦЭМ!$D$10+'СЕТ СН'!$H$5-'СЕТ СН'!$H$21</f>
        <v>4825.8108953299998</v>
      </c>
    </row>
    <row r="87" spans="1:27" ht="15.75" x14ac:dyDescent="0.2">
      <c r="A87" s="35">
        <f t="shared" si="2"/>
        <v>45416</v>
      </c>
      <c r="B87" s="36">
        <f>SUMIFS(СВЦЭМ!$D$39:$D$782,СВЦЭМ!$A$39:$A$782,$A87,СВЦЭМ!$B$39:$B$782,B$83)+'СЕТ СН'!$H$11+СВЦЭМ!$D$10+'СЕТ СН'!$H$5-'СЕТ СН'!$H$21</f>
        <v>4823.2057509599999</v>
      </c>
      <c r="C87" s="36">
        <f>SUMIFS(СВЦЭМ!$D$39:$D$782,СВЦЭМ!$A$39:$A$782,$A87,СВЦЭМ!$B$39:$B$782,C$83)+'СЕТ СН'!$H$11+СВЦЭМ!$D$10+'СЕТ СН'!$H$5-'СЕТ СН'!$H$21</f>
        <v>4844.7827595700001</v>
      </c>
      <c r="D87" s="36">
        <f>SUMIFS(СВЦЭМ!$D$39:$D$782,СВЦЭМ!$A$39:$A$782,$A87,СВЦЭМ!$B$39:$B$782,D$83)+'СЕТ СН'!$H$11+СВЦЭМ!$D$10+'СЕТ СН'!$H$5-'СЕТ СН'!$H$21</f>
        <v>4880.68550994</v>
      </c>
      <c r="E87" s="36">
        <f>SUMIFS(СВЦЭМ!$D$39:$D$782,СВЦЭМ!$A$39:$A$782,$A87,СВЦЭМ!$B$39:$B$782,E$83)+'СЕТ СН'!$H$11+СВЦЭМ!$D$10+'СЕТ СН'!$H$5-'СЕТ СН'!$H$21</f>
        <v>4908.7945941500002</v>
      </c>
      <c r="F87" s="36">
        <f>SUMIFS(СВЦЭМ!$D$39:$D$782,СВЦЭМ!$A$39:$A$782,$A87,СВЦЭМ!$B$39:$B$782,F$83)+'СЕТ СН'!$H$11+СВЦЭМ!$D$10+'СЕТ СН'!$H$5-'СЕТ СН'!$H$21</f>
        <v>4934.3438377700004</v>
      </c>
      <c r="G87" s="36">
        <f>SUMIFS(СВЦЭМ!$D$39:$D$782,СВЦЭМ!$A$39:$A$782,$A87,СВЦЭМ!$B$39:$B$782,G$83)+'СЕТ СН'!$H$11+СВЦЭМ!$D$10+'СЕТ СН'!$H$5-'СЕТ СН'!$H$21</f>
        <v>4923.80232677</v>
      </c>
      <c r="H87" s="36">
        <f>SUMIFS(СВЦЭМ!$D$39:$D$782,СВЦЭМ!$A$39:$A$782,$A87,СВЦЭМ!$B$39:$B$782,H$83)+'СЕТ СН'!$H$11+СВЦЭМ!$D$10+'СЕТ СН'!$H$5-'СЕТ СН'!$H$21</f>
        <v>4803.8297678199997</v>
      </c>
      <c r="I87" s="36">
        <f>SUMIFS(СВЦЭМ!$D$39:$D$782,СВЦЭМ!$A$39:$A$782,$A87,СВЦЭМ!$B$39:$B$782,I$83)+'СЕТ СН'!$H$11+СВЦЭМ!$D$10+'СЕТ СН'!$H$5-'СЕТ СН'!$H$21</f>
        <v>4751.1052441100001</v>
      </c>
      <c r="J87" s="36">
        <f>SUMIFS(СВЦЭМ!$D$39:$D$782,СВЦЭМ!$A$39:$A$782,$A87,СВЦЭМ!$B$39:$B$782,J$83)+'СЕТ СН'!$H$11+СВЦЭМ!$D$10+'СЕТ СН'!$H$5-'СЕТ СН'!$H$21</f>
        <v>4677.1637454700003</v>
      </c>
      <c r="K87" s="36">
        <f>SUMIFS(СВЦЭМ!$D$39:$D$782,СВЦЭМ!$A$39:$A$782,$A87,СВЦЭМ!$B$39:$B$782,K$83)+'СЕТ СН'!$H$11+СВЦЭМ!$D$10+'СЕТ СН'!$H$5-'СЕТ СН'!$H$21</f>
        <v>4642.7210154000004</v>
      </c>
      <c r="L87" s="36">
        <f>SUMIFS(СВЦЭМ!$D$39:$D$782,СВЦЭМ!$A$39:$A$782,$A87,СВЦЭМ!$B$39:$B$782,L$83)+'СЕТ СН'!$H$11+СВЦЭМ!$D$10+'СЕТ СН'!$H$5-'СЕТ СН'!$H$21</f>
        <v>4584.8716660500004</v>
      </c>
      <c r="M87" s="36">
        <f>SUMIFS(СВЦЭМ!$D$39:$D$782,СВЦЭМ!$A$39:$A$782,$A87,СВЦЭМ!$B$39:$B$782,M$83)+'СЕТ СН'!$H$11+СВЦЭМ!$D$10+'СЕТ СН'!$H$5-'СЕТ СН'!$H$21</f>
        <v>4584.9204101900004</v>
      </c>
      <c r="N87" s="36">
        <f>SUMIFS(СВЦЭМ!$D$39:$D$782,СВЦЭМ!$A$39:$A$782,$A87,СВЦЭМ!$B$39:$B$782,N$83)+'СЕТ СН'!$H$11+СВЦЭМ!$D$10+'СЕТ СН'!$H$5-'СЕТ СН'!$H$21</f>
        <v>4601.9263701199998</v>
      </c>
      <c r="O87" s="36">
        <f>SUMIFS(СВЦЭМ!$D$39:$D$782,СВЦЭМ!$A$39:$A$782,$A87,СВЦЭМ!$B$39:$B$782,O$83)+'СЕТ СН'!$H$11+СВЦЭМ!$D$10+'СЕТ СН'!$H$5-'СЕТ СН'!$H$21</f>
        <v>4615.78083754</v>
      </c>
      <c r="P87" s="36">
        <f>SUMIFS(СВЦЭМ!$D$39:$D$782,СВЦЭМ!$A$39:$A$782,$A87,СВЦЭМ!$B$39:$B$782,P$83)+'СЕТ СН'!$H$11+СВЦЭМ!$D$10+'СЕТ СН'!$H$5-'СЕТ СН'!$H$21</f>
        <v>4631.8382841599996</v>
      </c>
      <c r="Q87" s="36">
        <f>SUMIFS(СВЦЭМ!$D$39:$D$782,СВЦЭМ!$A$39:$A$782,$A87,СВЦЭМ!$B$39:$B$782,Q$83)+'СЕТ СН'!$H$11+СВЦЭМ!$D$10+'СЕТ СН'!$H$5-'СЕТ СН'!$H$21</f>
        <v>4645.5073600100004</v>
      </c>
      <c r="R87" s="36">
        <f>SUMIFS(СВЦЭМ!$D$39:$D$782,СВЦЭМ!$A$39:$A$782,$A87,СВЦЭМ!$B$39:$B$782,R$83)+'СЕТ СН'!$H$11+СВЦЭМ!$D$10+'СЕТ СН'!$H$5-'СЕТ СН'!$H$21</f>
        <v>4654.8017208399997</v>
      </c>
      <c r="S87" s="36">
        <f>SUMIFS(СВЦЭМ!$D$39:$D$782,СВЦЭМ!$A$39:$A$782,$A87,СВЦЭМ!$B$39:$B$782,S$83)+'СЕТ СН'!$H$11+СВЦЭМ!$D$10+'СЕТ СН'!$H$5-'СЕТ СН'!$H$21</f>
        <v>4643.2252595700002</v>
      </c>
      <c r="T87" s="36">
        <f>SUMIFS(СВЦЭМ!$D$39:$D$782,СВЦЭМ!$A$39:$A$782,$A87,СВЦЭМ!$B$39:$B$782,T$83)+'СЕТ СН'!$H$11+СВЦЭМ!$D$10+'СЕТ СН'!$H$5-'СЕТ СН'!$H$21</f>
        <v>4619.7049881599996</v>
      </c>
      <c r="U87" s="36">
        <f>SUMIFS(СВЦЭМ!$D$39:$D$782,СВЦЭМ!$A$39:$A$782,$A87,СВЦЭМ!$B$39:$B$782,U$83)+'СЕТ СН'!$H$11+СВЦЭМ!$D$10+'СЕТ СН'!$H$5-'СЕТ СН'!$H$21</f>
        <v>4621.2307641400002</v>
      </c>
      <c r="V87" s="36">
        <f>SUMIFS(СВЦЭМ!$D$39:$D$782,СВЦЭМ!$A$39:$A$782,$A87,СВЦЭМ!$B$39:$B$782,V$83)+'СЕТ СН'!$H$11+СВЦЭМ!$D$10+'СЕТ СН'!$H$5-'СЕТ СН'!$H$21</f>
        <v>4652.7182928000002</v>
      </c>
      <c r="W87" s="36">
        <f>SUMIFS(СВЦЭМ!$D$39:$D$782,СВЦЭМ!$A$39:$A$782,$A87,СВЦЭМ!$B$39:$B$782,W$83)+'СЕТ СН'!$H$11+СВЦЭМ!$D$10+'СЕТ СН'!$H$5-'СЕТ СН'!$H$21</f>
        <v>4616.5461203900004</v>
      </c>
      <c r="X87" s="36">
        <f>SUMIFS(СВЦЭМ!$D$39:$D$782,СВЦЭМ!$A$39:$A$782,$A87,СВЦЭМ!$B$39:$B$782,X$83)+'СЕТ СН'!$H$11+СВЦЭМ!$D$10+'СЕТ СН'!$H$5-'СЕТ СН'!$H$21</f>
        <v>4663.23378822</v>
      </c>
      <c r="Y87" s="36">
        <f>SUMIFS(СВЦЭМ!$D$39:$D$782,СВЦЭМ!$A$39:$A$782,$A87,СВЦЭМ!$B$39:$B$782,Y$83)+'СЕТ СН'!$H$11+СВЦЭМ!$D$10+'СЕТ СН'!$H$5-'СЕТ СН'!$H$21</f>
        <v>4739.9240514700004</v>
      </c>
    </row>
    <row r="88" spans="1:27" ht="15.75" x14ac:dyDescent="0.2">
      <c r="A88" s="35">
        <f t="shared" si="2"/>
        <v>45417</v>
      </c>
      <c r="B88" s="36">
        <f>SUMIFS(СВЦЭМ!$D$39:$D$782,СВЦЭМ!$A$39:$A$782,$A88,СВЦЭМ!$B$39:$B$782,B$83)+'СЕТ СН'!$H$11+СВЦЭМ!$D$10+'СЕТ СН'!$H$5-'СЕТ СН'!$H$21</f>
        <v>4808.1167792599999</v>
      </c>
      <c r="C88" s="36">
        <f>SUMIFS(СВЦЭМ!$D$39:$D$782,СВЦЭМ!$A$39:$A$782,$A88,СВЦЭМ!$B$39:$B$782,C$83)+'СЕТ СН'!$H$11+СВЦЭМ!$D$10+'СЕТ СН'!$H$5-'СЕТ СН'!$H$21</f>
        <v>4869.8085746200004</v>
      </c>
      <c r="D88" s="36">
        <f>SUMIFS(СВЦЭМ!$D$39:$D$782,СВЦЭМ!$A$39:$A$782,$A88,СВЦЭМ!$B$39:$B$782,D$83)+'СЕТ СН'!$H$11+СВЦЭМ!$D$10+'СЕТ СН'!$H$5-'СЕТ СН'!$H$21</f>
        <v>4902.0508831699999</v>
      </c>
      <c r="E88" s="36">
        <f>SUMIFS(СВЦЭМ!$D$39:$D$782,СВЦЭМ!$A$39:$A$782,$A88,СВЦЭМ!$B$39:$B$782,E$83)+'СЕТ СН'!$H$11+СВЦЭМ!$D$10+'СЕТ СН'!$H$5-'СЕТ СН'!$H$21</f>
        <v>4925.1710273099998</v>
      </c>
      <c r="F88" s="36">
        <f>SUMIFS(СВЦЭМ!$D$39:$D$782,СВЦЭМ!$A$39:$A$782,$A88,СВЦЭМ!$B$39:$B$782,F$83)+'СЕТ СН'!$H$11+СВЦЭМ!$D$10+'СЕТ СН'!$H$5-'СЕТ СН'!$H$21</f>
        <v>4935.4550943800004</v>
      </c>
      <c r="G88" s="36">
        <f>SUMIFS(СВЦЭМ!$D$39:$D$782,СВЦЭМ!$A$39:$A$782,$A88,СВЦЭМ!$B$39:$B$782,G$83)+'СЕТ СН'!$H$11+СВЦЭМ!$D$10+'СЕТ СН'!$H$5-'СЕТ СН'!$H$21</f>
        <v>4915.3700659200003</v>
      </c>
      <c r="H88" s="36">
        <f>SUMIFS(СВЦЭМ!$D$39:$D$782,СВЦЭМ!$A$39:$A$782,$A88,СВЦЭМ!$B$39:$B$782,H$83)+'СЕТ СН'!$H$11+СВЦЭМ!$D$10+'СЕТ СН'!$H$5-'СЕТ СН'!$H$21</f>
        <v>4910.99331618</v>
      </c>
      <c r="I88" s="36">
        <f>SUMIFS(СВЦЭМ!$D$39:$D$782,СВЦЭМ!$A$39:$A$782,$A88,СВЦЭМ!$B$39:$B$782,I$83)+'СЕТ СН'!$H$11+СВЦЭМ!$D$10+'СЕТ СН'!$H$5-'СЕТ СН'!$H$21</f>
        <v>4870.0981979500002</v>
      </c>
      <c r="J88" s="36">
        <f>SUMIFS(СВЦЭМ!$D$39:$D$782,СВЦЭМ!$A$39:$A$782,$A88,СВЦЭМ!$B$39:$B$782,J$83)+'СЕТ СН'!$H$11+СВЦЭМ!$D$10+'СЕТ СН'!$H$5-'СЕТ СН'!$H$21</f>
        <v>4775.6915669</v>
      </c>
      <c r="K88" s="36">
        <f>SUMIFS(СВЦЭМ!$D$39:$D$782,СВЦЭМ!$A$39:$A$782,$A88,СВЦЭМ!$B$39:$B$782,K$83)+'СЕТ СН'!$H$11+СВЦЭМ!$D$10+'СЕТ СН'!$H$5-'СЕТ СН'!$H$21</f>
        <v>4717.3994539300002</v>
      </c>
      <c r="L88" s="36">
        <f>SUMIFS(СВЦЭМ!$D$39:$D$782,СВЦЭМ!$A$39:$A$782,$A88,СВЦЭМ!$B$39:$B$782,L$83)+'СЕТ СН'!$H$11+СВЦЭМ!$D$10+'СЕТ СН'!$H$5-'СЕТ СН'!$H$21</f>
        <v>4667.7074624400002</v>
      </c>
      <c r="M88" s="36">
        <f>SUMIFS(СВЦЭМ!$D$39:$D$782,СВЦЭМ!$A$39:$A$782,$A88,СВЦЭМ!$B$39:$B$782,M$83)+'СЕТ СН'!$H$11+СВЦЭМ!$D$10+'СЕТ СН'!$H$5-'СЕТ СН'!$H$21</f>
        <v>4658.7459982300006</v>
      </c>
      <c r="N88" s="36">
        <f>SUMIFS(СВЦЭМ!$D$39:$D$782,СВЦЭМ!$A$39:$A$782,$A88,СВЦЭМ!$B$39:$B$782,N$83)+'СЕТ СН'!$H$11+СВЦЭМ!$D$10+'СЕТ СН'!$H$5-'СЕТ СН'!$H$21</f>
        <v>4667.2301759600005</v>
      </c>
      <c r="O88" s="36">
        <f>SUMIFS(СВЦЭМ!$D$39:$D$782,СВЦЭМ!$A$39:$A$782,$A88,СВЦЭМ!$B$39:$B$782,O$83)+'СЕТ СН'!$H$11+СВЦЭМ!$D$10+'СЕТ СН'!$H$5-'СЕТ СН'!$H$21</f>
        <v>4699.4961325499999</v>
      </c>
      <c r="P88" s="36">
        <f>SUMIFS(СВЦЭМ!$D$39:$D$782,СВЦЭМ!$A$39:$A$782,$A88,СВЦЭМ!$B$39:$B$782,P$83)+'СЕТ СН'!$H$11+СВЦЭМ!$D$10+'СЕТ СН'!$H$5-'СЕТ СН'!$H$21</f>
        <v>4717.6111937200003</v>
      </c>
      <c r="Q88" s="36">
        <f>SUMIFS(СВЦЭМ!$D$39:$D$782,СВЦЭМ!$A$39:$A$782,$A88,СВЦЭМ!$B$39:$B$782,Q$83)+'СЕТ СН'!$H$11+СВЦЭМ!$D$10+'СЕТ СН'!$H$5-'СЕТ СН'!$H$21</f>
        <v>4738.1724979299997</v>
      </c>
      <c r="R88" s="36">
        <f>SUMIFS(СВЦЭМ!$D$39:$D$782,СВЦЭМ!$A$39:$A$782,$A88,СВЦЭМ!$B$39:$B$782,R$83)+'СЕТ СН'!$H$11+СВЦЭМ!$D$10+'СЕТ СН'!$H$5-'СЕТ СН'!$H$21</f>
        <v>4756.5706998400001</v>
      </c>
      <c r="S88" s="36">
        <f>SUMIFS(СВЦЭМ!$D$39:$D$782,СВЦЭМ!$A$39:$A$782,$A88,СВЦЭМ!$B$39:$B$782,S$83)+'СЕТ СН'!$H$11+СВЦЭМ!$D$10+'СЕТ СН'!$H$5-'СЕТ СН'!$H$21</f>
        <v>4740.3556517300003</v>
      </c>
      <c r="T88" s="36">
        <f>SUMIFS(СВЦЭМ!$D$39:$D$782,СВЦЭМ!$A$39:$A$782,$A88,СВЦЭМ!$B$39:$B$782,T$83)+'СЕТ СН'!$H$11+СВЦЭМ!$D$10+'СЕТ СН'!$H$5-'СЕТ СН'!$H$21</f>
        <v>4699.1246480500004</v>
      </c>
      <c r="U88" s="36">
        <f>SUMIFS(СВЦЭМ!$D$39:$D$782,СВЦЭМ!$A$39:$A$782,$A88,СВЦЭМ!$B$39:$B$782,U$83)+'СЕТ СН'!$H$11+СВЦЭМ!$D$10+'СЕТ СН'!$H$5-'СЕТ СН'!$H$21</f>
        <v>4691.6984253800001</v>
      </c>
      <c r="V88" s="36">
        <f>SUMIFS(СВЦЭМ!$D$39:$D$782,СВЦЭМ!$A$39:$A$782,$A88,СВЦЭМ!$B$39:$B$782,V$83)+'СЕТ СН'!$H$11+СВЦЭМ!$D$10+'СЕТ СН'!$H$5-'СЕТ СН'!$H$21</f>
        <v>4654.14916292</v>
      </c>
      <c r="W88" s="36">
        <f>SUMIFS(СВЦЭМ!$D$39:$D$782,СВЦЭМ!$A$39:$A$782,$A88,СВЦЭМ!$B$39:$B$782,W$83)+'СЕТ СН'!$H$11+СВЦЭМ!$D$10+'СЕТ СН'!$H$5-'СЕТ СН'!$H$21</f>
        <v>4618.8327071599997</v>
      </c>
      <c r="X88" s="36">
        <f>SUMIFS(СВЦЭМ!$D$39:$D$782,СВЦЭМ!$A$39:$A$782,$A88,СВЦЭМ!$B$39:$B$782,X$83)+'СЕТ СН'!$H$11+СВЦЭМ!$D$10+'СЕТ СН'!$H$5-'СЕТ СН'!$H$21</f>
        <v>4668.8373775400005</v>
      </c>
      <c r="Y88" s="36">
        <f>SUMIFS(СВЦЭМ!$D$39:$D$782,СВЦЭМ!$A$39:$A$782,$A88,СВЦЭМ!$B$39:$B$782,Y$83)+'СЕТ СН'!$H$11+СВЦЭМ!$D$10+'СЕТ СН'!$H$5-'СЕТ СН'!$H$21</f>
        <v>4735.7655211199999</v>
      </c>
    </row>
    <row r="89" spans="1:27" ht="15.75" x14ac:dyDescent="0.2">
      <c r="A89" s="35">
        <f t="shared" si="2"/>
        <v>45418</v>
      </c>
      <c r="B89" s="36">
        <f>SUMIFS(СВЦЭМ!$D$39:$D$782,СВЦЭМ!$A$39:$A$782,$A89,СВЦЭМ!$B$39:$B$782,B$83)+'СЕТ СН'!$H$11+СВЦЭМ!$D$10+'СЕТ СН'!$H$5-'СЕТ СН'!$H$21</f>
        <v>4767.1459339600005</v>
      </c>
      <c r="C89" s="36">
        <f>SUMIFS(СВЦЭМ!$D$39:$D$782,СВЦЭМ!$A$39:$A$782,$A89,СВЦЭМ!$B$39:$B$782,C$83)+'СЕТ СН'!$H$11+СВЦЭМ!$D$10+'СЕТ СН'!$H$5-'СЕТ СН'!$H$21</f>
        <v>4780.9946850400001</v>
      </c>
      <c r="D89" s="36">
        <f>SUMIFS(СВЦЭМ!$D$39:$D$782,СВЦЭМ!$A$39:$A$782,$A89,СВЦЭМ!$B$39:$B$782,D$83)+'СЕТ СН'!$H$11+СВЦЭМ!$D$10+'СЕТ СН'!$H$5-'СЕТ СН'!$H$21</f>
        <v>4842.9289558399996</v>
      </c>
      <c r="E89" s="36">
        <f>SUMIFS(СВЦЭМ!$D$39:$D$782,СВЦЭМ!$A$39:$A$782,$A89,СВЦЭМ!$B$39:$B$782,E$83)+'СЕТ СН'!$H$11+СВЦЭМ!$D$10+'СЕТ СН'!$H$5-'СЕТ СН'!$H$21</f>
        <v>4887.8415268899998</v>
      </c>
      <c r="F89" s="36">
        <f>SUMIFS(СВЦЭМ!$D$39:$D$782,СВЦЭМ!$A$39:$A$782,$A89,СВЦЭМ!$B$39:$B$782,F$83)+'СЕТ СН'!$H$11+СВЦЭМ!$D$10+'СЕТ СН'!$H$5-'СЕТ СН'!$H$21</f>
        <v>4878.5571881100004</v>
      </c>
      <c r="G89" s="36">
        <f>SUMIFS(СВЦЭМ!$D$39:$D$782,СВЦЭМ!$A$39:$A$782,$A89,СВЦЭМ!$B$39:$B$782,G$83)+'СЕТ СН'!$H$11+СВЦЭМ!$D$10+'СЕТ СН'!$H$5-'СЕТ СН'!$H$21</f>
        <v>4861.4363623500003</v>
      </c>
      <c r="H89" s="36">
        <f>SUMIFS(СВЦЭМ!$D$39:$D$782,СВЦЭМ!$A$39:$A$782,$A89,СВЦЭМ!$B$39:$B$782,H$83)+'СЕТ СН'!$H$11+СВЦЭМ!$D$10+'СЕТ СН'!$H$5-'СЕТ СН'!$H$21</f>
        <v>4832.2416227699996</v>
      </c>
      <c r="I89" s="36">
        <f>SUMIFS(СВЦЭМ!$D$39:$D$782,СВЦЭМ!$A$39:$A$782,$A89,СВЦЭМ!$B$39:$B$782,I$83)+'СЕТ СН'!$H$11+СВЦЭМ!$D$10+'СЕТ СН'!$H$5-'СЕТ СН'!$H$21</f>
        <v>4788.3085358400003</v>
      </c>
      <c r="J89" s="36">
        <f>SUMIFS(СВЦЭМ!$D$39:$D$782,СВЦЭМ!$A$39:$A$782,$A89,СВЦЭМ!$B$39:$B$782,J$83)+'СЕТ СН'!$H$11+СВЦЭМ!$D$10+'СЕТ СН'!$H$5-'СЕТ СН'!$H$21</f>
        <v>4760.3477909800004</v>
      </c>
      <c r="K89" s="36">
        <f>SUMIFS(СВЦЭМ!$D$39:$D$782,СВЦЭМ!$A$39:$A$782,$A89,СВЦЭМ!$B$39:$B$782,K$83)+'СЕТ СН'!$H$11+СВЦЭМ!$D$10+'СЕТ СН'!$H$5-'СЕТ СН'!$H$21</f>
        <v>4765.4855336800001</v>
      </c>
      <c r="L89" s="36">
        <f>SUMIFS(СВЦЭМ!$D$39:$D$782,СВЦЭМ!$A$39:$A$782,$A89,СВЦЭМ!$B$39:$B$782,L$83)+'СЕТ СН'!$H$11+СВЦЭМ!$D$10+'СЕТ СН'!$H$5-'СЕТ СН'!$H$21</f>
        <v>4732.3197769899998</v>
      </c>
      <c r="M89" s="36">
        <f>SUMIFS(СВЦЭМ!$D$39:$D$782,СВЦЭМ!$A$39:$A$782,$A89,СВЦЭМ!$B$39:$B$782,M$83)+'СЕТ СН'!$H$11+СВЦЭМ!$D$10+'СЕТ СН'!$H$5-'СЕТ СН'!$H$21</f>
        <v>4737.0311766600007</v>
      </c>
      <c r="N89" s="36">
        <f>SUMIFS(СВЦЭМ!$D$39:$D$782,СВЦЭМ!$A$39:$A$782,$A89,СВЦЭМ!$B$39:$B$782,N$83)+'СЕТ СН'!$H$11+СВЦЭМ!$D$10+'СЕТ СН'!$H$5-'СЕТ СН'!$H$21</f>
        <v>4742.4433839100002</v>
      </c>
      <c r="O89" s="36">
        <f>SUMIFS(СВЦЭМ!$D$39:$D$782,СВЦЭМ!$A$39:$A$782,$A89,СВЦЭМ!$B$39:$B$782,O$83)+'СЕТ СН'!$H$11+СВЦЭМ!$D$10+'СЕТ СН'!$H$5-'СЕТ СН'!$H$21</f>
        <v>4749.0939553099997</v>
      </c>
      <c r="P89" s="36">
        <f>SUMIFS(СВЦЭМ!$D$39:$D$782,СВЦЭМ!$A$39:$A$782,$A89,СВЦЭМ!$B$39:$B$782,P$83)+'СЕТ СН'!$H$11+СВЦЭМ!$D$10+'СЕТ СН'!$H$5-'СЕТ СН'!$H$21</f>
        <v>4757.2795033700004</v>
      </c>
      <c r="Q89" s="36">
        <f>SUMIFS(СВЦЭМ!$D$39:$D$782,СВЦЭМ!$A$39:$A$782,$A89,СВЦЭМ!$B$39:$B$782,Q$83)+'СЕТ СН'!$H$11+СВЦЭМ!$D$10+'СЕТ СН'!$H$5-'СЕТ СН'!$H$21</f>
        <v>4771.9913380100006</v>
      </c>
      <c r="R89" s="36">
        <f>SUMIFS(СВЦЭМ!$D$39:$D$782,СВЦЭМ!$A$39:$A$782,$A89,СВЦЭМ!$B$39:$B$782,R$83)+'СЕТ СН'!$H$11+СВЦЭМ!$D$10+'СЕТ СН'!$H$5-'СЕТ СН'!$H$21</f>
        <v>4774.0481944000003</v>
      </c>
      <c r="S89" s="36">
        <f>SUMIFS(СВЦЭМ!$D$39:$D$782,СВЦЭМ!$A$39:$A$782,$A89,СВЦЭМ!$B$39:$B$782,S$83)+'СЕТ СН'!$H$11+СВЦЭМ!$D$10+'СЕТ СН'!$H$5-'СЕТ СН'!$H$21</f>
        <v>4759.59742714</v>
      </c>
      <c r="T89" s="36">
        <f>SUMIFS(СВЦЭМ!$D$39:$D$782,СВЦЭМ!$A$39:$A$782,$A89,СВЦЭМ!$B$39:$B$782,T$83)+'СЕТ СН'!$H$11+СВЦЭМ!$D$10+'СЕТ СН'!$H$5-'СЕТ СН'!$H$21</f>
        <v>4740.3427808800006</v>
      </c>
      <c r="U89" s="36">
        <f>SUMIFS(СВЦЭМ!$D$39:$D$782,СВЦЭМ!$A$39:$A$782,$A89,СВЦЭМ!$B$39:$B$782,U$83)+'СЕТ СН'!$H$11+СВЦЭМ!$D$10+'СЕТ СН'!$H$5-'СЕТ СН'!$H$21</f>
        <v>4734.9425855200006</v>
      </c>
      <c r="V89" s="36">
        <f>SUMIFS(СВЦЭМ!$D$39:$D$782,СВЦЭМ!$A$39:$A$782,$A89,СВЦЭМ!$B$39:$B$782,V$83)+'СЕТ СН'!$H$11+СВЦЭМ!$D$10+'СЕТ СН'!$H$5-'СЕТ СН'!$H$21</f>
        <v>4721.77592731</v>
      </c>
      <c r="W89" s="36">
        <f>SUMIFS(СВЦЭМ!$D$39:$D$782,СВЦЭМ!$A$39:$A$782,$A89,СВЦЭМ!$B$39:$B$782,W$83)+'СЕТ СН'!$H$11+СВЦЭМ!$D$10+'СЕТ СН'!$H$5-'СЕТ СН'!$H$21</f>
        <v>4696.5092798300002</v>
      </c>
      <c r="X89" s="36">
        <f>SUMIFS(СВЦЭМ!$D$39:$D$782,СВЦЭМ!$A$39:$A$782,$A89,СВЦЭМ!$B$39:$B$782,X$83)+'СЕТ СН'!$H$11+СВЦЭМ!$D$10+'СЕТ СН'!$H$5-'СЕТ СН'!$H$21</f>
        <v>4743.3229513200004</v>
      </c>
      <c r="Y89" s="36">
        <f>SUMIFS(СВЦЭМ!$D$39:$D$782,СВЦЭМ!$A$39:$A$782,$A89,СВЦЭМ!$B$39:$B$782,Y$83)+'СЕТ СН'!$H$11+СВЦЭМ!$D$10+'СЕТ СН'!$H$5-'СЕТ СН'!$H$21</f>
        <v>4763.2517667700004</v>
      </c>
    </row>
    <row r="90" spans="1:27" ht="15.75" x14ac:dyDescent="0.2">
      <c r="A90" s="35">
        <f t="shared" si="2"/>
        <v>45419</v>
      </c>
      <c r="B90" s="36">
        <f>SUMIFS(СВЦЭМ!$D$39:$D$782,СВЦЭМ!$A$39:$A$782,$A90,СВЦЭМ!$B$39:$B$782,B$83)+'СЕТ СН'!$H$11+СВЦЭМ!$D$10+'СЕТ СН'!$H$5-'СЕТ СН'!$H$21</f>
        <v>4775.4442194200001</v>
      </c>
      <c r="C90" s="36">
        <f>SUMIFS(СВЦЭМ!$D$39:$D$782,СВЦЭМ!$A$39:$A$782,$A90,СВЦЭМ!$B$39:$B$782,C$83)+'СЕТ СН'!$H$11+СВЦЭМ!$D$10+'СЕТ СН'!$H$5-'СЕТ СН'!$H$21</f>
        <v>4864.7447859900003</v>
      </c>
      <c r="D90" s="36">
        <f>SUMIFS(СВЦЭМ!$D$39:$D$782,СВЦЭМ!$A$39:$A$782,$A90,СВЦЭМ!$B$39:$B$782,D$83)+'СЕТ СН'!$H$11+СВЦЭМ!$D$10+'СЕТ СН'!$H$5-'СЕТ СН'!$H$21</f>
        <v>4972.0921633600001</v>
      </c>
      <c r="E90" s="36">
        <f>SUMIFS(СВЦЭМ!$D$39:$D$782,СВЦЭМ!$A$39:$A$782,$A90,СВЦЭМ!$B$39:$B$782,E$83)+'СЕТ СН'!$H$11+СВЦЭМ!$D$10+'СЕТ СН'!$H$5-'СЕТ СН'!$H$21</f>
        <v>4992.0911131700004</v>
      </c>
      <c r="F90" s="36">
        <f>SUMIFS(СВЦЭМ!$D$39:$D$782,СВЦЭМ!$A$39:$A$782,$A90,СВЦЭМ!$B$39:$B$782,F$83)+'СЕТ СН'!$H$11+СВЦЭМ!$D$10+'СЕТ СН'!$H$5-'СЕТ СН'!$H$21</f>
        <v>5010.2451606499999</v>
      </c>
      <c r="G90" s="36">
        <f>SUMIFS(СВЦЭМ!$D$39:$D$782,СВЦЭМ!$A$39:$A$782,$A90,СВЦЭМ!$B$39:$B$782,G$83)+'СЕТ СН'!$H$11+СВЦЭМ!$D$10+'СЕТ СН'!$H$5-'СЕТ СН'!$H$21</f>
        <v>4969.5983417099997</v>
      </c>
      <c r="H90" s="36">
        <f>SUMIFS(СВЦЭМ!$D$39:$D$782,СВЦЭМ!$A$39:$A$782,$A90,СВЦЭМ!$B$39:$B$782,H$83)+'СЕТ СН'!$H$11+СВЦЭМ!$D$10+'СЕТ СН'!$H$5-'СЕТ СН'!$H$21</f>
        <v>4903.98054065</v>
      </c>
      <c r="I90" s="36">
        <f>SUMIFS(СВЦЭМ!$D$39:$D$782,СВЦЭМ!$A$39:$A$782,$A90,СВЦЭМ!$B$39:$B$782,I$83)+'СЕТ СН'!$H$11+СВЦЭМ!$D$10+'СЕТ СН'!$H$5-'СЕТ СН'!$H$21</f>
        <v>4821.6193060700007</v>
      </c>
      <c r="J90" s="36">
        <f>SUMIFS(СВЦЭМ!$D$39:$D$782,СВЦЭМ!$A$39:$A$782,$A90,СВЦЭМ!$B$39:$B$782,J$83)+'СЕТ СН'!$H$11+СВЦЭМ!$D$10+'СЕТ СН'!$H$5-'СЕТ СН'!$H$21</f>
        <v>4763.0338561099998</v>
      </c>
      <c r="K90" s="36">
        <f>SUMIFS(СВЦЭМ!$D$39:$D$782,СВЦЭМ!$A$39:$A$782,$A90,СВЦЭМ!$B$39:$B$782,K$83)+'СЕТ СН'!$H$11+СВЦЭМ!$D$10+'СЕТ СН'!$H$5-'СЕТ СН'!$H$21</f>
        <v>4753.74420104</v>
      </c>
      <c r="L90" s="36">
        <f>SUMIFS(СВЦЭМ!$D$39:$D$782,СВЦЭМ!$A$39:$A$782,$A90,СВЦЭМ!$B$39:$B$782,L$83)+'СЕТ СН'!$H$11+СВЦЭМ!$D$10+'СЕТ СН'!$H$5-'СЕТ СН'!$H$21</f>
        <v>4711.8879599499996</v>
      </c>
      <c r="M90" s="36">
        <f>SUMIFS(СВЦЭМ!$D$39:$D$782,СВЦЭМ!$A$39:$A$782,$A90,СВЦЭМ!$B$39:$B$782,M$83)+'СЕТ СН'!$H$11+СВЦЭМ!$D$10+'СЕТ СН'!$H$5-'СЕТ СН'!$H$21</f>
        <v>4724.3356403799999</v>
      </c>
      <c r="N90" s="36">
        <f>SUMIFS(СВЦЭМ!$D$39:$D$782,СВЦЭМ!$A$39:$A$782,$A90,СВЦЭМ!$B$39:$B$782,N$83)+'СЕТ СН'!$H$11+СВЦЭМ!$D$10+'СЕТ СН'!$H$5-'СЕТ СН'!$H$21</f>
        <v>4716.0289074900002</v>
      </c>
      <c r="O90" s="36">
        <f>SUMIFS(СВЦЭМ!$D$39:$D$782,СВЦЭМ!$A$39:$A$782,$A90,СВЦЭМ!$B$39:$B$782,O$83)+'СЕТ СН'!$H$11+СВЦЭМ!$D$10+'СЕТ СН'!$H$5-'СЕТ СН'!$H$21</f>
        <v>4735.0231090100006</v>
      </c>
      <c r="P90" s="36">
        <f>SUMIFS(СВЦЭМ!$D$39:$D$782,СВЦЭМ!$A$39:$A$782,$A90,СВЦЭМ!$B$39:$B$782,P$83)+'СЕТ СН'!$H$11+СВЦЭМ!$D$10+'СЕТ СН'!$H$5-'СЕТ СН'!$H$21</f>
        <v>4750.3287453000003</v>
      </c>
      <c r="Q90" s="36">
        <f>SUMIFS(СВЦЭМ!$D$39:$D$782,СВЦЭМ!$A$39:$A$782,$A90,СВЦЭМ!$B$39:$B$782,Q$83)+'СЕТ СН'!$H$11+СВЦЭМ!$D$10+'СЕТ СН'!$H$5-'СЕТ СН'!$H$21</f>
        <v>4784.3764180199996</v>
      </c>
      <c r="R90" s="36">
        <f>SUMIFS(СВЦЭМ!$D$39:$D$782,СВЦЭМ!$A$39:$A$782,$A90,СВЦЭМ!$B$39:$B$782,R$83)+'СЕТ СН'!$H$11+СВЦЭМ!$D$10+'СЕТ СН'!$H$5-'СЕТ СН'!$H$21</f>
        <v>4795.0907691900002</v>
      </c>
      <c r="S90" s="36">
        <f>SUMIFS(СВЦЭМ!$D$39:$D$782,СВЦЭМ!$A$39:$A$782,$A90,СВЦЭМ!$B$39:$B$782,S$83)+'СЕТ СН'!$H$11+СВЦЭМ!$D$10+'СЕТ СН'!$H$5-'СЕТ СН'!$H$21</f>
        <v>4765.0624616100004</v>
      </c>
      <c r="T90" s="36">
        <f>SUMIFS(СВЦЭМ!$D$39:$D$782,СВЦЭМ!$A$39:$A$782,$A90,СВЦЭМ!$B$39:$B$782,T$83)+'СЕТ СН'!$H$11+СВЦЭМ!$D$10+'СЕТ СН'!$H$5-'СЕТ СН'!$H$21</f>
        <v>4732.4848537199996</v>
      </c>
      <c r="U90" s="36">
        <f>SUMIFS(СВЦЭМ!$D$39:$D$782,СВЦЭМ!$A$39:$A$782,$A90,СВЦЭМ!$B$39:$B$782,U$83)+'СЕТ СН'!$H$11+СВЦЭМ!$D$10+'СЕТ СН'!$H$5-'СЕТ СН'!$H$21</f>
        <v>4732.7827723999999</v>
      </c>
      <c r="V90" s="36">
        <f>SUMIFS(СВЦЭМ!$D$39:$D$782,СВЦЭМ!$A$39:$A$782,$A90,СВЦЭМ!$B$39:$B$782,V$83)+'СЕТ СН'!$H$11+СВЦЭМ!$D$10+'СЕТ СН'!$H$5-'СЕТ СН'!$H$21</f>
        <v>4706.3663325899997</v>
      </c>
      <c r="W90" s="36">
        <f>SUMIFS(СВЦЭМ!$D$39:$D$782,СВЦЭМ!$A$39:$A$782,$A90,СВЦЭМ!$B$39:$B$782,W$83)+'СЕТ СН'!$H$11+СВЦЭМ!$D$10+'СЕТ СН'!$H$5-'СЕТ СН'!$H$21</f>
        <v>4677.4836274400004</v>
      </c>
      <c r="X90" s="36">
        <f>SUMIFS(СВЦЭМ!$D$39:$D$782,СВЦЭМ!$A$39:$A$782,$A90,СВЦЭМ!$B$39:$B$782,X$83)+'СЕТ СН'!$H$11+СВЦЭМ!$D$10+'СЕТ СН'!$H$5-'СЕТ СН'!$H$21</f>
        <v>4717.4621703299999</v>
      </c>
      <c r="Y90" s="36">
        <f>SUMIFS(СВЦЭМ!$D$39:$D$782,СВЦЭМ!$A$39:$A$782,$A90,СВЦЭМ!$B$39:$B$782,Y$83)+'СЕТ СН'!$H$11+СВЦЭМ!$D$10+'СЕТ СН'!$H$5-'СЕТ СН'!$H$21</f>
        <v>4751.5413740399999</v>
      </c>
    </row>
    <row r="91" spans="1:27" ht="15.75" x14ac:dyDescent="0.2">
      <c r="A91" s="35">
        <f t="shared" si="2"/>
        <v>45420</v>
      </c>
      <c r="B91" s="36">
        <f>SUMIFS(СВЦЭМ!$D$39:$D$782,СВЦЭМ!$A$39:$A$782,$A91,СВЦЭМ!$B$39:$B$782,B$83)+'СЕТ СН'!$H$11+СВЦЭМ!$D$10+'СЕТ СН'!$H$5-'СЕТ СН'!$H$21</f>
        <v>4745.1809274900006</v>
      </c>
      <c r="C91" s="36">
        <f>SUMIFS(СВЦЭМ!$D$39:$D$782,СВЦЭМ!$A$39:$A$782,$A91,СВЦЭМ!$B$39:$B$782,C$83)+'СЕТ СН'!$H$11+СВЦЭМ!$D$10+'СЕТ СН'!$H$5-'СЕТ СН'!$H$21</f>
        <v>4800.7822742099997</v>
      </c>
      <c r="D91" s="36">
        <f>SUMIFS(СВЦЭМ!$D$39:$D$782,СВЦЭМ!$A$39:$A$782,$A91,СВЦЭМ!$B$39:$B$782,D$83)+'СЕТ СН'!$H$11+СВЦЭМ!$D$10+'СЕТ СН'!$H$5-'СЕТ СН'!$H$21</f>
        <v>4844.7609133700007</v>
      </c>
      <c r="E91" s="36">
        <f>SUMIFS(СВЦЭМ!$D$39:$D$782,СВЦЭМ!$A$39:$A$782,$A91,СВЦЭМ!$B$39:$B$782,E$83)+'СЕТ СН'!$H$11+СВЦЭМ!$D$10+'СЕТ СН'!$H$5-'СЕТ СН'!$H$21</f>
        <v>4870.74757675</v>
      </c>
      <c r="F91" s="36">
        <f>SUMIFS(СВЦЭМ!$D$39:$D$782,СВЦЭМ!$A$39:$A$782,$A91,СВЦЭМ!$B$39:$B$782,F$83)+'СЕТ СН'!$H$11+СВЦЭМ!$D$10+'СЕТ СН'!$H$5-'СЕТ СН'!$H$21</f>
        <v>4885.9519362500005</v>
      </c>
      <c r="G91" s="36">
        <f>SUMIFS(СВЦЭМ!$D$39:$D$782,СВЦЭМ!$A$39:$A$782,$A91,СВЦЭМ!$B$39:$B$782,G$83)+'СЕТ СН'!$H$11+СВЦЭМ!$D$10+'СЕТ СН'!$H$5-'СЕТ СН'!$H$21</f>
        <v>4858.2334123600003</v>
      </c>
      <c r="H91" s="36">
        <f>SUMIFS(СВЦЭМ!$D$39:$D$782,СВЦЭМ!$A$39:$A$782,$A91,СВЦЭМ!$B$39:$B$782,H$83)+'СЕТ СН'!$H$11+СВЦЭМ!$D$10+'СЕТ СН'!$H$5-'СЕТ СН'!$H$21</f>
        <v>4794.8983328800005</v>
      </c>
      <c r="I91" s="36">
        <f>SUMIFS(СВЦЭМ!$D$39:$D$782,СВЦЭМ!$A$39:$A$782,$A91,СВЦЭМ!$B$39:$B$782,I$83)+'СЕТ СН'!$H$11+СВЦЭМ!$D$10+'СЕТ СН'!$H$5-'СЕТ СН'!$H$21</f>
        <v>4710.7536963000002</v>
      </c>
      <c r="J91" s="36">
        <f>SUMIFS(СВЦЭМ!$D$39:$D$782,СВЦЭМ!$A$39:$A$782,$A91,СВЦЭМ!$B$39:$B$782,J$83)+'СЕТ СН'!$H$11+СВЦЭМ!$D$10+'СЕТ СН'!$H$5-'СЕТ СН'!$H$21</f>
        <v>4649.0251903400003</v>
      </c>
      <c r="K91" s="36">
        <f>SUMIFS(СВЦЭМ!$D$39:$D$782,СВЦЭМ!$A$39:$A$782,$A91,СВЦЭМ!$B$39:$B$782,K$83)+'СЕТ СН'!$H$11+СВЦЭМ!$D$10+'СЕТ СН'!$H$5-'СЕТ СН'!$H$21</f>
        <v>4636.8845813500002</v>
      </c>
      <c r="L91" s="36">
        <f>SUMIFS(СВЦЭМ!$D$39:$D$782,СВЦЭМ!$A$39:$A$782,$A91,СВЦЭМ!$B$39:$B$782,L$83)+'СЕТ СН'!$H$11+СВЦЭМ!$D$10+'СЕТ СН'!$H$5-'СЕТ СН'!$H$21</f>
        <v>4618.4297887299999</v>
      </c>
      <c r="M91" s="36">
        <f>SUMIFS(СВЦЭМ!$D$39:$D$782,СВЦЭМ!$A$39:$A$782,$A91,СВЦЭМ!$B$39:$B$782,M$83)+'СЕТ СН'!$H$11+СВЦЭМ!$D$10+'СЕТ СН'!$H$5-'СЕТ СН'!$H$21</f>
        <v>4616.2919883800005</v>
      </c>
      <c r="N91" s="36">
        <f>SUMIFS(СВЦЭМ!$D$39:$D$782,СВЦЭМ!$A$39:$A$782,$A91,СВЦЭМ!$B$39:$B$782,N$83)+'СЕТ СН'!$H$11+СВЦЭМ!$D$10+'СЕТ СН'!$H$5-'СЕТ СН'!$H$21</f>
        <v>4620.2144216899997</v>
      </c>
      <c r="O91" s="36">
        <f>SUMIFS(СВЦЭМ!$D$39:$D$782,СВЦЭМ!$A$39:$A$782,$A91,СВЦЭМ!$B$39:$B$782,O$83)+'СЕТ СН'!$H$11+СВЦЭМ!$D$10+'СЕТ СН'!$H$5-'СЕТ СН'!$H$21</f>
        <v>4644.4815397000002</v>
      </c>
      <c r="P91" s="36">
        <f>SUMIFS(СВЦЭМ!$D$39:$D$782,СВЦЭМ!$A$39:$A$782,$A91,СВЦЭМ!$B$39:$B$782,P$83)+'СЕТ СН'!$H$11+СВЦЭМ!$D$10+'СЕТ СН'!$H$5-'СЕТ СН'!$H$21</f>
        <v>4658.2563754700004</v>
      </c>
      <c r="Q91" s="36">
        <f>SUMIFS(СВЦЭМ!$D$39:$D$782,СВЦЭМ!$A$39:$A$782,$A91,СВЦЭМ!$B$39:$B$782,Q$83)+'СЕТ СН'!$H$11+СВЦЭМ!$D$10+'СЕТ СН'!$H$5-'СЕТ СН'!$H$21</f>
        <v>4682.5242625500005</v>
      </c>
      <c r="R91" s="36">
        <f>SUMIFS(СВЦЭМ!$D$39:$D$782,СВЦЭМ!$A$39:$A$782,$A91,СВЦЭМ!$B$39:$B$782,R$83)+'СЕТ СН'!$H$11+СВЦЭМ!$D$10+'СЕТ СН'!$H$5-'СЕТ СН'!$H$21</f>
        <v>4685.8372447000002</v>
      </c>
      <c r="S91" s="36">
        <f>SUMIFS(СВЦЭМ!$D$39:$D$782,СВЦЭМ!$A$39:$A$782,$A91,СВЦЭМ!$B$39:$B$782,S$83)+'СЕТ СН'!$H$11+СВЦЭМ!$D$10+'СЕТ СН'!$H$5-'СЕТ СН'!$H$21</f>
        <v>4675.3448226800001</v>
      </c>
      <c r="T91" s="36">
        <f>SUMIFS(СВЦЭМ!$D$39:$D$782,СВЦЭМ!$A$39:$A$782,$A91,СВЦЭМ!$B$39:$B$782,T$83)+'СЕТ СН'!$H$11+СВЦЭМ!$D$10+'СЕТ СН'!$H$5-'СЕТ СН'!$H$21</f>
        <v>4660.2830681599999</v>
      </c>
      <c r="U91" s="36">
        <f>SUMIFS(СВЦЭМ!$D$39:$D$782,СВЦЭМ!$A$39:$A$782,$A91,СВЦЭМ!$B$39:$B$782,U$83)+'СЕТ СН'!$H$11+СВЦЭМ!$D$10+'СЕТ СН'!$H$5-'СЕТ СН'!$H$21</f>
        <v>4645.7337520399997</v>
      </c>
      <c r="V91" s="36">
        <f>SUMIFS(СВЦЭМ!$D$39:$D$782,СВЦЭМ!$A$39:$A$782,$A91,СВЦЭМ!$B$39:$B$782,V$83)+'СЕТ СН'!$H$11+СВЦЭМ!$D$10+'СЕТ СН'!$H$5-'СЕТ СН'!$H$21</f>
        <v>4624.5058653599999</v>
      </c>
      <c r="W91" s="36">
        <f>SUMIFS(СВЦЭМ!$D$39:$D$782,СВЦЭМ!$A$39:$A$782,$A91,СВЦЭМ!$B$39:$B$782,W$83)+'СЕТ СН'!$H$11+СВЦЭМ!$D$10+'СЕТ СН'!$H$5-'СЕТ СН'!$H$21</f>
        <v>4595.6790487199996</v>
      </c>
      <c r="X91" s="36">
        <f>SUMIFS(СВЦЭМ!$D$39:$D$782,СВЦЭМ!$A$39:$A$782,$A91,СВЦЭМ!$B$39:$B$782,X$83)+'СЕТ СН'!$H$11+СВЦЭМ!$D$10+'СЕТ СН'!$H$5-'СЕТ СН'!$H$21</f>
        <v>4600.7740007000002</v>
      </c>
      <c r="Y91" s="36">
        <f>SUMIFS(СВЦЭМ!$D$39:$D$782,СВЦЭМ!$A$39:$A$782,$A91,СВЦЭМ!$B$39:$B$782,Y$83)+'СЕТ СН'!$H$11+СВЦЭМ!$D$10+'СЕТ СН'!$H$5-'СЕТ СН'!$H$21</f>
        <v>4623.2120079300003</v>
      </c>
    </row>
    <row r="92" spans="1:27" ht="15.75" x14ac:dyDescent="0.2">
      <c r="A92" s="35">
        <f t="shared" si="2"/>
        <v>45421</v>
      </c>
      <c r="B92" s="36">
        <f>SUMIFS(СВЦЭМ!$D$39:$D$782,СВЦЭМ!$A$39:$A$782,$A92,СВЦЭМ!$B$39:$B$782,B$83)+'СЕТ СН'!$H$11+СВЦЭМ!$D$10+'СЕТ СН'!$H$5-'СЕТ СН'!$H$21</f>
        <v>4784.6605829700002</v>
      </c>
      <c r="C92" s="36">
        <f>SUMIFS(СВЦЭМ!$D$39:$D$782,СВЦЭМ!$A$39:$A$782,$A92,СВЦЭМ!$B$39:$B$782,C$83)+'СЕТ СН'!$H$11+СВЦЭМ!$D$10+'СЕТ СН'!$H$5-'СЕТ СН'!$H$21</f>
        <v>4844.5899552500005</v>
      </c>
      <c r="D92" s="36">
        <f>SUMIFS(СВЦЭМ!$D$39:$D$782,СВЦЭМ!$A$39:$A$782,$A92,СВЦЭМ!$B$39:$B$782,D$83)+'СЕТ СН'!$H$11+СВЦЭМ!$D$10+'СЕТ СН'!$H$5-'СЕТ СН'!$H$21</f>
        <v>4888.5424275799996</v>
      </c>
      <c r="E92" s="36">
        <f>SUMIFS(СВЦЭМ!$D$39:$D$782,СВЦЭМ!$A$39:$A$782,$A92,СВЦЭМ!$B$39:$B$782,E$83)+'СЕТ СН'!$H$11+СВЦЭМ!$D$10+'СЕТ СН'!$H$5-'СЕТ СН'!$H$21</f>
        <v>4917.8420067300003</v>
      </c>
      <c r="F92" s="36">
        <f>SUMIFS(СВЦЭМ!$D$39:$D$782,СВЦЭМ!$A$39:$A$782,$A92,СВЦЭМ!$B$39:$B$782,F$83)+'СЕТ СН'!$H$11+СВЦЭМ!$D$10+'СЕТ СН'!$H$5-'СЕТ СН'!$H$21</f>
        <v>4917.9099600700001</v>
      </c>
      <c r="G92" s="36">
        <f>SUMIFS(СВЦЭМ!$D$39:$D$782,СВЦЭМ!$A$39:$A$782,$A92,СВЦЭМ!$B$39:$B$782,G$83)+'СЕТ СН'!$H$11+СВЦЭМ!$D$10+'СЕТ СН'!$H$5-'СЕТ СН'!$H$21</f>
        <v>4902.0660821600004</v>
      </c>
      <c r="H92" s="36">
        <f>SUMIFS(СВЦЭМ!$D$39:$D$782,СВЦЭМ!$A$39:$A$782,$A92,СВЦЭМ!$B$39:$B$782,H$83)+'СЕТ СН'!$H$11+СВЦЭМ!$D$10+'СЕТ СН'!$H$5-'СЕТ СН'!$H$21</f>
        <v>4901.01174584</v>
      </c>
      <c r="I92" s="36">
        <f>SUMIFS(СВЦЭМ!$D$39:$D$782,СВЦЭМ!$A$39:$A$782,$A92,СВЦЭМ!$B$39:$B$782,I$83)+'СЕТ СН'!$H$11+СВЦЭМ!$D$10+'СЕТ СН'!$H$5-'СЕТ СН'!$H$21</f>
        <v>4853.0278164000001</v>
      </c>
      <c r="J92" s="36">
        <f>SUMIFS(СВЦЭМ!$D$39:$D$782,СВЦЭМ!$A$39:$A$782,$A92,СВЦЭМ!$B$39:$B$782,J$83)+'СЕТ СН'!$H$11+СВЦЭМ!$D$10+'СЕТ СН'!$H$5-'СЕТ СН'!$H$21</f>
        <v>4773.66867258</v>
      </c>
      <c r="K92" s="36">
        <f>SUMIFS(СВЦЭМ!$D$39:$D$782,СВЦЭМ!$A$39:$A$782,$A92,СВЦЭМ!$B$39:$B$782,K$83)+'СЕТ СН'!$H$11+СВЦЭМ!$D$10+'СЕТ СН'!$H$5-'СЕТ СН'!$H$21</f>
        <v>4714.2648231800003</v>
      </c>
      <c r="L92" s="36">
        <f>SUMIFS(СВЦЭМ!$D$39:$D$782,СВЦЭМ!$A$39:$A$782,$A92,СВЦЭМ!$B$39:$B$782,L$83)+'СЕТ СН'!$H$11+СВЦЭМ!$D$10+'СЕТ СН'!$H$5-'СЕТ СН'!$H$21</f>
        <v>4663.6175174999998</v>
      </c>
      <c r="M92" s="36">
        <f>SUMIFS(СВЦЭМ!$D$39:$D$782,СВЦЭМ!$A$39:$A$782,$A92,СВЦЭМ!$B$39:$B$782,M$83)+'СЕТ СН'!$H$11+СВЦЭМ!$D$10+'СЕТ СН'!$H$5-'СЕТ СН'!$H$21</f>
        <v>4660.64933036</v>
      </c>
      <c r="N92" s="36">
        <f>SUMIFS(СВЦЭМ!$D$39:$D$782,СВЦЭМ!$A$39:$A$782,$A92,СВЦЭМ!$B$39:$B$782,N$83)+'СЕТ СН'!$H$11+СВЦЭМ!$D$10+'СЕТ СН'!$H$5-'СЕТ СН'!$H$21</f>
        <v>4700.5826887000003</v>
      </c>
      <c r="O92" s="36">
        <f>SUMIFS(СВЦЭМ!$D$39:$D$782,СВЦЭМ!$A$39:$A$782,$A92,СВЦЭМ!$B$39:$B$782,O$83)+'СЕТ СН'!$H$11+СВЦЭМ!$D$10+'СЕТ СН'!$H$5-'СЕТ СН'!$H$21</f>
        <v>4729.7797343900002</v>
      </c>
      <c r="P92" s="36">
        <f>SUMIFS(СВЦЭМ!$D$39:$D$782,СВЦЭМ!$A$39:$A$782,$A92,СВЦЭМ!$B$39:$B$782,P$83)+'СЕТ СН'!$H$11+СВЦЭМ!$D$10+'СЕТ СН'!$H$5-'СЕТ СН'!$H$21</f>
        <v>4706.7892462199998</v>
      </c>
      <c r="Q92" s="36">
        <f>SUMIFS(СВЦЭМ!$D$39:$D$782,СВЦЭМ!$A$39:$A$782,$A92,СВЦЭМ!$B$39:$B$782,Q$83)+'СЕТ СН'!$H$11+СВЦЭМ!$D$10+'СЕТ СН'!$H$5-'СЕТ СН'!$H$21</f>
        <v>4739.3782188000005</v>
      </c>
      <c r="R92" s="36">
        <f>SUMIFS(СВЦЭМ!$D$39:$D$782,СВЦЭМ!$A$39:$A$782,$A92,СВЦЭМ!$B$39:$B$782,R$83)+'СЕТ СН'!$H$11+СВЦЭМ!$D$10+'СЕТ СН'!$H$5-'СЕТ СН'!$H$21</f>
        <v>4742.0887994900004</v>
      </c>
      <c r="S92" s="36">
        <f>SUMIFS(СВЦЭМ!$D$39:$D$782,СВЦЭМ!$A$39:$A$782,$A92,СВЦЭМ!$B$39:$B$782,S$83)+'СЕТ СН'!$H$11+СВЦЭМ!$D$10+'СЕТ СН'!$H$5-'СЕТ СН'!$H$21</f>
        <v>4736.1184863300005</v>
      </c>
      <c r="T92" s="36">
        <f>SUMIFS(СВЦЭМ!$D$39:$D$782,СВЦЭМ!$A$39:$A$782,$A92,СВЦЭМ!$B$39:$B$782,T$83)+'СЕТ СН'!$H$11+СВЦЭМ!$D$10+'СЕТ СН'!$H$5-'СЕТ СН'!$H$21</f>
        <v>4700.8033471700001</v>
      </c>
      <c r="U92" s="36">
        <f>SUMIFS(СВЦЭМ!$D$39:$D$782,СВЦЭМ!$A$39:$A$782,$A92,СВЦЭМ!$B$39:$B$782,U$83)+'СЕТ СН'!$H$11+СВЦЭМ!$D$10+'СЕТ СН'!$H$5-'СЕТ СН'!$H$21</f>
        <v>4696.9306514500004</v>
      </c>
      <c r="V92" s="36">
        <f>SUMIFS(СВЦЭМ!$D$39:$D$782,СВЦЭМ!$A$39:$A$782,$A92,СВЦЭМ!$B$39:$B$782,V$83)+'СЕТ СН'!$H$11+СВЦЭМ!$D$10+'СЕТ СН'!$H$5-'СЕТ СН'!$H$21</f>
        <v>4650.6971996400007</v>
      </c>
      <c r="W92" s="36">
        <f>SUMIFS(СВЦЭМ!$D$39:$D$782,СВЦЭМ!$A$39:$A$782,$A92,СВЦЭМ!$B$39:$B$782,W$83)+'СЕТ СН'!$H$11+СВЦЭМ!$D$10+'СЕТ СН'!$H$5-'СЕТ СН'!$H$21</f>
        <v>4614.7138204700004</v>
      </c>
      <c r="X92" s="36">
        <f>SUMIFS(СВЦЭМ!$D$39:$D$782,СВЦЭМ!$A$39:$A$782,$A92,СВЦЭМ!$B$39:$B$782,X$83)+'СЕТ СН'!$H$11+СВЦЭМ!$D$10+'СЕТ СН'!$H$5-'СЕТ СН'!$H$21</f>
        <v>4658.3520606000002</v>
      </c>
      <c r="Y92" s="36">
        <f>SUMIFS(СВЦЭМ!$D$39:$D$782,СВЦЭМ!$A$39:$A$782,$A92,СВЦЭМ!$B$39:$B$782,Y$83)+'СЕТ СН'!$H$11+СВЦЭМ!$D$10+'СЕТ СН'!$H$5-'СЕТ СН'!$H$21</f>
        <v>4731.2108942900004</v>
      </c>
    </row>
    <row r="93" spans="1:27" ht="15.75" x14ac:dyDescent="0.2">
      <c r="A93" s="35">
        <f t="shared" si="2"/>
        <v>45422</v>
      </c>
      <c r="B93" s="36">
        <f>SUMIFS(СВЦЭМ!$D$39:$D$782,СВЦЭМ!$A$39:$A$782,$A93,СВЦЭМ!$B$39:$B$782,B$83)+'СЕТ СН'!$H$11+СВЦЭМ!$D$10+'СЕТ СН'!$H$5-'СЕТ СН'!$H$21</f>
        <v>4833.99987048</v>
      </c>
      <c r="C93" s="36">
        <f>SUMIFS(СВЦЭМ!$D$39:$D$782,СВЦЭМ!$A$39:$A$782,$A93,СВЦЭМ!$B$39:$B$782,C$83)+'СЕТ СН'!$H$11+СВЦЭМ!$D$10+'СЕТ СН'!$H$5-'СЕТ СН'!$H$21</f>
        <v>4889.4679536800004</v>
      </c>
      <c r="D93" s="36">
        <f>SUMIFS(СВЦЭМ!$D$39:$D$782,СВЦЭМ!$A$39:$A$782,$A93,СВЦЭМ!$B$39:$B$782,D$83)+'СЕТ СН'!$H$11+СВЦЭМ!$D$10+'СЕТ СН'!$H$5-'СЕТ СН'!$H$21</f>
        <v>4915.6252613300003</v>
      </c>
      <c r="E93" s="36">
        <f>SUMIFS(СВЦЭМ!$D$39:$D$782,СВЦЭМ!$A$39:$A$782,$A93,СВЦЭМ!$B$39:$B$782,E$83)+'СЕТ СН'!$H$11+СВЦЭМ!$D$10+'СЕТ СН'!$H$5-'СЕТ СН'!$H$21</f>
        <v>4944.9236124700001</v>
      </c>
      <c r="F93" s="36">
        <f>SUMIFS(СВЦЭМ!$D$39:$D$782,СВЦЭМ!$A$39:$A$782,$A93,СВЦЭМ!$B$39:$B$782,F$83)+'СЕТ СН'!$H$11+СВЦЭМ!$D$10+'СЕТ СН'!$H$5-'СЕТ СН'!$H$21</f>
        <v>4944.02729155</v>
      </c>
      <c r="G93" s="36">
        <f>SUMIFS(СВЦЭМ!$D$39:$D$782,СВЦЭМ!$A$39:$A$782,$A93,СВЦЭМ!$B$39:$B$782,G$83)+'СЕТ СН'!$H$11+СВЦЭМ!$D$10+'СЕТ СН'!$H$5-'СЕТ СН'!$H$21</f>
        <v>4946.3736448400005</v>
      </c>
      <c r="H93" s="36">
        <f>SUMIFS(СВЦЭМ!$D$39:$D$782,СВЦЭМ!$A$39:$A$782,$A93,СВЦЭМ!$B$39:$B$782,H$83)+'СЕТ СН'!$H$11+СВЦЭМ!$D$10+'СЕТ СН'!$H$5-'СЕТ СН'!$H$21</f>
        <v>4908.0674100200004</v>
      </c>
      <c r="I93" s="36">
        <f>SUMIFS(СВЦЭМ!$D$39:$D$782,СВЦЭМ!$A$39:$A$782,$A93,СВЦЭМ!$B$39:$B$782,I$83)+'СЕТ СН'!$H$11+СВЦЭМ!$D$10+'СЕТ СН'!$H$5-'СЕТ СН'!$H$21</f>
        <v>4863.2808257699999</v>
      </c>
      <c r="J93" s="36">
        <f>SUMIFS(СВЦЭМ!$D$39:$D$782,СВЦЭМ!$A$39:$A$782,$A93,СВЦЭМ!$B$39:$B$782,J$83)+'СЕТ СН'!$H$11+СВЦЭМ!$D$10+'СЕТ СН'!$H$5-'СЕТ СН'!$H$21</f>
        <v>4782.9231291200003</v>
      </c>
      <c r="K93" s="36">
        <f>SUMIFS(СВЦЭМ!$D$39:$D$782,СВЦЭМ!$A$39:$A$782,$A93,СВЦЭМ!$B$39:$B$782,K$83)+'СЕТ СН'!$H$11+СВЦЭМ!$D$10+'СЕТ СН'!$H$5-'СЕТ СН'!$H$21</f>
        <v>4721.3474057700005</v>
      </c>
      <c r="L93" s="36">
        <f>SUMIFS(СВЦЭМ!$D$39:$D$782,СВЦЭМ!$A$39:$A$782,$A93,СВЦЭМ!$B$39:$B$782,L$83)+'СЕТ СН'!$H$11+СВЦЭМ!$D$10+'СЕТ СН'!$H$5-'СЕТ СН'!$H$21</f>
        <v>4676.4248466899999</v>
      </c>
      <c r="M93" s="36">
        <f>SUMIFS(СВЦЭМ!$D$39:$D$782,СВЦЭМ!$A$39:$A$782,$A93,СВЦЭМ!$B$39:$B$782,M$83)+'СЕТ СН'!$H$11+СВЦЭМ!$D$10+'СЕТ СН'!$H$5-'СЕТ СН'!$H$21</f>
        <v>4677.6457622400003</v>
      </c>
      <c r="N93" s="36">
        <f>SUMIFS(СВЦЭМ!$D$39:$D$782,СВЦЭМ!$A$39:$A$782,$A93,СВЦЭМ!$B$39:$B$782,N$83)+'СЕТ СН'!$H$11+СВЦЭМ!$D$10+'СЕТ СН'!$H$5-'СЕТ СН'!$H$21</f>
        <v>4692.2895599399999</v>
      </c>
      <c r="O93" s="36">
        <f>SUMIFS(СВЦЭМ!$D$39:$D$782,СВЦЭМ!$A$39:$A$782,$A93,СВЦЭМ!$B$39:$B$782,O$83)+'СЕТ СН'!$H$11+СВЦЭМ!$D$10+'СЕТ СН'!$H$5-'СЕТ СН'!$H$21</f>
        <v>4703.1956882200002</v>
      </c>
      <c r="P93" s="36">
        <f>SUMIFS(СВЦЭМ!$D$39:$D$782,СВЦЭМ!$A$39:$A$782,$A93,СВЦЭМ!$B$39:$B$782,P$83)+'СЕТ СН'!$H$11+СВЦЭМ!$D$10+'СЕТ СН'!$H$5-'СЕТ СН'!$H$21</f>
        <v>4710.0469845900006</v>
      </c>
      <c r="Q93" s="36">
        <f>SUMIFS(СВЦЭМ!$D$39:$D$782,СВЦЭМ!$A$39:$A$782,$A93,СВЦЭМ!$B$39:$B$782,Q$83)+'СЕТ СН'!$H$11+СВЦЭМ!$D$10+'СЕТ СН'!$H$5-'СЕТ СН'!$H$21</f>
        <v>4741.3184505299996</v>
      </c>
      <c r="R93" s="36">
        <f>SUMIFS(СВЦЭМ!$D$39:$D$782,СВЦЭМ!$A$39:$A$782,$A93,СВЦЭМ!$B$39:$B$782,R$83)+'СЕТ СН'!$H$11+СВЦЭМ!$D$10+'СЕТ СН'!$H$5-'СЕТ СН'!$H$21</f>
        <v>4756.8368103900002</v>
      </c>
      <c r="S93" s="36">
        <f>SUMIFS(СВЦЭМ!$D$39:$D$782,СВЦЭМ!$A$39:$A$782,$A93,СВЦЭМ!$B$39:$B$782,S$83)+'СЕТ СН'!$H$11+СВЦЭМ!$D$10+'СЕТ СН'!$H$5-'СЕТ СН'!$H$21</f>
        <v>4752.3223154300003</v>
      </c>
      <c r="T93" s="36">
        <f>SUMIFS(СВЦЭМ!$D$39:$D$782,СВЦЭМ!$A$39:$A$782,$A93,СВЦЭМ!$B$39:$B$782,T$83)+'СЕТ СН'!$H$11+СВЦЭМ!$D$10+'СЕТ СН'!$H$5-'СЕТ СН'!$H$21</f>
        <v>4720.3043301500002</v>
      </c>
      <c r="U93" s="36">
        <f>SUMIFS(СВЦЭМ!$D$39:$D$782,СВЦЭМ!$A$39:$A$782,$A93,СВЦЭМ!$B$39:$B$782,U$83)+'СЕТ СН'!$H$11+СВЦЭМ!$D$10+'СЕТ СН'!$H$5-'СЕТ СН'!$H$21</f>
        <v>4700.4591522000001</v>
      </c>
      <c r="V93" s="36">
        <f>SUMIFS(СВЦЭМ!$D$39:$D$782,СВЦЭМ!$A$39:$A$782,$A93,СВЦЭМ!$B$39:$B$782,V$83)+'СЕТ СН'!$H$11+СВЦЭМ!$D$10+'СЕТ СН'!$H$5-'СЕТ СН'!$H$21</f>
        <v>4663.5725298899997</v>
      </c>
      <c r="W93" s="36">
        <f>SUMIFS(СВЦЭМ!$D$39:$D$782,СВЦЭМ!$A$39:$A$782,$A93,СВЦЭМ!$B$39:$B$782,W$83)+'СЕТ СН'!$H$11+СВЦЭМ!$D$10+'СЕТ СН'!$H$5-'СЕТ СН'!$H$21</f>
        <v>4656.7312309300005</v>
      </c>
      <c r="X93" s="36">
        <f>SUMIFS(СВЦЭМ!$D$39:$D$782,СВЦЭМ!$A$39:$A$782,$A93,СВЦЭМ!$B$39:$B$782,X$83)+'СЕТ СН'!$H$11+СВЦЭМ!$D$10+'СЕТ СН'!$H$5-'СЕТ СН'!$H$21</f>
        <v>4692.9933106999997</v>
      </c>
      <c r="Y93" s="36">
        <f>SUMIFS(СВЦЭМ!$D$39:$D$782,СВЦЭМ!$A$39:$A$782,$A93,СВЦЭМ!$B$39:$B$782,Y$83)+'СЕТ СН'!$H$11+СВЦЭМ!$D$10+'СЕТ СН'!$H$5-'СЕТ СН'!$H$21</f>
        <v>4747.3685667899999</v>
      </c>
    </row>
    <row r="94" spans="1:27" ht="15.75" x14ac:dyDescent="0.2">
      <c r="A94" s="35">
        <f t="shared" si="2"/>
        <v>45423</v>
      </c>
      <c r="B94" s="36">
        <f>SUMIFS(СВЦЭМ!$D$39:$D$782,СВЦЭМ!$A$39:$A$782,$A94,СВЦЭМ!$B$39:$B$782,B$83)+'СЕТ СН'!$H$11+СВЦЭМ!$D$10+'СЕТ СН'!$H$5-'СЕТ СН'!$H$21</f>
        <v>4794.8638416200001</v>
      </c>
      <c r="C94" s="36">
        <f>SUMIFS(СВЦЭМ!$D$39:$D$782,СВЦЭМ!$A$39:$A$782,$A94,СВЦЭМ!$B$39:$B$782,C$83)+'СЕТ СН'!$H$11+СВЦЭМ!$D$10+'СЕТ СН'!$H$5-'СЕТ СН'!$H$21</f>
        <v>4895.3019594400002</v>
      </c>
      <c r="D94" s="36">
        <f>SUMIFS(СВЦЭМ!$D$39:$D$782,СВЦЭМ!$A$39:$A$782,$A94,СВЦЭМ!$B$39:$B$782,D$83)+'СЕТ СН'!$H$11+СВЦЭМ!$D$10+'СЕТ СН'!$H$5-'СЕТ СН'!$H$21</f>
        <v>4923.1343317500005</v>
      </c>
      <c r="E94" s="36">
        <f>SUMIFS(СВЦЭМ!$D$39:$D$782,СВЦЭМ!$A$39:$A$782,$A94,СВЦЭМ!$B$39:$B$782,E$83)+'СЕТ СН'!$H$11+СВЦЭМ!$D$10+'СЕТ СН'!$H$5-'СЕТ СН'!$H$21</f>
        <v>4938.2367823499999</v>
      </c>
      <c r="F94" s="36">
        <f>SUMIFS(СВЦЭМ!$D$39:$D$782,СВЦЭМ!$A$39:$A$782,$A94,СВЦЭМ!$B$39:$B$782,F$83)+'СЕТ СН'!$H$11+СВЦЭМ!$D$10+'СЕТ СН'!$H$5-'СЕТ СН'!$H$21</f>
        <v>4953.0889117300003</v>
      </c>
      <c r="G94" s="36">
        <f>SUMIFS(СВЦЭМ!$D$39:$D$782,СВЦЭМ!$A$39:$A$782,$A94,СВЦЭМ!$B$39:$B$782,G$83)+'СЕТ СН'!$H$11+СВЦЭМ!$D$10+'СЕТ СН'!$H$5-'СЕТ СН'!$H$21</f>
        <v>4939.5435680999999</v>
      </c>
      <c r="H94" s="36">
        <f>SUMIFS(СВЦЭМ!$D$39:$D$782,СВЦЭМ!$A$39:$A$782,$A94,СВЦЭМ!$B$39:$B$782,H$83)+'СЕТ СН'!$H$11+СВЦЭМ!$D$10+'СЕТ СН'!$H$5-'СЕТ СН'!$H$21</f>
        <v>4904.0500753899996</v>
      </c>
      <c r="I94" s="36">
        <f>SUMIFS(СВЦЭМ!$D$39:$D$782,СВЦЭМ!$A$39:$A$782,$A94,СВЦЭМ!$B$39:$B$782,I$83)+'СЕТ СН'!$H$11+СВЦЭМ!$D$10+'СЕТ СН'!$H$5-'СЕТ СН'!$H$21</f>
        <v>4871.0524540599999</v>
      </c>
      <c r="J94" s="36">
        <f>SUMIFS(СВЦЭМ!$D$39:$D$782,СВЦЭМ!$A$39:$A$782,$A94,СВЦЭМ!$B$39:$B$782,J$83)+'СЕТ СН'!$H$11+СВЦЭМ!$D$10+'СЕТ СН'!$H$5-'СЕТ СН'!$H$21</f>
        <v>4789.7088918500003</v>
      </c>
      <c r="K94" s="36">
        <f>SUMIFS(СВЦЭМ!$D$39:$D$782,СВЦЭМ!$A$39:$A$782,$A94,СВЦЭМ!$B$39:$B$782,K$83)+'СЕТ СН'!$H$11+СВЦЭМ!$D$10+'СЕТ СН'!$H$5-'СЕТ СН'!$H$21</f>
        <v>4749.1829692500005</v>
      </c>
      <c r="L94" s="36">
        <f>SUMIFS(СВЦЭМ!$D$39:$D$782,СВЦЭМ!$A$39:$A$782,$A94,СВЦЭМ!$B$39:$B$782,L$83)+'СЕТ СН'!$H$11+СВЦЭМ!$D$10+'СЕТ СН'!$H$5-'СЕТ СН'!$H$21</f>
        <v>4715.2019812500002</v>
      </c>
      <c r="M94" s="36">
        <f>SUMIFS(СВЦЭМ!$D$39:$D$782,СВЦЭМ!$A$39:$A$782,$A94,СВЦЭМ!$B$39:$B$782,M$83)+'СЕТ СН'!$H$11+СВЦЭМ!$D$10+'СЕТ СН'!$H$5-'СЕТ СН'!$H$21</f>
        <v>4717.9997862300006</v>
      </c>
      <c r="N94" s="36">
        <f>SUMIFS(СВЦЭМ!$D$39:$D$782,СВЦЭМ!$A$39:$A$782,$A94,СВЦЭМ!$B$39:$B$782,N$83)+'СЕТ СН'!$H$11+СВЦЭМ!$D$10+'СЕТ СН'!$H$5-'СЕТ СН'!$H$21</f>
        <v>4730.8642727500001</v>
      </c>
      <c r="O94" s="36">
        <f>SUMIFS(СВЦЭМ!$D$39:$D$782,СВЦЭМ!$A$39:$A$782,$A94,СВЦЭМ!$B$39:$B$782,O$83)+'СЕТ СН'!$H$11+СВЦЭМ!$D$10+'СЕТ СН'!$H$5-'СЕТ СН'!$H$21</f>
        <v>4749.9697447899998</v>
      </c>
      <c r="P94" s="36">
        <f>SUMIFS(СВЦЭМ!$D$39:$D$782,СВЦЭМ!$A$39:$A$782,$A94,СВЦЭМ!$B$39:$B$782,P$83)+'СЕТ СН'!$H$11+СВЦЭМ!$D$10+'СЕТ СН'!$H$5-'СЕТ СН'!$H$21</f>
        <v>4766.0287855300003</v>
      </c>
      <c r="Q94" s="36">
        <f>SUMIFS(СВЦЭМ!$D$39:$D$782,СВЦЭМ!$A$39:$A$782,$A94,СВЦЭМ!$B$39:$B$782,Q$83)+'СЕТ СН'!$H$11+СВЦЭМ!$D$10+'СЕТ СН'!$H$5-'СЕТ СН'!$H$21</f>
        <v>4781.29141076</v>
      </c>
      <c r="R94" s="36">
        <f>SUMIFS(СВЦЭМ!$D$39:$D$782,СВЦЭМ!$A$39:$A$782,$A94,СВЦЭМ!$B$39:$B$782,R$83)+'СЕТ СН'!$H$11+СВЦЭМ!$D$10+'СЕТ СН'!$H$5-'СЕТ СН'!$H$21</f>
        <v>4786.8265123000001</v>
      </c>
      <c r="S94" s="36">
        <f>SUMIFS(СВЦЭМ!$D$39:$D$782,СВЦЭМ!$A$39:$A$782,$A94,СВЦЭМ!$B$39:$B$782,S$83)+'СЕТ СН'!$H$11+СВЦЭМ!$D$10+'СЕТ СН'!$H$5-'СЕТ СН'!$H$21</f>
        <v>4775.6820314800007</v>
      </c>
      <c r="T94" s="36">
        <f>SUMIFS(СВЦЭМ!$D$39:$D$782,СВЦЭМ!$A$39:$A$782,$A94,СВЦЭМ!$B$39:$B$782,T$83)+'СЕТ СН'!$H$11+СВЦЭМ!$D$10+'СЕТ СН'!$H$5-'СЕТ СН'!$H$21</f>
        <v>4761.4445334700004</v>
      </c>
      <c r="U94" s="36">
        <f>SUMIFS(СВЦЭМ!$D$39:$D$782,СВЦЭМ!$A$39:$A$782,$A94,СВЦЭМ!$B$39:$B$782,U$83)+'СЕТ СН'!$H$11+СВЦЭМ!$D$10+'СЕТ СН'!$H$5-'СЕТ СН'!$H$21</f>
        <v>4751.4515606700006</v>
      </c>
      <c r="V94" s="36">
        <f>SUMIFS(СВЦЭМ!$D$39:$D$782,СВЦЭМ!$A$39:$A$782,$A94,СВЦЭМ!$B$39:$B$782,V$83)+'СЕТ СН'!$H$11+СВЦЭМ!$D$10+'СЕТ СН'!$H$5-'СЕТ СН'!$H$21</f>
        <v>4716.7278205399998</v>
      </c>
      <c r="W94" s="36">
        <f>SUMIFS(СВЦЭМ!$D$39:$D$782,СВЦЭМ!$A$39:$A$782,$A94,СВЦЭМ!$B$39:$B$782,W$83)+'СЕТ СН'!$H$11+СВЦЭМ!$D$10+'СЕТ СН'!$H$5-'СЕТ СН'!$H$21</f>
        <v>4699.9077197699999</v>
      </c>
      <c r="X94" s="36">
        <f>SUMIFS(СВЦЭМ!$D$39:$D$782,СВЦЭМ!$A$39:$A$782,$A94,СВЦЭМ!$B$39:$B$782,X$83)+'СЕТ СН'!$H$11+СВЦЭМ!$D$10+'СЕТ СН'!$H$5-'СЕТ СН'!$H$21</f>
        <v>4726.9976700999996</v>
      </c>
      <c r="Y94" s="36">
        <f>SUMIFS(СВЦЭМ!$D$39:$D$782,СВЦЭМ!$A$39:$A$782,$A94,СВЦЭМ!$B$39:$B$782,Y$83)+'СЕТ СН'!$H$11+СВЦЭМ!$D$10+'СЕТ СН'!$H$5-'СЕТ СН'!$H$21</f>
        <v>4784.0495653300004</v>
      </c>
    </row>
    <row r="95" spans="1:27" ht="15.75" x14ac:dyDescent="0.2">
      <c r="A95" s="35">
        <f t="shared" si="2"/>
        <v>45424</v>
      </c>
      <c r="B95" s="36">
        <f>SUMIFS(СВЦЭМ!$D$39:$D$782,СВЦЭМ!$A$39:$A$782,$A95,СВЦЭМ!$B$39:$B$782,B$83)+'СЕТ СН'!$H$11+СВЦЭМ!$D$10+'СЕТ СН'!$H$5-'СЕТ СН'!$H$21</f>
        <v>4869.3616262699998</v>
      </c>
      <c r="C95" s="36">
        <f>SUMIFS(СВЦЭМ!$D$39:$D$782,СВЦЭМ!$A$39:$A$782,$A95,СВЦЭМ!$B$39:$B$782,C$83)+'СЕТ СН'!$H$11+СВЦЭМ!$D$10+'СЕТ СН'!$H$5-'СЕТ СН'!$H$21</f>
        <v>4915.0755713899998</v>
      </c>
      <c r="D95" s="36">
        <f>SUMIFS(СВЦЭМ!$D$39:$D$782,СВЦЭМ!$A$39:$A$782,$A95,СВЦЭМ!$B$39:$B$782,D$83)+'СЕТ СН'!$H$11+СВЦЭМ!$D$10+'СЕТ СН'!$H$5-'СЕТ СН'!$H$21</f>
        <v>4944.39913523</v>
      </c>
      <c r="E95" s="36">
        <f>SUMIFS(СВЦЭМ!$D$39:$D$782,СВЦЭМ!$A$39:$A$782,$A95,СВЦЭМ!$B$39:$B$782,E$83)+'СЕТ СН'!$H$11+СВЦЭМ!$D$10+'СЕТ СН'!$H$5-'СЕТ СН'!$H$21</f>
        <v>4968.2860540900001</v>
      </c>
      <c r="F95" s="36">
        <f>SUMIFS(СВЦЭМ!$D$39:$D$782,СВЦЭМ!$A$39:$A$782,$A95,СВЦЭМ!$B$39:$B$782,F$83)+'СЕТ СН'!$H$11+СВЦЭМ!$D$10+'СЕТ СН'!$H$5-'СЕТ СН'!$H$21</f>
        <v>4981.2069288100001</v>
      </c>
      <c r="G95" s="36">
        <f>SUMIFS(СВЦЭМ!$D$39:$D$782,СВЦЭМ!$A$39:$A$782,$A95,СВЦЭМ!$B$39:$B$782,G$83)+'СЕТ СН'!$H$11+СВЦЭМ!$D$10+'СЕТ СН'!$H$5-'СЕТ СН'!$H$21</f>
        <v>4961.6264291699999</v>
      </c>
      <c r="H95" s="36">
        <f>SUMIFS(СВЦЭМ!$D$39:$D$782,СВЦЭМ!$A$39:$A$782,$A95,СВЦЭМ!$B$39:$B$782,H$83)+'СЕТ СН'!$H$11+СВЦЭМ!$D$10+'СЕТ СН'!$H$5-'СЕТ СН'!$H$21</f>
        <v>4937.2616659100004</v>
      </c>
      <c r="I95" s="36">
        <f>SUMIFS(СВЦЭМ!$D$39:$D$782,СВЦЭМ!$A$39:$A$782,$A95,СВЦЭМ!$B$39:$B$782,I$83)+'СЕТ СН'!$H$11+СВЦЭМ!$D$10+'СЕТ СН'!$H$5-'СЕТ СН'!$H$21</f>
        <v>4902.5466215599999</v>
      </c>
      <c r="J95" s="36">
        <f>SUMIFS(СВЦЭМ!$D$39:$D$782,СВЦЭМ!$A$39:$A$782,$A95,СВЦЭМ!$B$39:$B$782,J$83)+'СЕТ СН'!$H$11+СВЦЭМ!$D$10+'СЕТ СН'!$H$5-'СЕТ СН'!$H$21</f>
        <v>4816.1697871899996</v>
      </c>
      <c r="K95" s="36">
        <f>SUMIFS(СВЦЭМ!$D$39:$D$782,СВЦЭМ!$A$39:$A$782,$A95,СВЦЭМ!$B$39:$B$782,K$83)+'СЕТ СН'!$H$11+СВЦЭМ!$D$10+'СЕТ СН'!$H$5-'СЕТ СН'!$H$21</f>
        <v>4735.05119001</v>
      </c>
      <c r="L95" s="36">
        <f>SUMIFS(СВЦЭМ!$D$39:$D$782,СВЦЭМ!$A$39:$A$782,$A95,СВЦЭМ!$B$39:$B$782,L$83)+'СЕТ СН'!$H$11+СВЦЭМ!$D$10+'СЕТ СН'!$H$5-'СЕТ СН'!$H$21</f>
        <v>4714.7863130700007</v>
      </c>
      <c r="M95" s="36">
        <f>SUMIFS(СВЦЭМ!$D$39:$D$782,СВЦЭМ!$A$39:$A$782,$A95,СВЦЭМ!$B$39:$B$782,M$83)+'СЕТ СН'!$H$11+СВЦЭМ!$D$10+'СЕТ СН'!$H$5-'СЕТ СН'!$H$21</f>
        <v>4709.27978558</v>
      </c>
      <c r="N95" s="36">
        <f>SUMIFS(СВЦЭМ!$D$39:$D$782,СВЦЭМ!$A$39:$A$782,$A95,СВЦЭМ!$B$39:$B$782,N$83)+'СЕТ СН'!$H$11+СВЦЭМ!$D$10+'СЕТ СН'!$H$5-'СЕТ СН'!$H$21</f>
        <v>4723.1439995999999</v>
      </c>
      <c r="O95" s="36">
        <f>SUMIFS(СВЦЭМ!$D$39:$D$782,СВЦЭМ!$A$39:$A$782,$A95,СВЦЭМ!$B$39:$B$782,O$83)+'СЕТ СН'!$H$11+СВЦЭМ!$D$10+'СЕТ СН'!$H$5-'СЕТ СН'!$H$21</f>
        <v>4751.3887536500006</v>
      </c>
      <c r="P95" s="36">
        <f>SUMIFS(СВЦЭМ!$D$39:$D$782,СВЦЭМ!$A$39:$A$782,$A95,СВЦЭМ!$B$39:$B$782,P$83)+'СЕТ СН'!$H$11+СВЦЭМ!$D$10+'СЕТ СН'!$H$5-'СЕТ СН'!$H$21</f>
        <v>4766.0732830300003</v>
      </c>
      <c r="Q95" s="36">
        <f>SUMIFS(СВЦЭМ!$D$39:$D$782,СВЦЭМ!$A$39:$A$782,$A95,СВЦЭМ!$B$39:$B$782,Q$83)+'СЕТ СН'!$H$11+СВЦЭМ!$D$10+'СЕТ СН'!$H$5-'СЕТ СН'!$H$21</f>
        <v>4789.6595170600003</v>
      </c>
      <c r="R95" s="36">
        <f>SUMIFS(СВЦЭМ!$D$39:$D$782,СВЦЭМ!$A$39:$A$782,$A95,СВЦЭМ!$B$39:$B$782,R$83)+'СЕТ СН'!$H$11+СВЦЭМ!$D$10+'СЕТ СН'!$H$5-'СЕТ СН'!$H$21</f>
        <v>4805.4427762900004</v>
      </c>
      <c r="S95" s="36">
        <f>SUMIFS(СВЦЭМ!$D$39:$D$782,СВЦЭМ!$A$39:$A$782,$A95,СВЦЭМ!$B$39:$B$782,S$83)+'СЕТ СН'!$H$11+СВЦЭМ!$D$10+'СЕТ СН'!$H$5-'СЕТ СН'!$H$21</f>
        <v>4791.8814672400003</v>
      </c>
      <c r="T95" s="36">
        <f>SUMIFS(СВЦЭМ!$D$39:$D$782,СВЦЭМ!$A$39:$A$782,$A95,СВЦЭМ!$B$39:$B$782,T$83)+'СЕТ СН'!$H$11+СВЦЭМ!$D$10+'СЕТ СН'!$H$5-'СЕТ СН'!$H$21</f>
        <v>4749.86832667</v>
      </c>
      <c r="U95" s="36">
        <f>SUMIFS(СВЦЭМ!$D$39:$D$782,СВЦЭМ!$A$39:$A$782,$A95,СВЦЭМ!$B$39:$B$782,U$83)+'СЕТ СН'!$H$11+СВЦЭМ!$D$10+'СЕТ СН'!$H$5-'СЕТ СН'!$H$21</f>
        <v>4683.5401874700001</v>
      </c>
      <c r="V95" s="36">
        <f>SUMIFS(СВЦЭМ!$D$39:$D$782,СВЦЭМ!$A$39:$A$782,$A95,СВЦЭМ!$B$39:$B$782,V$83)+'СЕТ СН'!$H$11+СВЦЭМ!$D$10+'СЕТ СН'!$H$5-'СЕТ СН'!$H$21</f>
        <v>4643.2874192700001</v>
      </c>
      <c r="W95" s="36">
        <f>SUMIFS(СВЦЭМ!$D$39:$D$782,СВЦЭМ!$A$39:$A$782,$A95,СВЦЭМ!$B$39:$B$782,W$83)+'СЕТ СН'!$H$11+СВЦЭМ!$D$10+'СЕТ СН'!$H$5-'СЕТ СН'!$H$21</f>
        <v>4617.1461935799998</v>
      </c>
      <c r="X95" s="36">
        <f>SUMIFS(СВЦЭМ!$D$39:$D$782,СВЦЭМ!$A$39:$A$782,$A95,СВЦЭМ!$B$39:$B$782,X$83)+'СЕТ СН'!$H$11+СВЦЭМ!$D$10+'СЕТ СН'!$H$5-'СЕТ СН'!$H$21</f>
        <v>4659.8340629000004</v>
      </c>
      <c r="Y95" s="36">
        <f>SUMIFS(СВЦЭМ!$D$39:$D$782,СВЦЭМ!$A$39:$A$782,$A95,СВЦЭМ!$B$39:$B$782,Y$83)+'СЕТ СН'!$H$11+СВЦЭМ!$D$10+'СЕТ СН'!$H$5-'СЕТ СН'!$H$21</f>
        <v>4708.1056017199999</v>
      </c>
    </row>
    <row r="96" spans="1:27" ht="15.75" x14ac:dyDescent="0.2">
      <c r="A96" s="35">
        <f t="shared" si="2"/>
        <v>45425</v>
      </c>
      <c r="B96" s="36">
        <f>SUMIFS(СВЦЭМ!$D$39:$D$782,СВЦЭМ!$A$39:$A$782,$A96,СВЦЭМ!$B$39:$B$782,B$83)+'СЕТ СН'!$H$11+СВЦЭМ!$D$10+'СЕТ СН'!$H$5-'СЕТ СН'!$H$21</f>
        <v>4762.1456405899999</v>
      </c>
      <c r="C96" s="36">
        <f>SUMIFS(СВЦЭМ!$D$39:$D$782,СВЦЭМ!$A$39:$A$782,$A96,СВЦЭМ!$B$39:$B$782,C$83)+'СЕТ СН'!$H$11+СВЦЭМ!$D$10+'СЕТ СН'!$H$5-'СЕТ СН'!$H$21</f>
        <v>4838.8040311100003</v>
      </c>
      <c r="D96" s="36">
        <f>SUMIFS(СВЦЭМ!$D$39:$D$782,СВЦЭМ!$A$39:$A$782,$A96,СВЦЭМ!$B$39:$B$782,D$83)+'СЕТ СН'!$H$11+СВЦЭМ!$D$10+'СЕТ СН'!$H$5-'СЕТ СН'!$H$21</f>
        <v>4892.7510204700002</v>
      </c>
      <c r="E96" s="36">
        <f>SUMIFS(СВЦЭМ!$D$39:$D$782,СВЦЭМ!$A$39:$A$782,$A96,СВЦЭМ!$B$39:$B$782,E$83)+'СЕТ СН'!$H$11+СВЦЭМ!$D$10+'СЕТ СН'!$H$5-'СЕТ СН'!$H$21</f>
        <v>4959.6274183200003</v>
      </c>
      <c r="F96" s="36">
        <f>SUMIFS(СВЦЭМ!$D$39:$D$782,СВЦЭМ!$A$39:$A$782,$A96,СВЦЭМ!$B$39:$B$782,F$83)+'СЕТ СН'!$H$11+СВЦЭМ!$D$10+'СЕТ СН'!$H$5-'СЕТ СН'!$H$21</f>
        <v>4970.1705325299999</v>
      </c>
      <c r="G96" s="36">
        <f>SUMIFS(СВЦЭМ!$D$39:$D$782,СВЦЭМ!$A$39:$A$782,$A96,СВЦЭМ!$B$39:$B$782,G$83)+'СЕТ СН'!$H$11+СВЦЭМ!$D$10+'СЕТ СН'!$H$5-'СЕТ СН'!$H$21</f>
        <v>4943.8834592599997</v>
      </c>
      <c r="H96" s="36">
        <f>SUMIFS(СВЦЭМ!$D$39:$D$782,СВЦЭМ!$A$39:$A$782,$A96,СВЦЭМ!$B$39:$B$782,H$83)+'СЕТ СН'!$H$11+СВЦЭМ!$D$10+'СЕТ СН'!$H$5-'СЕТ СН'!$H$21</f>
        <v>4892.8698223499996</v>
      </c>
      <c r="I96" s="36">
        <f>SUMIFS(СВЦЭМ!$D$39:$D$782,СВЦЭМ!$A$39:$A$782,$A96,СВЦЭМ!$B$39:$B$782,I$83)+'СЕТ СН'!$H$11+СВЦЭМ!$D$10+'СЕТ СН'!$H$5-'СЕТ СН'!$H$21</f>
        <v>4798.1453703400002</v>
      </c>
      <c r="J96" s="36">
        <f>SUMIFS(СВЦЭМ!$D$39:$D$782,СВЦЭМ!$A$39:$A$782,$A96,СВЦЭМ!$B$39:$B$782,J$83)+'СЕТ СН'!$H$11+СВЦЭМ!$D$10+'СЕТ СН'!$H$5-'СЕТ СН'!$H$21</f>
        <v>4767.0255726400001</v>
      </c>
      <c r="K96" s="36">
        <f>SUMIFS(СВЦЭМ!$D$39:$D$782,СВЦЭМ!$A$39:$A$782,$A96,СВЦЭМ!$B$39:$B$782,K$83)+'СЕТ СН'!$H$11+СВЦЭМ!$D$10+'СЕТ СН'!$H$5-'СЕТ СН'!$H$21</f>
        <v>4745.9851176600005</v>
      </c>
      <c r="L96" s="36">
        <f>SUMIFS(СВЦЭМ!$D$39:$D$782,СВЦЭМ!$A$39:$A$782,$A96,СВЦЭМ!$B$39:$B$782,L$83)+'СЕТ СН'!$H$11+СВЦЭМ!$D$10+'СЕТ СН'!$H$5-'СЕТ СН'!$H$21</f>
        <v>4715.6068077899999</v>
      </c>
      <c r="M96" s="36">
        <f>SUMIFS(СВЦЭМ!$D$39:$D$782,СВЦЭМ!$A$39:$A$782,$A96,СВЦЭМ!$B$39:$B$782,M$83)+'СЕТ СН'!$H$11+СВЦЭМ!$D$10+'СЕТ СН'!$H$5-'СЕТ СН'!$H$21</f>
        <v>4733.0786675700001</v>
      </c>
      <c r="N96" s="36">
        <f>SUMIFS(СВЦЭМ!$D$39:$D$782,СВЦЭМ!$A$39:$A$782,$A96,СВЦЭМ!$B$39:$B$782,N$83)+'СЕТ СН'!$H$11+СВЦЭМ!$D$10+'СЕТ СН'!$H$5-'СЕТ СН'!$H$21</f>
        <v>4760.7852892500005</v>
      </c>
      <c r="O96" s="36">
        <f>SUMIFS(СВЦЭМ!$D$39:$D$782,СВЦЭМ!$A$39:$A$782,$A96,СВЦЭМ!$B$39:$B$782,O$83)+'СЕТ СН'!$H$11+СВЦЭМ!$D$10+'СЕТ СН'!$H$5-'СЕТ СН'!$H$21</f>
        <v>4766.7739370300005</v>
      </c>
      <c r="P96" s="36">
        <f>SUMIFS(СВЦЭМ!$D$39:$D$782,СВЦЭМ!$A$39:$A$782,$A96,СВЦЭМ!$B$39:$B$782,P$83)+'СЕТ СН'!$H$11+СВЦЭМ!$D$10+'СЕТ СН'!$H$5-'СЕТ СН'!$H$21</f>
        <v>4771.7446496600005</v>
      </c>
      <c r="Q96" s="36">
        <f>SUMIFS(СВЦЭМ!$D$39:$D$782,СВЦЭМ!$A$39:$A$782,$A96,СВЦЭМ!$B$39:$B$782,Q$83)+'СЕТ СН'!$H$11+СВЦЭМ!$D$10+'СЕТ СН'!$H$5-'СЕТ СН'!$H$21</f>
        <v>4799.7735334400004</v>
      </c>
      <c r="R96" s="36">
        <f>SUMIFS(СВЦЭМ!$D$39:$D$782,СВЦЭМ!$A$39:$A$782,$A96,СВЦЭМ!$B$39:$B$782,R$83)+'СЕТ СН'!$H$11+СВЦЭМ!$D$10+'СЕТ СН'!$H$5-'СЕТ СН'!$H$21</f>
        <v>4813.1883212600005</v>
      </c>
      <c r="S96" s="36">
        <f>SUMIFS(СВЦЭМ!$D$39:$D$782,СВЦЭМ!$A$39:$A$782,$A96,СВЦЭМ!$B$39:$B$782,S$83)+'СЕТ СН'!$H$11+СВЦЭМ!$D$10+'СЕТ СН'!$H$5-'СЕТ СН'!$H$21</f>
        <v>4804.1414359</v>
      </c>
      <c r="T96" s="36">
        <f>SUMIFS(СВЦЭМ!$D$39:$D$782,СВЦЭМ!$A$39:$A$782,$A96,СВЦЭМ!$B$39:$B$782,T$83)+'СЕТ СН'!$H$11+СВЦЭМ!$D$10+'СЕТ СН'!$H$5-'СЕТ СН'!$H$21</f>
        <v>4769.1691099400005</v>
      </c>
      <c r="U96" s="36">
        <f>SUMIFS(СВЦЭМ!$D$39:$D$782,СВЦЭМ!$A$39:$A$782,$A96,СВЦЭМ!$B$39:$B$782,U$83)+'СЕТ СН'!$H$11+СВЦЭМ!$D$10+'СЕТ СН'!$H$5-'СЕТ СН'!$H$21</f>
        <v>4761.1279973000001</v>
      </c>
      <c r="V96" s="36">
        <f>SUMIFS(СВЦЭМ!$D$39:$D$782,СВЦЭМ!$A$39:$A$782,$A96,СВЦЭМ!$B$39:$B$782,V$83)+'СЕТ СН'!$H$11+СВЦЭМ!$D$10+'СЕТ СН'!$H$5-'СЕТ СН'!$H$21</f>
        <v>4724.3478115899998</v>
      </c>
      <c r="W96" s="36">
        <f>SUMIFS(СВЦЭМ!$D$39:$D$782,СВЦЭМ!$A$39:$A$782,$A96,СВЦЭМ!$B$39:$B$782,W$83)+'СЕТ СН'!$H$11+СВЦЭМ!$D$10+'СЕТ СН'!$H$5-'СЕТ СН'!$H$21</f>
        <v>4702.3432506600002</v>
      </c>
      <c r="X96" s="36">
        <f>SUMIFS(СВЦЭМ!$D$39:$D$782,СВЦЭМ!$A$39:$A$782,$A96,СВЦЭМ!$B$39:$B$782,X$83)+'СЕТ СН'!$H$11+СВЦЭМ!$D$10+'СЕТ СН'!$H$5-'СЕТ СН'!$H$21</f>
        <v>4740.9899764399997</v>
      </c>
      <c r="Y96" s="36">
        <f>SUMIFS(СВЦЭМ!$D$39:$D$782,СВЦЭМ!$A$39:$A$782,$A96,СВЦЭМ!$B$39:$B$782,Y$83)+'СЕТ СН'!$H$11+СВЦЭМ!$D$10+'СЕТ СН'!$H$5-'СЕТ СН'!$H$21</f>
        <v>4769.8158140300002</v>
      </c>
    </row>
    <row r="97" spans="1:25" ht="15.75" x14ac:dyDescent="0.2">
      <c r="A97" s="35">
        <f t="shared" si="2"/>
        <v>45426</v>
      </c>
      <c r="B97" s="36">
        <f>SUMIFS(СВЦЭМ!$D$39:$D$782,СВЦЭМ!$A$39:$A$782,$A97,СВЦЭМ!$B$39:$B$782,B$83)+'СЕТ СН'!$H$11+СВЦЭМ!$D$10+'СЕТ СН'!$H$5-'СЕТ СН'!$H$21</f>
        <v>4870.99749049</v>
      </c>
      <c r="C97" s="36">
        <f>SUMIFS(СВЦЭМ!$D$39:$D$782,СВЦЭМ!$A$39:$A$782,$A97,СВЦЭМ!$B$39:$B$782,C$83)+'СЕТ СН'!$H$11+СВЦЭМ!$D$10+'СЕТ СН'!$H$5-'СЕТ СН'!$H$21</f>
        <v>4924.5637622600007</v>
      </c>
      <c r="D97" s="36">
        <f>SUMIFS(СВЦЭМ!$D$39:$D$782,СВЦЭМ!$A$39:$A$782,$A97,СВЦЭМ!$B$39:$B$782,D$83)+'СЕТ СН'!$H$11+СВЦЭМ!$D$10+'СЕТ СН'!$H$5-'СЕТ СН'!$H$21</f>
        <v>4927.6515454399996</v>
      </c>
      <c r="E97" s="36">
        <f>SUMIFS(СВЦЭМ!$D$39:$D$782,СВЦЭМ!$A$39:$A$782,$A97,СВЦЭМ!$B$39:$B$782,E$83)+'СЕТ СН'!$H$11+СВЦЭМ!$D$10+'СЕТ СН'!$H$5-'СЕТ СН'!$H$21</f>
        <v>4978.4882285900003</v>
      </c>
      <c r="F97" s="36">
        <f>SUMIFS(СВЦЭМ!$D$39:$D$782,СВЦЭМ!$A$39:$A$782,$A97,СВЦЭМ!$B$39:$B$782,F$83)+'СЕТ СН'!$H$11+СВЦЭМ!$D$10+'СЕТ СН'!$H$5-'СЕТ СН'!$H$21</f>
        <v>4982.5801271800001</v>
      </c>
      <c r="G97" s="36">
        <f>SUMIFS(СВЦЭМ!$D$39:$D$782,СВЦЭМ!$A$39:$A$782,$A97,СВЦЭМ!$B$39:$B$782,G$83)+'СЕТ СН'!$H$11+СВЦЭМ!$D$10+'СЕТ СН'!$H$5-'СЕТ СН'!$H$21</f>
        <v>4949.1679823900004</v>
      </c>
      <c r="H97" s="36">
        <f>SUMIFS(СВЦЭМ!$D$39:$D$782,СВЦЭМ!$A$39:$A$782,$A97,СВЦЭМ!$B$39:$B$782,H$83)+'СЕТ СН'!$H$11+СВЦЭМ!$D$10+'СЕТ СН'!$H$5-'СЕТ СН'!$H$21</f>
        <v>4907.8115059499996</v>
      </c>
      <c r="I97" s="36">
        <f>SUMIFS(СВЦЭМ!$D$39:$D$782,СВЦЭМ!$A$39:$A$782,$A97,СВЦЭМ!$B$39:$B$782,I$83)+'СЕТ СН'!$H$11+СВЦЭМ!$D$10+'СЕТ СН'!$H$5-'СЕТ СН'!$H$21</f>
        <v>4840.7251791899998</v>
      </c>
      <c r="J97" s="36">
        <f>SUMIFS(СВЦЭМ!$D$39:$D$782,СВЦЭМ!$A$39:$A$782,$A97,СВЦЭМ!$B$39:$B$782,J$83)+'СЕТ СН'!$H$11+СВЦЭМ!$D$10+'СЕТ СН'!$H$5-'СЕТ СН'!$H$21</f>
        <v>4769.2036294200007</v>
      </c>
      <c r="K97" s="36">
        <f>SUMIFS(СВЦЭМ!$D$39:$D$782,СВЦЭМ!$A$39:$A$782,$A97,СВЦЭМ!$B$39:$B$782,K$83)+'СЕТ СН'!$H$11+СВЦЭМ!$D$10+'СЕТ СН'!$H$5-'СЕТ СН'!$H$21</f>
        <v>4757.8628537200002</v>
      </c>
      <c r="L97" s="36">
        <f>SUMIFS(СВЦЭМ!$D$39:$D$782,СВЦЭМ!$A$39:$A$782,$A97,СВЦЭМ!$B$39:$B$782,L$83)+'СЕТ СН'!$H$11+СВЦЭМ!$D$10+'СЕТ СН'!$H$5-'СЕТ СН'!$H$21</f>
        <v>4753.7650862400005</v>
      </c>
      <c r="M97" s="36">
        <f>SUMIFS(СВЦЭМ!$D$39:$D$782,СВЦЭМ!$A$39:$A$782,$A97,СВЦЭМ!$B$39:$B$782,M$83)+'СЕТ СН'!$H$11+СВЦЭМ!$D$10+'СЕТ СН'!$H$5-'СЕТ СН'!$H$21</f>
        <v>4763.1400838299996</v>
      </c>
      <c r="N97" s="36">
        <f>SUMIFS(СВЦЭМ!$D$39:$D$782,СВЦЭМ!$A$39:$A$782,$A97,СВЦЭМ!$B$39:$B$782,N$83)+'СЕТ СН'!$H$11+СВЦЭМ!$D$10+'СЕТ СН'!$H$5-'СЕТ СН'!$H$21</f>
        <v>4770.7791044000005</v>
      </c>
      <c r="O97" s="36">
        <f>SUMIFS(СВЦЭМ!$D$39:$D$782,СВЦЭМ!$A$39:$A$782,$A97,СВЦЭМ!$B$39:$B$782,O$83)+'СЕТ СН'!$H$11+СВЦЭМ!$D$10+'СЕТ СН'!$H$5-'СЕТ СН'!$H$21</f>
        <v>4778.0873244600007</v>
      </c>
      <c r="P97" s="36">
        <f>SUMIFS(СВЦЭМ!$D$39:$D$782,СВЦЭМ!$A$39:$A$782,$A97,СВЦЭМ!$B$39:$B$782,P$83)+'СЕТ СН'!$H$11+СВЦЭМ!$D$10+'СЕТ СН'!$H$5-'СЕТ СН'!$H$21</f>
        <v>4778.9166870899999</v>
      </c>
      <c r="Q97" s="36">
        <f>SUMIFS(СВЦЭМ!$D$39:$D$782,СВЦЭМ!$A$39:$A$782,$A97,СВЦЭМ!$B$39:$B$782,Q$83)+'СЕТ СН'!$H$11+СВЦЭМ!$D$10+'СЕТ СН'!$H$5-'СЕТ СН'!$H$21</f>
        <v>4804.3595701300001</v>
      </c>
      <c r="R97" s="36">
        <f>SUMIFS(СВЦЭМ!$D$39:$D$782,СВЦЭМ!$A$39:$A$782,$A97,СВЦЭМ!$B$39:$B$782,R$83)+'СЕТ СН'!$H$11+СВЦЭМ!$D$10+'СЕТ СН'!$H$5-'СЕТ СН'!$H$21</f>
        <v>4821.8348480800005</v>
      </c>
      <c r="S97" s="36">
        <f>SUMIFS(СВЦЭМ!$D$39:$D$782,СВЦЭМ!$A$39:$A$782,$A97,СВЦЭМ!$B$39:$B$782,S$83)+'СЕТ СН'!$H$11+СВЦЭМ!$D$10+'СЕТ СН'!$H$5-'СЕТ СН'!$H$21</f>
        <v>4802.6824053999999</v>
      </c>
      <c r="T97" s="36">
        <f>SUMIFS(СВЦЭМ!$D$39:$D$782,СВЦЭМ!$A$39:$A$782,$A97,СВЦЭМ!$B$39:$B$782,T$83)+'СЕТ СН'!$H$11+СВЦЭМ!$D$10+'СЕТ СН'!$H$5-'СЕТ СН'!$H$21</f>
        <v>4767.6899599999997</v>
      </c>
      <c r="U97" s="36">
        <f>SUMIFS(СВЦЭМ!$D$39:$D$782,СВЦЭМ!$A$39:$A$782,$A97,СВЦЭМ!$B$39:$B$782,U$83)+'СЕТ СН'!$H$11+СВЦЭМ!$D$10+'СЕТ СН'!$H$5-'СЕТ СН'!$H$21</f>
        <v>4757.1076320600005</v>
      </c>
      <c r="V97" s="36">
        <f>SUMIFS(СВЦЭМ!$D$39:$D$782,СВЦЭМ!$A$39:$A$782,$A97,СВЦЭМ!$B$39:$B$782,V$83)+'СЕТ СН'!$H$11+СВЦЭМ!$D$10+'СЕТ СН'!$H$5-'СЕТ СН'!$H$21</f>
        <v>4731.2613708500003</v>
      </c>
      <c r="W97" s="36">
        <f>SUMIFS(СВЦЭМ!$D$39:$D$782,СВЦЭМ!$A$39:$A$782,$A97,СВЦЭМ!$B$39:$B$782,W$83)+'СЕТ СН'!$H$11+СВЦЭМ!$D$10+'СЕТ СН'!$H$5-'СЕТ СН'!$H$21</f>
        <v>4706.4000436300003</v>
      </c>
      <c r="X97" s="36">
        <f>SUMIFS(СВЦЭМ!$D$39:$D$782,СВЦЭМ!$A$39:$A$782,$A97,СВЦЭМ!$B$39:$B$782,X$83)+'СЕТ СН'!$H$11+СВЦЭМ!$D$10+'СЕТ СН'!$H$5-'СЕТ СН'!$H$21</f>
        <v>4743.0966466400005</v>
      </c>
      <c r="Y97" s="36">
        <f>SUMIFS(СВЦЭМ!$D$39:$D$782,СВЦЭМ!$A$39:$A$782,$A97,СВЦЭМ!$B$39:$B$782,Y$83)+'СЕТ СН'!$H$11+СВЦЭМ!$D$10+'СЕТ СН'!$H$5-'СЕТ СН'!$H$21</f>
        <v>4802.6855217400007</v>
      </c>
    </row>
    <row r="98" spans="1:25" ht="15.75" x14ac:dyDescent="0.2">
      <c r="A98" s="35">
        <f t="shared" si="2"/>
        <v>45427</v>
      </c>
      <c r="B98" s="36">
        <f>SUMIFS(СВЦЭМ!$D$39:$D$782,СВЦЭМ!$A$39:$A$782,$A98,СВЦЭМ!$B$39:$B$782,B$83)+'СЕТ СН'!$H$11+СВЦЭМ!$D$10+'СЕТ СН'!$H$5-'СЕТ СН'!$H$21</f>
        <v>4852.9308366000005</v>
      </c>
      <c r="C98" s="36">
        <f>SUMIFS(СВЦЭМ!$D$39:$D$782,СВЦЭМ!$A$39:$A$782,$A98,СВЦЭМ!$B$39:$B$782,C$83)+'СЕТ СН'!$H$11+СВЦЭМ!$D$10+'СЕТ СН'!$H$5-'СЕТ СН'!$H$21</f>
        <v>4927.8291487400002</v>
      </c>
      <c r="D98" s="36">
        <f>SUMIFS(СВЦЭМ!$D$39:$D$782,СВЦЭМ!$A$39:$A$782,$A98,СВЦЭМ!$B$39:$B$782,D$83)+'СЕТ СН'!$H$11+СВЦЭМ!$D$10+'СЕТ СН'!$H$5-'СЕТ СН'!$H$21</f>
        <v>4940.8308185900005</v>
      </c>
      <c r="E98" s="36">
        <f>SUMIFS(СВЦЭМ!$D$39:$D$782,СВЦЭМ!$A$39:$A$782,$A98,СВЦЭМ!$B$39:$B$782,E$83)+'СЕТ СН'!$H$11+СВЦЭМ!$D$10+'СЕТ СН'!$H$5-'СЕТ СН'!$H$21</f>
        <v>4995.4326707600003</v>
      </c>
      <c r="F98" s="36">
        <f>SUMIFS(СВЦЭМ!$D$39:$D$782,СВЦЭМ!$A$39:$A$782,$A98,СВЦЭМ!$B$39:$B$782,F$83)+'СЕТ СН'!$H$11+СВЦЭМ!$D$10+'СЕТ СН'!$H$5-'СЕТ СН'!$H$21</f>
        <v>5003.4402024700003</v>
      </c>
      <c r="G98" s="36">
        <f>SUMIFS(СВЦЭМ!$D$39:$D$782,СВЦЭМ!$A$39:$A$782,$A98,СВЦЭМ!$B$39:$B$782,G$83)+'СЕТ СН'!$H$11+СВЦЭМ!$D$10+'СЕТ СН'!$H$5-'СЕТ СН'!$H$21</f>
        <v>4963.0248618799997</v>
      </c>
      <c r="H98" s="36">
        <f>SUMIFS(СВЦЭМ!$D$39:$D$782,СВЦЭМ!$A$39:$A$782,$A98,СВЦЭМ!$B$39:$B$782,H$83)+'СЕТ СН'!$H$11+СВЦЭМ!$D$10+'СЕТ СН'!$H$5-'СЕТ СН'!$H$21</f>
        <v>4907.1976724599999</v>
      </c>
      <c r="I98" s="36">
        <f>SUMIFS(СВЦЭМ!$D$39:$D$782,СВЦЭМ!$A$39:$A$782,$A98,СВЦЭМ!$B$39:$B$782,I$83)+'СЕТ СН'!$H$11+СВЦЭМ!$D$10+'СЕТ СН'!$H$5-'СЕТ СН'!$H$21</f>
        <v>4832.4247185200002</v>
      </c>
      <c r="J98" s="36">
        <f>SUMIFS(СВЦЭМ!$D$39:$D$782,СВЦЭМ!$A$39:$A$782,$A98,СВЦЭМ!$B$39:$B$782,J$83)+'СЕТ СН'!$H$11+СВЦЭМ!$D$10+'СЕТ СН'!$H$5-'СЕТ СН'!$H$21</f>
        <v>4791.0741154500001</v>
      </c>
      <c r="K98" s="36">
        <f>SUMIFS(СВЦЭМ!$D$39:$D$782,СВЦЭМ!$A$39:$A$782,$A98,СВЦЭМ!$B$39:$B$782,K$83)+'СЕТ СН'!$H$11+СВЦЭМ!$D$10+'СЕТ СН'!$H$5-'СЕТ СН'!$H$21</f>
        <v>4759.6889754000003</v>
      </c>
      <c r="L98" s="36">
        <f>SUMIFS(СВЦЭМ!$D$39:$D$782,СВЦЭМ!$A$39:$A$782,$A98,СВЦЭМ!$B$39:$B$782,L$83)+'СЕТ СН'!$H$11+СВЦЭМ!$D$10+'СЕТ СН'!$H$5-'СЕТ СН'!$H$21</f>
        <v>4727.2065849299997</v>
      </c>
      <c r="M98" s="36">
        <f>SUMIFS(СВЦЭМ!$D$39:$D$782,СВЦЭМ!$A$39:$A$782,$A98,СВЦЭМ!$B$39:$B$782,M$83)+'СЕТ СН'!$H$11+СВЦЭМ!$D$10+'СЕТ СН'!$H$5-'СЕТ СН'!$H$21</f>
        <v>4757.1829605299999</v>
      </c>
      <c r="N98" s="36">
        <f>SUMIFS(СВЦЭМ!$D$39:$D$782,СВЦЭМ!$A$39:$A$782,$A98,СВЦЭМ!$B$39:$B$782,N$83)+'СЕТ СН'!$H$11+СВЦЭМ!$D$10+'СЕТ СН'!$H$5-'СЕТ СН'!$H$21</f>
        <v>4770.9045866699998</v>
      </c>
      <c r="O98" s="36">
        <f>SUMIFS(СВЦЭМ!$D$39:$D$782,СВЦЭМ!$A$39:$A$782,$A98,СВЦЭМ!$B$39:$B$782,O$83)+'СЕТ СН'!$H$11+СВЦЭМ!$D$10+'СЕТ СН'!$H$5-'СЕТ СН'!$H$21</f>
        <v>4785.4748600299999</v>
      </c>
      <c r="P98" s="36">
        <f>SUMIFS(СВЦЭМ!$D$39:$D$782,СВЦЭМ!$A$39:$A$782,$A98,СВЦЭМ!$B$39:$B$782,P$83)+'СЕТ СН'!$H$11+СВЦЭМ!$D$10+'СЕТ СН'!$H$5-'СЕТ СН'!$H$21</f>
        <v>4797.6103753400002</v>
      </c>
      <c r="Q98" s="36">
        <f>SUMIFS(СВЦЭМ!$D$39:$D$782,СВЦЭМ!$A$39:$A$782,$A98,СВЦЭМ!$B$39:$B$782,Q$83)+'СЕТ СН'!$H$11+СВЦЭМ!$D$10+'СЕТ СН'!$H$5-'СЕТ СН'!$H$21</f>
        <v>4829.2192168900001</v>
      </c>
      <c r="R98" s="36">
        <f>SUMIFS(СВЦЭМ!$D$39:$D$782,СВЦЭМ!$A$39:$A$782,$A98,СВЦЭМ!$B$39:$B$782,R$83)+'СЕТ СН'!$H$11+СВЦЭМ!$D$10+'СЕТ СН'!$H$5-'СЕТ СН'!$H$21</f>
        <v>4836.5789439</v>
      </c>
      <c r="S98" s="36">
        <f>SUMIFS(СВЦЭМ!$D$39:$D$782,СВЦЭМ!$A$39:$A$782,$A98,СВЦЭМ!$B$39:$B$782,S$83)+'СЕТ СН'!$H$11+СВЦЭМ!$D$10+'СЕТ СН'!$H$5-'СЕТ СН'!$H$21</f>
        <v>4813.8166573899998</v>
      </c>
      <c r="T98" s="36">
        <f>SUMIFS(СВЦЭМ!$D$39:$D$782,СВЦЭМ!$A$39:$A$782,$A98,СВЦЭМ!$B$39:$B$782,T$83)+'СЕТ СН'!$H$11+СВЦЭМ!$D$10+'СЕТ СН'!$H$5-'СЕТ СН'!$H$21</f>
        <v>4783.0911274200007</v>
      </c>
      <c r="U98" s="36">
        <f>SUMIFS(СВЦЭМ!$D$39:$D$782,СВЦЭМ!$A$39:$A$782,$A98,СВЦЭМ!$B$39:$B$782,U$83)+'СЕТ СН'!$H$11+СВЦЭМ!$D$10+'СЕТ СН'!$H$5-'СЕТ СН'!$H$21</f>
        <v>4770.0490838599999</v>
      </c>
      <c r="V98" s="36">
        <f>SUMIFS(СВЦЭМ!$D$39:$D$782,СВЦЭМ!$A$39:$A$782,$A98,СВЦЭМ!$B$39:$B$782,V$83)+'СЕТ СН'!$H$11+СВЦЭМ!$D$10+'СЕТ СН'!$H$5-'СЕТ СН'!$H$21</f>
        <v>4728.9004557600001</v>
      </c>
      <c r="W98" s="36">
        <f>SUMIFS(СВЦЭМ!$D$39:$D$782,СВЦЭМ!$A$39:$A$782,$A98,СВЦЭМ!$B$39:$B$782,W$83)+'СЕТ СН'!$H$11+СВЦЭМ!$D$10+'СЕТ СН'!$H$5-'СЕТ СН'!$H$21</f>
        <v>4683.2935227600001</v>
      </c>
      <c r="X98" s="36">
        <f>SUMIFS(СВЦЭМ!$D$39:$D$782,СВЦЭМ!$A$39:$A$782,$A98,СВЦЭМ!$B$39:$B$782,X$83)+'СЕТ СН'!$H$11+СВЦЭМ!$D$10+'СЕТ СН'!$H$5-'СЕТ СН'!$H$21</f>
        <v>4722.4329916799998</v>
      </c>
      <c r="Y98" s="36">
        <f>SUMIFS(СВЦЭМ!$D$39:$D$782,СВЦЭМ!$A$39:$A$782,$A98,СВЦЭМ!$B$39:$B$782,Y$83)+'СЕТ СН'!$H$11+СВЦЭМ!$D$10+'СЕТ СН'!$H$5-'СЕТ СН'!$H$21</f>
        <v>4775.8379647199999</v>
      </c>
    </row>
    <row r="99" spans="1:25" ht="15.75" x14ac:dyDescent="0.2">
      <c r="A99" s="35">
        <f t="shared" si="2"/>
        <v>45428</v>
      </c>
      <c r="B99" s="36">
        <f>SUMIFS(СВЦЭМ!$D$39:$D$782,СВЦЭМ!$A$39:$A$782,$A99,СВЦЭМ!$B$39:$B$782,B$83)+'СЕТ СН'!$H$11+СВЦЭМ!$D$10+'СЕТ СН'!$H$5-'СЕТ СН'!$H$21</f>
        <v>4856.7027761999998</v>
      </c>
      <c r="C99" s="36">
        <f>SUMIFS(СВЦЭМ!$D$39:$D$782,СВЦЭМ!$A$39:$A$782,$A99,СВЦЭМ!$B$39:$B$782,C$83)+'СЕТ СН'!$H$11+СВЦЭМ!$D$10+'СЕТ СН'!$H$5-'СЕТ СН'!$H$21</f>
        <v>4952.6909234200002</v>
      </c>
      <c r="D99" s="36">
        <f>SUMIFS(СВЦЭМ!$D$39:$D$782,СВЦЭМ!$A$39:$A$782,$A99,СВЦЭМ!$B$39:$B$782,D$83)+'СЕТ СН'!$H$11+СВЦЭМ!$D$10+'СЕТ СН'!$H$5-'СЕТ СН'!$H$21</f>
        <v>4957.9241444300005</v>
      </c>
      <c r="E99" s="36">
        <f>SUMIFS(СВЦЭМ!$D$39:$D$782,СВЦЭМ!$A$39:$A$782,$A99,СВЦЭМ!$B$39:$B$782,E$83)+'СЕТ СН'!$H$11+СВЦЭМ!$D$10+'СЕТ СН'!$H$5-'СЕТ СН'!$H$21</f>
        <v>5013.8360472900004</v>
      </c>
      <c r="F99" s="36">
        <f>SUMIFS(СВЦЭМ!$D$39:$D$782,СВЦЭМ!$A$39:$A$782,$A99,СВЦЭМ!$B$39:$B$782,F$83)+'СЕТ СН'!$H$11+СВЦЭМ!$D$10+'СЕТ СН'!$H$5-'СЕТ СН'!$H$21</f>
        <v>4997.1559250600003</v>
      </c>
      <c r="G99" s="36">
        <f>SUMIFS(СВЦЭМ!$D$39:$D$782,СВЦЭМ!$A$39:$A$782,$A99,СВЦЭМ!$B$39:$B$782,G$83)+'СЕТ СН'!$H$11+СВЦЭМ!$D$10+'СЕТ СН'!$H$5-'СЕТ СН'!$H$21</f>
        <v>4962.2280822600005</v>
      </c>
      <c r="H99" s="36">
        <f>SUMIFS(СВЦЭМ!$D$39:$D$782,СВЦЭМ!$A$39:$A$782,$A99,СВЦЭМ!$B$39:$B$782,H$83)+'СЕТ СН'!$H$11+СВЦЭМ!$D$10+'СЕТ СН'!$H$5-'СЕТ СН'!$H$21</f>
        <v>4882.4133077500001</v>
      </c>
      <c r="I99" s="36">
        <f>SUMIFS(СВЦЭМ!$D$39:$D$782,СВЦЭМ!$A$39:$A$782,$A99,СВЦЭМ!$B$39:$B$782,I$83)+'СЕТ СН'!$H$11+СВЦЭМ!$D$10+'СЕТ СН'!$H$5-'СЕТ СН'!$H$21</f>
        <v>4787.8773810399998</v>
      </c>
      <c r="J99" s="36">
        <f>SUMIFS(СВЦЭМ!$D$39:$D$782,СВЦЭМ!$A$39:$A$782,$A99,СВЦЭМ!$B$39:$B$782,J$83)+'СЕТ СН'!$H$11+СВЦЭМ!$D$10+'СЕТ СН'!$H$5-'СЕТ СН'!$H$21</f>
        <v>4737.8685501600003</v>
      </c>
      <c r="K99" s="36">
        <f>SUMIFS(СВЦЭМ!$D$39:$D$782,СВЦЭМ!$A$39:$A$782,$A99,СВЦЭМ!$B$39:$B$782,K$83)+'СЕТ СН'!$H$11+СВЦЭМ!$D$10+'СЕТ СН'!$H$5-'СЕТ СН'!$H$21</f>
        <v>4716.5673341800002</v>
      </c>
      <c r="L99" s="36">
        <f>SUMIFS(СВЦЭМ!$D$39:$D$782,СВЦЭМ!$A$39:$A$782,$A99,СВЦЭМ!$B$39:$B$782,L$83)+'СЕТ СН'!$H$11+СВЦЭМ!$D$10+'СЕТ СН'!$H$5-'СЕТ СН'!$H$21</f>
        <v>4691.0796533900002</v>
      </c>
      <c r="M99" s="36">
        <f>SUMIFS(СВЦЭМ!$D$39:$D$782,СВЦЭМ!$A$39:$A$782,$A99,СВЦЭМ!$B$39:$B$782,M$83)+'СЕТ СН'!$H$11+СВЦЭМ!$D$10+'СЕТ СН'!$H$5-'СЕТ СН'!$H$21</f>
        <v>4708.3360356800004</v>
      </c>
      <c r="N99" s="36">
        <f>SUMIFS(СВЦЭМ!$D$39:$D$782,СВЦЭМ!$A$39:$A$782,$A99,СВЦЭМ!$B$39:$B$782,N$83)+'СЕТ СН'!$H$11+СВЦЭМ!$D$10+'СЕТ СН'!$H$5-'СЕТ СН'!$H$21</f>
        <v>4731.83344536</v>
      </c>
      <c r="O99" s="36">
        <f>SUMIFS(СВЦЭМ!$D$39:$D$782,СВЦЭМ!$A$39:$A$782,$A99,СВЦЭМ!$B$39:$B$782,O$83)+'СЕТ СН'!$H$11+СВЦЭМ!$D$10+'СЕТ СН'!$H$5-'СЕТ СН'!$H$21</f>
        <v>4736.5891626400007</v>
      </c>
      <c r="P99" s="36">
        <f>SUMIFS(СВЦЭМ!$D$39:$D$782,СВЦЭМ!$A$39:$A$782,$A99,СВЦЭМ!$B$39:$B$782,P$83)+'СЕТ СН'!$H$11+СВЦЭМ!$D$10+'СЕТ СН'!$H$5-'СЕТ СН'!$H$21</f>
        <v>4747.8995557500002</v>
      </c>
      <c r="Q99" s="36">
        <f>SUMIFS(СВЦЭМ!$D$39:$D$782,СВЦЭМ!$A$39:$A$782,$A99,СВЦЭМ!$B$39:$B$782,Q$83)+'СЕТ СН'!$H$11+СВЦЭМ!$D$10+'СЕТ СН'!$H$5-'СЕТ СН'!$H$21</f>
        <v>4769.62524183</v>
      </c>
      <c r="R99" s="36">
        <f>SUMIFS(СВЦЭМ!$D$39:$D$782,СВЦЭМ!$A$39:$A$782,$A99,СВЦЭМ!$B$39:$B$782,R$83)+'СЕТ СН'!$H$11+СВЦЭМ!$D$10+'СЕТ СН'!$H$5-'СЕТ СН'!$H$21</f>
        <v>4765.8405601200002</v>
      </c>
      <c r="S99" s="36">
        <f>SUMIFS(СВЦЭМ!$D$39:$D$782,СВЦЭМ!$A$39:$A$782,$A99,СВЦЭМ!$B$39:$B$782,S$83)+'СЕТ СН'!$H$11+СВЦЭМ!$D$10+'СЕТ СН'!$H$5-'СЕТ СН'!$H$21</f>
        <v>4757.9160460599996</v>
      </c>
      <c r="T99" s="36">
        <f>SUMIFS(СВЦЭМ!$D$39:$D$782,СВЦЭМ!$A$39:$A$782,$A99,СВЦЭМ!$B$39:$B$782,T$83)+'СЕТ СН'!$H$11+СВЦЭМ!$D$10+'СЕТ СН'!$H$5-'СЕТ СН'!$H$21</f>
        <v>4744.0352436399999</v>
      </c>
      <c r="U99" s="36">
        <f>SUMIFS(СВЦЭМ!$D$39:$D$782,СВЦЭМ!$A$39:$A$782,$A99,СВЦЭМ!$B$39:$B$782,U$83)+'СЕТ СН'!$H$11+СВЦЭМ!$D$10+'СЕТ СН'!$H$5-'СЕТ СН'!$H$21</f>
        <v>4729.6712187600006</v>
      </c>
      <c r="V99" s="36">
        <f>SUMIFS(СВЦЭМ!$D$39:$D$782,СВЦЭМ!$A$39:$A$782,$A99,СВЦЭМ!$B$39:$B$782,V$83)+'СЕТ СН'!$H$11+СВЦЭМ!$D$10+'СЕТ СН'!$H$5-'СЕТ СН'!$H$21</f>
        <v>4712.1248808199998</v>
      </c>
      <c r="W99" s="36">
        <f>SUMIFS(СВЦЭМ!$D$39:$D$782,СВЦЭМ!$A$39:$A$782,$A99,СВЦЭМ!$B$39:$B$782,W$83)+'СЕТ СН'!$H$11+СВЦЭМ!$D$10+'СЕТ СН'!$H$5-'СЕТ СН'!$H$21</f>
        <v>4681.9630518100003</v>
      </c>
      <c r="X99" s="36">
        <f>SUMIFS(СВЦЭМ!$D$39:$D$782,СВЦЭМ!$A$39:$A$782,$A99,СВЦЭМ!$B$39:$B$782,X$83)+'СЕТ СН'!$H$11+СВЦЭМ!$D$10+'СЕТ СН'!$H$5-'СЕТ СН'!$H$21</f>
        <v>4719.9298232300007</v>
      </c>
      <c r="Y99" s="36">
        <f>SUMIFS(СВЦЭМ!$D$39:$D$782,СВЦЭМ!$A$39:$A$782,$A99,СВЦЭМ!$B$39:$B$782,Y$83)+'СЕТ СН'!$H$11+СВЦЭМ!$D$10+'СЕТ СН'!$H$5-'СЕТ СН'!$H$21</f>
        <v>4778.9482322800004</v>
      </c>
    </row>
    <row r="100" spans="1:25" ht="15.75" x14ac:dyDescent="0.2">
      <c r="A100" s="35">
        <f t="shared" si="2"/>
        <v>45429</v>
      </c>
      <c r="B100" s="36">
        <f>SUMIFS(СВЦЭМ!$D$39:$D$782,СВЦЭМ!$A$39:$A$782,$A100,СВЦЭМ!$B$39:$B$782,B$83)+'СЕТ СН'!$H$11+СВЦЭМ!$D$10+'СЕТ СН'!$H$5-'СЕТ СН'!$H$21</f>
        <v>4763.1685581700003</v>
      </c>
      <c r="C100" s="36">
        <f>SUMIFS(СВЦЭМ!$D$39:$D$782,СВЦЭМ!$A$39:$A$782,$A100,СВЦЭМ!$B$39:$B$782,C$83)+'СЕТ СН'!$H$11+СВЦЭМ!$D$10+'СЕТ СН'!$H$5-'СЕТ СН'!$H$21</f>
        <v>4790.3006306999996</v>
      </c>
      <c r="D100" s="36">
        <f>SUMIFS(СВЦЭМ!$D$39:$D$782,СВЦЭМ!$A$39:$A$782,$A100,СВЦЭМ!$B$39:$B$782,D$83)+'СЕТ СН'!$H$11+СВЦЭМ!$D$10+'СЕТ СН'!$H$5-'СЕТ СН'!$H$21</f>
        <v>4796.5531955699998</v>
      </c>
      <c r="E100" s="36">
        <f>SUMIFS(СВЦЭМ!$D$39:$D$782,СВЦЭМ!$A$39:$A$782,$A100,СВЦЭМ!$B$39:$B$782,E$83)+'СЕТ СН'!$H$11+СВЦЭМ!$D$10+'СЕТ СН'!$H$5-'СЕТ СН'!$H$21</f>
        <v>4878.3418446599999</v>
      </c>
      <c r="F100" s="36">
        <f>SUMIFS(СВЦЭМ!$D$39:$D$782,СВЦЭМ!$A$39:$A$782,$A100,СВЦЭМ!$B$39:$B$782,F$83)+'СЕТ СН'!$H$11+СВЦЭМ!$D$10+'СЕТ СН'!$H$5-'СЕТ СН'!$H$21</f>
        <v>4898.69332459</v>
      </c>
      <c r="G100" s="36">
        <f>SUMIFS(СВЦЭМ!$D$39:$D$782,СВЦЭМ!$A$39:$A$782,$A100,СВЦЭМ!$B$39:$B$782,G$83)+'СЕТ СН'!$H$11+СВЦЭМ!$D$10+'СЕТ СН'!$H$5-'СЕТ СН'!$H$21</f>
        <v>4866.2326149199998</v>
      </c>
      <c r="H100" s="36">
        <f>SUMIFS(СВЦЭМ!$D$39:$D$782,СВЦЭМ!$A$39:$A$782,$A100,СВЦЭМ!$B$39:$B$782,H$83)+'СЕТ СН'!$H$11+СВЦЭМ!$D$10+'СЕТ СН'!$H$5-'СЕТ СН'!$H$21</f>
        <v>4846.0370844700001</v>
      </c>
      <c r="I100" s="36">
        <f>SUMIFS(СВЦЭМ!$D$39:$D$782,СВЦЭМ!$A$39:$A$782,$A100,СВЦЭМ!$B$39:$B$782,I$83)+'СЕТ СН'!$H$11+СВЦЭМ!$D$10+'СЕТ СН'!$H$5-'СЕТ СН'!$H$21</f>
        <v>4858.3881183700005</v>
      </c>
      <c r="J100" s="36">
        <f>SUMIFS(СВЦЭМ!$D$39:$D$782,СВЦЭМ!$A$39:$A$782,$A100,СВЦЭМ!$B$39:$B$782,J$83)+'СЕТ СН'!$H$11+СВЦЭМ!$D$10+'СЕТ СН'!$H$5-'СЕТ СН'!$H$21</f>
        <v>4798.8677761899999</v>
      </c>
      <c r="K100" s="36">
        <f>SUMIFS(СВЦЭМ!$D$39:$D$782,СВЦЭМ!$A$39:$A$782,$A100,СВЦЭМ!$B$39:$B$782,K$83)+'СЕТ СН'!$H$11+СВЦЭМ!$D$10+'СЕТ СН'!$H$5-'СЕТ СН'!$H$21</f>
        <v>4786.2080862399998</v>
      </c>
      <c r="L100" s="36">
        <f>SUMIFS(СВЦЭМ!$D$39:$D$782,СВЦЭМ!$A$39:$A$782,$A100,СВЦЭМ!$B$39:$B$782,L$83)+'СЕТ СН'!$H$11+СВЦЭМ!$D$10+'СЕТ СН'!$H$5-'СЕТ СН'!$H$21</f>
        <v>4770.1632038500002</v>
      </c>
      <c r="M100" s="36">
        <f>SUMIFS(СВЦЭМ!$D$39:$D$782,СВЦЭМ!$A$39:$A$782,$A100,СВЦЭМ!$B$39:$B$782,M$83)+'СЕТ СН'!$H$11+СВЦЭМ!$D$10+'СЕТ СН'!$H$5-'СЕТ СН'!$H$21</f>
        <v>4804.6973993499996</v>
      </c>
      <c r="N100" s="36">
        <f>SUMIFS(СВЦЭМ!$D$39:$D$782,СВЦЭМ!$A$39:$A$782,$A100,СВЦЭМ!$B$39:$B$782,N$83)+'СЕТ СН'!$H$11+СВЦЭМ!$D$10+'СЕТ СН'!$H$5-'СЕТ СН'!$H$21</f>
        <v>4809.4386564500001</v>
      </c>
      <c r="O100" s="36">
        <f>SUMIFS(СВЦЭМ!$D$39:$D$782,СВЦЭМ!$A$39:$A$782,$A100,СВЦЭМ!$B$39:$B$782,O$83)+'СЕТ СН'!$H$11+СВЦЭМ!$D$10+'СЕТ СН'!$H$5-'СЕТ СН'!$H$21</f>
        <v>4824.91620496</v>
      </c>
      <c r="P100" s="36">
        <f>SUMIFS(СВЦЭМ!$D$39:$D$782,СВЦЭМ!$A$39:$A$782,$A100,СВЦЭМ!$B$39:$B$782,P$83)+'СЕТ СН'!$H$11+СВЦЭМ!$D$10+'СЕТ СН'!$H$5-'СЕТ СН'!$H$21</f>
        <v>4830.82621518</v>
      </c>
      <c r="Q100" s="36">
        <f>SUMIFS(СВЦЭМ!$D$39:$D$782,СВЦЭМ!$A$39:$A$782,$A100,СВЦЭМ!$B$39:$B$782,Q$83)+'СЕТ СН'!$H$11+СВЦЭМ!$D$10+'СЕТ СН'!$H$5-'СЕТ СН'!$H$21</f>
        <v>4866.8090047900005</v>
      </c>
      <c r="R100" s="36">
        <f>SUMIFS(СВЦЭМ!$D$39:$D$782,СВЦЭМ!$A$39:$A$782,$A100,СВЦЭМ!$B$39:$B$782,R$83)+'СЕТ СН'!$H$11+СВЦЭМ!$D$10+'СЕТ СН'!$H$5-'СЕТ СН'!$H$21</f>
        <v>4876.2631956599998</v>
      </c>
      <c r="S100" s="36">
        <f>SUMIFS(СВЦЭМ!$D$39:$D$782,СВЦЭМ!$A$39:$A$782,$A100,СВЦЭМ!$B$39:$B$782,S$83)+'СЕТ СН'!$H$11+СВЦЭМ!$D$10+'СЕТ СН'!$H$5-'СЕТ СН'!$H$21</f>
        <v>4858.61180264</v>
      </c>
      <c r="T100" s="36">
        <f>SUMIFS(СВЦЭМ!$D$39:$D$782,СВЦЭМ!$A$39:$A$782,$A100,СВЦЭМ!$B$39:$B$782,T$83)+'СЕТ СН'!$H$11+СВЦЭМ!$D$10+'СЕТ СН'!$H$5-'СЕТ СН'!$H$21</f>
        <v>4812.1716843300001</v>
      </c>
      <c r="U100" s="36">
        <f>SUMIFS(СВЦЭМ!$D$39:$D$782,СВЦЭМ!$A$39:$A$782,$A100,СВЦЭМ!$B$39:$B$782,U$83)+'СЕТ СН'!$H$11+СВЦЭМ!$D$10+'СЕТ СН'!$H$5-'СЕТ СН'!$H$21</f>
        <v>4804.7870974500001</v>
      </c>
      <c r="V100" s="36">
        <f>SUMIFS(СВЦЭМ!$D$39:$D$782,СВЦЭМ!$A$39:$A$782,$A100,СВЦЭМ!$B$39:$B$782,V$83)+'СЕТ СН'!$H$11+СВЦЭМ!$D$10+'СЕТ СН'!$H$5-'СЕТ СН'!$H$21</f>
        <v>4788.2542739999999</v>
      </c>
      <c r="W100" s="36">
        <f>SUMIFS(СВЦЭМ!$D$39:$D$782,СВЦЭМ!$A$39:$A$782,$A100,СВЦЭМ!$B$39:$B$782,W$83)+'СЕТ СН'!$H$11+СВЦЭМ!$D$10+'СЕТ СН'!$H$5-'СЕТ СН'!$H$21</f>
        <v>4753.8423931500001</v>
      </c>
      <c r="X100" s="36">
        <f>SUMIFS(СВЦЭМ!$D$39:$D$782,СВЦЭМ!$A$39:$A$782,$A100,СВЦЭМ!$B$39:$B$782,X$83)+'СЕТ СН'!$H$11+СВЦЭМ!$D$10+'СЕТ СН'!$H$5-'СЕТ СН'!$H$21</f>
        <v>4792.4684127399996</v>
      </c>
      <c r="Y100" s="36">
        <f>SUMIFS(СВЦЭМ!$D$39:$D$782,СВЦЭМ!$A$39:$A$782,$A100,СВЦЭМ!$B$39:$B$782,Y$83)+'СЕТ СН'!$H$11+СВЦЭМ!$D$10+'СЕТ СН'!$H$5-'СЕТ СН'!$H$21</f>
        <v>4857.8106297600007</v>
      </c>
    </row>
    <row r="101" spans="1:25" ht="15.75" x14ac:dyDescent="0.2">
      <c r="A101" s="35">
        <f t="shared" si="2"/>
        <v>45430</v>
      </c>
      <c r="B101" s="36">
        <f>SUMIFS(СВЦЭМ!$D$39:$D$782,СВЦЭМ!$A$39:$A$782,$A101,СВЦЭМ!$B$39:$B$782,B$83)+'СЕТ СН'!$H$11+СВЦЭМ!$D$10+'СЕТ СН'!$H$5-'СЕТ СН'!$H$21</f>
        <v>4808.5965589999996</v>
      </c>
      <c r="C101" s="36">
        <f>SUMIFS(СВЦЭМ!$D$39:$D$782,СВЦЭМ!$A$39:$A$782,$A101,СВЦЭМ!$B$39:$B$782,C$83)+'СЕТ СН'!$H$11+СВЦЭМ!$D$10+'СЕТ СН'!$H$5-'СЕТ СН'!$H$21</f>
        <v>4888.4146376799999</v>
      </c>
      <c r="D101" s="36">
        <f>SUMIFS(СВЦЭМ!$D$39:$D$782,СВЦЭМ!$A$39:$A$782,$A101,СВЦЭМ!$B$39:$B$782,D$83)+'СЕТ СН'!$H$11+СВЦЭМ!$D$10+'СЕТ СН'!$H$5-'СЕТ СН'!$H$21</f>
        <v>4883.0622264200001</v>
      </c>
      <c r="E101" s="36">
        <f>SUMIFS(СВЦЭМ!$D$39:$D$782,СВЦЭМ!$A$39:$A$782,$A101,СВЦЭМ!$B$39:$B$782,E$83)+'СЕТ СН'!$H$11+СВЦЭМ!$D$10+'СЕТ СН'!$H$5-'СЕТ СН'!$H$21</f>
        <v>4903.4047252800001</v>
      </c>
      <c r="F101" s="36">
        <f>SUMIFS(СВЦЭМ!$D$39:$D$782,СВЦЭМ!$A$39:$A$782,$A101,СВЦЭМ!$B$39:$B$782,F$83)+'СЕТ СН'!$H$11+СВЦЭМ!$D$10+'СЕТ СН'!$H$5-'СЕТ СН'!$H$21</f>
        <v>4907.6549391799999</v>
      </c>
      <c r="G101" s="36">
        <f>SUMIFS(СВЦЭМ!$D$39:$D$782,СВЦЭМ!$A$39:$A$782,$A101,СВЦЭМ!$B$39:$B$782,G$83)+'СЕТ СН'!$H$11+СВЦЭМ!$D$10+'СЕТ СН'!$H$5-'СЕТ СН'!$H$21</f>
        <v>4912.4228831600003</v>
      </c>
      <c r="H101" s="36">
        <f>SUMIFS(СВЦЭМ!$D$39:$D$782,СВЦЭМ!$A$39:$A$782,$A101,СВЦЭМ!$B$39:$B$782,H$83)+'СЕТ СН'!$H$11+СВЦЭМ!$D$10+'СЕТ СН'!$H$5-'СЕТ СН'!$H$21</f>
        <v>4888.8693838500003</v>
      </c>
      <c r="I101" s="36">
        <f>SUMIFS(СВЦЭМ!$D$39:$D$782,СВЦЭМ!$A$39:$A$782,$A101,СВЦЭМ!$B$39:$B$782,I$83)+'СЕТ СН'!$H$11+СВЦЭМ!$D$10+'СЕТ СН'!$H$5-'СЕТ СН'!$H$21</f>
        <v>4857.5648905300004</v>
      </c>
      <c r="J101" s="36">
        <f>SUMIFS(СВЦЭМ!$D$39:$D$782,СВЦЭМ!$A$39:$A$782,$A101,СВЦЭМ!$B$39:$B$782,J$83)+'СЕТ СН'!$H$11+СВЦЭМ!$D$10+'СЕТ СН'!$H$5-'СЕТ СН'!$H$21</f>
        <v>4808.5785101399997</v>
      </c>
      <c r="K101" s="36">
        <f>SUMIFS(СВЦЭМ!$D$39:$D$782,СВЦЭМ!$A$39:$A$782,$A101,СВЦЭМ!$B$39:$B$782,K$83)+'СЕТ СН'!$H$11+СВЦЭМ!$D$10+'СЕТ СН'!$H$5-'СЕТ СН'!$H$21</f>
        <v>4784.5828221000002</v>
      </c>
      <c r="L101" s="36">
        <f>SUMIFS(СВЦЭМ!$D$39:$D$782,СВЦЭМ!$A$39:$A$782,$A101,СВЦЭМ!$B$39:$B$782,L$83)+'СЕТ СН'!$H$11+СВЦЭМ!$D$10+'СЕТ СН'!$H$5-'СЕТ СН'!$H$21</f>
        <v>4782.2512381699999</v>
      </c>
      <c r="M101" s="36">
        <f>SUMIFS(СВЦЭМ!$D$39:$D$782,СВЦЭМ!$A$39:$A$782,$A101,СВЦЭМ!$B$39:$B$782,M$83)+'СЕТ СН'!$H$11+СВЦЭМ!$D$10+'СЕТ СН'!$H$5-'СЕТ СН'!$H$21</f>
        <v>4809.7963477600006</v>
      </c>
      <c r="N101" s="36">
        <f>SUMIFS(СВЦЭМ!$D$39:$D$782,СВЦЭМ!$A$39:$A$782,$A101,СВЦЭМ!$B$39:$B$782,N$83)+'СЕТ СН'!$H$11+СВЦЭМ!$D$10+'СЕТ СН'!$H$5-'СЕТ СН'!$H$21</f>
        <v>4814.5909807999997</v>
      </c>
      <c r="O101" s="36">
        <f>SUMIFS(СВЦЭМ!$D$39:$D$782,СВЦЭМ!$A$39:$A$782,$A101,СВЦЭМ!$B$39:$B$782,O$83)+'СЕТ СН'!$H$11+СВЦЭМ!$D$10+'СЕТ СН'!$H$5-'СЕТ СН'!$H$21</f>
        <v>4821.9158245100007</v>
      </c>
      <c r="P101" s="36">
        <f>SUMIFS(СВЦЭМ!$D$39:$D$782,СВЦЭМ!$A$39:$A$782,$A101,СВЦЭМ!$B$39:$B$782,P$83)+'СЕТ СН'!$H$11+СВЦЭМ!$D$10+'СЕТ СН'!$H$5-'СЕТ СН'!$H$21</f>
        <v>4844.1052214299998</v>
      </c>
      <c r="Q101" s="36">
        <f>SUMIFS(СВЦЭМ!$D$39:$D$782,СВЦЭМ!$A$39:$A$782,$A101,СВЦЭМ!$B$39:$B$782,Q$83)+'СЕТ СН'!$H$11+СВЦЭМ!$D$10+'СЕТ СН'!$H$5-'СЕТ СН'!$H$21</f>
        <v>4862.8857818300003</v>
      </c>
      <c r="R101" s="36">
        <f>SUMIFS(СВЦЭМ!$D$39:$D$782,СВЦЭМ!$A$39:$A$782,$A101,СВЦЭМ!$B$39:$B$782,R$83)+'СЕТ СН'!$H$11+СВЦЭМ!$D$10+'СЕТ СН'!$H$5-'СЕТ СН'!$H$21</f>
        <v>4878.4804845300005</v>
      </c>
      <c r="S101" s="36">
        <f>SUMIFS(СВЦЭМ!$D$39:$D$782,СВЦЭМ!$A$39:$A$782,$A101,СВЦЭМ!$B$39:$B$782,S$83)+'СЕТ СН'!$H$11+СВЦЭМ!$D$10+'СЕТ СН'!$H$5-'СЕТ СН'!$H$21</f>
        <v>4872.7573696600002</v>
      </c>
      <c r="T101" s="36">
        <f>SUMIFS(СВЦЭМ!$D$39:$D$782,СВЦЭМ!$A$39:$A$782,$A101,СВЦЭМ!$B$39:$B$782,T$83)+'СЕТ СН'!$H$11+СВЦЭМ!$D$10+'СЕТ СН'!$H$5-'СЕТ СН'!$H$21</f>
        <v>4846.6950851700003</v>
      </c>
      <c r="U101" s="36">
        <f>SUMIFS(СВЦЭМ!$D$39:$D$782,СВЦЭМ!$A$39:$A$782,$A101,СВЦЭМ!$B$39:$B$782,U$83)+'СЕТ СН'!$H$11+СВЦЭМ!$D$10+'СЕТ СН'!$H$5-'СЕТ СН'!$H$21</f>
        <v>4821.52376757</v>
      </c>
      <c r="V101" s="36">
        <f>SUMIFS(СВЦЭМ!$D$39:$D$782,СВЦЭМ!$A$39:$A$782,$A101,СВЦЭМ!$B$39:$B$782,V$83)+'СЕТ СН'!$H$11+СВЦЭМ!$D$10+'СЕТ СН'!$H$5-'СЕТ СН'!$H$21</f>
        <v>4770.5765898400005</v>
      </c>
      <c r="W101" s="36">
        <f>SUMIFS(СВЦЭМ!$D$39:$D$782,СВЦЭМ!$A$39:$A$782,$A101,СВЦЭМ!$B$39:$B$782,W$83)+'СЕТ СН'!$H$11+СВЦЭМ!$D$10+'СЕТ СН'!$H$5-'СЕТ СН'!$H$21</f>
        <v>4727.4290993800005</v>
      </c>
      <c r="X101" s="36">
        <f>SUMIFS(СВЦЭМ!$D$39:$D$782,СВЦЭМ!$A$39:$A$782,$A101,СВЦЭМ!$B$39:$B$782,X$83)+'СЕТ СН'!$H$11+СВЦЭМ!$D$10+'СЕТ СН'!$H$5-'СЕТ СН'!$H$21</f>
        <v>4763.6925819300004</v>
      </c>
      <c r="Y101" s="36">
        <f>SUMIFS(СВЦЭМ!$D$39:$D$782,СВЦЭМ!$A$39:$A$782,$A101,СВЦЭМ!$B$39:$B$782,Y$83)+'СЕТ СН'!$H$11+СВЦЭМ!$D$10+'СЕТ СН'!$H$5-'СЕТ СН'!$H$21</f>
        <v>4837.7551552700006</v>
      </c>
    </row>
    <row r="102" spans="1:25" ht="15.75" x14ac:dyDescent="0.2">
      <c r="A102" s="35">
        <f t="shared" si="2"/>
        <v>45431</v>
      </c>
      <c r="B102" s="36">
        <f>SUMIFS(СВЦЭМ!$D$39:$D$782,СВЦЭМ!$A$39:$A$782,$A102,СВЦЭМ!$B$39:$B$782,B$83)+'СЕТ СН'!$H$11+СВЦЭМ!$D$10+'СЕТ СН'!$H$5-'СЕТ СН'!$H$21</f>
        <v>4882.0629612600005</v>
      </c>
      <c r="C102" s="36">
        <f>SUMIFS(СВЦЭМ!$D$39:$D$782,СВЦЭМ!$A$39:$A$782,$A102,СВЦЭМ!$B$39:$B$782,C$83)+'СЕТ СН'!$H$11+СВЦЭМ!$D$10+'СЕТ СН'!$H$5-'СЕТ СН'!$H$21</f>
        <v>4902.0230779700005</v>
      </c>
      <c r="D102" s="36">
        <f>SUMIFS(СВЦЭМ!$D$39:$D$782,СВЦЭМ!$A$39:$A$782,$A102,СВЦЭМ!$B$39:$B$782,D$83)+'СЕТ СН'!$H$11+СВЦЭМ!$D$10+'СЕТ СН'!$H$5-'СЕТ СН'!$H$21</f>
        <v>4931.8221024100003</v>
      </c>
      <c r="E102" s="36">
        <f>SUMIFS(СВЦЭМ!$D$39:$D$782,СВЦЭМ!$A$39:$A$782,$A102,СВЦЭМ!$B$39:$B$782,E$83)+'СЕТ СН'!$H$11+СВЦЭМ!$D$10+'СЕТ СН'!$H$5-'СЕТ СН'!$H$21</f>
        <v>4954.4044244100005</v>
      </c>
      <c r="F102" s="36">
        <f>SUMIFS(СВЦЭМ!$D$39:$D$782,СВЦЭМ!$A$39:$A$782,$A102,СВЦЭМ!$B$39:$B$782,F$83)+'СЕТ СН'!$H$11+СВЦЭМ!$D$10+'СЕТ СН'!$H$5-'СЕТ СН'!$H$21</f>
        <v>4955.6129295500004</v>
      </c>
      <c r="G102" s="36">
        <f>SUMIFS(СВЦЭМ!$D$39:$D$782,СВЦЭМ!$A$39:$A$782,$A102,СВЦЭМ!$B$39:$B$782,G$83)+'СЕТ СН'!$H$11+СВЦЭМ!$D$10+'СЕТ СН'!$H$5-'СЕТ СН'!$H$21</f>
        <v>4938.1095786599999</v>
      </c>
      <c r="H102" s="36">
        <f>SUMIFS(СВЦЭМ!$D$39:$D$782,СВЦЭМ!$A$39:$A$782,$A102,СВЦЭМ!$B$39:$B$782,H$83)+'СЕТ СН'!$H$11+СВЦЭМ!$D$10+'СЕТ СН'!$H$5-'СЕТ СН'!$H$21</f>
        <v>4953.7609248300005</v>
      </c>
      <c r="I102" s="36">
        <f>SUMIFS(СВЦЭМ!$D$39:$D$782,СВЦЭМ!$A$39:$A$782,$A102,СВЦЭМ!$B$39:$B$782,I$83)+'СЕТ СН'!$H$11+СВЦЭМ!$D$10+'СЕТ СН'!$H$5-'СЕТ СН'!$H$21</f>
        <v>4919.9521058700002</v>
      </c>
      <c r="J102" s="36">
        <f>SUMIFS(СВЦЭМ!$D$39:$D$782,СВЦЭМ!$A$39:$A$782,$A102,СВЦЭМ!$B$39:$B$782,J$83)+'СЕТ СН'!$H$11+СВЦЭМ!$D$10+'СЕТ СН'!$H$5-'СЕТ СН'!$H$21</f>
        <v>4822.2348854400007</v>
      </c>
      <c r="K102" s="36">
        <f>SUMIFS(СВЦЭМ!$D$39:$D$782,СВЦЭМ!$A$39:$A$782,$A102,СВЦЭМ!$B$39:$B$782,K$83)+'СЕТ СН'!$H$11+СВЦЭМ!$D$10+'СЕТ СН'!$H$5-'СЕТ СН'!$H$21</f>
        <v>4764.8032269200003</v>
      </c>
      <c r="L102" s="36">
        <f>SUMIFS(СВЦЭМ!$D$39:$D$782,СВЦЭМ!$A$39:$A$782,$A102,СВЦЭМ!$B$39:$B$782,L$83)+'СЕТ СН'!$H$11+СВЦЭМ!$D$10+'СЕТ СН'!$H$5-'СЕТ СН'!$H$21</f>
        <v>4751.1664493400003</v>
      </c>
      <c r="M102" s="36">
        <f>SUMIFS(СВЦЭМ!$D$39:$D$782,СВЦЭМ!$A$39:$A$782,$A102,СВЦЭМ!$B$39:$B$782,M$83)+'СЕТ СН'!$H$11+СВЦЭМ!$D$10+'СЕТ СН'!$H$5-'СЕТ СН'!$H$21</f>
        <v>4761.2763633600007</v>
      </c>
      <c r="N102" s="36">
        <f>SUMIFS(СВЦЭМ!$D$39:$D$782,СВЦЭМ!$A$39:$A$782,$A102,СВЦЭМ!$B$39:$B$782,N$83)+'СЕТ СН'!$H$11+СВЦЭМ!$D$10+'СЕТ СН'!$H$5-'СЕТ СН'!$H$21</f>
        <v>4757.6770994400003</v>
      </c>
      <c r="O102" s="36">
        <f>SUMIFS(СВЦЭМ!$D$39:$D$782,СВЦЭМ!$A$39:$A$782,$A102,СВЦЭМ!$B$39:$B$782,O$83)+'СЕТ СН'!$H$11+СВЦЭМ!$D$10+'СЕТ СН'!$H$5-'СЕТ СН'!$H$21</f>
        <v>4758.9930176500002</v>
      </c>
      <c r="P102" s="36">
        <f>SUMIFS(СВЦЭМ!$D$39:$D$782,СВЦЭМ!$A$39:$A$782,$A102,СВЦЭМ!$B$39:$B$782,P$83)+'СЕТ СН'!$H$11+СВЦЭМ!$D$10+'СЕТ СН'!$H$5-'СЕТ СН'!$H$21</f>
        <v>4777.0855507200004</v>
      </c>
      <c r="Q102" s="36">
        <f>SUMIFS(СВЦЭМ!$D$39:$D$782,СВЦЭМ!$A$39:$A$782,$A102,СВЦЭМ!$B$39:$B$782,Q$83)+'СЕТ СН'!$H$11+СВЦЭМ!$D$10+'СЕТ СН'!$H$5-'СЕТ СН'!$H$21</f>
        <v>4799.5010785800005</v>
      </c>
      <c r="R102" s="36">
        <f>SUMIFS(СВЦЭМ!$D$39:$D$782,СВЦЭМ!$A$39:$A$782,$A102,СВЦЭМ!$B$39:$B$782,R$83)+'СЕТ СН'!$H$11+СВЦЭМ!$D$10+'СЕТ СН'!$H$5-'СЕТ СН'!$H$21</f>
        <v>4802.9065064200004</v>
      </c>
      <c r="S102" s="36">
        <f>SUMIFS(СВЦЭМ!$D$39:$D$782,СВЦЭМ!$A$39:$A$782,$A102,СВЦЭМ!$B$39:$B$782,S$83)+'СЕТ СН'!$H$11+СВЦЭМ!$D$10+'СЕТ СН'!$H$5-'СЕТ СН'!$H$21</f>
        <v>4789.4875161600003</v>
      </c>
      <c r="T102" s="36">
        <f>SUMIFS(СВЦЭМ!$D$39:$D$782,СВЦЭМ!$A$39:$A$782,$A102,СВЦЭМ!$B$39:$B$782,T$83)+'СЕТ СН'!$H$11+СВЦЭМ!$D$10+'СЕТ СН'!$H$5-'СЕТ СН'!$H$21</f>
        <v>4770.1704385399999</v>
      </c>
      <c r="U102" s="36">
        <f>SUMIFS(СВЦЭМ!$D$39:$D$782,СВЦЭМ!$A$39:$A$782,$A102,СВЦЭМ!$B$39:$B$782,U$83)+'СЕТ СН'!$H$11+СВЦЭМ!$D$10+'СЕТ СН'!$H$5-'СЕТ СН'!$H$21</f>
        <v>4767.7981620500004</v>
      </c>
      <c r="V102" s="36">
        <f>SUMIFS(СВЦЭМ!$D$39:$D$782,СВЦЭМ!$A$39:$A$782,$A102,СВЦЭМ!$B$39:$B$782,V$83)+'СЕТ СН'!$H$11+СВЦЭМ!$D$10+'СЕТ СН'!$H$5-'СЕТ СН'!$H$21</f>
        <v>4760.1461910600001</v>
      </c>
      <c r="W102" s="36">
        <f>SUMIFS(СВЦЭМ!$D$39:$D$782,СВЦЭМ!$A$39:$A$782,$A102,СВЦЭМ!$B$39:$B$782,W$83)+'СЕТ СН'!$H$11+СВЦЭМ!$D$10+'СЕТ СН'!$H$5-'СЕТ СН'!$H$21</f>
        <v>4722.6355333900001</v>
      </c>
      <c r="X102" s="36">
        <f>SUMIFS(СВЦЭМ!$D$39:$D$782,СВЦЭМ!$A$39:$A$782,$A102,СВЦЭМ!$B$39:$B$782,X$83)+'СЕТ СН'!$H$11+СВЦЭМ!$D$10+'СЕТ СН'!$H$5-'СЕТ СН'!$H$21</f>
        <v>4762.0962811200006</v>
      </c>
      <c r="Y102" s="36">
        <f>SUMIFS(СВЦЭМ!$D$39:$D$782,СВЦЭМ!$A$39:$A$782,$A102,СВЦЭМ!$B$39:$B$782,Y$83)+'СЕТ СН'!$H$11+СВЦЭМ!$D$10+'СЕТ СН'!$H$5-'СЕТ СН'!$H$21</f>
        <v>4794.88430092</v>
      </c>
    </row>
    <row r="103" spans="1:25" ht="15.75" x14ac:dyDescent="0.2">
      <c r="A103" s="35">
        <f t="shared" si="2"/>
        <v>45432</v>
      </c>
      <c r="B103" s="36">
        <f>SUMIFS(СВЦЭМ!$D$39:$D$782,СВЦЭМ!$A$39:$A$782,$A103,СВЦЭМ!$B$39:$B$782,B$83)+'СЕТ СН'!$H$11+СВЦЭМ!$D$10+'СЕТ СН'!$H$5-'СЕТ СН'!$H$21</f>
        <v>4819.49933702</v>
      </c>
      <c r="C103" s="36">
        <f>SUMIFS(СВЦЭМ!$D$39:$D$782,СВЦЭМ!$A$39:$A$782,$A103,СВЦЭМ!$B$39:$B$782,C$83)+'СЕТ СН'!$H$11+СВЦЭМ!$D$10+'СЕТ СН'!$H$5-'СЕТ СН'!$H$21</f>
        <v>4917.7002142399997</v>
      </c>
      <c r="D103" s="36">
        <f>SUMIFS(СВЦЭМ!$D$39:$D$782,СВЦЭМ!$A$39:$A$782,$A103,СВЦЭМ!$B$39:$B$782,D$83)+'СЕТ СН'!$H$11+СВЦЭМ!$D$10+'СЕТ СН'!$H$5-'СЕТ СН'!$H$21</f>
        <v>4920.4209369600003</v>
      </c>
      <c r="E103" s="36">
        <f>SUMIFS(СВЦЭМ!$D$39:$D$782,СВЦЭМ!$A$39:$A$782,$A103,СВЦЭМ!$B$39:$B$782,E$83)+'СЕТ СН'!$H$11+СВЦЭМ!$D$10+'СЕТ СН'!$H$5-'СЕТ СН'!$H$21</f>
        <v>4983.9408722500002</v>
      </c>
      <c r="F103" s="36">
        <f>SUMIFS(СВЦЭМ!$D$39:$D$782,СВЦЭМ!$A$39:$A$782,$A103,СВЦЭМ!$B$39:$B$782,F$83)+'СЕТ СН'!$H$11+СВЦЭМ!$D$10+'СЕТ СН'!$H$5-'СЕТ СН'!$H$21</f>
        <v>4981.1793169800003</v>
      </c>
      <c r="G103" s="36">
        <f>SUMIFS(СВЦЭМ!$D$39:$D$782,СВЦЭМ!$A$39:$A$782,$A103,СВЦЭМ!$B$39:$B$782,G$83)+'СЕТ СН'!$H$11+СВЦЭМ!$D$10+'СЕТ СН'!$H$5-'СЕТ СН'!$H$21</f>
        <v>4937.1804264399998</v>
      </c>
      <c r="H103" s="36">
        <f>SUMIFS(СВЦЭМ!$D$39:$D$782,СВЦЭМ!$A$39:$A$782,$A103,СВЦЭМ!$B$39:$B$782,H$83)+'СЕТ СН'!$H$11+СВЦЭМ!$D$10+'СЕТ СН'!$H$5-'СЕТ СН'!$H$21</f>
        <v>4880.7688977400003</v>
      </c>
      <c r="I103" s="36">
        <f>SUMIFS(СВЦЭМ!$D$39:$D$782,СВЦЭМ!$A$39:$A$782,$A103,СВЦЭМ!$B$39:$B$782,I$83)+'СЕТ СН'!$H$11+СВЦЭМ!$D$10+'СЕТ СН'!$H$5-'СЕТ СН'!$H$21</f>
        <v>4812.5691103200006</v>
      </c>
      <c r="J103" s="36">
        <f>SUMIFS(СВЦЭМ!$D$39:$D$782,СВЦЭМ!$A$39:$A$782,$A103,СВЦЭМ!$B$39:$B$782,J$83)+'СЕТ СН'!$H$11+СВЦЭМ!$D$10+'СЕТ СН'!$H$5-'СЕТ СН'!$H$21</f>
        <v>4764.3857649600004</v>
      </c>
      <c r="K103" s="36">
        <f>SUMIFS(СВЦЭМ!$D$39:$D$782,СВЦЭМ!$A$39:$A$782,$A103,СВЦЭМ!$B$39:$B$782,K$83)+'СЕТ СН'!$H$11+СВЦЭМ!$D$10+'СЕТ СН'!$H$5-'СЕТ СН'!$H$21</f>
        <v>4760.9292996800004</v>
      </c>
      <c r="L103" s="36">
        <f>SUMIFS(СВЦЭМ!$D$39:$D$782,СВЦЭМ!$A$39:$A$782,$A103,СВЦЭМ!$B$39:$B$782,L$83)+'СЕТ СН'!$H$11+СВЦЭМ!$D$10+'СЕТ СН'!$H$5-'СЕТ СН'!$H$21</f>
        <v>4748.7167617000005</v>
      </c>
      <c r="M103" s="36">
        <f>SUMIFS(СВЦЭМ!$D$39:$D$782,СВЦЭМ!$A$39:$A$782,$A103,СВЦЭМ!$B$39:$B$782,M$83)+'СЕТ СН'!$H$11+СВЦЭМ!$D$10+'СЕТ СН'!$H$5-'СЕТ СН'!$H$21</f>
        <v>4761.3160875600006</v>
      </c>
      <c r="N103" s="36">
        <f>SUMIFS(СВЦЭМ!$D$39:$D$782,СВЦЭМ!$A$39:$A$782,$A103,СВЦЭМ!$B$39:$B$782,N$83)+'СЕТ СН'!$H$11+СВЦЭМ!$D$10+'СЕТ СН'!$H$5-'СЕТ СН'!$H$21</f>
        <v>4773.6239341999999</v>
      </c>
      <c r="O103" s="36">
        <f>SUMIFS(СВЦЭМ!$D$39:$D$782,СВЦЭМ!$A$39:$A$782,$A103,СВЦЭМ!$B$39:$B$782,O$83)+'СЕТ СН'!$H$11+СВЦЭМ!$D$10+'СЕТ СН'!$H$5-'СЕТ СН'!$H$21</f>
        <v>4772.2674537900002</v>
      </c>
      <c r="P103" s="36">
        <f>SUMIFS(СВЦЭМ!$D$39:$D$782,СВЦЭМ!$A$39:$A$782,$A103,СВЦЭМ!$B$39:$B$782,P$83)+'СЕТ СН'!$H$11+СВЦЭМ!$D$10+'СЕТ СН'!$H$5-'СЕТ СН'!$H$21</f>
        <v>4785.0725530999998</v>
      </c>
      <c r="Q103" s="36">
        <f>SUMIFS(СВЦЭМ!$D$39:$D$782,СВЦЭМ!$A$39:$A$782,$A103,СВЦЭМ!$B$39:$B$782,Q$83)+'СЕТ СН'!$H$11+СВЦЭМ!$D$10+'СЕТ СН'!$H$5-'СЕТ СН'!$H$21</f>
        <v>4791.5596298800001</v>
      </c>
      <c r="R103" s="36">
        <f>SUMIFS(СВЦЭМ!$D$39:$D$782,СВЦЭМ!$A$39:$A$782,$A103,СВЦЭМ!$B$39:$B$782,R$83)+'СЕТ СН'!$H$11+СВЦЭМ!$D$10+'СЕТ СН'!$H$5-'СЕТ СН'!$H$21</f>
        <v>4797.8367213900001</v>
      </c>
      <c r="S103" s="36">
        <f>SUMIFS(СВЦЭМ!$D$39:$D$782,СВЦЭМ!$A$39:$A$782,$A103,СВЦЭМ!$B$39:$B$782,S$83)+'СЕТ СН'!$H$11+СВЦЭМ!$D$10+'СЕТ СН'!$H$5-'СЕТ СН'!$H$21</f>
        <v>4784.75899501</v>
      </c>
      <c r="T103" s="36">
        <f>SUMIFS(СВЦЭМ!$D$39:$D$782,СВЦЭМ!$A$39:$A$782,$A103,СВЦЭМ!$B$39:$B$782,T$83)+'СЕТ СН'!$H$11+СВЦЭМ!$D$10+'СЕТ СН'!$H$5-'СЕТ СН'!$H$21</f>
        <v>4765.5032887899997</v>
      </c>
      <c r="U103" s="36">
        <f>SUMIFS(СВЦЭМ!$D$39:$D$782,СВЦЭМ!$A$39:$A$782,$A103,СВЦЭМ!$B$39:$B$782,U$83)+'СЕТ СН'!$H$11+СВЦЭМ!$D$10+'СЕТ СН'!$H$5-'СЕТ СН'!$H$21</f>
        <v>4771.4859147500001</v>
      </c>
      <c r="V103" s="36">
        <f>SUMIFS(СВЦЭМ!$D$39:$D$782,СВЦЭМ!$A$39:$A$782,$A103,СВЦЭМ!$B$39:$B$782,V$83)+'СЕТ СН'!$H$11+СВЦЭМ!$D$10+'СЕТ СН'!$H$5-'СЕТ СН'!$H$21</f>
        <v>4759.3133614199996</v>
      </c>
      <c r="W103" s="36">
        <f>SUMIFS(СВЦЭМ!$D$39:$D$782,СВЦЭМ!$A$39:$A$782,$A103,СВЦЭМ!$B$39:$B$782,W$83)+'СЕТ СН'!$H$11+СВЦЭМ!$D$10+'СЕТ СН'!$H$5-'СЕТ СН'!$H$21</f>
        <v>4720.6420880100004</v>
      </c>
      <c r="X103" s="36">
        <f>SUMIFS(СВЦЭМ!$D$39:$D$782,СВЦЭМ!$A$39:$A$782,$A103,СВЦЭМ!$B$39:$B$782,X$83)+'СЕТ СН'!$H$11+СВЦЭМ!$D$10+'СЕТ СН'!$H$5-'СЕТ СН'!$H$21</f>
        <v>4748.79188213</v>
      </c>
      <c r="Y103" s="36">
        <f>SUMIFS(СВЦЭМ!$D$39:$D$782,СВЦЭМ!$A$39:$A$782,$A103,СВЦЭМ!$B$39:$B$782,Y$83)+'СЕТ СН'!$H$11+СВЦЭМ!$D$10+'СЕТ СН'!$H$5-'СЕТ СН'!$H$21</f>
        <v>4790.80237382</v>
      </c>
    </row>
    <row r="104" spans="1:25" ht="15.75" x14ac:dyDescent="0.2">
      <c r="A104" s="35">
        <f t="shared" si="2"/>
        <v>45433</v>
      </c>
      <c r="B104" s="36">
        <f>SUMIFS(СВЦЭМ!$D$39:$D$782,СВЦЭМ!$A$39:$A$782,$A104,СВЦЭМ!$B$39:$B$782,B$83)+'СЕТ СН'!$H$11+СВЦЭМ!$D$10+'СЕТ СН'!$H$5-'СЕТ СН'!$H$21</f>
        <v>4769.9440883200004</v>
      </c>
      <c r="C104" s="36">
        <f>SUMIFS(СВЦЭМ!$D$39:$D$782,СВЦЭМ!$A$39:$A$782,$A104,СВЦЭМ!$B$39:$B$782,C$83)+'СЕТ СН'!$H$11+СВЦЭМ!$D$10+'СЕТ СН'!$H$5-'СЕТ СН'!$H$21</f>
        <v>4878.9564016900003</v>
      </c>
      <c r="D104" s="36">
        <f>SUMIFS(СВЦЭМ!$D$39:$D$782,СВЦЭМ!$A$39:$A$782,$A104,СВЦЭМ!$B$39:$B$782,D$83)+'СЕТ СН'!$H$11+СВЦЭМ!$D$10+'СЕТ СН'!$H$5-'СЕТ СН'!$H$21</f>
        <v>4890.1643251000005</v>
      </c>
      <c r="E104" s="36">
        <f>SUMIFS(СВЦЭМ!$D$39:$D$782,СВЦЭМ!$A$39:$A$782,$A104,СВЦЭМ!$B$39:$B$782,E$83)+'СЕТ СН'!$H$11+СВЦЭМ!$D$10+'СЕТ СН'!$H$5-'СЕТ СН'!$H$21</f>
        <v>4948.4165941000001</v>
      </c>
      <c r="F104" s="36">
        <f>SUMIFS(СВЦЭМ!$D$39:$D$782,СВЦЭМ!$A$39:$A$782,$A104,СВЦЭМ!$B$39:$B$782,F$83)+'СЕТ СН'!$H$11+СВЦЭМ!$D$10+'СЕТ СН'!$H$5-'СЕТ СН'!$H$21</f>
        <v>4941.8158493299998</v>
      </c>
      <c r="G104" s="36">
        <f>SUMIFS(СВЦЭМ!$D$39:$D$782,СВЦЭМ!$A$39:$A$782,$A104,СВЦЭМ!$B$39:$B$782,G$83)+'СЕТ СН'!$H$11+СВЦЭМ!$D$10+'СЕТ СН'!$H$5-'СЕТ СН'!$H$21</f>
        <v>4900.2720247400002</v>
      </c>
      <c r="H104" s="36">
        <f>SUMIFS(СВЦЭМ!$D$39:$D$782,СВЦЭМ!$A$39:$A$782,$A104,СВЦЭМ!$B$39:$B$782,H$83)+'СЕТ СН'!$H$11+СВЦЭМ!$D$10+'СЕТ СН'!$H$5-'СЕТ СН'!$H$21</f>
        <v>4807.42722589</v>
      </c>
      <c r="I104" s="36">
        <f>SUMIFS(СВЦЭМ!$D$39:$D$782,СВЦЭМ!$A$39:$A$782,$A104,СВЦЭМ!$B$39:$B$782,I$83)+'СЕТ СН'!$H$11+СВЦЭМ!$D$10+'СЕТ СН'!$H$5-'СЕТ СН'!$H$21</f>
        <v>4768.2785738800003</v>
      </c>
      <c r="J104" s="36">
        <f>SUMIFS(СВЦЭМ!$D$39:$D$782,СВЦЭМ!$A$39:$A$782,$A104,СВЦЭМ!$B$39:$B$782,J$83)+'СЕТ СН'!$H$11+СВЦЭМ!$D$10+'СЕТ СН'!$H$5-'СЕТ СН'!$H$21</f>
        <v>4763.79616016</v>
      </c>
      <c r="K104" s="36">
        <f>SUMIFS(СВЦЭМ!$D$39:$D$782,СВЦЭМ!$A$39:$A$782,$A104,СВЦЭМ!$B$39:$B$782,K$83)+'СЕТ СН'!$H$11+СВЦЭМ!$D$10+'СЕТ СН'!$H$5-'СЕТ СН'!$H$21</f>
        <v>4770.0428492199999</v>
      </c>
      <c r="L104" s="36">
        <f>SUMIFS(СВЦЭМ!$D$39:$D$782,СВЦЭМ!$A$39:$A$782,$A104,СВЦЭМ!$B$39:$B$782,L$83)+'СЕТ СН'!$H$11+СВЦЭМ!$D$10+'СЕТ СН'!$H$5-'СЕТ СН'!$H$21</f>
        <v>4741.03947917</v>
      </c>
      <c r="M104" s="36">
        <f>SUMIFS(СВЦЭМ!$D$39:$D$782,СВЦЭМ!$A$39:$A$782,$A104,СВЦЭМ!$B$39:$B$782,M$83)+'СЕТ СН'!$H$11+СВЦЭМ!$D$10+'СЕТ СН'!$H$5-'СЕТ СН'!$H$21</f>
        <v>4741.8255786899999</v>
      </c>
      <c r="N104" s="36">
        <f>SUMIFS(СВЦЭМ!$D$39:$D$782,СВЦЭМ!$A$39:$A$782,$A104,СВЦЭМ!$B$39:$B$782,N$83)+'СЕТ СН'!$H$11+СВЦЭМ!$D$10+'СЕТ СН'!$H$5-'СЕТ СН'!$H$21</f>
        <v>4714.9382810799998</v>
      </c>
      <c r="O104" s="36">
        <f>SUMIFS(СВЦЭМ!$D$39:$D$782,СВЦЭМ!$A$39:$A$782,$A104,СВЦЭМ!$B$39:$B$782,O$83)+'СЕТ СН'!$H$11+СВЦЭМ!$D$10+'СЕТ СН'!$H$5-'СЕТ СН'!$H$21</f>
        <v>4723.0548516700001</v>
      </c>
      <c r="P104" s="36">
        <f>SUMIFS(СВЦЭМ!$D$39:$D$782,СВЦЭМ!$A$39:$A$782,$A104,СВЦЭМ!$B$39:$B$782,P$83)+'СЕТ СН'!$H$11+СВЦЭМ!$D$10+'СЕТ СН'!$H$5-'СЕТ СН'!$H$21</f>
        <v>4721.9181296200004</v>
      </c>
      <c r="Q104" s="36">
        <f>SUMIFS(СВЦЭМ!$D$39:$D$782,СВЦЭМ!$A$39:$A$782,$A104,СВЦЭМ!$B$39:$B$782,Q$83)+'СЕТ СН'!$H$11+СВЦЭМ!$D$10+'СЕТ СН'!$H$5-'СЕТ СН'!$H$21</f>
        <v>4730.1392660900001</v>
      </c>
      <c r="R104" s="36">
        <f>SUMIFS(СВЦЭМ!$D$39:$D$782,СВЦЭМ!$A$39:$A$782,$A104,СВЦЭМ!$B$39:$B$782,R$83)+'СЕТ СН'!$H$11+СВЦЭМ!$D$10+'СЕТ СН'!$H$5-'СЕТ СН'!$H$21</f>
        <v>4729.6526082600003</v>
      </c>
      <c r="S104" s="36">
        <f>SUMIFS(СВЦЭМ!$D$39:$D$782,СВЦЭМ!$A$39:$A$782,$A104,СВЦЭМ!$B$39:$B$782,S$83)+'СЕТ СН'!$H$11+СВЦЭМ!$D$10+'СЕТ СН'!$H$5-'СЕТ СН'!$H$21</f>
        <v>4735.92519576</v>
      </c>
      <c r="T104" s="36">
        <f>SUMIFS(СВЦЭМ!$D$39:$D$782,СВЦЭМ!$A$39:$A$782,$A104,СВЦЭМ!$B$39:$B$782,T$83)+'СЕТ СН'!$H$11+СВЦЭМ!$D$10+'СЕТ СН'!$H$5-'СЕТ СН'!$H$21</f>
        <v>4732.4902859100002</v>
      </c>
      <c r="U104" s="36">
        <f>SUMIFS(СВЦЭМ!$D$39:$D$782,СВЦЭМ!$A$39:$A$782,$A104,СВЦЭМ!$B$39:$B$782,U$83)+'СЕТ СН'!$H$11+СВЦЭМ!$D$10+'СЕТ СН'!$H$5-'СЕТ СН'!$H$21</f>
        <v>4738.59332868</v>
      </c>
      <c r="V104" s="36">
        <f>SUMIFS(СВЦЭМ!$D$39:$D$782,СВЦЭМ!$A$39:$A$782,$A104,СВЦЭМ!$B$39:$B$782,V$83)+'СЕТ СН'!$H$11+СВЦЭМ!$D$10+'СЕТ СН'!$H$5-'СЕТ СН'!$H$21</f>
        <v>4716.9645869400001</v>
      </c>
      <c r="W104" s="36">
        <f>SUMIFS(СВЦЭМ!$D$39:$D$782,СВЦЭМ!$A$39:$A$782,$A104,СВЦЭМ!$B$39:$B$782,W$83)+'СЕТ СН'!$H$11+СВЦЭМ!$D$10+'СЕТ СН'!$H$5-'СЕТ СН'!$H$21</f>
        <v>4684.2824860300007</v>
      </c>
      <c r="X104" s="36">
        <f>SUMIFS(СВЦЭМ!$D$39:$D$782,СВЦЭМ!$A$39:$A$782,$A104,СВЦЭМ!$B$39:$B$782,X$83)+'СЕТ СН'!$H$11+СВЦЭМ!$D$10+'СЕТ СН'!$H$5-'СЕТ СН'!$H$21</f>
        <v>4726.77964909</v>
      </c>
      <c r="Y104" s="36">
        <f>SUMIFS(СВЦЭМ!$D$39:$D$782,СВЦЭМ!$A$39:$A$782,$A104,СВЦЭМ!$B$39:$B$782,Y$83)+'СЕТ СН'!$H$11+СВЦЭМ!$D$10+'СЕТ СН'!$H$5-'СЕТ СН'!$H$21</f>
        <v>4722.6636465900001</v>
      </c>
    </row>
    <row r="105" spans="1:25" ht="15.75" x14ac:dyDescent="0.2">
      <c r="A105" s="35">
        <f t="shared" si="2"/>
        <v>45434</v>
      </c>
      <c r="B105" s="36">
        <f>SUMIFS(СВЦЭМ!$D$39:$D$782,СВЦЭМ!$A$39:$A$782,$A105,СВЦЭМ!$B$39:$B$782,B$83)+'СЕТ СН'!$H$11+СВЦЭМ!$D$10+'СЕТ СН'!$H$5-'СЕТ СН'!$H$21</f>
        <v>4773.0055315899999</v>
      </c>
      <c r="C105" s="36">
        <f>SUMIFS(СВЦЭМ!$D$39:$D$782,СВЦЭМ!$A$39:$A$782,$A105,СВЦЭМ!$B$39:$B$782,C$83)+'СЕТ СН'!$H$11+СВЦЭМ!$D$10+'СЕТ СН'!$H$5-'СЕТ СН'!$H$21</f>
        <v>4849.1385514499998</v>
      </c>
      <c r="D105" s="36">
        <f>SUMIFS(СВЦЭМ!$D$39:$D$782,СВЦЭМ!$A$39:$A$782,$A105,СВЦЭМ!$B$39:$B$782,D$83)+'СЕТ СН'!$H$11+СВЦЭМ!$D$10+'СЕТ СН'!$H$5-'СЕТ СН'!$H$21</f>
        <v>4888.3627796199999</v>
      </c>
      <c r="E105" s="36">
        <f>SUMIFS(СВЦЭМ!$D$39:$D$782,СВЦЭМ!$A$39:$A$782,$A105,СВЦЭМ!$B$39:$B$782,E$83)+'СЕТ СН'!$H$11+СВЦЭМ!$D$10+'СЕТ СН'!$H$5-'СЕТ СН'!$H$21</f>
        <v>4907.5215173699999</v>
      </c>
      <c r="F105" s="36">
        <f>SUMIFS(СВЦЭМ!$D$39:$D$782,СВЦЭМ!$A$39:$A$782,$A105,СВЦЭМ!$B$39:$B$782,F$83)+'СЕТ СН'!$H$11+СВЦЭМ!$D$10+'СЕТ СН'!$H$5-'СЕТ СН'!$H$21</f>
        <v>4906.0673002900003</v>
      </c>
      <c r="G105" s="36">
        <f>SUMIFS(СВЦЭМ!$D$39:$D$782,СВЦЭМ!$A$39:$A$782,$A105,СВЦЭМ!$B$39:$B$782,G$83)+'СЕТ СН'!$H$11+СВЦЭМ!$D$10+'СЕТ СН'!$H$5-'СЕТ СН'!$H$21</f>
        <v>4910.9452645500005</v>
      </c>
      <c r="H105" s="36">
        <f>SUMIFS(СВЦЭМ!$D$39:$D$782,СВЦЭМ!$A$39:$A$782,$A105,СВЦЭМ!$B$39:$B$782,H$83)+'СЕТ СН'!$H$11+СВЦЭМ!$D$10+'СЕТ СН'!$H$5-'СЕТ СН'!$H$21</f>
        <v>4835.98257199</v>
      </c>
      <c r="I105" s="36">
        <f>SUMIFS(СВЦЭМ!$D$39:$D$782,СВЦЭМ!$A$39:$A$782,$A105,СВЦЭМ!$B$39:$B$782,I$83)+'СЕТ СН'!$H$11+СВЦЭМ!$D$10+'СЕТ СН'!$H$5-'СЕТ СН'!$H$21</f>
        <v>4782.0426301400003</v>
      </c>
      <c r="J105" s="36">
        <f>SUMIFS(СВЦЭМ!$D$39:$D$782,СВЦЭМ!$A$39:$A$782,$A105,СВЦЭМ!$B$39:$B$782,J$83)+'СЕТ СН'!$H$11+СВЦЭМ!$D$10+'СЕТ СН'!$H$5-'СЕТ СН'!$H$21</f>
        <v>4790.1276636100001</v>
      </c>
      <c r="K105" s="36">
        <f>SUMIFS(СВЦЭМ!$D$39:$D$782,СВЦЭМ!$A$39:$A$782,$A105,СВЦЭМ!$B$39:$B$782,K$83)+'СЕТ СН'!$H$11+СВЦЭМ!$D$10+'СЕТ СН'!$H$5-'СЕТ СН'!$H$21</f>
        <v>4759.9371378800006</v>
      </c>
      <c r="L105" s="36">
        <f>SUMIFS(СВЦЭМ!$D$39:$D$782,СВЦЭМ!$A$39:$A$782,$A105,СВЦЭМ!$B$39:$B$782,L$83)+'СЕТ СН'!$H$11+СВЦЭМ!$D$10+'СЕТ СН'!$H$5-'СЕТ СН'!$H$21</f>
        <v>4729.5909611900006</v>
      </c>
      <c r="M105" s="36">
        <f>SUMIFS(СВЦЭМ!$D$39:$D$782,СВЦЭМ!$A$39:$A$782,$A105,СВЦЭМ!$B$39:$B$782,M$83)+'СЕТ СН'!$H$11+СВЦЭМ!$D$10+'СЕТ СН'!$H$5-'СЕТ СН'!$H$21</f>
        <v>4755.4575607400002</v>
      </c>
      <c r="N105" s="36">
        <f>SUMIFS(СВЦЭМ!$D$39:$D$782,СВЦЭМ!$A$39:$A$782,$A105,СВЦЭМ!$B$39:$B$782,N$83)+'СЕТ СН'!$H$11+СВЦЭМ!$D$10+'СЕТ СН'!$H$5-'СЕТ СН'!$H$21</f>
        <v>4773.2707538499999</v>
      </c>
      <c r="O105" s="36">
        <f>SUMIFS(СВЦЭМ!$D$39:$D$782,СВЦЭМ!$A$39:$A$782,$A105,СВЦЭМ!$B$39:$B$782,O$83)+'СЕТ СН'!$H$11+СВЦЭМ!$D$10+'СЕТ СН'!$H$5-'СЕТ СН'!$H$21</f>
        <v>4782.0398940800005</v>
      </c>
      <c r="P105" s="36">
        <f>SUMIFS(СВЦЭМ!$D$39:$D$782,СВЦЭМ!$A$39:$A$782,$A105,СВЦЭМ!$B$39:$B$782,P$83)+'СЕТ СН'!$H$11+СВЦЭМ!$D$10+'СЕТ СН'!$H$5-'СЕТ СН'!$H$21</f>
        <v>4789.6819595200004</v>
      </c>
      <c r="Q105" s="36">
        <f>SUMIFS(СВЦЭМ!$D$39:$D$782,СВЦЭМ!$A$39:$A$782,$A105,СВЦЭМ!$B$39:$B$782,Q$83)+'СЕТ СН'!$H$11+СВЦЭМ!$D$10+'СЕТ СН'!$H$5-'СЕТ СН'!$H$21</f>
        <v>4805.9188962799999</v>
      </c>
      <c r="R105" s="36">
        <f>SUMIFS(СВЦЭМ!$D$39:$D$782,СВЦЭМ!$A$39:$A$782,$A105,СВЦЭМ!$B$39:$B$782,R$83)+'СЕТ СН'!$H$11+СВЦЭМ!$D$10+'СЕТ СН'!$H$5-'СЕТ СН'!$H$21</f>
        <v>4809.0686582600001</v>
      </c>
      <c r="S105" s="36">
        <f>SUMIFS(СВЦЭМ!$D$39:$D$782,СВЦЭМ!$A$39:$A$782,$A105,СВЦЭМ!$B$39:$B$782,S$83)+'СЕТ СН'!$H$11+СВЦЭМ!$D$10+'СЕТ СН'!$H$5-'СЕТ СН'!$H$21</f>
        <v>4813.7321319800003</v>
      </c>
      <c r="T105" s="36">
        <f>SUMIFS(СВЦЭМ!$D$39:$D$782,СВЦЭМ!$A$39:$A$782,$A105,СВЦЭМ!$B$39:$B$782,T$83)+'СЕТ СН'!$H$11+СВЦЭМ!$D$10+'СЕТ СН'!$H$5-'СЕТ СН'!$H$21</f>
        <v>4791.06903564</v>
      </c>
      <c r="U105" s="36">
        <f>SUMIFS(СВЦЭМ!$D$39:$D$782,СВЦЭМ!$A$39:$A$782,$A105,СВЦЭМ!$B$39:$B$782,U$83)+'СЕТ СН'!$H$11+СВЦЭМ!$D$10+'СЕТ СН'!$H$5-'СЕТ СН'!$H$21</f>
        <v>4780.0158968400001</v>
      </c>
      <c r="V105" s="36">
        <f>SUMIFS(СВЦЭМ!$D$39:$D$782,СВЦЭМ!$A$39:$A$782,$A105,СВЦЭМ!$B$39:$B$782,V$83)+'СЕТ СН'!$H$11+СВЦЭМ!$D$10+'СЕТ СН'!$H$5-'СЕТ СН'!$H$21</f>
        <v>4724.5286966800004</v>
      </c>
      <c r="W105" s="36">
        <f>SUMIFS(СВЦЭМ!$D$39:$D$782,СВЦЭМ!$A$39:$A$782,$A105,СВЦЭМ!$B$39:$B$782,W$83)+'СЕТ СН'!$H$11+СВЦЭМ!$D$10+'СЕТ СН'!$H$5-'СЕТ СН'!$H$21</f>
        <v>4684.1283746400004</v>
      </c>
      <c r="X105" s="36">
        <f>SUMIFS(СВЦЭМ!$D$39:$D$782,СВЦЭМ!$A$39:$A$782,$A105,СВЦЭМ!$B$39:$B$782,X$83)+'СЕТ СН'!$H$11+СВЦЭМ!$D$10+'СЕТ СН'!$H$5-'СЕТ СН'!$H$21</f>
        <v>4714.2575909699999</v>
      </c>
      <c r="Y105" s="36">
        <f>SUMIFS(СВЦЭМ!$D$39:$D$782,СВЦЭМ!$A$39:$A$782,$A105,СВЦЭМ!$B$39:$B$782,Y$83)+'СЕТ СН'!$H$11+СВЦЭМ!$D$10+'СЕТ СН'!$H$5-'СЕТ СН'!$H$21</f>
        <v>4721.6595971099996</v>
      </c>
    </row>
    <row r="106" spans="1:25" ht="15.75" x14ac:dyDescent="0.2">
      <c r="A106" s="35">
        <f t="shared" si="2"/>
        <v>45435</v>
      </c>
      <c r="B106" s="36">
        <f>SUMIFS(СВЦЭМ!$D$39:$D$782,СВЦЭМ!$A$39:$A$782,$A106,СВЦЭМ!$B$39:$B$782,B$83)+'СЕТ СН'!$H$11+СВЦЭМ!$D$10+'СЕТ СН'!$H$5-'СЕТ СН'!$H$21</f>
        <v>4750.7287782100002</v>
      </c>
      <c r="C106" s="36">
        <f>SUMIFS(СВЦЭМ!$D$39:$D$782,СВЦЭМ!$A$39:$A$782,$A106,СВЦЭМ!$B$39:$B$782,C$83)+'СЕТ СН'!$H$11+СВЦЭМ!$D$10+'СЕТ СН'!$H$5-'СЕТ СН'!$H$21</f>
        <v>4824.3525639500003</v>
      </c>
      <c r="D106" s="36">
        <f>SUMIFS(СВЦЭМ!$D$39:$D$782,СВЦЭМ!$A$39:$A$782,$A106,СВЦЭМ!$B$39:$B$782,D$83)+'СЕТ СН'!$H$11+СВЦЭМ!$D$10+'СЕТ СН'!$H$5-'СЕТ СН'!$H$21</f>
        <v>4844.7834526300003</v>
      </c>
      <c r="E106" s="36">
        <f>SUMIFS(СВЦЭМ!$D$39:$D$782,СВЦЭМ!$A$39:$A$782,$A106,СВЦЭМ!$B$39:$B$782,E$83)+'СЕТ СН'!$H$11+СВЦЭМ!$D$10+'СЕТ СН'!$H$5-'СЕТ СН'!$H$21</f>
        <v>4832.5930093900006</v>
      </c>
      <c r="F106" s="36">
        <f>SUMIFS(СВЦЭМ!$D$39:$D$782,СВЦЭМ!$A$39:$A$782,$A106,СВЦЭМ!$B$39:$B$782,F$83)+'СЕТ СН'!$H$11+СВЦЭМ!$D$10+'СЕТ СН'!$H$5-'СЕТ СН'!$H$21</f>
        <v>4840.5379282200001</v>
      </c>
      <c r="G106" s="36">
        <f>SUMIFS(СВЦЭМ!$D$39:$D$782,СВЦЭМ!$A$39:$A$782,$A106,СВЦЭМ!$B$39:$B$782,G$83)+'СЕТ СН'!$H$11+СВЦЭМ!$D$10+'СЕТ СН'!$H$5-'СЕТ СН'!$H$21</f>
        <v>4831.5030400300002</v>
      </c>
      <c r="H106" s="36">
        <f>SUMIFS(СВЦЭМ!$D$39:$D$782,СВЦЭМ!$A$39:$A$782,$A106,СВЦЭМ!$B$39:$B$782,H$83)+'СЕТ СН'!$H$11+СВЦЭМ!$D$10+'СЕТ СН'!$H$5-'СЕТ СН'!$H$21</f>
        <v>4836.8261704899996</v>
      </c>
      <c r="I106" s="36">
        <f>SUMIFS(СВЦЭМ!$D$39:$D$782,СВЦЭМ!$A$39:$A$782,$A106,СВЦЭМ!$B$39:$B$782,I$83)+'СЕТ СН'!$H$11+СВЦЭМ!$D$10+'СЕТ СН'!$H$5-'СЕТ СН'!$H$21</f>
        <v>4769.6214365900005</v>
      </c>
      <c r="J106" s="36">
        <f>SUMIFS(СВЦЭМ!$D$39:$D$782,СВЦЭМ!$A$39:$A$782,$A106,СВЦЭМ!$B$39:$B$782,J$83)+'СЕТ СН'!$H$11+СВЦЭМ!$D$10+'СЕТ СН'!$H$5-'СЕТ СН'!$H$21</f>
        <v>4738.7497951300002</v>
      </c>
      <c r="K106" s="36">
        <f>SUMIFS(СВЦЭМ!$D$39:$D$782,СВЦЭМ!$A$39:$A$782,$A106,СВЦЭМ!$B$39:$B$782,K$83)+'СЕТ СН'!$H$11+СВЦЭМ!$D$10+'СЕТ СН'!$H$5-'СЕТ СН'!$H$21</f>
        <v>4724.5765805999999</v>
      </c>
      <c r="L106" s="36">
        <f>SUMIFS(СВЦЭМ!$D$39:$D$782,СВЦЭМ!$A$39:$A$782,$A106,СВЦЭМ!$B$39:$B$782,L$83)+'СЕТ СН'!$H$11+СВЦЭМ!$D$10+'СЕТ СН'!$H$5-'СЕТ СН'!$H$21</f>
        <v>4733.1490413600004</v>
      </c>
      <c r="M106" s="36">
        <f>SUMIFS(СВЦЭМ!$D$39:$D$782,СВЦЭМ!$A$39:$A$782,$A106,СВЦЭМ!$B$39:$B$782,M$83)+'СЕТ СН'!$H$11+СВЦЭМ!$D$10+'СЕТ СН'!$H$5-'СЕТ СН'!$H$21</f>
        <v>4732.0449118800007</v>
      </c>
      <c r="N106" s="36">
        <f>SUMIFS(СВЦЭМ!$D$39:$D$782,СВЦЭМ!$A$39:$A$782,$A106,СВЦЭМ!$B$39:$B$782,N$83)+'СЕТ СН'!$H$11+СВЦЭМ!$D$10+'СЕТ СН'!$H$5-'СЕТ СН'!$H$21</f>
        <v>4725.4784321300003</v>
      </c>
      <c r="O106" s="36">
        <f>SUMIFS(СВЦЭМ!$D$39:$D$782,СВЦЭМ!$A$39:$A$782,$A106,СВЦЭМ!$B$39:$B$782,O$83)+'СЕТ СН'!$H$11+СВЦЭМ!$D$10+'СЕТ СН'!$H$5-'СЕТ СН'!$H$21</f>
        <v>4731.9871365199997</v>
      </c>
      <c r="P106" s="36">
        <f>SUMIFS(СВЦЭМ!$D$39:$D$782,СВЦЭМ!$A$39:$A$782,$A106,СВЦЭМ!$B$39:$B$782,P$83)+'СЕТ СН'!$H$11+СВЦЭМ!$D$10+'СЕТ СН'!$H$5-'СЕТ СН'!$H$21</f>
        <v>4740.3522356000003</v>
      </c>
      <c r="Q106" s="36">
        <f>SUMIFS(СВЦЭМ!$D$39:$D$782,СВЦЭМ!$A$39:$A$782,$A106,СВЦЭМ!$B$39:$B$782,Q$83)+'СЕТ СН'!$H$11+СВЦЭМ!$D$10+'СЕТ СН'!$H$5-'СЕТ СН'!$H$21</f>
        <v>4760.5818711600004</v>
      </c>
      <c r="R106" s="36">
        <f>SUMIFS(СВЦЭМ!$D$39:$D$782,СВЦЭМ!$A$39:$A$782,$A106,СВЦЭМ!$B$39:$B$782,R$83)+'СЕТ СН'!$H$11+СВЦЭМ!$D$10+'СЕТ СН'!$H$5-'СЕТ СН'!$H$21</f>
        <v>4763.2359704700002</v>
      </c>
      <c r="S106" s="36">
        <f>SUMIFS(СВЦЭМ!$D$39:$D$782,СВЦЭМ!$A$39:$A$782,$A106,СВЦЭМ!$B$39:$B$782,S$83)+'СЕТ СН'!$H$11+СВЦЭМ!$D$10+'СЕТ СН'!$H$5-'СЕТ СН'!$H$21</f>
        <v>4750.80350817</v>
      </c>
      <c r="T106" s="36">
        <f>SUMIFS(СВЦЭМ!$D$39:$D$782,СВЦЭМ!$A$39:$A$782,$A106,СВЦЭМ!$B$39:$B$782,T$83)+'СЕТ СН'!$H$11+СВЦЭМ!$D$10+'СЕТ СН'!$H$5-'СЕТ СН'!$H$21</f>
        <v>4750.6451672599997</v>
      </c>
      <c r="U106" s="36">
        <f>SUMIFS(СВЦЭМ!$D$39:$D$782,СВЦЭМ!$A$39:$A$782,$A106,СВЦЭМ!$B$39:$B$782,U$83)+'СЕТ СН'!$H$11+СВЦЭМ!$D$10+'СЕТ СН'!$H$5-'СЕТ СН'!$H$21</f>
        <v>4765.1769549600003</v>
      </c>
      <c r="V106" s="36">
        <f>SUMIFS(СВЦЭМ!$D$39:$D$782,СВЦЭМ!$A$39:$A$782,$A106,СВЦЭМ!$B$39:$B$782,V$83)+'СЕТ СН'!$H$11+СВЦЭМ!$D$10+'СЕТ СН'!$H$5-'СЕТ СН'!$H$21</f>
        <v>4753.3014842299999</v>
      </c>
      <c r="W106" s="36">
        <f>SUMIFS(СВЦЭМ!$D$39:$D$782,СВЦЭМ!$A$39:$A$782,$A106,СВЦЭМ!$B$39:$B$782,W$83)+'СЕТ СН'!$H$11+СВЦЭМ!$D$10+'СЕТ СН'!$H$5-'СЕТ СН'!$H$21</f>
        <v>4727.8087705100006</v>
      </c>
      <c r="X106" s="36">
        <f>SUMIFS(СВЦЭМ!$D$39:$D$782,СВЦЭМ!$A$39:$A$782,$A106,СВЦЭМ!$B$39:$B$782,X$83)+'СЕТ СН'!$H$11+СВЦЭМ!$D$10+'СЕТ СН'!$H$5-'СЕТ СН'!$H$21</f>
        <v>4755.6743972000004</v>
      </c>
      <c r="Y106" s="36">
        <f>SUMIFS(СВЦЭМ!$D$39:$D$782,СВЦЭМ!$A$39:$A$782,$A106,СВЦЭМ!$B$39:$B$782,Y$83)+'СЕТ СН'!$H$11+СВЦЭМ!$D$10+'СЕТ СН'!$H$5-'СЕТ СН'!$H$21</f>
        <v>4816.8737365100005</v>
      </c>
    </row>
    <row r="107" spans="1:25" ht="15.75" x14ac:dyDescent="0.2">
      <c r="A107" s="35">
        <f t="shared" si="2"/>
        <v>45436</v>
      </c>
      <c r="B107" s="36">
        <f>SUMIFS(СВЦЭМ!$D$39:$D$782,СВЦЭМ!$A$39:$A$782,$A107,СВЦЭМ!$B$39:$B$782,B$83)+'СЕТ СН'!$H$11+СВЦЭМ!$D$10+'СЕТ СН'!$H$5-'СЕТ СН'!$H$21</f>
        <v>4739.0326754500002</v>
      </c>
      <c r="C107" s="36">
        <f>SUMIFS(СВЦЭМ!$D$39:$D$782,СВЦЭМ!$A$39:$A$782,$A107,СВЦЭМ!$B$39:$B$782,C$83)+'СЕТ СН'!$H$11+СВЦЭМ!$D$10+'СЕТ СН'!$H$5-'СЕТ СН'!$H$21</f>
        <v>4821.2519037700004</v>
      </c>
      <c r="D107" s="36">
        <f>SUMIFS(СВЦЭМ!$D$39:$D$782,СВЦЭМ!$A$39:$A$782,$A107,СВЦЭМ!$B$39:$B$782,D$83)+'СЕТ СН'!$H$11+СВЦЭМ!$D$10+'СЕТ СН'!$H$5-'СЕТ СН'!$H$21</f>
        <v>4839.4744503100001</v>
      </c>
      <c r="E107" s="36">
        <f>SUMIFS(СВЦЭМ!$D$39:$D$782,СВЦЭМ!$A$39:$A$782,$A107,СВЦЭМ!$B$39:$B$782,E$83)+'СЕТ СН'!$H$11+СВЦЭМ!$D$10+'СЕТ СН'!$H$5-'СЕТ СН'!$H$21</f>
        <v>4905.1529681400007</v>
      </c>
      <c r="F107" s="36">
        <f>SUMIFS(СВЦЭМ!$D$39:$D$782,СВЦЭМ!$A$39:$A$782,$A107,СВЦЭМ!$B$39:$B$782,F$83)+'СЕТ СН'!$H$11+СВЦЭМ!$D$10+'СЕТ СН'!$H$5-'СЕТ СН'!$H$21</f>
        <v>4891.9494019399999</v>
      </c>
      <c r="G107" s="36">
        <f>SUMIFS(СВЦЭМ!$D$39:$D$782,СВЦЭМ!$A$39:$A$782,$A107,СВЦЭМ!$B$39:$B$782,G$83)+'СЕТ СН'!$H$11+СВЦЭМ!$D$10+'СЕТ СН'!$H$5-'СЕТ СН'!$H$21</f>
        <v>4853.4269076399996</v>
      </c>
      <c r="H107" s="36">
        <f>SUMIFS(СВЦЭМ!$D$39:$D$782,СВЦЭМ!$A$39:$A$782,$A107,СВЦЭМ!$B$39:$B$782,H$83)+'СЕТ СН'!$H$11+СВЦЭМ!$D$10+'СЕТ СН'!$H$5-'СЕТ СН'!$H$21</f>
        <v>4735.0287670799999</v>
      </c>
      <c r="I107" s="36">
        <f>SUMIFS(СВЦЭМ!$D$39:$D$782,СВЦЭМ!$A$39:$A$782,$A107,СВЦЭМ!$B$39:$B$782,I$83)+'СЕТ СН'!$H$11+СВЦЭМ!$D$10+'СЕТ СН'!$H$5-'СЕТ СН'!$H$21</f>
        <v>4647.6002860500002</v>
      </c>
      <c r="J107" s="36">
        <f>SUMIFS(СВЦЭМ!$D$39:$D$782,СВЦЭМ!$A$39:$A$782,$A107,СВЦЭМ!$B$39:$B$782,J$83)+'СЕТ СН'!$H$11+СВЦЭМ!$D$10+'СЕТ СН'!$H$5-'СЕТ СН'!$H$21</f>
        <v>4610.6282567500002</v>
      </c>
      <c r="K107" s="36">
        <f>SUMIFS(СВЦЭМ!$D$39:$D$782,СВЦЭМ!$A$39:$A$782,$A107,СВЦЭМ!$B$39:$B$782,K$83)+'СЕТ СН'!$H$11+СВЦЭМ!$D$10+'СЕТ СН'!$H$5-'СЕТ СН'!$H$21</f>
        <v>4586.3949916500005</v>
      </c>
      <c r="L107" s="36">
        <f>SUMIFS(СВЦЭМ!$D$39:$D$782,СВЦЭМ!$A$39:$A$782,$A107,СВЦЭМ!$B$39:$B$782,L$83)+'СЕТ СН'!$H$11+СВЦЭМ!$D$10+'СЕТ СН'!$H$5-'СЕТ СН'!$H$21</f>
        <v>4568.0976055400006</v>
      </c>
      <c r="M107" s="36">
        <f>SUMIFS(СВЦЭМ!$D$39:$D$782,СВЦЭМ!$A$39:$A$782,$A107,СВЦЭМ!$B$39:$B$782,M$83)+'СЕТ СН'!$H$11+СВЦЭМ!$D$10+'СЕТ СН'!$H$5-'СЕТ СН'!$H$21</f>
        <v>4567.99668991</v>
      </c>
      <c r="N107" s="36">
        <f>SUMIFS(СВЦЭМ!$D$39:$D$782,СВЦЭМ!$A$39:$A$782,$A107,СВЦЭМ!$B$39:$B$782,N$83)+'СЕТ СН'!$H$11+СВЦЭМ!$D$10+'СЕТ СН'!$H$5-'СЕТ СН'!$H$21</f>
        <v>4577.32830208</v>
      </c>
      <c r="O107" s="36">
        <f>SUMIFS(СВЦЭМ!$D$39:$D$782,СВЦЭМ!$A$39:$A$782,$A107,СВЦЭМ!$B$39:$B$782,O$83)+'СЕТ СН'!$H$11+СВЦЭМ!$D$10+'СЕТ СН'!$H$5-'СЕТ СН'!$H$21</f>
        <v>4582.7801953799999</v>
      </c>
      <c r="P107" s="36">
        <f>SUMIFS(СВЦЭМ!$D$39:$D$782,СВЦЭМ!$A$39:$A$782,$A107,СВЦЭМ!$B$39:$B$782,P$83)+'СЕТ СН'!$H$11+СВЦЭМ!$D$10+'СЕТ СН'!$H$5-'СЕТ СН'!$H$21</f>
        <v>4590.8930235999997</v>
      </c>
      <c r="Q107" s="36">
        <f>SUMIFS(СВЦЭМ!$D$39:$D$782,СВЦЭМ!$A$39:$A$782,$A107,СВЦЭМ!$B$39:$B$782,Q$83)+'СЕТ СН'!$H$11+СВЦЭМ!$D$10+'СЕТ СН'!$H$5-'СЕТ СН'!$H$21</f>
        <v>4608.5144037500004</v>
      </c>
      <c r="R107" s="36">
        <f>SUMIFS(СВЦЭМ!$D$39:$D$782,СВЦЭМ!$A$39:$A$782,$A107,СВЦЭМ!$B$39:$B$782,R$83)+'СЕТ СН'!$H$11+СВЦЭМ!$D$10+'СЕТ СН'!$H$5-'СЕТ СН'!$H$21</f>
        <v>4628.47263071</v>
      </c>
      <c r="S107" s="36">
        <f>SUMIFS(СВЦЭМ!$D$39:$D$782,СВЦЭМ!$A$39:$A$782,$A107,СВЦЭМ!$B$39:$B$782,S$83)+'СЕТ СН'!$H$11+СВЦЭМ!$D$10+'СЕТ СН'!$H$5-'СЕТ СН'!$H$21</f>
        <v>4622.8804196500005</v>
      </c>
      <c r="T107" s="36">
        <f>SUMIFS(СВЦЭМ!$D$39:$D$782,СВЦЭМ!$A$39:$A$782,$A107,СВЦЭМ!$B$39:$B$782,T$83)+'СЕТ СН'!$H$11+СВЦЭМ!$D$10+'СЕТ СН'!$H$5-'СЕТ СН'!$H$21</f>
        <v>4603.6480605200004</v>
      </c>
      <c r="U107" s="36">
        <f>SUMIFS(СВЦЭМ!$D$39:$D$782,СВЦЭМ!$A$39:$A$782,$A107,СВЦЭМ!$B$39:$B$782,U$83)+'СЕТ СН'!$H$11+СВЦЭМ!$D$10+'СЕТ СН'!$H$5-'СЕТ СН'!$H$21</f>
        <v>4589.5662698400001</v>
      </c>
      <c r="V107" s="36">
        <f>SUMIFS(СВЦЭМ!$D$39:$D$782,СВЦЭМ!$A$39:$A$782,$A107,СВЦЭМ!$B$39:$B$782,V$83)+'СЕТ СН'!$H$11+СВЦЭМ!$D$10+'СЕТ СН'!$H$5-'СЕТ СН'!$H$21</f>
        <v>4574.2372183900006</v>
      </c>
      <c r="W107" s="36">
        <f>SUMIFS(СВЦЭМ!$D$39:$D$782,СВЦЭМ!$A$39:$A$782,$A107,СВЦЭМ!$B$39:$B$782,W$83)+'СЕТ СН'!$H$11+СВЦЭМ!$D$10+'СЕТ СН'!$H$5-'СЕТ СН'!$H$21</f>
        <v>4554.2958853500004</v>
      </c>
      <c r="X107" s="36">
        <f>SUMIFS(СВЦЭМ!$D$39:$D$782,СВЦЭМ!$A$39:$A$782,$A107,СВЦЭМ!$B$39:$B$782,X$83)+'СЕТ СН'!$H$11+СВЦЭМ!$D$10+'СЕТ СН'!$H$5-'СЕТ СН'!$H$21</f>
        <v>4573.6476788500004</v>
      </c>
      <c r="Y107" s="36">
        <f>SUMIFS(СВЦЭМ!$D$39:$D$782,СВЦЭМ!$A$39:$A$782,$A107,СВЦЭМ!$B$39:$B$782,Y$83)+'СЕТ СН'!$H$11+СВЦЭМ!$D$10+'СЕТ СН'!$H$5-'СЕТ СН'!$H$21</f>
        <v>4666.0618304300006</v>
      </c>
    </row>
    <row r="108" spans="1:25" ht="15.75" x14ac:dyDescent="0.2">
      <c r="A108" s="35">
        <f t="shared" si="2"/>
        <v>45437</v>
      </c>
      <c r="B108" s="36">
        <f>SUMIFS(СВЦЭМ!$D$39:$D$782,СВЦЭМ!$A$39:$A$782,$A108,СВЦЭМ!$B$39:$B$782,B$83)+'СЕТ СН'!$H$11+СВЦЭМ!$D$10+'СЕТ СН'!$H$5-'СЕТ СН'!$H$21</f>
        <v>4649.2107924900001</v>
      </c>
      <c r="C108" s="36">
        <f>SUMIFS(СВЦЭМ!$D$39:$D$782,СВЦЭМ!$A$39:$A$782,$A108,СВЦЭМ!$B$39:$B$782,C$83)+'СЕТ СН'!$H$11+СВЦЭМ!$D$10+'СЕТ СН'!$H$5-'СЕТ СН'!$H$21</f>
        <v>4718.6409689700004</v>
      </c>
      <c r="D108" s="36">
        <f>SUMIFS(СВЦЭМ!$D$39:$D$782,СВЦЭМ!$A$39:$A$782,$A108,СВЦЭМ!$B$39:$B$782,D$83)+'СЕТ СН'!$H$11+СВЦЭМ!$D$10+'СЕТ СН'!$H$5-'СЕТ СН'!$H$21</f>
        <v>4836.0514822300001</v>
      </c>
      <c r="E108" s="36">
        <f>SUMIFS(СВЦЭМ!$D$39:$D$782,СВЦЭМ!$A$39:$A$782,$A108,СВЦЭМ!$B$39:$B$782,E$83)+'СЕТ СН'!$H$11+СВЦЭМ!$D$10+'СЕТ СН'!$H$5-'СЕТ СН'!$H$21</f>
        <v>4841.9018117100004</v>
      </c>
      <c r="F108" s="36">
        <f>SUMIFS(СВЦЭМ!$D$39:$D$782,СВЦЭМ!$A$39:$A$782,$A108,СВЦЭМ!$B$39:$B$782,F$83)+'СЕТ СН'!$H$11+СВЦЭМ!$D$10+'СЕТ СН'!$H$5-'СЕТ СН'!$H$21</f>
        <v>4832.1007172899999</v>
      </c>
      <c r="G108" s="36">
        <f>SUMIFS(СВЦЭМ!$D$39:$D$782,СВЦЭМ!$A$39:$A$782,$A108,СВЦЭМ!$B$39:$B$782,G$83)+'СЕТ СН'!$H$11+СВЦЭМ!$D$10+'СЕТ СН'!$H$5-'СЕТ СН'!$H$21</f>
        <v>4847.2361283200007</v>
      </c>
      <c r="H108" s="36">
        <f>SUMIFS(СВЦЭМ!$D$39:$D$782,СВЦЭМ!$A$39:$A$782,$A108,СВЦЭМ!$B$39:$B$782,H$83)+'СЕТ СН'!$H$11+СВЦЭМ!$D$10+'СЕТ СН'!$H$5-'СЕТ СН'!$H$21</f>
        <v>4795.71582932</v>
      </c>
      <c r="I108" s="36">
        <f>SUMIFS(СВЦЭМ!$D$39:$D$782,СВЦЭМ!$A$39:$A$782,$A108,СВЦЭМ!$B$39:$B$782,I$83)+'СЕТ СН'!$H$11+СВЦЭМ!$D$10+'СЕТ СН'!$H$5-'СЕТ СН'!$H$21</f>
        <v>4714.4178838900007</v>
      </c>
      <c r="J108" s="36">
        <f>SUMIFS(СВЦЭМ!$D$39:$D$782,СВЦЭМ!$A$39:$A$782,$A108,СВЦЭМ!$B$39:$B$782,J$83)+'СЕТ СН'!$H$11+СВЦЭМ!$D$10+'СЕТ СН'!$H$5-'СЕТ СН'!$H$21</f>
        <v>4609.9110208700004</v>
      </c>
      <c r="K108" s="36">
        <f>SUMIFS(СВЦЭМ!$D$39:$D$782,СВЦЭМ!$A$39:$A$782,$A108,СВЦЭМ!$B$39:$B$782,K$83)+'СЕТ СН'!$H$11+СВЦЭМ!$D$10+'СЕТ СН'!$H$5-'СЕТ СН'!$H$21</f>
        <v>4558.3579343700003</v>
      </c>
      <c r="L108" s="36">
        <f>SUMIFS(СВЦЭМ!$D$39:$D$782,СВЦЭМ!$A$39:$A$782,$A108,СВЦЭМ!$B$39:$B$782,L$83)+'СЕТ СН'!$H$11+СВЦЭМ!$D$10+'СЕТ СН'!$H$5-'СЕТ СН'!$H$21</f>
        <v>4550.6239982300003</v>
      </c>
      <c r="M108" s="36">
        <f>SUMIFS(СВЦЭМ!$D$39:$D$782,СВЦЭМ!$A$39:$A$782,$A108,СВЦЭМ!$B$39:$B$782,M$83)+'СЕТ СН'!$H$11+СВЦЭМ!$D$10+'СЕТ СН'!$H$5-'СЕТ СН'!$H$21</f>
        <v>4543.2595599300003</v>
      </c>
      <c r="N108" s="36">
        <f>SUMIFS(СВЦЭМ!$D$39:$D$782,СВЦЭМ!$A$39:$A$782,$A108,СВЦЭМ!$B$39:$B$782,N$83)+'СЕТ СН'!$H$11+СВЦЭМ!$D$10+'СЕТ СН'!$H$5-'СЕТ СН'!$H$21</f>
        <v>4538.2946341799998</v>
      </c>
      <c r="O108" s="36">
        <f>SUMIFS(СВЦЭМ!$D$39:$D$782,СВЦЭМ!$A$39:$A$782,$A108,СВЦЭМ!$B$39:$B$782,O$83)+'СЕТ СН'!$H$11+СВЦЭМ!$D$10+'СЕТ СН'!$H$5-'СЕТ СН'!$H$21</f>
        <v>4551.9435073700006</v>
      </c>
      <c r="P108" s="36">
        <f>SUMIFS(СВЦЭМ!$D$39:$D$782,СВЦЭМ!$A$39:$A$782,$A108,СВЦЭМ!$B$39:$B$782,P$83)+'СЕТ СН'!$H$11+СВЦЭМ!$D$10+'СЕТ СН'!$H$5-'СЕТ СН'!$H$21</f>
        <v>4562.4261057700005</v>
      </c>
      <c r="Q108" s="36">
        <f>SUMIFS(СВЦЭМ!$D$39:$D$782,СВЦЭМ!$A$39:$A$782,$A108,СВЦЭМ!$B$39:$B$782,Q$83)+'СЕТ СН'!$H$11+СВЦЭМ!$D$10+'СЕТ СН'!$H$5-'СЕТ СН'!$H$21</f>
        <v>4581.1776895100002</v>
      </c>
      <c r="R108" s="36">
        <f>SUMIFS(СВЦЭМ!$D$39:$D$782,СВЦЭМ!$A$39:$A$782,$A108,СВЦЭМ!$B$39:$B$782,R$83)+'СЕТ СН'!$H$11+СВЦЭМ!$D$10+'СЕТ СН'!$H$5-'СЕТ СН'!$H$21</f>
        <v>4596.1194123700006</v>
      </c>
      <c r="S108" s="36">
        <f>SUMIFS(СВЦЭМ!$D$39:$D$782,СВЦЭМ!$A$39:$A$782,$A108,СВЦЭМ!$B$39:$B$782,S$83)+'СЕТ СН'!$H$11+СВЦЭМ!$D$10+'СЕТ СН'!$H$5-'СЕТ СН'!$H$21</f>
        <v>4582.4445670499999</v>
      </c>
      <c r="T108" s="36">
        <f>SUMIFS(СВЦЭМ!$D$39:$D$782,СВЦЭМ!$A$39:$A$782,$A108,СВЦЭМ!$B$39:$B$782,T$83)+'СЕТ СН'!$H$11+СВЦЭМ!$D$10+'СЕТ СН'!$H$5-'СЕТ СН'!$H$21</f>
        <v>4560.4852139600007</v>
      </c>
      <c r="U108" s="36">
        <f>SUMIFS(СВЦЭМ!$D$39:$D$782,СВЦЭМ!$A$39:$A$782,$A108,СВЦЭМ!$B$39:$B$782,U$83)+'СЕТ СН'!$H$11+СВЦЭМ!$D$10+'СЕТ СН'!$H$5-'СЕТ СН'!$H$21</f>
        <v>4572.5358166799997</v>
      </c>
      <c r="V108" s="36">
        <f>SUMIFS(СВЦЭМ!$D$39:$D$782,СВЦЭМ!$A$39:$A$782,$A108,СВЦЭМ!$B$39:$B$782,V$83)+'СЕТ СН'!$H$11+СВЦЭМ!$D$10+'СЕТ СН'!$H$5-'СЕТ СН'!$H$21</f>
        <v>4574.0484703299999</v>
      </c>
      <c r="W108" s="36">
        <f>SUMIFS(СВЦЭМ!$D$39:$D$782,СВЦЭМ!$A$39:$A$782,$A108,СВЦЭМ!$B$39:$B$782,W$83)+'СЕТ СН'!$H$11+СВЦЭМ!$D$10+'СЕТ СН'!$H$5-'СЕТ СН'!$H$21</f>
        <v>4563.7939496100007</v>
      </c>
      <c r="X108" s="36">
        <f>SUMIFS(СВЦЭМ!$D$39:$D$782,СВЦЭМ!$A$39:$A$782,$A108,СВЦЭМ!$B$39:$B$782,X$83)+'СЕТ СН'!$H$11+СВЦЭМ!$D$10+'СЕТ СН'!$H$5-'СЕТ СН'!$H$21</f>
        <v>4561.5882504700003</v>
      </c>
      <c r="Y108" s="36">
        <f>SUMIFS(СВЦЭМ!$D$39:$D$782,СВЦЭМ!$A$39:$A$782,$A108,СВЦЭМ!$B$39:$B$782,Y$83)+'СЕТ СН'!$H$11+СВЦЭМ!$D$10+'СЕТ СН'!$H$5-'СЕТ СН'!$H$21</f>
        <v>4608.2618216299998</v>
      </c>
    </row>
    <row r="109" spans="1:25" ht="15.75" x14ac:dyDescent="0.2">
      <c r="A109" s="35">
        <f t="shared" si="2"/>
        <v>45438</v>
      </c>
      <c r="B109" s="36">
        <f>SUMIFS(СВЦЭМ!$D$39:$D$782,СВЦЭМ!$A$39:$A$782,$A109,СВЦЭМ!$B$39:$B$782,B$83)+'СЕТ СН'!$H$11+СВЦЭМ!$D$10+'СЕТ СН'!$H$5-'СЕТ СН'!$H$21</f>
        <v>4733.7288107599998</v>
      </c>
      <c r="C109" s="36">
        <f>SUMIFS(СВЦЭМ!$D$39:$D$782,СВЦЭМ!$A$39:$A$782,$A109,СВЦЭМ!$B$39:$B$782,C$83)+'СЕТ СН'!$H$11+СВЦЭМ!$D$10+'СЕТ СН'!$H$5-'СЕТ СН'!$H$21</f>
        <v>4795.6574671199996</v>
      </c>
      <c r="D109" s="36">
        <f>SUMIFS(СВЦЭМ!$D$39:$D$782,СВЦЭМ!$A$39:$A$782,$A109,СВЦЭМ!$B$39:$B$782,D$83)+'СЕТ СН'!$H$11+СВЦЭМ!$D$10+'СЕТ СН'!$H$5-'СЕТ СН'!$H$21</f>
        <v>4843.6475113400002</v>
      </c>
      <c r="E109" s="36">
        <f>SUMIFS(СВЦЭМ!$D$39:$D$782,СВЦЭМ!$A$39:$A$782,$A109,СВЦЭМ!$B$39:$B$782,E$83)+'СЕТ СН'!$H$11+СВЦЭМ!$D$10+'СЕТ СН'!$H$5-'СЕТ СН'!$H$21</f>
        <v>4836.9482699099999</v>
      </c>
      <c r="F109" s="36">
        <f>SUMIFS(СВЦЭМ!$D$39:$D$782,СВЦЭМ!$A$39:$A$782,$A109,СВЦЭМ!$B$39:$B$782,F$83)+'СЕТ СН'!$H$11+СВЦЭМ!$D$10+'СЕТ СН'!$H$5-'СЕТ СН'!$H$21</f>
        <v>4809.4349750199999</v>
      </c>
      <c r="G109" s="36">
        <f>SUMIFS(СВЦЭМ!$D$39:$D$782,СВЦЭМ!$A$39:$A$782,$A109,СВЦЭМ!$B$39:$B$782,G$83)+'СЕТ СН'!$H$11+СВЦЭМ!$D$10+'СЕТ СН'!$H$5-'СЕТ СН'!$H$21</f>
        <v>4816.6857663299998</v>
      </c>
      <c r="H109" s="36">
        <f>SUMIFS(СВЦЭМ!$D$39:$D$782,СВЦЭМ!$A$39:$A$782,$A109,СВЦЭМ!$B$39:$B$782,H$83)+'СЕТ СН'!$H$11+СВЦЭМ!$D$10+'СЕТ СН'!$H$5-'СЕТ СН'!$H$21</f>
        <v>4810.4165146100004</v>
      </c>
      <c r="I109" s="36">
        <f>SUMIFS(СВЦЭМ!$D$39:$D$782,СВЦЭМ!$A$39:$A$782,$A109,СВЦЭМ!$B$39:$B$782,I$83)+'СЕТ СН'!$H$11+СВЦЭМ!$D$10+'СЕТ СН'!$H$5-'СЕТ СН'!$H$21</f>
        <v>4786.6344206000003</v>
      </c>
      <c r="J109" s="36">
        <f>SUMIFS(СВЦЭМ!$D$39:$D$782,СВЦЭМ!$A$39:$A$782,$A109,СВЦЭМ!$B$39:$B$782,J$83)+'СЕТ СН'!$H$11+СВЦЭМ!$D$10+'СЕТ СН'!$H$5-'СЕТ СН'!$H$21</f>
        <v>4710.92257789</v>
      </c>
      <c r="K109" s="36">
        <f>SUMIFS(СВЦЭМ!$D$39:$D$782,СВЦЭМ!$A$39:$A$782,$A109,СВЦЭМ!$B$39:$B$782,K$83)+'СЕТ СН'!$H$11+СВЦЭМ!$D$10+'СЕТ СН'!$H$5-'СЕТ СН'!$H$21</f>
        <v>4637.5540343299999</v>
      </c>
      <c r="L109" s="36">
        <f>SUMIFS(СВЦЭМ!$D$39:$D$782,СВЦЭМ!$A$39:$A$782,$A109,СВЦЭМ!$B$39:$B$782,L$83)+'СЕТ СН'!$H$11+СВЦЭМ!$D$10+'СЕТ СН'!$H$5-'СЕТ СН'!$H$21</f>
        <v>4615.2429157100005</v>
      </c>
      <c r="M109" s="36">
        <f>SUMIFS(СВЦЭМ!$D$39:$D$782,СВЦЭМ!$A$39:$A$782,$A109,СВЦЭМ!$B$39:$B$782,M$83)+'СЕТ СН'!$H$11+СВЦЭМ!$D$10+'СЕТ СН'!$H$5-'СЕТ СН'!$H$21</f>
        <v>4609.2600640700002</v>
      </c>
      <c r="N109" s="36">
        <f>SUMIFS(СВЦЭМ!$D$39:$D$782,СВЦЭМ!$A$39:$A$782,$A109,СВЦЭМ!$B$39:$B$782,N$83)+'СЕТ СН'!$H$11+СВЦЭМ!$D$10+'СЕТ СН'!$H$5-'СЕТ СН'!$H$21</f>
        <v>4618.9242715800001</v>
      </c>
      <c r="O109" s="36">
        <f>SUMIFS(СВЦЭМ!$D$39:$D$782,СВЦЭМ!$A$39:$A$782,$A109,СВЦЭМ!$B$39:$B$782,O$83)+'СЕТ СН'!$H$11+СВЦЭМ!$D$10+'СЕТ СН'!$H$5-'СЕТ СН'!$H$21</f>
        <v>4640.2200402500002</v>
      </c>
      <c r="P109" s="36">
        <f>SUMIFS(СВЦЭМ!$D$39:$D$782,СВЦЭМ!$A$39:$A$782,$A109,СВЦЭМ!$B$39:$B$782,P$83)+'СЕТ СН'!$H$11+СВЦЭМ!$D$10+'СЕТ СН'!$H$5-'СЕТ СН'!$H$21</f>
        <v>4647.2485314200003</v>
      </c>
      <c r="Q109" s="36">
        <f>SUMIFS(СВЦЭМ!$D$39:$D$782,СВЦЭМ!$A$39:$A$782,$A109,СВЦЭМ!$B$39:$B$782,Q$83)+'СЕТ СН'!$H$11+СВЦЭМ!$D$10+'СЕТ СН'!$H$5-'СЕТ СН'!$H$21</f>
        <v>4662.7108954200003</v>
      </c>
      <c r="R109" s="36">
        <f>SUMIFS(СВЦЭМ!$D$39:$D$782,СВЦЭМ!$A$39:$A$782,$A109,СВЦЭМ!$B$39:$B$782,R$83)+'СЕТ СН'!$H$11+СВЦЭМ!$D$10+'СЕТ СН'!$H$5-'СЕТ СН'!$H$21</f>
        <v>4665.4321889500006</v>
      </c>
      <c r="S109" s="36">
        <f>SUMIFS(СВЦЭМ!$D$39:$D$782,СВЦЭМ!$A$39:$A$782,$A109,СВЦЭМ!$B$39:$B$782,S$83)+'СЕТ СН'!$H$11+СВЦЭМ!$D$10+'СЕТ СН'!$H$5-'СЕТ СН'!$H$21</f>
        <v>4646.7607590500002</v>
      </c>
      <c r="T109" s="36">
        <f>SUMIFS(СВЦЭМ!$D$39:$D$782,СВЦЭМ!$A$39:$A$782,$A109,СВЦЭМ!$B$39:$B$782,T$83)+'СЕТ СН'!$H$11+СВЦЭМ!$D$10+'СЕТ СН'!$H$5-'СЕТ СН'!$H$21</f>
        <v>4616.2856193000007</v>
      </c>
      <c r="U109" s="36">
        <f>SUMIFS(СВЦЭМ!$D$39:$D$782,СВЦЭМ!$A$39:$A$782,$A109,СВЦЭМ!$B$39:$B$782,U$83)+'СЕТ СН'!$H$11+СВЦЭМ!$D$10+'СЕТ СН'!$H$5-'СЕТ СН'!$H$21</f>
        <v>4611.7693810600003</v>
      </c>
      <c r="V109" s="36">
        <f>SUMIFS(СВЦЭМ!$D$39:$D$782,СВЦЭМ!$A$39:$A$782,$A109,СВЦЭМ!$B$39:$B$782,V$83)+'СЕТ СН'!$H$11+СВЦЭМ!$D$10+'СЕТ СН'!$H$5-'СЕТ СН'!$H$21</f>
        <v>4619.3294523700006</v>
      </c>
      <c r="W109" s="36">
        <f>SUMIFS(СВЦЭМ!$D$39:$D$782,СВЦЭМ!$A$39:$A$782,$A109,СВЦЭМ!$B$39:$B$782,W$83)+'СЕТ СН'!$H$11+СВЦЭМ!$D$10+'СЕТ СН'!$H$5-'СЕТ СН'!$H$21</f>
        <v>4596.3047371800003</v>
      </c>
      <c r="X109" s="36">
        <f>SUMIFS(СВЦЭМ!$D$39:$D$782,СВЦЭМ!$A$39:$A$782,$A109,СВЦЭМ!$B$39:$B$782,X$83)+'СЕТ СН'!$H$11+СВЦЭМ!$D$10+'СЕТ СН'!$H$5-'СЕТ СН'!$H$21</f>
        <v>4598.7565827899998</v>
      </c>
      <c r="Y109" s="36">
        <f>SUMIFS(СВЦЭМ!$D$39:$D$782,СВЦЭМ!$A$39:$A$782,$A109,СВЦЭМ!$B$39:$B$782,Y$83)+'СЕТ СН'!$H$11+СВЦЭМ!$D$10+'СЕТ СН'!$H$5-'СЕТ СН'!$H$21</f>
        <v>4628.0299007399999</v>
      </c>
    </row>
    <row r="110" spans="1:25" ht="15.75" x14ac:dyDescent="0.2">
      <c r="A110" s="35">
        <f t="shared" si="2"/>
        <v>45439</v>
      </c>
      <c r="B110" s="36">
        <f>SUMIFS(СВЦЭМ!$D$39:$D$782,СВЦЭМ!$A$39:$A$782,$A110,СВЦЭМ!$B$39:$B$782,B$83)+'СЕТ СН'!$H$11+СВЦЭМ!$D$10+'СЕТ СН'!$H$5-'СЕТ СН'!$H$21</f>
        <v>4732.54963632</v>
      </c>
      <c r="C110" s="36">
        <f>SUMIFS(СВЦЭМ!$D$39:$D$782,СВЦЭМ!$A$39:$A$782,$A110,СВЦЭМ!$B$39:$B$782,C$83)+'СЕТ СН'!$H$11+СВЦЭМ!$D$10+'СЕТ СН'!$H$5-'СЕТ СН'!$H$21</f>
        <v>4813.1361188999999</v>
      </c>
      <c r="D110" s="36">
        <f>SUMIFS(СВЦЭМ!$D$39:$D$782,СВЦЭМ!$A$39:$A$782,$A110,СВЦЭМ!$B$39:$B$782,D$83)+'СЕТ СН'!$H$11+СВЦЭМ!$D$10+'СЕТ СН'!$H$5-'СЕТ СН'!$H$21</f>
        <v>4877.2002469199997</v>
      </c>
      <c r="E110" s="36">
        <f>SUMIFS(СВЦЭМ!$D$39:$D$782,СВЦЭМ!$A$39:$A$782,$A110,СВЦЭМ!$B$39:$B$782,E$83)+'СЕТ СН'!$H$11+СВЦЭМ!$D$10+'СЕТ СН'!$H$5-'СЕТ СН'!$H$21</f>
        <v>4863.06085102</v>
      </c>
      <c r="F110" s="36">
        <f>SUMIFS(СВЦЭМ!$D$39:$D$782,СВЦЭМ!$A$39:$A$782,$A110,СВЦЭМ!$B$39:$B$782,F$83)+'СЕТ СН'!$H$11+СВЦЭМ!$D$10+'СЕТ СН'!$H$5-'СЕТ СН'!$H$21</f>
        <v>4865.8301119200005</v>
      </c>
      <c r="G110" s="36">
        <f>SUMIFS(СВЦЭМ!$D$39:$D$782,СВЦЭМ!$A$39:$A$782,$A110,СВЦЭМ!$B$39:$B$782,G$83)+'СЕТ СН'!$H$11+СВЦЭМ!$D$10+'СЕТ СН'!$H$5-'СЕТ СН'!$H$21</f>
        <v>4840.3528526400005</v>
      </c>
      <c r="H110" s="36">
        <f>SUMIFS(СВЦЭМ!$D$39:$D$782,СВЦЭМ!$A$39:$A$782,$A110,СВЦЭМ!$B$39:$B$782,H$83)+'СЕТ СН'!$H$11+СВЦЭМ!$D$10+'СЕТ СН'!$H$5-'СЕТ СН'!$H$21</f>
        <v>4788.4584836200002</v>
      </c>
      <c r="I110" s="36">
        <f>SUMIFS(СВЦЭМ!$D$39:$D$782,СВЦЭМ!$A$39:$A$782,$A110,СВЦЭМ!$B$39:$B$782,I$83)+'СЕТ СН'!$H$11+СВЦЭМ!$D$10+'СЕТ СН'!$H$5-'СЕТ СН'!$H$21</f>
        <v>4712.2497108600001</v>
      </c>
      <c r="J110" s="36">
        <f>SUMIFS(СВЦЭМ!$D$39:$D$782,СВЦЭМ!$A$39:$A$782,$A110,СВЦЭМ!$B$39:$B$782,J$83)+'СЕТ СН'!$H$11+СВЦЭМ!$D$10+'СЕТ СН'!$H$5-'СЕТ СН'!$H$21</f>
        <v>4678.6650070400001</v>
      </c>
      <c r="K110" s="36">
        <f>SUMIFS(СВЦЭМ!$D$39:$D$782,СВЦЭМ!$A$39:$A$782,$A110,СВЦЭМ!$B$39:$B$782,K$83)+'СЕТ СН'!$H$11+СВЦЭМ!$D$10+'СЕТ СН'!$H$5-'СЕТ СН'!$H$21</f>
        <v>4637.4357669399997</v>
      </c>
      <c r="L110" s="36">
        <f>SUMIFS(СВЦЭМ!$D$39:$D$782,СВЦЭМ!$A$39:$A$782,$A110,СВЦЭМ!$B$39:$B$782,L$83)+'СЕТ СН'!$H$11+СВЦЭМ!$D$10+'СЕТ СН'!$H$5-'СЕТ СН'!$H$21</f>
        <v>4571.91591092</v>
      </c>
      <c r="M110" s="36">
        <f>SUMIFS(СВЦЭМ!$D$39:$D$782,СВЦЭМ!$A$39:$A$782,$A110,СВЦЭМ!$B$39:$B$782,M$83)+'СЕТ СН'!$H$11+СВЦЭМ!$D$10+'СЕТ СН'!$H$5-'СЕТ СН'!$H$21</f>
        <v>4578.1049179000001</v>
      </c>
      <c r="N110" s="36">
        <f>SUMIFS(СВЦЭМ!$D$39:$D$782,СВЦЭМ!$A$39:$A$782,$A110,СВЦЭМ!$B$39:$B$782,N$83)+'СЕТ СН'!$H$11+СВЦЭМ!$D$10+'СЕТ СН'!$H$5-'СЕТ СН'!$H$21</f>
        <v>4634.4401516100006</v>
      </c>
      <c r="O110" s="36">
        <f>SUMIFS(СВЦЭМ!$D$39:$D$782,СВЦЭМ!$A$39:$A$782,$A110,СВЦЭМ!$B$39:$B$782,O$83)+'СЕТ СН'!$H$11+СВЦЭМ!$D$10+'СЕТ СН'!$H$5-'СЕТ СН'!$H$21</f>
        <v>4609.8570568300001</v>
      </c>
      <c r="P110" s="36">
        <f>SUMIFS(СВЦЭМ!$D$39:$D$782,СВЦЭМ!$A$39:$A$782,$A110,СВЦЭМ!$B$39:$B$782,P$83)+'СЕТ СН'!$H$11+СВЦЭМ!$D$10+'СЕТ СН'!$H$5-'СЕТ СН'!$H$21</f>
        <v>4617.2769101900003</v>
      </c>
      <c r="Q110" s="36">
        <f>SUMIFS(СВЦЭМ!$D$39:$D$782,СВЦЭМ!$A$39:$A$782,$A110,СВЦЭМ!$B$39:$B$782,Q$83)+'СЕТ СН'!$H$11+СВЦЭМ!$D$10+'СЕТ СН'!$H$5-'СЕТ СН'!$H$21</f>
        <v>4640.27605761</v>
      </c>
      <c r="R110" s="36">
        <f>SUMIFS(СВЦЭМ!$D$39:$D$782,СВЦЭМ!$A$39:$A$782,$A110,СВЦЭМ!$B$39:$B$782,R$83)+'СЕТ СН'!$H$11+СВЦЭМ!$D$10+'СЕТ СН'!$H$5-'СЕТ СН'!$H$21</f>
        <v>4642.8768460199999</v>
      </c>
      <c r="S110" s="36">
        <f>SUMIFS(СВЦЭМ!$D$39:$D$782,СВЦЭМ!$A$39:$A$782,$A110,СВЦЭМ!$B$39:$B$782,S$83)+'СЕТ СН'!$H$11+СВЦЭМ!$D$10+'СЕТ СН'!$H$5-'СЕТ СН'!$H$21</f>
        <v>4663.0284894800006</v>
      </c>
      <c r="T110" s="36">
        <f>SUMIFS(СВЦЭМ!$D$39:$D$782,СВЦЭМ!$A$39:$A$782,$A110,СВЦЭМ!$B$39:$B$782,T$83)+'СЕТ СН'!$H$11+СВЦЭМ!$D$10+'СЕТ СН'!$H$5-'СЕТ СН'!$H$21</f>
        <v>4662.1802555300001</v>
      </c>
      <c r="U110" s="36">
        <f>SUMIFS(СВЦЭМ!$D$39:$D$782,СВЦЭМ!$A$39:$A$782,$A110,СВЦЭМ!$B$39:$B$782,U$83)+'СЕТ СН'!$H$11+СВЦЭМ!$D$10+'СЕТ СН'!$H$5-'СЕТ СН'!$H$21</f>
        <v>4653.2344669100003</v>
      </c>
      <c r="V110" s="36">
        <f>SUMIFS(СВЦЭМ!$D$39:$D$782,СВЦЭМ!$A$39:$A$782,$A110,СВЦЭМ!$B$39:$B$782,V$83)+'СЕТ СН'!$H$11+СВЦЭМ!$D$10+'СЕТ СН'!$H$5-'СЕТ СН'!$H$21</f>
        <v>4618.6504773800007</v>
      </c>
      <c r="W110" s="36">
        <f>SUMIFS(СВЦЭМ!$D$39:$D$782,СВЦЭМ!$A$39:$A$782,$A110,СВЦЭМ!$B$39:$B$782,W$83)+'СЕТ СН'!$H$11+СВЦЭМ!$D$10+'СЕТ СН'!$H$5-'СЕТ СН'!$H$21</f>
        <v>4579.3235109800007</v>
      </c>
      <c r="X110" s="36">
        <f>SUMIFS(СВЦЭМ!$D$39:$D$782,СВЦЭМ!$A$39:$A$782,$A110,СВЦЭМ!$B$39:$B$782,X$83)+'СЕТ СН'!$H$11+СВЦЭМ!$D$10+'СЕТ СН'!$H$5-'СЕТ СН'!$H$21</f>
        <v>4625.5846917700001</v>
      </c>
      <c r="Y110" s="36">
        <f>SUMIFS(СВЦЭМ!$D$39:$D$782,СВЦЭМ!$A$39:$A$782,$A110,СВЦЭМ!$B$39:$B$782,Y$83)+'СЕТ СН'!$H$11+СВЦЭМ!$D$10+'СЕТ СН'!$H$5-'СЕТ СН'!$H$21</f>
        <v>4656.7745754799998</v>
      </c>
    </row>
    <row r="111" spans="1:25" ht="15.75" x14ac:dyDescent="0.2">
      <c r="A111" s="35">
        <f t="shared" si="2"/>
        <v>45440</v>
      </c>
      <c r="B111" s="36">
        <f>SUMIFS(СВЦЭМ!$D$39:$D$782,СВЦЭМ!$A$39:$A$782,$A111,СВЦЭМ!$B$39:$B$782,B$83)+'СЕТ СН'!$H$11+СВЦЭМ!$D$10+'СЕТ СН'!$H$5-'СЕТ СН'!$H$21</f>
        <v>4730.3734104499999</v>
      </c>
      <c r="C111" s="36">
        <f>SUMIFS(СВЦЭМ!$D$39:$D$782,СВЦЭМ!$A$39:$A$782,$A111,СВЦЭМ!$B$39:$B$782,C$83)+'СЕТ СН'!$H$11+СВЦЭМ!$D$10+'СЕТ СН'!$H$5-'СЕТ СН'!$H$21</f>
        <v>4787.2150097499998</v>
      </c>
      <c r="D111" s="36">
        <f>SUMIFS(СВЦЭМ!$D$39:$D$782,СВЦЭМ!$A$39:$A$782,$A111,СВЦЭМ!$B$39:$B$782,D$83)+'СЕТ СН'!$H$11+СВЦЭМ!$D$10+'СЕТ СН'!$H$5-'СЕТ СН'!$H$21</f>
        <v>4853.7338823200007</v>
      </c>
      <c r="E111" s="36">
        <f>SUMIFS(СВЦЭМ!$D$39:$D$782,СВЦЭМ!$A$39:$A$782,$A111,СВЦЭМ!$B$39:$B$782,E$83)+'СЕТ СН'!$H$11+СВЦЭМ!$D$10+'СЕТ СН'!$H$5-'СЕТ СН'!$H$21</f>
        <v>4853.7343792900001</v>
      </c>
      <c r="F111" s="36">
        <f>SUMIFS(СВЦЭМ!$D$39:$D$782,СВЦЭМ!$A$39:$A$782,$A111,СВЦЭМ!$B$39:$B$782,F$83)+'СЕТ СН'!$H$11+СВЦЭМ!$D$10+'СЕТ СН'!$H$5-'СЕТ СН'!$H$21</f>
        <v>4853.4448443199999</v>
      </c>
      <c r="G111" s="36">
        <f>SUMIFS(СВЦЭМ!$D$39:$D$782,СВЦЭМ!$A$39:$A$782,$A111,СВЦЭМ!$B$39:$B$782,G$83)+'СЕТ СН'!$H$11+СВЦЭМ!$D$10+'СЕТ СН'!$H$5-'СЕТ СН'!$H$21</f>
        <v>4838.9456995199998</v>
      </c>
      <c r="H111" s="36">
        <f>SUMIFS(СВЦЭМ!$D$39:$D$782,СВЦЭМ!$A$39:$A$782,$A111,СВЦЭМ!$B$39:$B$782,H$83)+'СЕТ СН'!$H$11+СВЦЭМ!$D$10+'СЕТ СН'!$H$5-'СЕТ СН'!$H$21</f>
        <v>4755.7602089299999</v>
      </c>
      <c r="I111" s="36">
        <f>SUMIFS(СВЦЭМ!$D$39:$D$782,СВЦЭМ!$A$39:$A$782,$A111,СВЦЭМ!$B$39:$B$782,I$83)+'СЕТ СН'!$H$11+СВЦЭМ!$D$10+'СЕТ СН'!$H$5-'СЕТ СН'!$H$21</f>
        <v>4670.8766068200002</v>
      </c>
      <c r="J111" s="36">
        <f>SUMIFS(СВЦЭМ!$D$39:$D$782,СВЦЭМ!$A$39:$A$782,$A111,СВЦЭМ!$B$39:$B$782,J$83)+'СЕТ СН'!$H$11+СВЦЭМ!$D$10+'СЕТ СН'!$H$5-'СЕТ СН'!$H$21</f>
        <v>4639.1632962599997</v>
      </c>
      <c r="K111" s="36">
        <f>SUMIFS(СВЦЭМ!$D$39:$D$782,СВЦЭМ!$A$39:$A$782,$A111,СВЦЭМ!$B$39:$B$782,K$83)+'СЕТ СН'!$H$11+СВЦЭМ!$D$10+'СЕТ СН'!$H$5-'СЕТ СН'!$H$21</f>
        <v>4629.4551056199998</v>
      </c>
      <c r="L111" s="36">
        <f>SUMIFS(СВЦЭМ!$D$39:$D$782,СВЦЭМ!$A$39:$A$782,$A111,СВЦЭМ!$B$39:$B$782,L$83)+'СЕТ СН'!$H$11+СВЦЭМ!$D$10+'СЕТ СН'!$H$5-'СЕТ СН'!$H$21</f>
        <v>4579.0424198300007</v>
      </c>
      <c r="M111" s="36">
        <f>SUMIFS(СВЦЭМ!$D$39:$D$782,СВЦЭМ!$A$39:$A$782,$A111,СВЦЭМ!$B$39:$B$782,M$83)+'СЕТ СН'!$H$11+СВЦЭМ!$D$10+'СЕТ СН'!$H$5-'СЕТ СН'!$H$21</f>
        <v>4593.8912649399999</v>
      </c>
      <c r="N111" s="36">
        <f>SUMIFS(СВЦЭМ!$D$39:$D$782,СВЦЭМ!$A$39:$A$782,$A111,СВЦЭМ!$B$39:$B$782,N$83)+'СЕТ СН'!$H$11+СВЦЭМ!$D$10+'СЕТ СН'!$H$5-'СЕТ СН'!$H$21</f>
        <v>4597.5839190000006</v>
      </c>
      <c r="O111" s="36">
        <f>SUMIFS(СВЦЭМ!$D$39:$D$782,СВЦЭМ!$A$39:$A$782,$A111,СВЦЭМ!$B$39:$B$782,O$83)+'СЕТ СН'!$H$11+СВЦЭМ!$D$10+'СЕТ СН'!$H$5-'СЕТ СН'!$H$21</f>
        <v>4603.5400091600004</v>
      </c>
      <c r="P111" s="36">
        <f>SUMIFS(СВЦЭМ!$D$39:$D$782,СВЦЭМ!$A$39:$A$782,$A111,СВЦЭМ!$B$39:$B$782,P$83)+'СЕТ СН'!$H$11+СВЦЭМ!$D$10+'СЕТ СН'!$H$5-'СЕТ СН'!$H$21</f>
        <v>4690.4823766200007</v>
      </c>
      <c r="Q111" s="36">
        <f>SUMIFS(СВЦЭМ!$D$39:$D$782,СВЦЭМ!$A$39:$A$782,$A111,СВЦЭМ!$B$39:$B$782,Q$83)+'СЕТ СН'!$H$11+СВЦЭМ!$D$10+'СЕТ СН'!$H$5-'СЕТ СН'!$H$21</f>
        <v>4699.0443366199997</v>
      </c>
      <c r="R111" s="36">
        <f>SUMIFS(СВЦЭМ!$D$39:$D$782,СВЦЭМ!$A$39:$A$782,$A111,СВЦЭМ!$B$39:$B$782,R$83)+'СЕТ СН'!$H$11+СВЦЭМ!$D$10+'СЕТ СН'!$H$5-'СЕТ СН'!$H$21</f>
        <v>4722.8247103100002</v>
      </c>
      <c r="S111" s="36">
        <f>SUMIFS(СВЦЭМ!$D$39:$D$782,СВЦЭМ!$A$39:$A$782,$A111,СВЦЭМ!$B$39:$B$782,S$83)+'СЕТ СН'!$H$11+СВЦЭМ!$D$10+'СЕТ СН'!$H$5-'СЕТ СН'!$H$21</f>
        <v>4696.5093521400004</v>
      </c>
      <c r="T111" s="36">
        <f>SUMIFS(СВЦЭМ!$D$39:$D$782,СВЦЭМ!$A$39:$A$782,$A111,СВЦЭМ!$B$39:$B$782,T$83)+'СЕТ СН'!$H$11+СВЦЭМ!$D$10+'СЕТ СН'!$H$5-'СЕТ СН'!$H$21</f>
        <v>4709.3416525700004</v>
      </c>
      <c r="U111" s="36">
        <f>SUMIFS(СВЦЭМ!$D$39:$D$782,СВЦЭМ!$A$39:$A$782,$A111,СВЦЭМ!$B$39:$B$782,U$83)+'СЕТ СН'!$H$11+СВЦЭМ!$D$10+'СЕТ СН'!$H$5-'СЕТ СН'!$H$21</f>
        <v>4653.0612353899996</v>
      </c>
      <c r="V111" s="36">
        <f>SUMIFS(СВЦЭМ!$D$39:$D$782,СВЦЭМ!$A$39:$A$782,$A111,СВЦЭМ!$B$39:$B$782,V$83)+'СЕТ СН'!$H$11+СВЦЭМ!$D$10+'СЕТ СН'!$H$5-'СЕТ СН'!$H$21</f>
        <v>4629.28424412</v>
      </c>
      <c r="W111" s="36">
        <f>SUMIFS(СВЦЭМ!$D$39:$D$782,СВЦЭМ!$A$39:$A$782,$A111,СВЦЭМ!$B$39:$B$782,W$83)+'СЕТ СН'!$H$11+СВЦЭМ!$D$10+'СЕТ СН'!$H$5-'СЕТ СН'!$H$21</f>
        <v>4591.7324299000002</v>
      </c>
      <c r="X111" s="36">
        <f>SUMIFS(СВЦЭМ!$D$39:$D$782,СВЦЭМ!$A$39:$A$782,$A111,СВЦЭМ!$B$39:$B$782,X$83)+'СЕТ СН'!$H$11+СВЦЭМ!$D$10+'СЕТ СН'!$H$5-'СЕТ СН'!$H$21</f>
        <v>4621.11765371</v>
      </c>
      <c r="Y111" s="36">
        <f>SUMIFS(СВЦЭМ!$D$39:$D$782,СВЦЭМ!$A$39:$A$782,$A111,СВЦЭМ!$B$39:$B$782,Y$83)+'СЕТ СН'!$H$11+СВЦЭМ!$D$10+'СЕТ СН'!$H$5-'СЕТ СН'!$H$21</f>
        <v>4631.7679458399998</v>
      </c>
    </row>
    <row r="112" spans="1:25" ht="15.75" x14ac:dyDescent="0.2">
      <c r="A112" s="35">
        <f t="shared" si="2"/>
        <v>45441</v>
      </c>
      <c r="B112" s="36">
        <f>SUMIFS(СВЦЭМ!$D$39:$D$782,СВЦЭМ!$A$39:$A$782,$A112,СВЦЭМ!$B$39:$B$782,B$83)+'СЕТ СН'!$H$11+СВЦЭМ!$D$10+'СЕТ СН'!$H$5-'СЕТ СН'!$H$21</f>
        <v>4804.57589104</v>
      </c>
      <c r="C112" s="36">
        <f>SUMIFS(СВЦЭМ!$D$39:$D$782,СВЦЭМ!$A$39:$A$782,$A112,СВЦЭМ!$B$39:$B$782,C$83)+'СЕТ СН'!$H$11+СВЦЭМ!$D$10+'СЕТ СН'!$H$5-'СЕТ СН'!$H$21</f>
        <v>4854.75085038</v>
      </c>
      <c r="D112" s="36">
        <f>SUMIFS(СВЦЭМ!$D$39:$D$782,СВЦЭМ!$A$39:$A$782,$A112,СВЦЭМ!$B$39:$B$782,D$83)+'СЕТ СН'!$H$11+СВЦЭМ!$D$10+'СЕТ СН'!$H$5-'СЕТ СН'!$H$21</f>
        <v>4930.3342443800002</v>
      </c>
      <c r="E112" s="36">
        <f>SUMIFS(СВЦЭМ!$D$39:$D$782,СВЦЭМ!$A$39:$A$782,$A112,СВЦЭМ!$B$39:$B$782,E$83)+'СЕТ СН'!$H$11+СВЦЭМ!$D$10+'СЕТ СН'!$H$5-'СЕТ СН'!$H$21</f>
        <v>4933.3928060500002</v>
      </c>
      <c r="F112" s="36">
        <f>SUMIFS(СВЦЭМ!$D$39:$D$782,СВЦЭМ!$A$39:$A$782,$A112,СВЦЭМ!$B$39:$B$782,F$83)+'СЕТ СН'!$H$11+СВЦЭМ!$D$10+'СЕТ СН'!$H$5-'СЕТ СН'!$H$21</f>
        <v>4936.4557200500003</v>
      </c>
      <c r="G112" s="36">
        <f>SUMIFS(СВЦЭМ!$D$39:$D$782,СВЦЭМ!$A$39:$A$782,$A112,СВЦЭМ!$B$39:$B$782,G$83)+'СЕТ СН'!$H$11+СВЦЭМ!$D$10+'СЕТ СН'!$H$5-'СЕТ СН'!$H$21</f>
        <v>4927.8570935300004</v>
      </c>
      <c r="H112" s="36">
        <f>SUMIFS(СВЦЭМ!$D$39:$D$782,СВЦЭМ!$A$39:$A$782,$A112,СВЦЭМ!$B$39:$B$782,H$83)+'СЕТ СН'!$H$11+СВЦЭМ!$D$10+'СЕТ СН'!$H$5-'СЕТ СН'!$H$21</f>
        <v>4849.6450712799997</v>
      </c>
      <c r="I112" s="36">
        <f>SUMIFS(СВЦЭМ!$D$39:$D$782,СВЦЭМ!$A$39:$A$782,$A112,СВЦЭМ!$B$39:$B$782,I$83)+'СЕТ СН'!$H$11+СВЦЭМ!$D$10+'СЕТ СН'!$H$5-'СЕТ СН'!$H$21</f>
        <v>4766.25500225</v>
      </c>
      <c r="J112" s="36">
        <f>SUMIFS(СВЦЭМ!$D$39:$D$782,СВЦЭМ!$A$39:$A$782,$A112,СВЦЭМ!$B$39:$B$782,J$83)+'СЕТ СН'!$H$11+СВЦЭМ!$D$10+'СЕТ СН'!$H$5-'СЕТ СН'!$H$21</f>
        <v>4674.6599387699998</v>
      </c>
      <c r="K112" s="36">
        <f>SUMIFS(СВЦЭМ!$D$39:$D$782,СВЦЭМ!$A$39:$A$782,$A112,СВЦЭМ!$B$39:$B$782,K$83)+'СЕТ СН'!$H$11+СВЦЭМ!$D$10+'СЕТ СН'!$H$5-'СЕТ СН'!$H$21</f>
        <v>4655.0598758400001</v>
      </c>
      <c r="L112" s="36">
        <f>SUMIFS(СВЦЭМ!$D$39:$D$782,СВЦЭМ!$A$39:$A$782,$A112,СВЦЭМ!$B$39:$B$782,L$83)+'СЕТ СН'!$H$11+СВЦЭМ!$D$10+'СЕТ СН'!$H$5-'СЕТ СН'!$H$21</f>
        <v>4617.1960526900002</v>
      </c>
      <c r="M112" s="36">
        <f>SUMIFS(СВЦЭМ!$D$39:$D$782,СВЦЭМ!$A$39:$A$782,$A112,СВЦЭМ!$B$39:$B$782,M$83)+'СЕТ СН'!$H$11+СВЦЭМ!$D$10+'СЕТ СН'!$H$5-'СЕТ СН'!$H$21</f>
        <v>4632.7119058900007</v>
      </c>
      <c r="N112" s="36">
        <f>SUMIFS(СВЦЭМ!$D$39:$D$782,СВЦЭМ!$A$39:$A$782,$A112,СВЦЭМ!$B$39:$B$782,N$83)+'СЕТ СН'!$H$11+СВЦЭМ!$D$10+'СЕТ СН'!$H$5-'СЕТ СН'!$H$21</f>
        <v>4655.5755415000003</v>
      </c>
      <c r="O112" s="36">
        <f>SUMIFS(СВЦЭМ!$D$39:$D$782,СВЦЭМ!$A$39:$A$782,$A112,СВЦЭМ!$B$39:$B$782,O$83)+'СЕТ СН'!$H$11+СВЦЭМ!$D$10+'СЕТ СН'!$H$5-'СЕТ СН'!$H$21</f>
        <v>4642.9296339600005</v>
      </c>
      <c r="P112" s="36">
        <f>SUMIFS(СВЦЭМ!$D$39:$D$782,СВЦЭМ!$A$39:$A$782,$A112,СВЦЭМ!$B$39:$B$782,P$83)+'СЕТ СН'!$H$11+СВЦЭМ!$D$10+'СЕТ СН'!$H$5-'СЕТ СН'!$H$21</f>
        <v>4648.5798701700005</v>
      </c>
      <c r="Q112" s="36">
        <f>SUMIFS(СВЦЭМ!$D$39:$D$782,СВЦЭМ!$A$39:$A$782,$A112,СВЦЭМ!$B$39:$B$782,Q$83)+'СЕТ СН'!$H$11+СВЦЭМ!$D$10+'СЕТ СН'!$H$5-'СЕТ СН'!$H$21</f>
        <v>4654.2923263600005</v>
      </c>
      <c r="R112" s="36">
        <f>SUMIFS(СВЦЭМ!$D$39:$D$782,СВЦЭМ!$A$39:$A$782,$A112,СВЦЭМ!$B$39:$B$782,R$83)+'СЕТ СН'!$H$11+СВЦЭМ!$D$10+'СЕТ СН'!$H$5-'СЕТ СН'!$H$21</f>
        <v>4654.2626317900003</v>
      </c>
      <c r="S112" s="36">
        <f>SUMIFS(СВЦЭМ!$D$39:$D$782,СВЦЭМ!$A$39:$A$782,$A112,СВЦЭМ!$B$39:$B$782,S$83)+'СЕТ СН'!$H$11+СВЦЭМ!$D$10+'СЕТ СН'!$H$5-'СЕТ СН'!$H$21</f>
        <v>4653.1110485099998</v>
      </c>
      <c r="T112" s="36">
        <f>SUMIFS(СВЦЭМ!$D$39:$D$782,СВЦЭМ!$A$39:$A$782,$A112,СВЦЭМ!$B$39:$B$782,T$83)+'СЕТ СН'!$H$11+СВЦЭМ!$D$10+'СЕТ СН'!$H$5-'СЕТ СН'!$H$21</f>
        <v>4646.29865617</v>
      </c>
      <c r="U112" s="36">
        <f>SUMIFS(СВЦЭМ!$D$39:$D$782,СВЦЭМ!$A$39:$A$782,$A112,СВЦЭМ!$B$39:$B$782,U$83)+'СЕТ СН'!$H$11+СВЦЭМ!$D$10+'СЕТ СН'!$H$5-'СЕТ СН'!$H$21</f>
        <v>4636.0924361699999</v>
      </c>
      <c r="V112" s="36">
        <f>SUMIFS(СВЦЭМ!$D$39:$D$782,СВЦЭМ!$A$39:$A$782,$A112,СВЦЭМ!$B$39:$B$782,V$83)+'СЕТ СН'!$H$11+СВЦЭМ!$D$10+'СЕТ СН'!$H$5-'СЕТ СН'!$H$21</f>
        <v>4642.9860591300003</v>
      </c>
      <c r="W112" s="36">
        <f>SUMIFS(СВЦЭМ!$D$39:$D$782,СВЦЭМ!$A$39:$A$782,$A112,СВЦЭМ!$B$39:$B$782,W$83)+'СЕТ СН'!$H$11+СВЦЭМ!$D$10+'СЕТ СН'!$H$5-'СЕТ СН'!$H$21</f>
        <v>4628.9884022200004</v>
      </c>
      <c r="X112" s="36">
        <f>SUMIFS(СВЦЭМ!$D$39:$D$782,СВЦЭМ!$A$39:$A$782,$A112,СВЦЭМ!$B$39:$B$782,X$83)+'СЕТ СН'!$H$11+СВЦЭМ!$D$10+'СЕТ СН'!$H$5-'СЕТ СН'!$H$21</f>
        <v>4661.4812254600001</v>
      </c>
      <c r="Y112" s="36">
        <f>SUMIFS(СВЦЭМ!$D$39:$D$782,СВЦЭМ!$A$39:$A$782,$A112,СВЦЭМ!$B$39:$B$782,Y$83)+'СЕТ СН'!$H$11+СВЦЭМ!$D$10+'СЕТ СН'!$H$5-'СЕТ СН'!$H$21</f>
        <v>4715.8557747499999</v>
      </c>
    </row>
    <row r="113" spans="1:27" ht="15.75" x14ac:dyDescent="0.2">
      <c r="A113" s="35">
        <f t="shared" si="2"/>
        <v>45442</v>
      </c>
      <c r="B113" s="36">
        <f>SUMIFS(СВЦЭМ!$D$39:$D$782,СВЦЭМ!$A$39:$A$782,$A113,СВЦЭМ!$B$39:$B$782,B$83)+'СЕТ СН'!$H$11+СВЦЭМ!$D$10+'СЕТ СН'!$H$5-'СЕТ СН'!$H$21</f>
        <v>4679.3635290299999</v>
      </c>
      <c r="C113" s="36">
        <f>SUMIFS(СВЦЭМ!$D$39:$D$782,СВЦЭМ!$A$39:$A$782,$A113,СВЦЭМ!$B$39:$B$782,C$83)+'СЕТ СН'!$H$11+СВЦЭМ!$D$10+'СЕТ СН'!$H$5-'СЕТ СН'!$H$21</f>
        <v>4757.9643989300002</v>
      </c>
      <c r="D113" s="36">
        <f>SUMIFS(СВЦЭМ!$D$39:$D$782,СВЦЭМ!$A$39:$A$782,$A113,СВЦЭМ!$B$39:$B$782,D$83)+'СЕТ СН'!$H$11+СВЦЭМ!$D$10+'СЕТ СН'!$H$5-'СЕТ СН'!$H$21</f>
        <v>4819.9403572400006</v>
      </c>
      <c r="E113" s="36">
        <f>SUMIFS(СВЦЭМ!$D$39:$D$782,СВЦЭМ!$A$39:$A$782,$A113,СВЦЭМ!$B$39:$B$782,E$83)+'СЕТ СН'!$H$11+СВЦЭМ!$D$10+'СЕТ СН'!$H$5-'СЕТ СН'!$H$21</f>
        <v>4821.1060508099999</v>
      </c>
      <c r="F113" s="36">
        <f>SUMIFS(СВЦЭМ!$D$39:$D$782,СВЦЭМ!$A$39:$A$782,$A113,СВЦЭМ!$B$39:$B$782,F$83)+'СЕТ СН'!$H$11+СВЦЭМ!$D$10+'СЕТ СН'!$H$5-'СЕТ СН'!$H$21</f>
        <v>4825.0144900699997</v>
      </c>
      <c r="G113" s="36">
        <f>SUMIFS(СВЦЭМ!$D$39:$D$782,СВЦЭМ!$A$39:$A$782,$A113,СВЦЭМ!$B$39:$B$782,G$83)+'СЕТ СН'!$H$11+СВЦЭМ!$D$10+'СЕТ СН'!$H$5-'СЕТ СН'!$H$21</f>
        <v>4828.4113943499997</v>
      </c>
      <c r="H113" s="36">
        <f>SUMIFS(СВЦЭМ!$D$39:$D$782,СВЦЭМ!$A$39:$A$782,$A113,СВЦЭМ!$B$39:$B$782,H$83)+'СЕТ СН'!$H$11+СВЦЭМ!$D$10+'СЕТ СН'!$H$5-'СЕТ СН'!$H$21</f>
        <v>4770.7464632700003</v>
      </c>
      <c r="I113" s="36">
        <f>SUMIFS(СВЦЭМ!$D$39:$D$782,СВЦЭМ!$A$39:$A$782,$A113,СВЦЭМ!$B$39:$B$782,I$83)+'СЕТ СН'!$H$11+СВЦЭМ!$D$10+'СЕТ СН'!$H$5-'СЕТ СН'!$H$21</f>
        <v>4716.0777613400005</v>
      </c>
      <c r="J113" s="36">
        <f>SUMIFS(СВЦЭМ!$D$39:$D$782,СВЦЭМ!$A$39:$A$782,$A113,СВЦЭМ!$B$39:$B$782,J$83)+'СЕТ СН'!$H$11+СВЦЭМ!$D$10+'СЕТ СН'!$H$5-'СЕТ СН'!$H$21</f>
        <v>4627.0914534000003</v>
      </c>
      <c r="K113" s="36">
        <f>SUMIFS(СВЦЭМ!$D$39:$D$782,СВЦЭМ!$A$39:$A$782,$A113,СВЦЭМ!$B$39:$B$782,K$83)+'СЕТ СН'!$H$11+СВЦЭМ!$D$10+'СЕТ СН'!$H$5-'СЕТ СН'!$H$21</f>
        <v>4593.6930568400003</v>
      </c>
      <c r="L113" s="36">
        <f>SUMIFS(СВЦЭМ!$D$39:$D$782,СВЦЭМ!$A$39:$A$782,$A113,СВЦЭМ!$B$39:$B$782,L$83)+'СЕТ СН'!$H$11+СВЦЭМ!$D$10+'СЕТ СН'!$H$5-'СЕТ СН'!$H$21</f>
        <v>4583.3837105800003</v>
      </c>
      <c r="M113" s="36">
        <f>SUMIFS(СВЦЭМ!$D$39:$D$782,СВЦЭМ!$A$39:$A$782,$A113,СВЦЭМ!$B$39:$B$782,M$83)+'СЕТ СН'!$H$11+СВЦЭМ!$D$10+'СЕТ СН'!$H$5-'СЕТ СН'!$H$21</f>
        <v>4585.06693688</v>
      </c>
      <c r="N113" s="36">
        <f>SUMIFS(СВЦЭМ!$D$39:$D$782,СВЦЭМ!$A$39:$A$782,$A113,СВЦЭМ!$B$39:$B$782,N$83)+'СЕТ СН'!$H$11+СВЦЭМ!$D$10+'СЕТ СН'!$H$5-'СЕТ СН'!$H$21</f>
        <v>4608.6993182400001</v>
      </c>
      <c r="O113" s="36">
        <f>SUMIFS(СВЦЭМ!$D$39:$D$782,СВЦЭМ!$A$39:$A$782,$A113,СВЦЭМ!$B$39:$B$782,O$83)+'СЕТ СН'!$H$11+СВЦЭМ!$D$10+'СЕТ СН'!$H$5-'СЕТ СН'!$H$21</f>
        <v>4621.2374420899996</v>
      </c>
      <c r="P113" s="36">
        <f>SUMIFS(СВЦЭМ!$D$39:$D$782,СВЦЭМ!$A$39:$A$782,$A113,СВЦЭМ!$B$39:$B$782,P$83)+'СЕТ СН'!$H$11+СВЦЭМ!$D$10+'СЕТ СН'!$H$5-'СЕТ СН'!$H$21</f>
        <v>4629.4064343</v>
      </c>
      <c r="Q113" s="36">
        <f>SUMIFS(СВЦЭМ!$D$39:$D$782,СВЦЭМ!$A$39:$A$782,$A113,СВЦЭМ!$B$39:$B$782,Q$83)+'СЕТ СН'!$H$11+СВЦЭМ!$D$10+'СЕТ СН'!$H$5-'СЕТ СН'!$H$21</f>
        <v>4641.9926579599996</v>
      </c>
      <c r="R113" s="36">
        <f>SUMIFS(СВЦЭМ!$D$39:$D$782,СВЦЭМ!$A$39:$A$782,$A113,СВЦЭМ!$B$39:$B$782,R$83)+'СЕТ СН'!$H$11+СВЦЭМ!$D$10+'СЕТ СН'!$H$5-'СЕТ СН'!$H$21</f>
        <v>4640.7939014700005</v>
      </c>
      <c r="S113" s="36">
        <f>SUMIFS(СВЦЭМ!$D$39:$D$782,СВЦЭМ!$A$39:$A$782,$A113,СВЦЭМ!$B$39:$B$782,S$83)+'СЕТ СН'!$H$11+СВЦЭМ!$D$10+'СЕТ СН'!$H$5-'СЕТ СН'!$H$21</f>
        <v>4620.7463825499999</v>
      </c>
      <c r="T113" s="36">
        <f>SUMIFS(СВЦЭМ!$D$39:$D$782,СВЦЭМ!$A$39:$A$782,$A113,СВЦЭМ!$B$39:$B$782,T$83)+'СЕТ СН'!$H$11+СВЦЭМ!$D$10+'СЕТ СН'!$H$5-'СЕТ СН'!$H$21</f>
        <v>4597.7477598599999</v>
      </c>
      <c r="U113" s="36">
        <f>SUMIFS(СВЦЭМ!$D$39:$D$782,СВЦЭМ!$A$39:$A$782,$A113,СВЦЭМ!$B$39:$B$782,U$83)+'СЕТ СН'!$H$11+СВЦЭМ!$D$10+'СЕТ СН'!$H$5-'СЕТ СН'!$H$21</f>
        <v>4597.7067726900004</v>
      </c>
      <c r="V113" s="36">
        <f>SUMIFS(СВЦЭМ!$D$39:$D$782,СВЦЭМ!$A$39:$A$782,$A113,СВЦЭМ!$B$39:$B$782,V$83)+'СЕТ СН'!$H$11+СВЦЭМ!$D$10+'СЕТ СН'!$H$5-'СЕТ СН'!$H$21</f>
        <v>4610.2581888200002</v>
      </c>
      <c r="W113" s="36">
        <f>SUMIFS(СВЦЭМ!$D$39:$D$782,СВЦЭМ!$A$39:$A$782,$A113,СВЦЭМ!$B$39:$B$782,W$83)+'СЕТ СН'!$H$11+СВЦЭМ!$D$10+'СЕТ СН'!$H$5-'СЕТ СН'!$H$21</f>
        <v>4578.9650841100001</v>
      </c>
      <c r="X113" s="36">
        <f>SUMIFS(СВЦЭМ!$D$39:$D$782,СВЦЭМ!$A$39:$A$782,$A113,СВЦЭМ!$B$39:$B$782,X$83)+'СЕТ СН'!$H$11+СВЦЭМ!$D$10+'СЕТ СН'!$H$5-'СЕТ СН'!$H$21</f>
        <v>4613.7625216500001</v>
      </c>
      <c r="Y113" s="36">
        <f>SUMIFS(СВЦЭМ!$D$39:$D$782,СВЦЭМ!$A$39:$A$782,$A113,СВЦЭМ!$B$39:$B$782,Y$83)+'СЕТ СН'!$H$11+СВЦЭМ!$D$10+'СЕТ СН'!$H$5-'СЕТ СН'!$H$21</f>
        <v>4691.29370973</v>
      </c>
    </row>
    <row r="114" spans="1:27" ht="15.75" x14ac:dyDescent="0.2">
      <c r="A114" s="35">
        <f t="shared" si="2"/>
        <v>45443</v>
      </c>
      <c r="B114" s="36">
        <f>SUMIFS(СВЦЭМ!$D$39:$D$782,СВЦЭМ!$A$39:$A$782,$A114,СВЦЭМ!$B$39:$B$782,B$83)+'СЕТ СН'!$H$11+СВЦЭМ!$D$10+'СЕТ СН'!$H$5-'СЕТ СН'!$H$21</f>
        <v>4680.2251282699999</v>
      </c>
      <c r="C114" s="36">
        <f>SUMIFS(СВЦЭМ!$D$39:$D$782,СВЦЭМ!$A$39:$A$782,$A114,СВЦЭМ!$B$39:$B$782,C$83)+'СЕТ СН'!$H$11+СВЦЭМ!$D$10+'СЕТ СН'!$H$5-'СЕТ СН'!$H$21</f>
        <v>4752.16334732</v>
      </c>
      <c r="D114" s="36">
        <f>SUMIFS(СВЦЭМ!$D$39:$D$782,СВЦЭМ!$A$39:$A$782,$A114,СВЦЭМ!$B$39:$B$782,D$83)+'СЕТ СН'!$H$11+СВЦЭМ!$D$10+'СЕТ СН'!$H$5-'СЕТ СН'!$H$21</f>
        <v>4788.2386245400003</v>
      </c>
      <c r="E114" s="36">
        <f>SUMIFS(СВЦЭМ!$D$39:$D$782,СВЦЭМ!$A$39:$A$782,$A114,СВЦЭМ!$B$39:$B$782,E$83)+'СЕТ СН'!$H$11+СВЦЭМ!$D$10+'СЕТ СН'!$H$5-'СЕТ СН'!$H$21</f>
        <v>4826.2592777299997</v>
      </c>
      <c r="F114" s="36">
        <f>SUMIFS(СВЦЭМ!$D$39:$D$782,СВЦЭМ!$A$39:$A$782,$A114,СВЦЭМ!$B$39:$B$782,F$83)+'СЕТ СН'!$H$11+СВЦЭМ!$D$10+'СЕТ СН'!$H$5-'СЕТ СН'!$H$21</f>
        <v>4848.3217727299998</v>
      </c>
      <c r="G114" s="36">
        <f>SUMIFS(СВЦЭМ!$D$39:$D$782,СВЦЭМ!$A$39:$A$782,$A114,СВЦЭМ!$B$39:$B$782,G$83)+'СЕТ СН'!$H$11+СВЦЭМ!$D$10+'СЕТ СН'!$H$5-'СЕТ СН'!$H$21</f>
        <v>4828.5135379500007</v>
      </c>
      <c r="H114" s="36">
        <f>SUMIFS(СВЦЭМ!$D$39:$D$782,СВЦЭМ!$A$39:$A$782,$A114,СВЦЭМ!$B$39:$B$782,H$83)+'СЕТ СН'!$H$11+СВЦЭМ!$D$10+'СЕТ СН'!$H$5-'СЕТ СН'!$H$21</f>
        <v>4749.5181685999996</v>
      </c>
      <c r="I114" s="36">
        <f>SUMIFS(СВЦЭМ!$D$39:$D$782,СВЦЭМ!$A$39:$A$782,$A114,СВЦЭМ!$B$39:$B$782,I$83)+'СЕТ СН'!$H$11+СВЦЭМ!$D$10+'СЕТ СН'!$H$5-'СЕТ СН'!$H$21</f>
        <v>4730.0529644199996</v>
      </c>
      <c r="J114" s="36">
        <f>SUMIFS(СВЦЭМ!$D$39:$D$782,СВЦЭМ!$A$39:$A$782,$A114,СВЦЭМ!$B$39:$B$782,J$83)+'СЕТ СН'!$H$11+СВЦЭМ!$D$10+'СЕТ СН'!$H$5-'СЕТ СН'!$H$21</f>
        <v>4672.4598078899999</v>
      </c>
      <c r="K114" s="36">
        <f>SUMIFS(СВЦЭМ!$D$39:$D$782,СВЦЭМ!$A$39:$A$782,$A114,СВЦЭМ!$B$39:$B$782,K$83)+'СЕТ СН'!$H$11+СВЦЭМ!$D$10+'СЕТ СН'!$H$5-'СЕТ СН'!$H$21</f>
        <v>4676.9323464600002</v>
      </c>
      <c r="L114" s="36">
        <f>SUMIFS(СВЦЭМ!$D$39:$D$782,СВЦЭМ!$A$39:$A$782,$A114,СВЦЭМ!$B$39:$B$782,L$83)+'СЕТ СН'!$H$11+СВЦЭМ!$D$10+'СЕТ СН'!$H$5-'СЕТ СН'!$H$21</f>
        <v>4650.0549235199996</v>
      </c>
      <c r="M114" s="36">
        <f>SUMIFS(СВЦЭМ!$D$39:$D$782,СВЦЭМ!$A$39:$A$782,$A114,СВЦЭМ!$B$39:$B$782,M$83)+'СЕТ СН'!$H$11+СВЦЭМ!$D$10+'СЕТ СН'!$H$5-'СЕТ СН'!$H$21</f>
        <v>4645.6900703700003</v>
      </c>
      <c r="N114" s="36">
        <f>SUMIFS(СВЦЭМ!$D$39:$D$782,СВЦЭМ!$A$39:$A$782,$A114,СВЦЭМ!$B$39:$B$782,N$83)+'СЕТ СН'!$H$11+СВЦЭМ!$D$10+'СЕТ СН'!$H$5-'СЕТ СН'!$H$21</f>
        <v>4664.9394098399998</v>
      </c>
      <c r="O114" s="36">
        <f>SUMIFS(СВЦЭМ!$D$39:$D$782,СВЦЭМ!$A$39:$A$782,$A114,СВЦЭМ!$B$39:$B$782,O$83)+'СЕТ СН'!$H$11+СВЦЭМ!$D$10+'СЕТ СН'!$H$5-'СЕТ СН'!$H$21</f>
        <v>4652.2554919699996</v>
      </c>
      <c r="P114" s="36">
        <f>SUMIFS(СВЦЭМ!$D$39:$D$782,СВЦЭМ!$A$39:$A$782,$A114,СВЦЭМ!$B$39:$B$782,P$83)+'СЕТ СН'!$H$11+СВЦЭМ!$D$10+'СЕТ СН'!$H$5-'СЕТ СН'!$H$21</f>
        <v>4655.8813525200003</v>
      </c>
      <c r="Q114" s="36">
        <f>SUMIFS(СВЦЭМ!$D$39:$D$782,СВЦЭМ!$A$39:$A$782,$A114,СВЦЭМ!$B$39:$B$782,Q$83)+'СЕТ СН'!$H$11+СВЦЭМ!$D$10+'СЕТ СН'!$H$5-'СЕТ СН'!$H$21</f>
        <v>4671.7363016700001</v>
      </c>
      <c r="R114" s="36">
        <f>SUMIFS(СВЦЭМ!$D$39:$D$782,СВЦЭМ!$A$39:$A$782,$A114,СВЦЭМ!$B$39:$B$782,R$83)+'СЕТ СН'!$H$11+СВЦЭМ!$D$10+'СЕТ СН'!$H$5-'СЕТ СН'!$H$21</f>
        <v>4672.2254674699998</v>
      </c>
      <c r="S114" s="36">
        <f>SUMIFS(СВЦЭМ!$D$39:$D$782,СВЦЭМ!$A$39:$A$782,$A114,СВЦЭМ!$B$39:$B$782,S$83)+'СЕТ СН'!$H$11+СВЦЭМ!$D$10+'СЕТ СН'!$H$5-'СЕТ СН'!$H$21</f>
        <v>4650.3190556099999</v>
      </c>
      <c r="T114" s="36">
        <f>SUMIFS(СВЦЭМ!$D$39:$D$782,СВЦЭМ!$A$39:$A$782,$A114,СВЦЭМ!$B$39:$B$782,T$83)+'СЕТ СН'!$H$11+СВЦЭМ!$D$10+'СЕТ СН'!$H$5-'СЕТ СН'!$H$21</f>
        <v>4608.6190352900003</v>
      </c>
      <c r="U114" s="36">
        <f>SUMIFS(СВЦЭМ!$D$39:$D$782,СВЦЭМ!$A$39:$A$782,$A114,СВЦЭМ!$B$39:$B$782,U$83)+'СЕТ СН'!$H$11+СВЦЭМ!$D$10+'СЕТ СН'!$H$5-'СЕТ СН'!$H$21</f>
        <v>4604.1354881500001</v>
      </c>
      <c r="V114" s="36">
        <f>SUMIFS(СВЦЭМ!$D$39:$D$782,СВЦЭМ!$A$39:$A$782,$A114,СВЦЭМ!$B$39:$B$782,V$83)+'СЕТ СН'!$H$11+СВЦЭМ!$D$10+'СЕТ СН'!$H$5-'СЕТ СН'!$H$21</f>
        <v>4615.2257429000001</v>
      </c>
      <c r="W114" s="36">
        <f>SUMIFS(СВЦЭМ!$D$39:$D$782,СВЦЭМ!$A$39:$A$782,$A114,СВЦЭМ!$B$39:$B$782,W$83)+'СЕТ СН'!$H$11+СВЦЭМ!$D$10+'СЕТ СН'!$H$5-'СЕТ СН'!$H$21</f>
        <v>4593.1681890999998</v>
      </c>
      <c r="X114" s="36">
        <f>SUMIFS(СВЦЭМ!$D$39:$D$782,СВЦЭМ!$A$39:$A$782,$A114,СВЦЭМ!$B$39:$B$782,X$83)+'СЕТ СН'!$H$11+СВЦЭМ!$D$10+'СЕТ СН'!$H$5-'СЕТ СН'!$H$21</f>
        <v>4623.6410470600003</v>
      </c>
      <c r="Y114" s="36">
        <f>SUMIFS(СВЦЭМ!$D$39:$D$782,СВЦЭМ!$A$39:$A$782,$A114,СВЦЭМ!$B$39:$B$782,Y$83)+'СЕТ СН'!$H$11+СВЦЭМ!$D$10+'СЕТ СН'!$H$5-'СЕТ СН'!$H$21</f>
        <v>4633.01884789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01.05.2024</v>
      </c>
      <c r="B120" s="36">
        <f>SUMIFS(СВЦЭМ!$D$39:$D$782,СВЦЭМ!$A$39:$A$782,$A120,СВЦЭМ!$B$39:$B$782,B$119)+'СЕТ СН'!$I$11+СВЦЭМ!$D$10+'СЕТ СН'!$I$5-'СЕТ СН'!$I$21</f>
        <v>5570.1966388199999</v>
      </c>
      <c r="C120" s="36">
        <f>SUMIFS(СВЦЭМ!$D$39:$D$782,СВЦЭМ!$A$39:$A$782,$A120,СВЦЭМ!$B$39:$B$782,C$119)+'СЕТ СН'!$I$11+СВЦЭМ!$D$10+'СЕТ СН'!$I$5-'СЕТ СН'!$I$21</f>
        <v>5615.3060095800001</v>
      </c>
      <c r="D120" s="36">
        <f>SUMIFS(СВЦЭМ!$D$39:$D$782,СВЦЭМ!$A$39:$A$782,$A120,СВЦЭМ!$B$39:$B$782,D$119)+'СЕТ СН'!$I$11+СВЦЭМ!$D$10+'СЕТ СН'!$I$5-'СЕТ СН'!$I$21</f>
        <v>5635.7189099100005</v>
      </c>
      <c r="E120" s="36">
        <f>SUMIFS(СВЦЭМ!$D$39:$D$782,СВЦЭМ!$A$39:$A$782,$A120,СВЦЭМ!$B$39:$B$782,E$119)+'СЕТ СН'!$I$11+СВЦЭМ!$D$10+'СЕТ СН'!$I$5-'СЕТ СН'!$I$21</f>
        <v>5644.7697933700001</v>
      </c>
      <c r="F120" s="36">
        <f>SUMIFS(СВЦЭМ!$D$39:$D$782,СВЦЭМ!$A$39:$A$782,$A120,СВЦЭМ!$B$39:$B$782,F$119)+'СЕТ СН'!$I$11+СВЦЭМ!$D$10+'СЕТ СН'!$I$5-'СЕТ СН'!$I$21</f>
        <v>5640.2838400800001</v>
      </c>
      <c r="G120" s="36">
        <f>SUMIFS(СВЦЭМ!$D$39:$D$782,СВЦЭМ!$A$39:$A$782,$A120,СВЦЭМ!$B$39:$B$782,G$119)+'СЕТ СН'!$I$11+СВЦЭМ!$D$10+'СЕТ СН'!$I$5-'СЕТ СН'!$I$21</f>
        <v>5629.0110723100006</v>
      </c>
      <c r="H120" s="36">
        <f>SUMIFS(СВЦЭМ!$D$39:$D$782,СВЦЭМ!$A$39:$A$782,$A120,СВЦЭМ!$B$39:$B$782,H$119)+'СЕТ СН'!$I$11+СВЦЭМ!$D$10+'СЕТ СН'!$I$5-'СЕТ СН'!$I$21</f>
        <v>5621.9752621500002</v>
      </c>
      <c r="I120" s="36">
        <f>SUMIFS(СВЦЭМ!$D$39:$D$782,СВЦЭМ!$A$39:$A$782,$A120,СВЦЭМ!$B$39:$B$782,I$119)+'СЕТ СН'!$I$11+СВЦЭМ!$D$10+'СЕТ СН'!$I$5-'СЕТ СН'!$I$21</f>
        <v>5584.4774166500001</v>
      </c>
      <c r="J120" s="36">
        <f>SUMIFS(СВЦЭМ!$D$39:$D$782,СВЦЭМ!$A$39:$A$782,$A120,СВЦЭМ!$B$39:$B$782,J$119)+'СЕТ СН'!$I$11+СВЦЭМ!$D$10+'СЕТ СН'!$I$5-'СЕТ СН'!$I$21</f>
        <v>5485.60826034</v>
      </c>
      <c r="K120" s="36">
        <f>SUMIFS(СВЦЭМ!$D$39:$D$782,СВЦЭМ!$A$39:$A$782,$A120,СВЦЭМ!$B$39:$B$782,K$119)+'СЕТ СН'!$I$11+СВЦЭМ!$D$10+'СЕТ СН'!$I$5-'СЕТ СН'!$I$21</f>
        <v>5414.3709302400002</v>
      </c>
      <c r="L120" s="36">
        <f>SUMIFS(СВЦЭМ!$D$39:$D$782,СВЦЭМ!$A$39:$A$782,$A120,СВЦЭМ!$B$39:$B$782,L$119)+'СЕТ СН'!$I$11+СВЦЭМ!$D$10+'СЕТ СН'!$I$5-'СЕТ СН'!$I$21</f>
        <v>5407.42414586</v>
      </c>
      <c r="M120" s="36">
        <f>SUMIFS(СВЦЭМ!$D$39:$D$782,СВЦЭМ!$A$39:$A$782,$A120,СВЦЭМ!$B$39:$B$782,M$119)+'СЕТ СН'!$I$11+СВЦЭМ!$D$10+'СЕТ СН'!$I$5-'СЕТ СН'!$I$21</f>
        <v>5412.0674209900008</v>
      </c>
      <c r="N120" s="36">
        <f>SUMIFS(СВЦЭМ!$D$39:$D$782,СВЦЭМ!$A$39:$A$782,$A120,СВЦЭМ!$B$39:$B$782,N$119)+'СЕТ СН'!$I$11+СВЦЭМ!$D$10+'СЕТ СН'!$I$5-'СЕТ СН'!$I$21</f>
        <v>5464.0527692200003</v>
      </c>
      <c r="O120" s="36">
        <f>SUMIFS(СВЦЭМ!$D$39:$D$782,СВЦЭМ!$A$39:$A$782,$A120,СВЦЭМ!$B$39:$B$782,O$119)+'СЕТ СН'!$I$11+СВЦЭМ!$D$10+'СЕТ СН'!$I$5-'СЕТ СН'!$I$21</f>
        <v>5486.7996798300001</v>
      </c>
      <c r="P120" s="36">
        <f>SUMIFS(СВЦЭМ!$D$39:$D$782,СВЦЭМ!$A$39:$A$782,$A120,СВЦЭМ!$B$39:$B$782,P$119)+'СЕТ СН'!$I$11+СВЦЭМ!$D$10+'СЕТ СН'!$I$5-'СЕТ СН'!$I$21</f>
        <v>5506.61885282</v>
      </c>
      <c r="Q120" s="36">
        <f>SUMIFS(СВЦЭМ!$D$39:$D$782,СВЦЭМ!$A$39:$A$782,$A120,СВЦЭМ!$B$39:$B$782,Q$119)+'СЕТ СН'!$I$11+СВЦЭМ!$D$10+'СЕТ СН'!$I$5-'СЕТ СН'!$I$21</f>
        <v>5526.3922362700005</v>
      </c>
      <c r="R120" s="36">
        <f>SUMIFS(СВЦЭМ!$D$39:$D$782,СВЦЭМ!$A$39:$A$782,$A120,СВЦЭМ!$B$39:$B$782,R$119)+'СЕТ СН'!$I$11+СВЦЭМ!$D$10+'СЕТ СН'!$I$5-'СЕТ СН'!$I$21</f>
        <v>5528.6896948100002</v>
      </c>
      <c r="S120" s="36">
        <f>SUMIFS(СВЦЭМ!$D$39:$D$782,СВЦЭМ!$A$39:$A$782,$A120,СВЦЭМ!$B$39:$B$782,S$119)+'СЕТ СН'!$I$11+СВЦЭМ!$D$10+'СЕТ СН'!$I$5-'СЕТ СН'!$I$21</f>
        <v>5513.7572694600003</v>
      </c>
      <c r="T120" s="36">
        <f>SUMIFS(СВЦЭМ!$D$39:$D$782,СВЦЭМ!$A$39:$A$782,$A120,СВЦЭМ!$B$39:$B$782,T$119)+'СЕТ СН'!$I$11+СВЦЭМ!$D$10+'СЕТ СН'!$I$5-'СЕТ СН'!$I$21</f>
        <v>5436.4111893700001</v>
      </c>
      <c r="U120" s="36">
        <f>SUMIFS(СВЦЭМ!$D$39:$D$782,СВЦЭМ!$A$39:$A$782,$A120,СВЦЭМ!$B$39:$B$782,U$119)+'СЕТ СН'!$I$11+СВЦЭМ!$D$10+'СЕТ СН'!$I$5-'СЕТ СН'!$I$21</f>
        <v>5409.1308000099998</v>
      </c>
      <c r="V120" s="36">
        <f>SUMIFS(СВЦЭМ!$D$39:$D$782,СВЦЭМ!$A$39:$A$782,$A120,СВЦЭМ!$B$39:$B$782,V$119)+'СЕТ СН'!$I$11+СВЦЭМ!$D$10+'СЕТ СН'!$I$5-'СЕТ СН'!$I$21</f>
        <v>5399.1011825900005</v>
      </c>
      <c r="W120" s="36">
        <f>SUMIFS(СВЦЭМ!$D$39:$D$782,СВЦЭМ!$A$39:$A$782,$A120,СВЦЭМ!$B$39:$B$782,W$119)+'СЕТ СН'!$I$11+СВЦЭМ!$D$10+'СЕТ СН'!$I$5-'СЕТ СН'!$I$21</f>
        <v>5395.5311790200003</v>
      </c>
      <c r="X120" s="36">
        <f>SUMIFS(СВЦЭМ!$D$39:$D$782,СВЦЭМ!$A$39:$A$782,$A120,СВЦЭМ!$B$39:$B$782,X$119)+'СЕТ СН'!$I$11+СВЦЭМ!$D$10+'СЕТ СН'!$I$5-'СЕТ СН'!$I$21</f>
        <v>5399.2132056700002</v>
      </c>
      <c r="Y120" s="36">
        <f>SUMIFS(СВЦЭМ!$D$39:$D$782,СВЦЭМ!$A$39:$A$782,$A120,СВЦЭМ!$B$39:$B$782,Y$119)+'СЕТ СН'!$I$11+СВЦЭМ!$D$10+'СЕТ СН'!$I$5-'СЕТ СН'!$I$21</f>
        <v>5395.7041186900005</v>
      </c>
      <c r="AA120" s="45"/>
    </row>
    <row r="121" spans="1:27" ht="15.75" x14ac:dyDescent="0.2">
      <c r="A121" s="35">
        <f>A120+1</f>
        <v>45414</v>
      </c>
      <c r="B121" s="36">
        <f>SUMIFS(СВЦЭМ!$D$39:$D$782,СВЦЭМ!$A$39:$A$782,$A121,СВЦЭМ!$B$39:$B$782,B$119)+'СЕТ СН'!$I$11+СВЦЭМ!$D$10+'СЕТ СН'!$I$5-'СЕТ СН'!$I$21</f>
        <v>5434.02066904</v>
      </c>
      <c r="C121" s="36">
        <f>SUMIFS(СВЦЭМ!$D$39:$D$782,СВЦЭМ!$A$39:$A$782,$A121,СВЦЭМ!$B$39:$B$782,C$119)+'СЕТ СН'!$I$11+СВЦЭМ!$D$10+'СЕТ СН'!$I$5-'СЕТ СН'!$I$21</f>
        <v>5486.9330453299999</v>
      </c>
      <c r="D121" s="36">
        <f>SUMIFS(СВЦЭМ!$D$39:$D$782,СВЦЭМ!$A$39:$A$782,$A121,СВЦЭМ!$B$39:$B$782,D$119)+'СЕТ СН'!$I$11+СВЦЭМ!$D$10+'СЕТ СН'!$I$5-'СЕТ СН'!$I$21</f>
        <v>5512.40254594</v>
      </c>
      <c r="E121" s="36">
        <f>SUMIFS(СВЦЭМ!$D$39:$D$782,СВЦЭМ!$A$39:$A$782,$A121,СВЦЭМ!$B$39:$B$782,E$119)+'СЕТ СН'!$I$11+СВЦЭМ!$D$10+'СЕТ СН'!$I$5-'СЕТ СН'!$I$21</f>
        <v>5523.2416712700006</v>
      </c>
      <c r="F121" s="36">
        <f>SUMIFS(СВЦЭМ!$D$39:$D$782,СВЦЭМ!$A$39:$A$782,$A121,СВЦЭМ!$B$39:$B$782,F$119)+'СЕТ СН'!$I$11+СВЦЭМ!$D$10+'СЕТ СН'!$I$5-'СЕТ СН'!$I$21</f>
        <v>5520.0488050399999</v>
      </c>
      <c r="G121" s="36">
        <f>SUMIFS(СВЦЭМ!$D$39:$D$782,СВЦЭМ!$A$39:$A$782,$A121,СВЦЭМ!$B$39:$B$782,G$119)+'СЕТ СН'!$I$11+СВЦЭМ!$D$10+'СЕТ СН'!$I$5-'СЕТ СН'!$I$21</f>
        <v>5502.8518783899999</v>
      </c>
      <c r="H121" s="36">
        <f>SUMIFS(СВЦЭМ!$D$39:$D$782,СВЦЭМ!$A$39:$A$782,$A121,СВЦЭМ!$B$39:$B$782,H$119)+'СЕТ СН'!$I$11+СВЦЭМ!$D$10+'СЕТ СН'!$I$5-'СЕТ СН'!$I$21</f>
        <v>5448.0912184999997</v>
      </c>
      <c r="I121" s="36">
        <f>SUMIFS(СВЦЭМ!$D$39:$D$782,СВЦЭМ!$A$39:$A$782,$A121,СВЦЭМ!$B$39:$B$782,I$119)+'СЕТ СН'!$I$11+СВЦЭМ!$D$10+'СЕТ СН'!$I$5-'СЕТ СН'!$I$21</f>
        <v>5373.4030532500001</v>
      </c>
      <c r="J121" s="36">
        <f>SUMIFS(СВЦЭМ!$D$39:$D$782,СВЦЭМ!$A$39:$A$782,$A121,СВЦЭМ!$B$39:$B$782,J$119)+'СЕТ СН'!$I$11+СВЦЭМ!$D$10+'СЕТ СН'!$I$5-'СЕТ СН'!$I$21</f>
        <v>5320.4344876100004</v>
      </c>
      <c r="K121" s="36">
        <f>SUMIFS(СВЦЭМ!$D$39:$D$782,СВЦЭМ!$A$39:$A$782,$A121,СВЦЭМ!$B$39:$B$782,K$119)+'СЕТ СН'!$I$11+СВЦЭМ!$D$10+'СЕТ СН'!$I$5-'СЕТ СН'!$I$21</f>
        <v>5293.0999735900004</v>
      </c>
      <c r="L121" s="36">
        <f>SUMIFS(СВЦЭМ!$D$39:$D$782,СВЦЭМ!$A$39:$A$782,$A121,СВЦЭМ!$B$39:$B$782,L$119)+'СЕТ СН'!$I$11+СВЦЭМ!$D$10+'СЕТ СН'!$I$5-'СЕТ СН'!$I$21</f>
        <v>5298.8410066300003</v>
      </c>
      <c r="M121" s="36">
        <f>SUMIFS(СВЦЭМ!$D$39:$D$782,СВЦЭМ!$A$39:$A$782,$A121,СВЦЭМ!$B$39:$B$782,M$119)+'СЕТ СН'!$I$11+СВЦЭМ!$D$10+'СЕТ СН'!$I$5-'СЕТ СН'!$I$21</f>
        <v>5318.6410647600005</v>
      </c>
      <c r="N121" s="36">
        <f>SUMIFS(СВЦЭМ!$D$39:$D$782,СВЦЭМ!$A$39:$A$782,$A121,СВЦЭМ!$B$39:$B$782,N$119)+'СЕТ СН'!$I$11+СВЦЭМ!$D$10+'СЕТ СН'!$I$5-'СЕТ СН'!$I$21</f>
        <v>5341.1298040600004</v>
      </c>
      <c r="O121" s="36">
        <f>SUMIFS(СВЦЭМ!$D$39:$D$782,СВЦЭМ!$A$39:$A$782,$A121,СВЦЭМ!$B$39:$B$782,O$119)+'СЕТ СН'!$I$11+СВЦЭМ!$D$10+'СЕТ СН'!$I$5-'СЕТ СН'!$I$21</f>
        <v>5339.6370314100004</v>
      </c>
      <c r="P121" s="36">
        <f>SUMIFS(СВЦЭМ!$D$39:$D$782,СВЦЭМ!$A$39:$A$782,$A121,СВЦЭМ!$B$39:$B$782,P$119)+'СЕТ СН'!$I$11+СВЦЭМ!$D$10+'СЕТ СН'!$I$5-'СЕТ СН'!$I$21</f>
        <v>5351.9656092700006</v>
      </c>
      <c r="Q121" s="36">
        <f>SUMIFS(СВЦЭМ!$D$39:$D$782,СВЦЭМ!$A$39:$A$782,$A121,СВЦЭМ!$B$39:$B$782,Q$119)+'СЕТ СН'!$I$11+СВЦЭМ!$D$10+'СЕТ СН'!$I$5-'СЕТ СН'!$I$21</f>
        <v>5372.6321946900007</v>
      </c>
      <c r="R121" s="36">
        <f>SUMIFS(СВЦЭМ!$D$39:$D$782,СВЦЭМ!$A$39:$A$782,$A121,СВЦЭМ!$B$39:$B$782,R$119)+'СЕТ СН'!$I$11+СВЦЭМ!$D$10+'СЕТ СН'!$I$5-'СЕТ СН'!$I$21</f>
        <v>5376.46283004</v>
      </c>
      <c r="S121" s="36">
        <f>SUMIFS(СВЦЭМ!$D$39:$D$782,СВЦЭМ!$A$39:$A$782,$A121,СВЦЭМ!$B$39:$B$782,S$119)+'СЕТ СН'!$I$11+СВЦЭМ!$D$10+'СЕТ СН'!$I$5-'СЕТ СН'!$I$21</f>
        <v>5376.2739556300003</v>
      </c>
      <c r="T121" s="36">
        <f>SUMIFS(СВЦЭМ!$D$39:$D$782,СВЦЭМ!$A$39:$A$782,$A121,СВЦЭМ!$B$39:$B$782,T$119)+'СЕТ СН'!$I$11+СВЦЭМ!$D$10+'СЕТ СН'!$I$5-'СЕТ СН'!$I$21</f>
        <v>5348.8743820400005</v>
      </c>
      <c r="U121" s="36">
        <f>SUMIFS(СВЦЭМ!$D$39:$D$782,СВЦЭМ!$A$39:$A$782,$A121,СВЦЭМ!$B$39:$B$782,U$119)+'СЕТ СН'!$I$11+СВЦЭМ!$D$10+'СЕТ СН'!$I$5-'СЕТ СН'!$I$21</f>
        <v>5319.5235304800008</v>
      </c>
      <c r="V121" s="36">
        <f>SUMIFS(СВЦЭМ!$D$39:$D$782,СВЦЭМ!$A$39:$A$782,$A121,СВЦЭМ!$B$39:$B$782,V$119)+'СЕТ СН'!$I$11+СВЦЭМ!$D$10+'СЕТ СН'!$I$5-'СЕТ СН'!$I$21</f>
        <v>5270.4786661100006</v>
      </c>
      <c r="W121" s="36">
        <f>SUMIFS(СВЦЭМ!$D$39:$D$782,СВЦЭМ!$A$39:$A$782,$A121,СВЦЭМ!$B$39:$B$782,W$119)+'СЕТ СН'!$I$11+СВЦЭМ!$D$10+'СЕТ СН'!$I$5-'СЕТ СН'!$I$21</f>
        <v>5266.6486921600008</v>
      </c>
      <c r="X121" s="36">
        <f>SUMIFS(СВЦЭМ!$D$39:$D$782,СВЦЭМ!$A$39:$A$782,$A121,СВЦЭМ!$B$39:$B$782,X$119)+'СЕТ СН'!$I$11+СВЦЭМ!$D$10+'СЕТ СН'!$I$5-'СЕТ СН'!$I$21</f>
        <v>5320.9363395600003</v>
      </c>
      <c r="Y121" s="36">
        <f>SUMIFS(СВЦЭМ!$D$39:$D$782,СВЦЭМ!$A$39:$A$782,$A121,СВЦЭМ!$B$39:$B$782,Y$119)+'СЕТ СН'!$I$11+СВЦЭМ!$D$10+'СЕТ СН'!$I$5-'СЕТ СН'!$I$21</f>
        <v>5461.5588307600001</v>
      </c>
    </row>
    <row r="122" spans="1:27" ht="15.75" x14ac:dyDescent="0.2">
      <c r="A122" s="35">
        <f t="shared" ref="A122:A150" si="3">A121+1</f>
        <v>45415</v>
      </c>
      <c r="B122" s="36">
        <f>SUMIFS(СВЦЭМ!$D$39:$D$782,СВЦЭМ!$A$39:$A$782,$A122,СВЦЭМ!$B$39:$B$782,B$119)+'СЕТ СН'!$I$11+СВЦЭМ!$D$10+'СЕТ СН'!$I$5-'СЕТ СН'!$I$21</f>
        <v>5552.8660624800004</v>
      </c>
      <c r="C122" s="36">
        <f>SUMIFS(СВЦЭМ!$D$39:$D$782,СВЦЭМ!$A$39:$A$782,$A122,СВЦЭМ!$B$39:$B$782,C$119)+'СЕТ СН'!$I$11+СВЦЭМ!$D$10+'СЕТ СН'!$I$5-'СЕТ СН'!$I$21</f>
        <v>5599.07141615</v>
      </c>
      <c r="D122" s="36">
        <f>SUMIFS(СВЦЭМ!$D$39:$D$782,СВЦЭМ!$A$39:$A$782,$A122,СВЦЭМ!$B$39:$B$782,D$119)+'СЕТ СН'!$I$11+СВЦЭМ!$D$10+'СЕТ СН'!$I$5-'СЕТ СН'!$I$21</f>
        <v>5625.7479771899998</v>
      </c>
      <c r="E122" s="36">
        <f>SUMIFS(СВЦЭМ!$D$39:$D$782,СВЦЭМ!$A$39:$A$782,$A122,СВЦЭМ!$B$39:$B$782,E$119)+'СЕТ СН'!$I$11+СВЦЭМ!$D$10+'СЕТ СН'!$I$5-'СЕТ СН'!$I$21</f>
        <v>5646.6215752400003</v>
      </c>
      <c r="F122" s="36">
        <f>SUMIFS(СВЦЭМ!$D$39:$D$782,СВЦЭМ!$A$39:$A$782,$A122,СВЦЭМ!$B$39:$B$782,F$119)+'СЕТ СН'!$I$11+СВЦЭМ!$D$10+'СЕТ СН'!$I$5-'СЕТ СН'!$I$21</f>
        <v>5640.6015787699998</v>
      </c>
      <c r="G122" s="36">
        <f>SUMIFS(СВЦЭМ!$D$39:$D$782,СВЦЭМ!$A$39:$A$782,$A122,СВЦЭМ!$B$39:$B$782,G$119)+'СЕТ СН'!$I$11+СВЦЭМ!$D$10+'СЕТ СН'!$I$5-'СЕТ СН'!$I$21</f>
        <v>5628.8998443600003</v>
      </c>
      <c r="H122" s="36">
        <f>SUMIFS(СВЦЭМ!$D$39:$D$782,СВЦЭМ!$A$39:$A$782,$A122,СВЦЭМ!$B$39:$B$782,H$119)+'СЕТ СН'!$I$11+СВЦЭМ!$D$10+'СЕТ СН'!$I$5-'СЕТ СН'!$I$21</f>
        <v>5555.6405395100001</v>
      </c>
      <c r="I122" s="36">
        <f>SUMIFS(СВЦЭМ!$D$39:$D$782,СВЦЭМ!$A$39:$A$782,$A122,СВЦЭМ!$B$39:$B$782,I$119)+'СЕТ СН'!$I$11+СВЦЭМ!$D$10+'СЕТ СН'!$I$5-'СЕТ СН'!$I$21</f>
        <v>5466.7056104900003</v>
      </c>
      <c r="J122" s="36">
        <f>SUMIFS(СВЦЭМ!$D$39:$D$782,СВЦЭМ!$A$39:$A$782,$A122,СВЦЭМ!$B$39:$B$782,J$119)+'СЕТ СН'!$I$11+СВЦЭМ!$D$10+'СЕТ СН'!$I$5-'СЕТ СН'!$I$21</f>
        <v>5413.6737885600005</v>
      </c>
      <c r="K122" s="36">
        <f>SUMIFS(СВЦЭМ!$D$39:$D$782,СВЦЭМ!$A$39:$A$782,$A122,СВЦЭМ!$B$39:$B$782,K$119)+'СЕТ СН'!$I$11+СВЦЭМ!$D$10+'СЕТ СН'!$I$5-'СЕТ СН'!$I$21</f>
        <v>5398.5806722699999</v>
      </c>
      <c r="L122" s="36">
        <f>SUMIFS(СВЦЭМ!$D$39:$D$782,СВЦЭМ!$A$39:$A$782,$A122,СВЦЭМ!$B$39:$B$782,L$119)+'СЕТ СН'!$I$11+СВЦЭМ!$D$10+'СЕТ СН'!$I$5-'СЕТ СН'!$I$21</f>
        <v>5387.1170103800005</v>
      </c>
      <c r="M122" s="36">
        <f>SUMIFS(СВЦЭМ!$D$39:$D$782,СВЦЭМ!$A$39:$A$782,$A122,СВЦЭМ!$B$39:$B$782,M$119)+'СЕТ СН'!$I$11+СВЦЭМ!$D$10+'СЕТ СН'!$I$5-'СЕТ СН'!$I$21</f>
        <v>5398.4186485099999</v>
      </c>
      <c r="N122" s="36">
        <f>SUMIFS(СВЦЭМ!$D$39:$D$782,СВЦЭМ!$A$39:$A$782,$A122,СВЦЭМ!$B$39:$B$782,N$119)+'СЕТ СН'!$I$11+СВЦЭМ!$D$10+'СЕТ СН'!$I$5-'СЕТ СН'!$I$21</f>
        <v>5363.13332266</v>
      </c>
      <c r="O122" s="36">
        <f>SUMIFS(СВЦЭМ!$D$39:$D$782,СВЦЭМ!$A$39:$A$782,$A122,СВЦЭМ!$B$39:$B$782,O$119)+'СЕТ СН'!$I$11+СВЦЭМ!$D$10+'СЕТ СН'!$I$5-'СЕТ СН'!$I$21</f>
        <v>5362.1733313499999</v>
      </c>
      <c r="P122" s="36">
        <f>SUMIFS(СВЦЭМ!$D$39:$D$782,СВЦЭМ!$A$39:$A$782,$A122,СВЦЭМ!$B$39:$B$782,P$119)+'СЕТ СН'!$I$11+СВЦЭМ!$D$10+'СЕТ СН'!$I$5-'СЕТ СН'!$I$21</f>
        <v>5414.3679043299999</v>
      </c>
      <c r="Q122" s="36">
        <f>SUMIFS(СВЦЭМ!$D$39:$D$782,СВЦЭМ!$A$39:$A$782,$A122,СВЦЭМ!$B$39:$B$782,Q$119)+'СЕТ СН'!$I$11+СВЦЭМ!$D$10+'СЕТ СН'!$I$5-'СЕТ СН'!$I$21</f>
        <v>5433.9111090200004</v>
      </c>
      <c r="R122" s="36">
        <f>SUMIFS(СВЦЭМ!$D$39:$D$782,СВЦЭМ!$A$39:$A$782,$A122,СВЦЭМ!$B$39:$B$782,R$119)+'СЕТ СН'!$I$11+СВЦЭМ!$D$10+'СЕТ СН'!$I$5-'СЕТ СН'!$I$21</f>
        <v>5452.9164730600005</v>
      </c>
      <c r="S122" s="36">
        <f>SUMIFS(СВЦЭМ!$D$39:$D$782,СВЦЭМ!$A$39:$A$782,$A122,СВЦЭМ!$B$39:$B$782,S$119)+'СЕТ СН'!$I$11+СВЦЭМ!$D$10+'СЕТ СН'!$I$5-'СЕТ СН'!$I$21</f>
        <v>5433.4039107200006</v>
      </c>
      <c r="T122" s="36">
        <f>SUMIFS(СВЦЭМ!$D$39:$D$782,СВЦЭМ!$A$39:$A$782,$A122,СВЦЭМ!$B$39:$B$782,T$119)+'СЕТ СН'!$I$11+СВЦЭМ!$D$10+'СЕТ СН'!$I$5-'СЕТ СН'!$I$21</f>
        <v>5413.61062072</v>
      </c>
      <c r="U122" s="36">
        <f>SUMIFS(СВЦЭМ!$D$39:$D$782,СВЦЭМ!$A$39:$A$782,$A122,СВЦЭМ!$B$39:$B$782,U$119)+'СЕТ СН'!$I$11+СВЦЭМ!$D$10+'СЕТ СН'!$I$5-'СЕТ СН'!$I$21</f>
        <v>5399.6580268500002</v>
      </c>
      <c r="V122" s="36">
        <f>SUMIFS(СВЦЭМ!$D$39:$D$782,СВЦЭМ!$A$39:$A$782,$A122,СВЦЭМ!$B$39:$B$782,V$119)+'СЕТ СН'!$I$11+СВЦЭМ!$D$10+'СЕТ СН'!$I$5-'СЕТ СН'!$I$21</f>
        <v>5380.7239144300001</v>
      </c>
      <c r="W122" s="36">
        <f>SUMIFS(СВЦЭМ!$D$39:$D$782,СВЦЭМ!$A$39:$A$782,$A122,СВЦЭМ!$B$39:$B$782,W$119)+'СЕТ СН'!$I$11+СВЦЭМ!$D$10+'СЕТ СН'!$I$5-'СЕТ СН'!$I$21</f>
        <v>5365.62029678</v>
      </c>
      <c r="X122" s="36">
        <f>SUMIFS(СВЦЭМ!$D$39:$D$782,СВЦЭМ!$A$39:$A$782,$A122,СВЦЭМ!$B$39:$B$782,X$119)+'СЕТ СН'!$I$11+СВЦЭМ!$D$10+'СЕТ СН'!$I$5-'СЕТ СН'!$I$21</f>
        <v>5407.6900815900008</v>
      </c>
      <c r="Y122" s="36">
        <f>SUMIFS(СВЦЭМ!$D$39:$D$782,СВЦЭМ!$A$39:$A$782,$A122,СВЦЭМ!$B$39:$B$782,Y$119)+'СЕТ СН'!$I$11+СВЦЭМ!$D$10+'СЕТ СН'!$I$5-'СЕТ СН'!$I$21</f>
        <v>5483.7308953299998</v>
      </c>
    </row>
    <row r="123" spans="1:27" ht="15.75" x14ac:dyDescent="0.2">
      <c r="A123" s="35">
        <f t="shared" si="3"/>
        <v>45416</v>
      </c>
      <c r="B123" s="36">
        <f>SUMIFS(СВЦЭМ!$D$39:$D$782,СВЦЭМ!$A$39:$A$782,$A123,СВЦЭМ!$B$39:$B$782,B$119)+'СЕТ СН'!$I$11+СВЦЭМ!$D$10+'СЕТ СН'!$I$5-'СЕТ СН'!$I$21</f>
        <v>5481.12575096</v>
      </c>
      <c r="C123" s="36">
        <f>SUMIFS(СВЦЭМ!$D$39:$D$782,СВЦЭМ!$A$39:$A$782,$A123,СВЦЭМ!$B$39:$B$782,C$119)+'СЕТ СН'!$I$11+СВЦЭМ!$D$10+'СЕТ СН'!$I$5-'СЕТ СН'!$I$21</f>
        <v>5502.7027595700001</v>
      </c>
      <c r="D123" s="36">
        <f>SUMIFS(СВЦЭМ!$D$39:$D$782,СВЦЭМ!$A$39:$A$782,$A123,СВЦЭМ!$B$39:$B$782,D$119)+'СЕТ СН'!$I$11+СВЦЭМ!$D$10+'СЕТ СН'!$I$5-'СЕТ СН'!$I$21</f>
        <v>5538.60550994</v>
      </c>
      <c r="E123" s="36">
        <f>SUMIFS(СВЦЭМ!$D$39:$D$782,СВЦЭМ!$A$39:$A$782,$A123,СВЦЭМ!$B$39:$B$782,E$119)+'СЕТ СН'!$I$11+СВЦЭМ!$D$10+'СЕТ СН'!$I$5-'СЕТ СН'!$I$21</f>
        <v>5566.7145941500003</v>
      </c>
      <c r="F123" s="36">
        <f>SUMIFS(СВЦЭМ!$D$39:$D$782,СВЦЭМ!$A$39:$A$782,$A123,СВЦЭМ!$B$39:$B$782,F$119)+'СЕТ СН'!$I$11+СВЦЭМ!$D$10+'СЕТ СН'!$I$5-'СЕТ СН'!$I$21</f>
        <v>5592.2638377700005</v>
      </c>
      <c r="G123" s="36">
        <f>SUMIFS(СВЦЭМ!$D$39:$D$782,СВЦЭМ!$A$39:$A$782,$A123,СВЦЭМ!$B$39:$B$782,G$119)+'СЕТ СН'!$I$11+СВЦЭМ!$D$10+'СЕТ СН'!$I$5-'СЕТ СН'!$I$21</f>
        <v>5581.7223267700001</v>
      </c>
      <c r="H123" s="36">
        <f>SUMIFS(СВЦЭМ!$D$39:$D$782,СВЦЭМ!$A$39:$A$782,$A123,СВЦЭМ!$B$39:$B$782,H$119)+'СЕТ СН'!$I$11+СВЦЭМ!$D$10+'СЕТ СН'!$I$5-'СЕТ СН'!$I$21</f>
        <v>5461.7497678199998</v>
      </c>
      <c r="I123" s="36">
        <f>SUMIFS(СВЦЭМ!$D$39:$D$782,СВЦЭМ!$A$39:$A$782,$A123,СВЦЭМ!$B$39:$B$782,I$119)+'СЕТ СН'!$I$11+СВЦЭМ!$D$10+'СЕТ СН'!$I$5-'СЕТ СН'!$I$21</f>
        <v>5409.0252441100001</v>
      </c>
      <c r="J123" s="36">
        <f>SUMIFS(СВЦЭМ!$D$39:$D$782,СВЦЭМ!$A$39:$A$782,$A123,СВЦЭМ!$B$39:$B$782,J$119)+'СЕТ СН'!$I$11+СВЦЭМ!$D$10+'СЕТ СН'!$I$5-'СЕТ СН'!$I$21</f>
        <v>5335.0837454700004</v>
      </c>
      <c r="K123" s="36">
        <f>SUMIFS(СВЦЭМ!$D$39:$D$782,СВЦЭМ!$A$39:$A$782,$A123,СВЦЭМ!$B$39:$B$782,K$119)+'СЕТ СН'!$I$11+СВЦЭМ!$D$10+'СЕТ СН'!$I$5-'СЕТ СН'!$I$21</f>
        <v>5300.6410154000005</v>
      </c>
      <c r="L123" s="36">
        <f>SUMIFS(СВЦЭМ!$D$39:$D$782,СВЦЭМ!$A$39:$A$782,$A123,СВЦЭМ!$B$39:$B$782,L$119)+'СЕТ СН'!$I$11+СВЦЭМ!$D$10+'СЕТ СН'!$I$5-'СЕТ СН'!$I$21</f>
        <v>5242.7916660500005</v>
      </c>
      <c r="M123" s="36">
        <f>SUMIFS(СВЦЭМ!$D$39:$D$782,СВЦЭМ!$A$39:$A$782,$A123,СВЦЭМ!$B$39:$B$782,M$119)+'СЕТ СН'!$I$11+СВЦЭМ!$D$10+'СЕТ СН'!$I$5-'СЕТ СН'!$I$21</f>
        <v>5242.8404101900005</v>
      </c>
      <c r="N123" s="36">
        <f>SUMIFS(СВЦЭМ!$D$39:$D$782,СВЦЭМ!$A$39:$A$782,$A123,СВЦЭМ!$B$39:$B$782,N$119)+'СЕТ СН'!$I$11+СВЦЭМ!$D$10+'СЕТ СН'!$I$5-'СЕТ СН'!$I$21</f>
        <v>5259.8463701199998</v>
      </c>
      <c r="O123" s="36">
        <f>SUMIFS(СВЦЭМ!$D$39:$D$782,СВЦЭМ!$A$39:$A$782,$A123,СВЦЭМ!$B$39:$B$782,O$119)+'СЕТ СН'!$I$11+СВЦЭМ!$D$10+'СЕТ СН'!$I$5-'СЕТ СН'!$I$21</f>
        <v>5273.7008375400001</v>
      </c>
      <c r="P123" s="36">
        <f>SUMIFS(СВЦЭМ!$D$39:$D$782,СВЦЭМ!$A$39:$A$782,$A123,СВЦЭМ!$B$39:$B$782,P$119)+'СЕТ СН'!$I$11+СВЦЭМ!$D$10+'СЕТ СН'!$I$5-'СЕТ СН'!$I$21</f>
        <v>5289.7582841599997</v>
      </c>
      <c r="Q123" s="36">
        <f>SUMIFS(СВЦЭМ!$D$39:$D$782,СВЦЭМ!$A$39:$A$782,$A123,СВЦЭМ!$B$39:$B$782,Q$119)+'СЕТ СН'!$I$11+СВЦЭМ!$D$10+'СЕТ СН'!$I$5-'СЕТ СН'!$I$21</f>
        <v>5303.4273600100005</v>
      </c>
      <c r="R123" s="36">
        <f>SUMIFS(СВЦЭМ!$D$39:$D$782,СВЦЭМ!$A$39:$A$782,$A123,СВЦЭМ!$B$39:$B$782,R$119)+'СЕТ СН'!$I$11+СВЦЭМ!$D$10+'СЕТ СН'!$I$5-'СЕТ СН'!$I$21</f>
        <v>5312.7217208399998</v>
      </c>
      <c r="S123" s="36">
        <f>SUMIFS(СВЦЭМ!$D$39:$D$782,СВЦЭМ!$A$39:$A$782,$A123,СВЦЭМ!$B$39:$B$782,S$119)+'СЕТ СН'!$I$11+СВЦЭМ!$D$10+'СЕТ СН'!$I$5-'СЕТ СН'!$I$21</f>
        <v>5301.1452595700002</v>
      </c>
      <c r="T123" s="36">
        <f>SUMIFS(СВЦЭМ!$D$39:$D$782,СВЦЭМ!$A$39:$A$782,$A123,СВЦЭМ!$B$39:$B$782,T$119)+'СЕТ СН'!$I$11+СВЦЭМ!$D$10+'СЕТ СН'!$I$5-'СЕТ СН'!$I$21</f>
        <v>5277.6249881599997</v>
      </c>
      <c r="U123" s="36">
        <f>SUMIFS(СВЦЭМ!$D$39:$D$782,СВЦЭМ!$A$39:$A$782,$A123,СВЦЭМ!$B$39:$B$782,U$119)+'СЕТ СН'!$I$11+СВЦЭМ!$D$10+'СЕТ СН'!$I$5-'СЕТ СН'!$I$21</f>
        <v>5279.1507641400003</v>
      </c>
      <c r="V123" s="36">
        <f>SUMIFS(СВЦЭМ!$D$39:$D$782,СВЦЭМ!$A$39:$A$782,$A123,СВЦЭМ!$B$39:$B$782,V$119)+'СЕТ СН'!$I$11+СВЦЭМ!$D$10+'СЕТ СН'!$I$5-'СЕТ СН'!$I$21</f>
        <v>5310.6382928000003</v>
      </c>
      <c r="W123" s="36">
        <f>SUMIFS(СВЦЭМ!$D$39:$D$782,СВЦЭМ!$A$39:$A$782,$A123,СВЦЭМ!$B$39:$B$782,W$119)+'СЕТ СН'!$I$11+СВЦЭМ!$D$10+'СЕТ СН'!$I$5-'СЕТ СН'!$I$21</f>
        <v>5274.4661203900005</v>
      </c>
      <c r="X123" s="36">
        <f>SUMIFS(СВЦЭМ!$D$39:$D$782,СВЦЭМ!$A$39:$A$782,$A123,СВЦЭМ!$B$39:$B$782,X$119)+'СЕТ СН'!$I$11+СВЦЭМ!$D$10+'СЕТ СН'!$I$5-'СЕТ СН'!$I$21</f>
        <v>5321.15378822</v>
      </c>
      <c r="Y123" s="36">
        <f>SUMIFS(СВЦЭМ!$D$39:$D$782,СВЦЭМ!$A$39:$A$782,$A123,СВЦЭМ!$B$39:$B$782,Y$119)+'СЕТ СН'!$I$11+СВЦЭМ!$D$10+'СЕТ СН'!$I$5-'СЕТ СН'!$I$21</f>
        <v>5397.8440514700005</v>
      </c>
    </row>
    <row r="124" spans="1:27" ht="15.75" x14ac:dyDescent="0.2">
      <c r="A124" s="35">
        <f t="shared" si="3"/>
        <v>45417</v>
      </c>
      <c r="B124" s="36">
        <f>SUMIFS(СВЦЭМ!$D$39:$D$782,СВЦЭМ!$A$39:$A$782,$A124,СВЦЭМ!$B$39:$B$782,B$119)+'СЕТ СН'!$I$11+СВЦЭМ!$D$10+'СЕТ СН'!$I$5-'СЕТ СН'!$I$21</f>
        <v>5466.03677926</v>
      </c>
      <c r="C124" s="36">
        <f>SUMIFS(СВЦЭМ!$D$39:$D$782,СВЦЭМ!$A$39:$A$782,$A124,СВЦЭМ!$B$39:$B$782,C$119)+'СЕТ СН'!$I$11+СВЦЭМ!$D$10+'СЕТ СН'!$I$5-'СЕТ СН'!$I$21</f>
        <v>5527.7285746200005</v>
      </c>
      <c r="D124" s="36">
        <f>SUMIFS(СВЦЭМ!$D$39:$D$782,СВЦЭМ!$A$39:$A$782,$A124,СВЦЭМ!$B$39:$B$782,D$119)+'СЕТ СН'!$I$11+СВЦЭМ!$D$10+'СЕТ СН'!$I$5-'СЕТ СН'!$I$21</f>
        <v>5559.97088317</v>
      </c>
      <c r="E124" s="36">
        <f>SUMIFS(СВЦЭМ!$D$39:$D$782,СВЦЭМ!$A$39:$A$782,$A124,СВЦЭМ!$B$39:$B$782,E$119)+'СЕТ СН'!$I$11+СВЦЭМ!$D$10+'СЕТ СН'!$I$5-'СЕТ СН'!$I$21</f>
        <v>5583.0910273099998</v>
      </c>
      <c r="F124" s="36">
        <f>SUMIFS(СВЦЭМ!$D$39:$D$782,СВЦЭМ!$A$39:$A$782,$A124,СВЦЭМ!$B$39:$B$782,F$119)+'СЕТ СН'!$I$11+СВЦЭМ!$D$10+'СЕТ СН'!$I$5-'СЕТ СН'!$I$21</f>
        <v>5593.3750943800005</v>
      </c>
      <c r="G124" s="36">
        <f>SUMIFS(СВЦЭМ!$D$39:$D$782,СВЦЭМ!$A$39:$A$782,$A124,СВЦЭМ!$B$39:$B$782,G$119)+'СЕТ СН'!$I$11+СВЦЭМ!$D$10+'СЕТ СН'!$I$5-'СЕТ СН'!$I$21</f>
        <v>5573.2900659200004</v>
      </c>
      <c r="H124" s="36">
        <f>SUMIFS(СВЦЭМ!$D$39:$D$782,СВЦЭМ!$A$39:$A$782,$A124,СВЦЭМ!$B$39:$B$782,H$119)+'СЕТ СН'!$I$11+СВЦЭМ!$D$10+'СЕТ СН'!$I$5-'СЕТ СН'!$I$21</f>
        <v>5568.91331618</v>
      </c>
      <c r="I124" s="36">
        <f>SUMIFS(СВЦЭМ!$D$39:$D$782,СВЦЭМ!$A$39:$A$782,$A124,СВЦЭМ!$B$39:$B$782,I$119)+'СЕТ СН'!$I$11+СВЦЭМ!$D$10+'СЕТ СН'!$I$5-'СЕТ СН'!$I$21</f>
        <v>5528.0181979500003</v>
      </c>
      <c r="J124" s="36">
        <f>SUMIFS(СВЦЭМ!$D$39:$D$782,СВЦЭМ!$A$39:$A$782,$A124,СВЦЭМ!$B$39:$B$782,J$119)+'СЕТ СН'!$I$11+СВЦЭМ!$D$10+'СЕТ СН'!$I$5-'СЕТ СН'!$I$21</f>
        <v>5433.6115669000001</v>
      </c>
      <c r="K124" s="36">
        <f>SUMIFS(СВЦЭМ!$D$39:$D$782,СВЦЭМ!$A$39:$A$782,$A124,СВЦЭМ!$B$39:$B$782,K$119)+'СЕТ СН'!$I$11+СВЦЭМ!$D$10+'СЕТ СН'!$I$5-'СЕТ СН'!$I$21</f>
        <v>5375.3194539300002</v>
      </c>
      <c r="L124" s="36">
        <f>SUMIFS(СВЦЭМ!$D$39:$D$782,СВЦЭМ!$A$39:$A$782,$A124,СВЦЭМ!$B$39:$B$782,L$119)+'СЕТ СН'!$I$11+СВЦЭМ!$D$10+'СЕТ СН'!$I$5-'СЕТ СН'!$I$21</f>
        <v>5325.6274624400003</v>
      </c>
      <c r="M124" s="36">
        <f>SUMIFS(СВЦЭМ!$D$39:$D$782,СВЦЭМ!$A$39:$A$782,$A124,СВЦЭМ!$B$39:$B$782,M$119)+'СЕТ СН'!$I$11+СВЦЭМ!$D$10+'СЕТ СН'!$I$5-'СЕТ СН'!$I$21</f>
        <v>5316.6659982300007</v>
      </c>
      <c r="N124" s="36">
        <f>SUMIFS(СВЦЭМ!$D$39:$D$782,СВЦЭМ!$A$39:$A$782,$A124,СВЦЭМ!$B$39:$B$782,N$119)+'СЕТ СН'!$I$11+СВЦЭМ!$D$10+'СЕТ СН'!$I$5-'СЕТ СН'!$I$21</f>
        <v>5325.1501759600005</v>
      </c>
      <c r="O124" s="36">
        <f>SUMIFS(СВЦЭМ!$D$39:$D$782,СВЦЭМ!$A$39:$A$782,$A124,СВЦЭМ!$B$39:$B$782,O$119)+'СЕТ СН'!$I$11+СВЦЭМ!$D$10+'СЕТ СН'!$I$5-'СЕТ СН'!$I$21</f>
        <v>5357.4161325499999</v>
      </c>
      <c r="P124" s="36">
        <f>SUMIFS(СВЦЭМ!$D$39:$D$782,СВЦЭМ!$A$39:$A$782,$A124,СВЦЭМ!$B$39:$B$782,P$119)+'СЕТ СН'!$I$11+СВЦЭМ!$D$10+'СЕТ СН'!$I$5-'СЕТ СН'!$I$21</f>
        <v>5375.5311937200004</v>
      </c>
      <c r="Q124" s="36">
        <f>SUMIFS(СВЦЭМ!$D$39:$D$782,СВЦЭМ!$A$39:$A$782,$A124,СВЦЭМ!$B$39:$B$782,Q$119)+'СЕТ СН'!$I$11+СВЦЭМ!$D$10+'СЕТ СН'!$I$5-'СЕТ СН'!$I$21</f>
        <v>5396.0924979299998</v>
      </c>
      <c r="R124" s="36">
        <f>SUMIFS(СВЦЭМ!$D$39:$D$782,СВЦЭМ!$A$39:$A$782,$A124,СВЦЭМ!$B$39:$B$782,R$119)+'СЕТ СН'!$I$11+СВЦЭМ!$D$10+'СЕТ СН'!$I$5-'СЕТ СН'!$I$21</f>
        <v>5414.4906998400002</v>
      </c>
      <c r="S124" s="36">
        <f>SUMIFS(СВЦЭМ!$D$39:$D$782,СВЦЭМ!$A$39:$A$782,$A124,СВЦЭМ!$B$39:$B$782,S$119)+'СЕТ СН'!$I$11+СВЦЭМ!$D$10+'СЕТ СН'!$I$5-'СЕТ СН'!$I$21</f>
        <v>5398.2756517300004</v>
      </c>
      <c r="T124" s="36">
        <f>SUMIFS(СВЦЭМ!$D$39:$D$782,СВЦЭМ!$A$39:$A$782,$A124,СВЦЭМ!$B$39:$B$782,T$119)+'СЕТ СН'!$I$11+СВЦЭМ!$D$10+'СЕТ СН'!$I$5-'СЕТ СН'!$I$21</f>
        <v>5357.0446480500004</v>
      </c>
      <c r="U124" s="36">
        <f>SUMIFS(СВЦЭМ!$D$39:$D$782,СВЦЭМ!$A$39:$A$782,$A124,СВЦЭМ!$B$39:$B$782,U$119)+'СЕТ СН'!$I$11+СВЦЭМ!$D$10+'СЕТ СН'!$I$5-'СЕТ СН'!$I$21</f>
        <v>5349.6184253800002</v>
      </c>
      <c r="V124" s="36">
        <f>SUMIFS(СВЦЭМ!$D$39:$D$782,СВЦЭМ!$A$39:$A$782,$A124,СВЦЭМ!$B$39:$B$782,V$119)+'СЕТ СН'!$I$11+СВЦЭМ!$D$10+'СЕТ СН'!$I$5-'СЕТ СН'!$I$21</f>
        <v>5312.0691629200001</v>
      </c>
      <c r="W124" s="36">
        <f>SUMIFS(СВЦЭМ!$D$39:$D$782,СВЦЭМ!$A$39:$A$782,$A124,СВЦЭМ!$B$39:$B$782,W$119)+'СЕТ СН'!$I$11+СВЦЭМ!$D$10+'СЕТ СН'!$I$5-'СЕТ СН'!$I$21</f>
        <v>5276.7527071599998</v>
      </c>
      <c r="X124" s="36">
        <f>SUMIFS(СВЦЭМ!$D$39:$D$782,СВЦЭМ!$A$39:$A$782,$A124,СВЦЭМ!$B$39:$B$782,X$119)+'СЕТ СН'!$I$11+СВЦЭМ!$D$10+'СЕТ СН'!$I$5-'СЕТ СН'!$I$21</f>
        <v>5326.7573775400006</v>
      </c>
      <c r="Y124" s="36">
        <f>SUMIFS(СВЦЭМ!$D$39:$D$782,СВЦЭМ!$A$39:$A$782,$A124,СВЦЭМ!$B$39:$B$782,Y$119)+'СЕТ СН'!$I$11+СВЦЭМ!$D$10+'СЕТ СН'!$I$5-'СЕТ СН'!$I$21</f>
        <v>5393.68552112</v>
      </c>
    </row>
    <row r="125" spans="1:27" ht="15.75" x14ac:dyDescent="0.2">
      <c r="A125" s="35">
        <f t="shared" si="3"/>
        <v>45418</v>
      </c>
      <c r="B125" s="36">
        <f>SUMIFS(СВЦЭМ!$D$39:$D$782,СВЦЭМ!$A$39:$A$782,$A125,СВЦЭМ!$B$39:$B$782,B$119)+'СЕТ СН'!$I$11+СВЦЭМ!$D$10+'СЕТ СН'!$I$5-'СЕТ СН'!$I$21</f>
        <v>5425.0659339600006</v>
      </c>
      <c r="C125" s="36">
        <f>SUMIFS(СВЦЭМ!$D$39:$D$782,СВЦЭМ!$A$39:$A$782,$A125,СВЦЭМ!$B$39:$B$782,C$119)+'СЕТ СН'!$I$11+СВЦЭМ!$D$10+'СЕТ СН'!$I$5-'СЕТ СН'!$I$21</f>
        <v>5438.9146850400002</v>
      </c>
      <c r="D125" s="36">
        <f>SUMIFS(СВЦЭМ!$D$39:$D$782,СВЦЭМ!$A$39:$A$782,$A125,СВЦЭМ!$B$39:$B$782,D$119)+'СЕТ СН'!$I$11+СВЦЭМ!$D$10+'СЕТ СН'!$I$5-'СЕТ СН'!$I$21</f>
        <v>5500.8489558399997</v>
      </c>
      <c r="E125" s="36">
        <f>SUMIFS(СВЦЭМ!$D$39:$D$782,СВЦЭМ!$A$39:$A$782,$A125,СВЦЭМ!$B$39:$B$782,E$119)+'СЕТ СН'!$I$11+СВЦЭМ!$D$10+'СЕТ СН'!$I$5-'СЕТ СН'!$I$21</f>
        <v>5545.7615268899999</v>
      </c>
      <c r="F125" s="36">
        <f>SUMIFS(СВЦЭМ!$D$39:$D$782,СВЦЭМ!$A$39:$A$782,$A125,СВЦЭМ!$B$39:$B$782,F$119)+'СЕТ СН'!$I$11+СВЦЭМ!$D$10+'СЕТ СН'!$I$5-'СЕТ СН'!$I$21</f>
        <v>5536.4771881100005</v>
      </c>
      <c r="G125" s="36">
        <f>SUMIFS(СВЦЭМ!$D$39:$D$782,СВЦЭМ!$A$39:$A$782,$A125,СВЦЭМ!$B$39:$B$782,G$119)+'СЕТ СН'!$I$11+СВЦЭМ!$D$10+'СЕТ СН'!$I$5-'СЕТ СН'!$I$21</f>
        <v>5519.3563623500004</v>
      </c>
      <c r="H125" s="36">
        <f>SUMIFS(СВЦЭМ!$D$39:$D$782,СВЦЭМ!$A$39:$A$782,$A125,СВЦЭМ!$B$39:$B$782,H$119)+'СЕТ СН'!$I$11+СВЦЭМ!$D$10+'СЕТ СН'!$I$5-'СЕТ СН'!$I$21</f>
        <v>5490.1616227699997</v>
      </c>
      <c r="I125" s="36">
        <f>SUMIFS(СВЦЭМ!$D$39:$D$782,СВЦЭМ!$A$39:$A$782,$A125,СВЦЭМ!$B$39:$B$782,I$119)+'СЕТ СН'!$I$11+СВЦЭМ!$D$10+'СЕТ СН'!$I$5-'СЕТ СН'!$I$21</f>
        <v>5446.2285358400004</v>
      </c>
      <c r="J125" s="36">
        <f>SUMIFS(СВЦЭМ!$D$39:$D$782,СВЦЭМ!$A$39:$A$782,$A125,СВЦЭМ!$B$39:$B$782,J$119)+'СЕТ СН'!$I$11+СВЦЭМ!$D$10+'СЕТ СН'!$I$5-'СЕТ СН'!$I$21</f>
        <v>5418.2677909800004</v>
      </c>
      <c r="K125" s="36">
        <f>SUMIFS(СВЦЭМ!$D$39:$D$782,СВЦЭМ!$A$39:$A$782,$A125,СВЦЭМ!$B$39:$B$782,K$119)+'СЕТ СН'!$I$11+СВЦЭМ!$D$10+'СЕТ СН'!$I$5-'СЕТ СН'!$I$21</f>
        <v>5423.4055336800002</v>
      </c>
      <c r="L125" s="36">
        <f>SUMIFS(СВЦЭМ!$D$39:$D$782,СВЦЭМ!$A$39:$A$782,$A125,СВЦЭМ!$B$39:$B$782,L$119)+'СЕТ СН'!$I$11+СВЦЭМ!$D$10+'СЕТ СН'!$I$5-'СЕТ СН'!$I$21</f>
        <v>5390.2397769899999</v>
      </c>
      <c r="M125" s="36">
        <f>SUMIFS(СВЦЭМ!$D$39:$D$782,СВЦЭМ!$A$39:$A$782,$A125,СВЦЭМ!$B$39:$B$782,M$119)+'СЕТ СН'!$I$11+СВЦЭМ!$D$10+'СЕТ СН'!$I$5-'СЕТ СН'!$I$21</f>
        <v>5394.9511766600008</v>
      </c>
      <c r="N125" s="36">
        <f>SUMIFS(СВЦЭМ!$D$39:$D$782,СВЦЭМ!$A$39:$A$782,$A125,СВЦЭМ!$B$39:$B$782,N$119)+'СЕТ СН'!$I$11+СВЦЭМ!$D$10+'СЕТ СН'!$I$5-'СЕТ СН'!$I$21</f>
        <v>5400.3633839100003</v>
      </c>
      <c r="O125" s="36">
        <f>SUMIFS(СВЦЭМ!$D$39:$D$782,СВЦЭМ!$A$39:$A$782,$A125,СВЦЭМ!$B$39:$B$782,O$119)+'СЕТ СН'!$I$11+СВЦЭМ!$D$10+'СЕТ СН'!$I$5-'СЕТ СН'!$I$21</f>
        <v>5407.0139553099998</v>
      </c>
      <c r="P125" s="36">
        <f>SUMIFS(СВЦЭМ!$D$39:$D$782,СВЦЭМ!$A$39:$A$782,$A125,СВЦЭМ!$B$39:$B$782,P$119)+'СЕТ СН'!$I$11+СВЦЭМ!$D$10+'СЕТ СН'!$I$5-'СЕТ СН'!$I$21</f>
        <v>5415.1995033700005</v>
      </c>
      <c r="Q125" s="36">
        <f>SUMIFS(СВЦЭМ!$D$39:$D$782,СВЦЭМ!$A$39:$A$782,$A125,СВЦЭМ!$B$39:$B$782,Q$119)+'СЕТ СН'!$I$11+СВЦЭМ!$D$10+'СЕТ СН'!$I$5-'СЕТ СН'!$I$21</f>
        <v>5429.9113380100007</v>
      </c>
      <c r="R125" s="36">
        <f>SUMIFS(СВЦЭМ!$D$39:$D$782,СВЦЭМ!$A$39:$A$782,$A125,СВЦЭМ!$B$39:$B$782,R$119)+'СЕТ СН'!$I$11+СВЦЭМ!$D$10+'СЕТ СН'!$I$5-'СЕТ СН'!$I$21</f>
        <v>5431.9681944000004</v>
      </c>
      <c r="S125" s="36">
        <f>SUMIFS(СВЦЭМ!$D$39:$D$782,СВЦЭМ!$A$39:$A$782,$A125,СВЦЭМ!$B$39:$B$782,S$119)+'СЕТ СН'!$I$11+СВЦЭМ!$D$10+'СЕТ СН'!$I$5-'СЕТ СН'!$I$21</f>
        <v>5417.5174271400001</v>
      </c>
      <c r="T125" s="36">
        <f>SUMIFS(СВЦЭМ!$D$39:$D$782,СВЦЭМ!$A$39:$A$782,$A125,СВЦЭМ!$B$39:$B$782,T$119)+'СЕТ СН'!$I$11+СВЦЭМ!$D$10+'СЕТ СН'!$I$5-'СЕТ СН'!$I$21</f>
        <v>5398.2627808800007</v>
      </c>
      <c r="U125" s="36">
        <f>SUMIFS(СВЦЭМ!$D$39:$D$782,СВЦЭМ!$A$39:$A$782,$A125,СВЦЭМ!$B$39:$B$782,U$119)+'СЕТ СН'!$I$11+СВЦЭМ!$D$10+'СЕТ СН'!$I$5-'СЕТ СН'!$I$21</f>
        <v>5392.8625855200007</v>
      </c>
      <c r="V125" s="36">
        <f>SUMIFS(СВЦЭМ!$D$39:$D$782,СВЦЭМ!$A$39:$A$782,$A125,СВЦЭМ!$B$39:$B$782,V$119)+'СЕТ СН'!$I$11+СВЦЭМ!$D$10+'СЕТ СН'!$I$5-'СЕТ СН'!$I$21</f>
        <v>5379.6959273100001</v>
      </c>
      <c r="W125" s="36">
        <f>SUMIFS(СВЦЭМ!$D$39:$D$782,СВЦЭМ!$A$39:$A$782,$A125,СВЦЭМ!$B$39:$B$782,W$119)+'СЕТ СН'!$I$11+СВЦЭМ!$D$10+'СЕТ СН'!$I$5-'СЕТ СН'!$I$21</f>
        <v>5354.4292798300003</v>
      </c>
      <c r="X125" s="36">
        <f>SUMIFS(СВЦЭМ!$D$39:$D$782,СВЦЭМ!$A$39:$A$782,$A125,СВЦЭМ!$B$39:$B$782,X$119)+'СЕТ СН'!$I$11+СВЦЭМ!$D$10+'СЕТ СН'!$I$5-'СЕТ СН'!$I$21</f>
        <v>5401.2429513200004</v>
      </c>
      <c r="Y125" s="36">
        <f>SUMIFS(СВЦЭМ!$D$39:$D$782,СВЦЭМ!$A$39:$A$782,$A125,СВЦЭМ!$B$39:$B$782,Y$119)+'СЕТ СН'!$I$11+СВЦЭМ!$D$10+'СЕТ СН'!$I$5-'СЕТ СН'!$I$21</f>
        <v>5421.1717667700004</v>
      </c>
    </row>
    <row r="126" spans="1:27" ht="15.75" x14ac:dyDescent="0.2">
      <c r="A126" s="35">
        <f t="shared" si="3"/>
        <v>45419</v>
      </c>
      <c r="B126" s="36">
        <f>SUMIFS(СВЦЭМ!$D$39:$D$782,СВЦЭМ!$A$39:$A$782,$A126,СВЦЭМ!$B$39:$B$782,B$119)+'СЕТ СН'!$I$11+СВЦЭМ!$D$10+'СЕТ СН'!$I$5-'СЕТ СН'!$I$21</f>
        <v>5433.3642194200002</v>
      </c>
      <c r="C126" s="36">
        <f>SUMIFS(СВЦЭМ!$D$39:$D$782,СВЦЭМ!$A$39:$A$782,$A126,СВЦЭМ!$B$39:$B$782,C$119)+'СЕТ СН'!$I$11+СВЦЭМ!$D$10+'СЕТ СН'!$I$5-'СЕТ СН'!$I$21</f>
        <v>5522.6647859900004</v>
      </c>
      <c r="D126" s="36">
        <f>SUMIFS(СВЦЭМ!$D$39:$D$782,СВЦЭМ!$A$39:$A$782,$A126,СВЦЭМ!$B$39:$B$782,D$119)+'СЕТ СН'!$I$11+СВЦЭМ!$D$10+'СЕТ СН'!$I$5-'СЕТ СН'!$I$21</f>
        <v>5630.0121633600002</v>
      </c>
      <c r="E126" s="36">
        <f>SUMIFS(СВЦЭМ!$D$39:$D$782,СВЦЭМ!$A$39:$A$782,$A126,СВЦЭМ!$B$39:$B$782,E$119)+'СЕТ СН'!$I$11+СВЦЭМ!$D$10+'СЕТ СН'!$I$5-'СЕТ СН'!$I$21</f>
        <v>5650.0111131700005</v>
      </c>
      <c r="F126" s="36">
        <f>SUMIFS(СВЦЭМ!$D$39:$D$782,СВЦЭМ!$A$39:$A$782,$A126,СВЦЭМ!$B$39:$B$782,F$119)+'СЕТ СН'!$I$11+СВЦЭМ!$D$10+'СЕТ СН'!$I$5-'СЕТ СН'!$I$21</f>
        <v>5668.16516065</v>
      </c>
      <c r="G126" s="36">
        <f>SUMIFS(СВЦЭМ!$D$39:$D$782,СВЦЭМ!$A$39:$A$782,$A126,СВЦЭМ!$B$39:$B$782,G$119)+'СЕТ СН'!$I$11+СВЦЭМ!$D$10+'СЕТ СН'!$I$5-'СЕТ СН'!$I$21</f>
        <v>5627.5183417099997</v>
      </c>
      <c r="H126" s="36">
        <f>SUMIFS(СВЦЭМ!$D$39:$D$782,СВЦЭМ!$A$39:$A$782,$A126,СВЦЭМ!$B$39:$B$782,H$119)+'СЕТ СН'!$I$11+СВЦЭМ!$D$10+'СЕТ СН'!$I$5-'СЕТ СН'!$I$21</f>
        <v>5561.90054065</v>
      </c>
      <c r="I126" s="36">
        <f>SUMIFS(СВЦЭМ!$D$39:$D$782,СВЦЭМ!$A$39:$A$782,$A126,СВЦЭМ!$B$39:$B$782,I$119)+'СЕТ СН'!$I$11+СВЦЭМ!$D$10+'СЕТ СН'!$I$5-'СЕТ СН'!$I$21</f>
        <v>5479.5393060700007</v>
      </c>
      <c r="J126" s="36">
        <f>SUMIFS(СВЦЭМ!$D$39:$D$782,СВЦЭМ!$A$39:$A$782,$A126,СВЦЭМ!$B$39:$B$782,J$119)+'СЕТ СН'!$I$11+СВЦЭМ!$D$10+'СЕТ СН'!$I$5-'СЕТ СН'!$I$21</f>
        <v>5420.9538561099998</v>
      </c>
      <c r="K126" s="36">
        <f>SUMIFS(СВЦЭМ!$D$39:$D$782,СВЦЭМ!$A$39:$A$782,$A126,СВЦЭМ!$B$39:$B$782,K$119)+'СЕТ СН'!$I$11+СВЦЭМ!$D$10+'СЕТ СН'!$I$5-'СЕТ СН'!$I$21</f>
        <v>5411.6642010400001</v>
      </c>
      <c r="L126" s="36">
        <f>SUMIFS(СВЦЭМ!$D$39:$D$782,СВЦЭМ!$A$39:$A$782,$A126,СВЦЭМ!$B$39:$B$782,L$119)+'СЕТ СН'!$I$11+СВЦЭМ!$D$10+'СЕТ СН'!$I$5-'СЕТ СН'!$I$21</f>
        <v>5369.8079599499997</v>
      </c>
      <c r="M126" s="36">
        <f>SUMIFS(СВЦЭМ!$D$39:$D$782,СВЦЭМ!$A$39:$A$782,$A126,СВЦЭМ!$B$39:$B$782,M$119)+'СЕТ СН'!$I$11+СВЦЭМ!$D$10+'СЕТ СН'!$I$5-'СЕТ СН'!$I$21</f>
        <v>5382.2556403799999</v>
      </c>
      <c r="N126" s="36">
        <f>SUMIFS(СВЦЭМ!$D$39:$D$782,СВЦЭМ!$A$39:$A$782,$A126,СВЦЭМ!$B$39:$B$782,N$119)+'СЕТ СН'!$I$11+СВЦЭМ!$D$10+'СЕТ СН'!$I$5-'СЕТ СН'!$I$21</f>
        <v>5373.9489074900002</v>
      </c>
      <c r="O126" s="36">
        <f>SUMIFS(СВЦЭМ!$D$39:$D$782,СВЦЭМ!$A$39:$A$782,$A126,СВЦЭМ!$B$39:$B$782,O$119)+'СЕТ СН'!$I$11+СВЦЭМ!$D$10+'СЕТ СН'!$I$5-'СЕТ СН'!$I$21</f>
        <v>5392.9431090100006</v>
      </c>
      <c r="P126" s="36">
        <f>SUMIFS(СВЦЭМ!$D$39:$D$782,СВЦЭМ!$A$39:$A$782,$A126,СВЦЭМ!$B$39:$B$782,P$119)+'СЕТ СН'!$I$11+СВЦЭМ!$D$10+'СЕТ СН'!$I$5-'СЕТ СН'!$I$21</f>
        <v>5408.2487453000003</v>
      </c>
      <c r="Q126" s="36">
        <f>SUMIFS(СВЦЭМ!$D$39:$D$782,СВЦЭМ!$A$39:$A$782,$A126,СВЦЭМ!$B$39:$B$782,Q$119)+'СЕТ СН'!$I$11+СВЦЭМ!$D$10+'СЕТ СН'!$I$5-'СЕТ СН'!$I$21</f>
        <v>5442.2964180199997</v>
      </c>
      <c r="R126" s="36">
        <f>SUMIFS(СВЦЭМ!$D$39:$D$782,СВЦЭМ!$A$39:$A$782,$A126,СВЦЭМ!$B$39:$B$782,R$119)+'СЕТ СН'!$I$11+СВЦЭМ!$D$10+'СЕТ СН'!$I$5-'СЕТ СН'!$I$21</f>
        <v>5453.0107691900002</v>
      </c>
      <c r="S126" s="36">
        <f>SUMIFS(СВЦЭМ!$D$39:$D$782,СВЦЭМ!$A$39:$A$782,$A126,СВЦЭМ!$B$39:$B$782,S$119)+'СЕТ СН'!$I$11+СВЦЭМ!$D$10+'СЕТ СН'!$I$5-'СЕТ СН'!$I$21</f>
        <v>5422.9824616100004</v>
      </c>
      <c r="T126" s="36">
        <f>SUMIFS(СВЦЭМ!$D$39:$D$782,СВЦЭМ!$A$39:$A$782,$A126,СВЦЭМ!$B$39:$B$782,T$119)+'СЕТ СН'!$I$11+СВЦЭМ!$D$10+'СЕТ СН'!$I$5-'СЕТ СН'!$I$21</f>
        <v>5390.4048537199997</v>
      </c>
      <c r="U126" s="36">
        <f>SUMIFS(СВЦЭМ!$D$39:$D$782,СВЦЭМ!$A$39:$A$782,$A126,СВЦЭМ!$B$39:$B$782,U$119)+'СЕТ СН'!$I$11+СВЦЭМ!$D$10+'СЕТ СН'!$I$5-'СЕТ СН'!$I$21</f>
        <v>5390.7027724</v>
      </c>
      <c r="V126" s="36">
        <f>SUMIFS(СВЦЭМ!$D$39:$D$782,СВЦЭМ!$A$39:$A$782,$A126,СВЦЭМ!$B$39:$B$782,V$119)+'СЕТ СН'!$I$11+СВЦЭМ!$D$10+'СЕТ СН'!$I$5-'СЕТ СН'!$I$21</f>
        <v>5364.2863325899998</v>
      </c>
      <c r="W126" s="36">
        <f>SUMIFS(СВЦЭМ!$D$39:$D$782,СВЦЭМ!$A$39:$A$782,$A126,СВЦЭМ!$B$39:$B$782,W$119)+'СЕТ СН'!$I$11+СВЦЭМ!$D$10+'СЕТ СН'!$I$5-'СЕТ СН'!$I$21</f>
        <v>5335.4036274400005</v>
      </c>
      <c r="X126" s="36">
        <f>SUMIFS(СВЦЭМ!$D$39:$D$782,СВЦЭМ!$A$39:$A$782,$A126,СВЦЭМ!$B$39:$B$782,X$119)+'СЕТ СН'!$I$11+СВЦЭМ!$D$10+'СЕТ СН'!$I$5-'СЕТ СН'!$I$21</f>
        <v>5375.38217033</v>
      </c>
      <c r="Y126" s="36">
        <f>SUMIFS(СВЦЭМ!$D$39:$D$782,СВЦЭМ!$A$39:$A$782,$A126,СВЦЭМ!$B$39:$B$782,Y$119)+'СЕТ СН'!$I$11+СВЦЭМ!$D$10+'СЕТ СН'!$I$5-'СЕТ СН'!$I$21</f>
        <v>5409.46137404</v>
      </c>
    </row>
    <row r="127" spans="1:27" ht="15.75" x14ac:dyDescent="0.2">
      <c r="A127" s="35">
        <f t="shared" si="3"/>
        <v>45420</v>
      </c>
      <c r="B127" s="36">
        <f>SUMIFS(СВЦЭМ!$D$39:$D$782,СВЦЭМ!$A$39:$A$782,$A127,СВЦЭМ!$B$39:$B$782,B$119)+'СЕТ СН'!$I$11+СВЦЭМ!$D$10+'СЕТ СН'!$I$5-'СЕТ СН'!$I$21</f>
        <v>5403.1009274900007</v>
      </c>
      <c r="C127" s="36">
        <f>SUMIFS(СВЦЭМ!$D$39:$D$782,СВЦЭМ!$A$39:$A$782,$A127,СВЦЭМ!$B$39:$B$782,C$119)+'СЕТ СН'!$I$11+СВЦЭМ!$D$10+'СЕТ СН'!$I$5-'СЕТ СН'!$I$21</f>
        <v>5458.7022742099998</v>
      </c>
      <c r="D127" s="36">
        <f>SUMIFS(СВЦЭМ!$D$39:$D$782,СВЦЭМ!$A$39:$A$782,$A127,СВЦЭМ!$B$39:$B$782,D$119)+'СЕТ СН'!$I$11+СВЦЭМ!$D$10+'СЕТ СН'!$I$5-'СЕТ СН'!$I$21</f>
        <v>5502.6809133700008</v>
      </c>
      <c r="E127" s="36">
        <f>SUMIFS(СВЦЭМ!$D$39:$D$782,СВЦЭМ!$A$39:$A$782,$A127,СВЦЭМ!$B$39:$B$782,E$119)+'СЕТ СН'!$I$11+СВЦЭМ!$D$10+'СЕТ СН'!$I$5-'СЕТ СН'!$I$21</f>
        <v>5528.6675767500001</v>
      </c>
      <c r="F127" s="36">
        <f>SUMIFS(СВЦЭМ!$D$39:$D$782,СВЦЭМ!$A$39:$A$782,$A127,СВЦЭМ!$B$39:$B$782,F$119)+'СЕТ СН'!$I$11+СВЦЭМ!$D$10+'СЕТ СН'!$I$5-'СЕТ СН'!$I$21</f>
        <v>5543.8719362500005</v>
      </c>
      <c r="G127" s="36">
        <f>SUMIFS(СВЦЭМ!$D$39:$D$782,СВЦЭМ!$A$39:$A$782,$A127,СВЦЭМ!$B$39:$B$782,G$119)+'СЕТ СН'!$I$11+СВЦЭМ!$D$10+'СЕТ СН'!$I$5-'СЕТ СН'!$I$21</f>
        <v>5516.1534123600004</v>
      </c>
      <c r="H127" s="36">
        <f>SUMIFS(СВЦЭМ!$D$39:$D$782,СВЦЭМ!$A$39:$A$782,$A127,СВЦЭМ!$B$39:$B$782,H$119)+'СЕТ СН'!$I$11+СВЦЭМ!$D$10+'СЕТ СН'!$I$5-'СЕТ СН'!$I$21</f>
        <v>5452.8183328800005</v>
      </c>
      <c r="I127" s="36">
        <f>SUMIFS(СВЦЭМ!$D$39:$D$782,СВЦЭМ!$A$39:$A$782,$A127,СВЦЭМ!$B$39:$B$782,I$119)+'СЕТ СН'!$I$11+СВЦЭМ!$D$10+'СЕТ СН'!$I$5-'СЕТ СН'!$I$21</f>
        <v>5368.6736963000003</v>
      </c>
      <c r="J127" s="36">
        <f>SUMIFS(СВЦЭМ!$D$39:$D$782,СВЦЭМ!$A$39:$A$782,$A127,СВЦЭМ!$B$39:$B$782,J$119)+'СЕТ СН'!$I$11+СВЦЭМ!$D$10+'СЕТ СН'!$I$5-'СЕТ СН'!$I$21</f>
        <v>5306.9451903400004</v>
      </c>
      <c r="K127" s="36">
        <f>SUMIFS(СВЦЭМ!$D$39:$D$782,СВЦЭМ!$A$39:$A$782,$A127,СВЦЭМ!$B$39:$B$782,K$119)+'СЕТ СН'!$I$11+СВЦЭМ!$D$10+'СЕТ СН'!$I$5-'СЕТ СН'!$I$21</f>
        <v>5294.8045813500003</v>
      </c>
      <c r="L127" s="36">
        <f>SUMIFS(СВЦЭМ!$D$39:$D$782,СВЦЭМ!$A$39:$A$782,$A127,СВЦЭМ!$B$39:$B$782,L$119)+'СЕТ СН'!$I$11+СВЦЭМ!$D$10+'СЕТ СН'!$I$5-'СЕТ СН'!$I$21</f>
        <v>5276.34978873</v>
      </c>
      <c r="M127" s="36">
        <f>SUMIFS(СВЦЭМ!$D$39:$D$782,СВЦЭМ!$A$39:$A$782,$A127,СВЦЭМ!$B$39:$B$782,M$119)+'СЕТ СН'!$I$11+СВЦЭМ!$D$10+'СЕТ СН'!$I$5-'СЕТ СН'!$I$21</f>
        <v>5274.2119883800005</v>
      </c>
      <c r="N127" s="36">
        <f>SUMIFS(СВЦЭМ!$D$39:$D$782,СВЦЭМ!$A$39:$A$782,$A127,СВЦЭМ!$B$39:$B$782,N$119)+'СЕТ СН'!$I$11+СВЦЭМ!$D$10+'СЕТ СН'!$I$5-'СЕТ СН'!$I$21</f>
        <v>5278.1344216899997</v>
      </c>
      <c r="O127" s="36">
        <f>SUMIFS(СВЦЭМ!$D$39:$D$782,СВЦЭМ!$A$39:$A$782,$A127,СВЦЭМ!$B$39:$B$782,O$119)+'СЕТ СН'!$I$11+СВЦЭМ!$D$10+'СЕТ СН'!$I$5-'СЕТ СН'!$I$21</f>
        <v>5302.4015397000003</v>
      </c>
      <c r="P127" s="36">
        <f>SUMIFS(СВЦЭМ!$D$39:$D$782,СВЦЭМ!$A$39:$A$782,$A127,СВЦЭМ!$B$39:$B$782,P$119)+'СЕТ СН'!$I$11+СВЦЭМ!$D$10+'СЕТ СН'!$I$5-'СЕТ СН'!$I$21</f>
        <v>5316.1763754700005</v>
      </c>
      <c r="Q127" s="36">
        <f>SUMIFS(СВЦЭМ!$D$39:$D$782,СВЦЭМ!$A$39:$A$782,$A127,СВЦЭМ!$B$39:$B$782,Q$119)+'СЕТ СН'!$I$11+СВЦЭМ!$D$10+'СЕТ СН'!$I$5-'СЕТ СН'!$I$21</f>
        <v>5340.4442625500005</v>
      </c>
      <c r="R127" s="36">
        <f>SUMIFS(СВЦЭМ!$D$39:$D$782,СВЦЭМ!$A$39:$A$782,$A127,СВЦЭМ!$B$39:$B$782,R$119)+'СЕТ СН'!$I$11+СВЦЭМ!$D$10+'СЕТ СН'!$I$5-'СЕТ СН'!$I$21</f>
        <v>5343.7572447000002</v>
      </c>
      <c r="S127" s="36">
        <f>SUMIFS(СВЦЭМ!$D$39:$D$782,СВЦЭМ!$A$39:$A$782,$A127,СВЦЭМ!$B$39:$B$782,S$119)+'СЕТ СН'!$I$11+СВЦЭМ!$D$10+'СЕТ СН'!$I$5-'СЕТ СН'!$I$21</f>
        <v>5333.2648226800002</v>
      </c>
      <c r="T127" s="36">
        <f>SUMIFS(СВЦЭМ!$D$39:$D$782,СВЦЭМ!$A$39:$A$782,$A127,СВЦЭМ!$B$39:$B$782,T$119)+'СЕТ СН'!$I$11+СВЦЭМ!$D$10+'СЕТ СН'!$I$5-'СЕТ СН'!$I$21</f>
        <v>5318.2030681599999</v>
      </c>
      <c r="U127" s="36">
        <f>SUMIFS(СВЦЭМ!$D$39:$D$782,СВЦЭМ!$A$39:$A$782,$A127,СВЦЭМ!$B$39:$B$782,U$119)+'СЕТ СН'!$I$11+СВЦЭМ!$D$10+'СЕТ СН'!$I$5-'СЕТ СН'!$I$21</f>
        <v>5303.6537520399997</v>
      </c>
      <c r="V127" s="36">
        <f>SUMIFS(СВЦЭМ!$D$39:$D$782,СВЦЭМ!$A$39:$A$782,$A127,СВЦЭМ!$B$39:$B$782,V$119)+'СЕТ СН'!$I$11+СВЦЭМ!$D$10+'СЕТ СН'!$I$5-'СЕТ СН'!$I$21</f>
        <v>5282.42586536</v>
      </c>
      <c r="W127" s="36">
        <f>SUMIFS(СВЦЭМ!$D$39:$D$782,СВЦЭМ!$A$39:$A$782,$A127,СВЦЭМ!$B$39:$B$782,W$119)+'СЕТ СН'!$I$11+СВЦЭМ!$D$10+'СЕТ СН'!$I$5-'СЕТ СН'!$I$21</f>
        <v>5253.5990487199997</v>
      </c>
      <c r="X127" s="36">
        <f>SUMIFS(СВЦЭМ!$D$39:$D$782,СВЦЭМ!$A$39:$A$782,$A127,СВЦЭМ!$B$39:$B$782,X$119)+'СЕТ СН'!$I$11+СВЦЭМ!$D$10+'СЕТ СН'!$I$5-'СЕТ СН'!$I$21</f>
        <v>5258.6940007000003</v>
      </c>
      <c r="Y127" s="36">
        <f>SUMIFS(СВЦЭМ!$D$39:$D$782,СВЦЭМ!$A$39:$A$782,$A127,СВЦЭМ!$B$39:$B$782,Y$119)+'СЕТ СН'!$I$11+СВЦЭМ!$D$10+'СЕТ СН'!$I$5-'СЕТ СН'!$I$21</f>
        <v>5281.1320079300003</v>
      </c>
    </row>
    <row r="128" spans="1:27" ht="15.75" x14ac:dyDescent="0.2">
      <c r="A128" s="35">
        <f t="shared" si="3"/>
        <v>45421</v>
      </c>
      <c r="B128" s="36">
        <f>SUMIFS(СВЦЭМ!$D$39:$D$782,СВЦЭМ!$A$39:$A$782,$A128,СВЦЭМ!$B$39:$B$782,B$119)+'СЕТ СН'!$I$11+СВЦЭМ!$D$10+'СЕТ СН'!$I$5-'СЕТ СН'!$I$21</f>
        <v>5442.5805829700003</v>
      </c>
      <c r="C128" s="36">
        <f>SUMIFS(СВЦЭМ!$D$39:$D$782,СВЦЭМ!$A$39:$A$782,$A128,СВЦЭМ!$B$39:$B$782,C$119)+'СЕТ СН'!$I$11+СВЦЭМ!$D$10+'СЕТ СН'!$I$5-'СЕТ СН'!$I$21</f>
        <v>5502.5099552500005</v>
      </c>
      <c r="D128" s="36">
        <f>SUMIFS(СВЦЭМ!$D$39:$D$782,СВЦЭМ!$A$39:$A$782,$A128,СВЦЭМ!$B$39:$B$782,D$119)+'СЕТ СН'!$I$11+СВЦЭМ!$D$10+'СЕТ СН'!$I$5-'СЕТ СН'!$I$21</f>
        <v>5546.4624275799997</v>
      </c>
      <c r="E128" s="36">
        <f>SUMIFS(СВЦЭМ!$D$39:$D$782,СВЦЭМ!$A$39:$A$782,$A128,СВЦЭМ!$B$39:$B$782,E$119)+'СЕТ СН'!$I$11+СВЦЭМ!$D$10+'СЕТ СН'!$I$5-'СЕТ СН'!$I$21</f>
        <v>5575.7620067300004</v>
      </c>
      <c r="F128" s="36">
        <f>SUMIFS(СВЦЭМ!$D$39:$D$782,СВЦЭМ!$A$39:$A$782,$A128,СВЦЭМ!$B$39:$B$782,F$119)+'СЕТ СН'!$I$11+СВЦЭМ!$D$10+'СЕТ СН'!$I$5-'СЕТ СН'!$I$21</f>
        <v>5575.8299600700002</v>
      </c>
      <c r="G128" s="36">
        <f>SUMIFS(СВЦЭМ!$D$39:$D$782,СВЦЭМ!$A$39:$A$782,$A128,СВЦЭМ!$B$39:$B$782,G$119)+'СЕТ СН'!$I$11+СВЦЭМ!$D$10+'СЕТ СН'!$I$5-'СЕТ СН'!$I$21</f>
        <v>5559.9860821600005</v>
      </c>
      <c r="H128" s="36">
        <f>SUMIFS(СВЦЭМ!$D$39:$D$782,СВЦЭМ!$A$39:$A$782,$A128,СВЦЭМ!$B$39:$B$782,H$119)+'СЕТ СН'!$I$11+СВЦЭМ!$D$10+'СЕТ СН'!$I$5-'СЕТ СН'!$I$21</f>
        <v>5558.9317458400001</v>
      </c>
      <c r="I128" s="36">
        <f>SUMIFS(СВЦЭМ!$D$39:$D$782,СВЦЭМ!$A$39:$A$782,$A128,СВЦЭМ!$B$39:$B$782,I$119)+'СЕТ СН'!$I$11+СВЦЭМ!$D$10+'СЕТ СН'!$I$5-'СЕТ СН'!$I$21</f>
        <v>5510.9478164000002</v>
      </c>
      <c r="J128" s="36">
        <f>SUMIFS(СВЦЭМ!$D$39:$D$782,СВЦЭМ!$A$39:$A$782,$A128,СВЦЭМ!$B$39:$B$782,J$119)+'СЕТ СН'!$I$11+СВЦЭМ!$D$10+'СЕТ СН'!$I$5-'СЕТ СН'!$I$21</f>
        <v>5431.5886725800001</v>
      </c>
      <c r="K128" s="36">
        <f>SUMIFS(СВЦЭМ!$D$39:$D$782,СВЦЭМ!$A$39:$A$782,$A128,СВЦЭМ!$B$39:$B$782,K$119)+'СЕТ СН'!$I$11+СВЦЭМ!$D$10+'СЕТ СН'!$I$5-'СЕТ СН'!$I$21</f>
        <v>5372.1848231800004</v>
      </c>
      <c r="L128" s="36">
        <f>SUMIFS(СВЦЭМ!$D$39:$D$782,СВЦЭМ!$A$39:$A$782,$A128,СВЦЭМ!$B$39:$B$782,L$119)+'СЕТ СН'!$I$11+СВЦЭМ!$D$10+'СЕТ СН'!$I$5-'СЕТ СН'!$I$21</f>
        <v>5321.5375174999999</v>
      </c>
      <c r="M128" s="36">
        <f>SUMIFS(СВЦЭМ!$D$39:$D$782,СВЦЭМ!$A$39:$A$782,$A128,СВЦЭМ!$B$39:$B$782,M$119)+'СЕТ СН'!$I$11+СВЦЭМ!$D$10+'СЕТ СН'!$I$5-'СЕТ СН'!$I$21</f>
        <v>5318.5693303600001</v>
      </c>
      <c r="N128" s="36">
        <f>SUMIFS(СВЦЭМ!$D$39:$D$782,СВЦЭМ!$A$39:$A$782,$A128,СВЦЭМ!$B$39:$B$782,N$119)+'СЕТ СН'!$I$11+СВЦЭМ!$D$10+'СЕТ СН'!$I$5-'СЕТ СН'!$I$21</f>
        <v>5358.5026887000004</v>
      </c>
      <c r="O128" s="36">
        <f>SUMIFS(СВЦЭМ!$D$39:$D$782,СВЦЭМ!$A$39:$A$782,$A128,СВЦЭМ!$B$39:$B$782,O$119)+'СЕТ СН'!$I$11+СВЦЭМ!$D$10+'СЕТ СН'!$I$5-'СЕТ СН'!$I$21</f>
        <v>5387.6997343900002</v>
      </c>
      <c r="P128" s="36">
        <f>SUMIFS(СВЦЭМ!$D$39:$D$782,СВЦЭМ!$A$39:$A$782,$A128,СВЦЭМ!$B$39:$B$782,P$119)+'СЕТ СН'!$I$11+СВЦЭМ!$D$10+'СЕТ СН'!$I$5-'СЕТ СН'!$I$21</f>
        <v>5364.7092462199998</v>
      </c>
      <c r="Q128" s="36">
        <f>SUMIFS(СВЦЭМ!$D$39:$D$782,СВЦЭМ!$A$39:$A$782,$A128,СВЦЭМ!$B$39:$B$782,Q$119)+'СЕТ СН'!$I$11+СВЦЭМ!$D$10+'СЕТ СН'!$I$5-'СЕТ СН'!$I$21</f>
        <v>5397.2982188000005</v>
      </c>
      <c r="R128" s="36">
        <f>SUMIFS(СВЦЭМ!$D$39:$D$782,СВЦЭМ!$A$39:$A$782,$A128,СВЦЭМ!$B$39:$B$782,R$119)+'СЕТ СН'!$I$11+СВЦЭМ!$D$10+'СЕТ СН'!$I$5-'СЕТ СН'!$I$21</f>
        <v>5400.0087994900005</v>
      </c>
      <c r="S128" s="36">
        <f>SUMIFS(СВЦЭМ!$D$39:$D$782,СВЦЭМ!$A$39:$A$782,$A128,СВЦЭМ!$B$39:$B$782,S$119)+'СЕТ СН'!$I$11+СВЦЭМ!$D$10+'СЕТ СН'!$I$5-'СЕТ СН'!$I$21</f>
        <v>5394.0384863300005</v>
      </c>
      <c r="T128" s="36">
        <f>SUMIFS(СВЦЭМ!$D$39:$D$782,СВЦЭМ!$A$39:$A$782,$A128,СВЦЭМ!$B$39:$B$782,T$119)+'СЕТ СН'!$I$11+СВЦЭМ!$D$10+'СЕТ СН'!$I$5-'СЕТ СН'!$I$21</f>
        <v>5358.7233471700001</v>
      </c>
      <c r="U128" s="36">
        <f>SUMIFS(СВЦЭМ!$D$39:$D$782,СВЦЭМ!$A$39:$A$782,$A128,СВЦЭМ!$B$39:$B$782,U$119)+'СЕТ СН'!$I$11+СВЦЭМ!$D$10+'СЕТ СН'!$I$5-'СЕТ СН'!$I$21</f>
        <v>5354.8506514500004</v>
      </c>
      <c r="V128" s="36">
        <f>SUMIFS(СВЦЭМ!$D$39:$D$782,СВЦЭМ!$A$39:$A$782,$A128,СВЦЭМ!$B$39:$B$782,V$119)+'СЕТ СН'!$I$11+СВЦЭМ!$D$10+'СЕТ СН'!$I$5-'СЕТ СН'!$I$21</f>
        <v>5308.6171996400008</v>
      </c>
      <c r="W128" s="36">
        <f>SUMIFS(СВЦЭМ!$D$39:$D$782,СВЦЭМ!$A$39:$A$782,$A128,СВЦЭМ!$B$39:$B$782,W$119)+'СЕТ СН'!$I$11+СВЦЭМ!$D$10+'СЕТ СН'!$I$5-'СЕТ СН'!$I$21</f>
        <v>5272.6338204700005</v>
      </c>
      <c r="X128" s="36">
        <f>SUMIFS(СВЦЭМ!$D$39:$D$782,СВЦЭМ!$A$39:$A$782,$A128,СВЦЭМ!$B$39:$B$782,X$119)+'СЕТ СН'!$I$11+СВЦЭМ!$D$10+'СЕТ СН'!$I$5-'СЕТ СН'!$I$21</f>
        <v>5316.2720606000003</v>
      </c>
      <c r="Y128" s="36">
        <f>SUMIFS(СВЦЭМ!$D$39:$D$782,СВЦЭМ!$A$39:$A$782,$A128,СВЦЭМ!$B$39:$B$782,Y$119)+'СЕТ СН'!$I$11+СВЦЭМ!$D$10+'СЕТ СН'!$I$5-'СЕТ СН'!$I$21</f>
        <v>5389.1308942900005</v>
      </c>
    </row>
    <row r="129" spans="1:25" ht="15.75" x14ac:dyDescent="0.2">
      <c r="A129" s="35">
        <f t="shared" si="3"/>
        <v>45422</v>
      </c>
      <c r="B129" s="36">
        <f>SUMIFS(СВЦЭМ!$D$39:$D$782,СВЦЭМ!$A$39:$A$782,$A129,СВЦЭМ!$B$39:$B$782,B$119)+'СЕТ СН'!$I$11+СВЦЭМ!$D$10+'СЕТ СН'!$I$5-'СЕТ СН'!$I$21</f>
        <v>5491.9198704800001</v>
      </c>
      <c r="C129" s="36">
        <f>SUMIFS(СВЦЭМ!$D$39:$D$782,СВЦЭМ!$A$39:$A$782,$A129,СВЦЭМ!$B$39:$B$782,C$119)+'СЕТ СН'!$I$11+СВЦЭМ!$D$10+'СЕТ СН'!$I$5-'СЕТ СН'!$I$21</f>
        <v>5547.3879536800005</v>
      </c>
      <c r="D129" s="36">
        <f>SUMIFS(СВЦЭМ!$D$39:$D$782,СВЦЭМ!$A$39:$A$782,$A129,СВЦЭМ!$B$39:$B$782,D$119)+'СЕТ СН'!$I$11+СВЦЭМ!$D$10+'СЕТ СН'!$I$5-'СЕТ СН'!$I$21</f>
        <v>5573.5452613300004</v>
      </c>
      <c r="E129" s="36">
        <f>SUMIFS(СВЦЭМ!$D$39:$D$782,СВЦЭМ!$A$39:$A$782,$A129,СВЦЭМ!$B$39:$B$782,E$119)+'СЕТ СН'!$I$11+СВЦЭМ!$D$10+'СЕТ СН'!$I$5-'СЕТ СН'!$I$21</f>
        <v>5602.8436124700002</v>
      </c>
      <c r="F129" s="36">
        <f>SUMIFS(СВЦЭМ!$D$39:$D$782,СВЦЭМ!$A$39:$A$782,$A129,СВЦЭМ!$B$39:$B$782,F$119)+'СЕТ СН'!$I$11+СВЦЭМ!$D$10+'СЕТ СН'!$I$5-'СЕТ СН'!$I$21</f>
        <v>5601.94729155</v>
      </c>
      <c r="G129" s="36">
        <f>SUMIFS(СВЦЭМ!$D$39:$D$782,СВЦЭМ!$A$39:$A$782,$A129,СВЦЭМ!$B$39:$B$782,G$119)+'СЕТ СН'!$I$11+СВЦЭМ!$D$10+'СЕТ СН'!$I$5-'СЕТ СН'!$I$21</f>
        <v>5604.2936448400005</v>
      </c>
      <c r="H129" s="36">
        <f>SUMIFS(СВЦЭМ!$D$39:$D$782,СВЦЭМ!$A$39:$A$782,$A129,СВЦЭМ!$B$39:$B$782,H$119)+'СЕТ СН'!$I$11+СВЦЭМ!$D$10+'СЕТ СН'!$I$5-'СЕТ СН'!$I$21</f>
        <v>5565.9874100200004</v>
      </c>
      <c r="I129" s="36">
        <f>SUMIFS(СВЦЭМ!$D$39:$D$782,СВЦЭМ!$A$39:$A$782,$A129,СВЦЭМ!$B$39:$B$782,I$119)+'СЕТ СН'!$I$11+СВЦЭМ!$D$10+'СЕТ СН'!$I$5-'СЕТ СН'!$I$21</f>
        <v>5521.2008257699999</v>
      </c>
      <c r="J129" s="36">
        <f>SUMIFS(СВЦЭМ!$D$39:$D$782,СВЦЭМ!$A$39:$A$782,$A129,СВЦЭМ!$B$39:$B$782,J$119)+'СЕТ СН'!$I$11+СВЦЭМ!$D$10+'СЕТ СН'!$I$5-'СЕТ СН'!$I$21</f>
        <v>5440.8431291200004</v>
      </c>
      <c r="K129" s="36">
        <f>SUMIFS(СВЦЭМ!$D$39:$D$782,СВЦЭМ!$A$39:$A$782,$A129,СВЦЭМ!$B$39:$B$782,K$119)+'СЕТ СН'!$I$11+СВЦЭМ!$D$10+'СЕТ СН'!$I$5-'СЕТ СН'!$I$21</f>
        <v>5379.2674057700006</v>
      </c>
      <c r="L129" s="36">
        <f>SUMIFS(СВЦЭМ!$D$39:$D$782,СВЦЭМ!$A$39:$A$782,$A129,СВЦЭМ!$B$39:$B$782,L$119)+'СЕТ СН'!$I$11+СВЦЭМ!$D$10+'СЕТ СН'!$I$5-'СЕТ СН'!$I$21</f>
        <v>5334.3448466899999</v>
      </c>
      <c r="M129" s="36">
        <f>SUMIFS(СВЦЭМ!$D$39:$D$782,СВЦЭМ!$A$39:$A$782,$A129,СВЦЭМ!$B$39:$B$782,M$119)+'СЕТ СН'!$I$11+СВЦЭМ!$D$10+'СЕТ СН'!$I$5-'СЕТ СН'!$I$21</f>
        <v>5335.5657622400004</v>
      </c>
      <c r="N129" s="36">
        <f>SUMIFS(СВЦЭМ!$D$39:$D$782,СВЦЭМ!$A$39:$A$782,$A129,СВЦЭМ!$B$39:$B$782,N$119)+'СЕТ СН'!$I$11+СВЦЭМ!$D$10+'СЕТ СН'!$I$5-'СЕТ СН'!$I$21</f>
        <v>5350.20955994</v>
      </c>
      <c r="O129" s="36">
        <f>SUMIFS(СВЦЭМ!$D$39:$D$782,СВЦЭМ!$A$39:$A$782,$A129,СВЦЭМ!$B$39:$B$782,O$119)+'СЕТ СН'!$I$11+СВЦЭМ!$D$10+'СЕТ СН'!$I$5-'СЕТ СН'!$I$21</f>
        <v>5361.1156882200003</v>
      </c>
      <c r="P129" s="36">
        <f>SUMIFS(СВЦЭМ!$D$39:$D$782,СВЦЭМ!$A$39:$A$782,$A129,СВЦЭМ!$B$39:$B$782,P$119)+'СЕТ СН'!$I$11+СВЦЭМ!$D$10+'СЕТ СН'!$I$5-'СЕТ СН'!$I$21</f>
        <v>5367.9669845900007</v>
      </c>
      <c r="Q129" s="36">
        <f>SUMIFS(СВЦЭМ!$D$39:$D$782,СВЦЭМ!$A$39:$A$782,$A129,СВЦЭМ!$B$39:$B$782,Q$119)+'СЕТ СН'!$I$11+СВЦЭМ!$D$10+'СЕТ СН'!$I$5-'СЕТ СН'!$I$21</f>
        <v>5399.2384505299997</v>
      </c>
      <c r="R129" s="36">
        <f>SUMIFS(СВЦЭМ!$D$39:$D$782,СВЦЭМ!$A$39:$A$782,$A129,СВЦЭМ!$B$39:$B$782,R$119)+'СЕТ СН'!$I$11+СВЦЭМ!$D$10+'СЕТ СН'!$I$5-'СЕТ СН'!$I$21</f>
        <v>5414.7568103900003</v>
      </c>
      <c r="S129" s="36">
        <f>SUMIFS(СВЦЭМ!$D$39:$D$782,СВЦЭМ!$A$39:$A$782,$A129,СВЦЭМ!$B$39:$B$782,S$119)+'СЕТ СН'!$I$11+СВЦЭМ!$D$10+'СЕТ СН'!$I$5-'СЕТ СН'!$I$21</f>
        <v>5410.2423154300004</v>
      </c>
      <c r="T129" s="36">
        <f>SUMIFS(СВЦЭМ!$D$39:$D$782,СВЦЭМ!$A$39:$A$782,$A129,СВЦЭМ!$B$39:$B$782,T$119)+'СЕТ СН'!$I$11+СВЦЭМ!$D$10+'СЕТ СН'!$I$5-'СЕТ СН'!$I$21</f>
        <v>5378.2243301500002</v>
      </c>
      <c r="U129" s="36">
        <f>SUMIFS(СВЦЭМ!$D$39:$D$782,СВЦЭМ!$A$39:$A$782,$A129,СВЦЭМ!$B$39:$B$782,U$119)+'СЕТ СН'!$I$11+СВЦЭМ!$D$10+'СЕТ СН'!$I$5-'СЕТ СН'!$I$21</f>
        <v>5358.3791522000001</v>
      </c>
      <c r="V129" s="36">
        <f>SUMIFS(СВЦЭМ!$D$39:$D$782,СВЦЭМ!$A$39:$A$782,$A129,СВЦЭМ!$B$39:$B$782,V$119)+'СЕТ СН'!$I$11+СВЦЭМ!$D$10+'СЕТ СН'!$I$5-'СЕТ СН'!$I$21</f>
        <v>5321.4925298899998</v>
      </c>
      <c r="W129" s="36">
        <f>SUMIFS(СВЦЭМ!$D$39:$D$782,СВЦЭМ!$A$39:$A$782,$A129,СВЦЭМ!$B$39:$B$782,W$119)+'СЕТ СН'!$I$11+СВЦЭМ!$D$10+'СЕТ СН'!$I$5-'СЕТ СН'!$I$21</f>
        <v>5314.6512309300006</v>
      </c>
      <c r="X129" s="36">
        <f>SUMIFS(СВЦЭМ!$D$39:$D$782,СВЦЭМ!$A$39:$A$782,$A129,СВЦЭМ!$B$39:$B$782,X$119)+'СЕТ СН'!$I$11+СВЦЭМ!$D$10+'СЕТ СН'!$I$5-'СЕТ СН'!$I$21</f>
        <v>5350.9133106999998</v>
      </c>
      <c r="Y129" s="36">
        <f>SUMIFS(СВЦЭМ!$D$39:$D$782,СВЦЭМ!$A$39:$A$782,$A129,СВЦЭМ!$B$39:$B$782,Y$119)+'СЕТ СН'!$I$11+СВЦЭМ!$D$10+'СЕТ СН'!$I$5-'СЕТ СН'!$I$21</f>
        <v>5405.28856679</v>
      </c>
    </row>
    <row r="130" spans="1:25" ht="15.75" x14ac:dyDescent="0.2">
      <c r="A130" s="35">
        <f t="shared" si="3"/>
        <v>45423</v>
      </c>
      <c r="B130" s="36">
        <f>SUMIFS(СВЦЭМ!$D$39:$D$782,СВЦЭМ!$A$39:$A$782,$A130,СВЦЭМ!$B$39:$B$782,B$119)+'СЕТ СН'!$I$11+СВЦЭМ!$D$10+'СЕТ СН'!$I$5-'СЕТ СН'!$I$21</f>
        <v>5452.7838416200002</v>
      </c>
      <c r="C130" s="36">
        <f>SUMIFS(СВЦЭМ!$D$39:$D$782,СВЦЭМ!$A$39:$A$782,$A130,СВЦЭМ!$B$39:$B$782,C$119)+'СЕТ СН'!$I$11+СВЦЭМ!$D$10+'СЕТ СН'!$I$5-'СЕТ СН'!$I$21</f>
        <v>5553.2219594400003</v>
      </c>
      <c r="D130" s="36">
        <f>SUMIFS(СВЦЭМ!$D$39:$D$782,СВЦЭМ!$A$39:$A$782,$A130,СВЦЭМ!$B$39:$B$782,D$119)+'СЕТ СН'!$I$11+СВЦЭМ!$D$10+'СЕТ СН'!$I$5-'СЕТ СН'!$I$21</f>
        <v>5581.0543317500005</v>
      </c>
      <c r="E130" s="36">
        <f>SUMIFS(СВЦЭМ!$D$39:$D$782,СВЦЭМ!$A$39:$A$782,$A130,СВЦЭМ!$B$39:$B$782,E$119)+'СЕТ СН'!$I$11+СВЦЭМ!$D$10+'СЕТ СН'!$I$5-'СЕТ СН'!$I$21</f>
        <v>5596.15678235</v>
      </c>
      <c r="F130" s="36">
        <f>SUMIFS(СВЦЭМ!$D$39:$D$782,СВЦЭМ!$A$39:$A$782,$A130,СВЦЭМ!$B$39:$B$782,F$119)+'СЕТ СН'!$I$11+СВЦЭМ!$D$10+'СЕТ СН'!$I$5-'СЕТ СН'!$I$21</f>
        <v>5611.0089117300004</v>
      </c>
      <c r="G130" s="36">
        <f>SUMIFS(СВЦЭМ!$D$39:$D$782,СВЦЭМ!$A$39:$A$782,$A130,СВЦЭМ!$B$39:$B$782,G$119)+'СЕТ СН'!$I$11+СВЦЭМ!$D$10+'СЕТ СН'!$I$5-'СЕТ СН'!$I$21</f>
        <v>5597.4635681</v>
      </c>
      <c r="H130" s="36">
        <f>SUMIFS(СВЦЭМ!$D$39:$D$782,СВЦЭМ!$A$39:$A$782,$A130,СВЦЭМ!$B$39:$B$782,H$119)+'СЕТ СН'!$I$11+СВЦЭМ!$D$10+'СЕТ СН'!$I$5-'СЕТ СН'!$I$21</f>
        <v>5561.9700753899997</v>
      </c>
      <c r="I130" s="36">
        <f>SUMIFS(СВЦЭМ!$D$39:$D$782,СВЦЭМ!$A$39:$A$782,$A130,СВЦЭМ!$B$39:$B$782,I$119)+'СЕТ СН'!$I$11+СВЦЭМ!$D$10+'СЕТ СН'!$I$5-'СЕТ СН'!$I$21</f>
        <v>5528.97245406</v>
      </c>
      <c r="J130" s="36">
        <f>SUMIFS(СВЦЭМ!$D$39:$D$782,СВЦЭМ!$A$39:$A$782,$A130,СВЦЭМ!$B$39:$B$782,J$119)+'СЕТ СН'!$I$11+СВЦЭМ!$D$10+'СЕТ СН'!$I$5-'СЕТ СН'!$I$21</f>
        <v>5447.6288918500004</v>
      </c>
      <c r="K130" s="36">
        <f>SUMIFS(СВЦЭМ!$D$39:$D$782,СВЦЭМ!$A$39:$A$782,$A130,СВЦЭМ!$B$39:$B$782,K$119)+'СЕТ СН'!$I$11+СВЦЭМ!$D$10+'СЕТ СН'!$I$5-'СЕТ СН'!$I$21</f>
        <v>5407.1029692500006</v>
      </c>
      <c r="L130" s="36">
        <f>SUMIFS(СВЦЭМ!$D$39:$D$782,СВЦЭМ!$A$39:$A$782,$A130,СВЦЭМ!$B$39:$B$782,L$119)+'СЕТ СН'!$I$11+СВЦЭМ!$D$10+'СЕТ СН'!$I$5-'СЕТ СН'!$I$21</f>
        <v>5373.1219812500003</v>
      </c>
      <c r="M130" s="36">
        <f>SUMIFS(СВЦЭМ!$D$39:$D$782,СВЦЭМ!$A$39:$A$782,$A130,СВЦЭМ!$B$39:$B$782,M$119)+'СЕТ СН'!$I$11+СВЦЭМ!$D$10+'СЕТ СН'!$I$5-'СЕТ СН'!$I$21</f>
        <v>5375.9197862300007</v>
      </c>
      <c r="N130" s="36">
        <f>SUMIFS(СВЦЭМ!$D$39:$D$782,СВЦЭМ!$A$39:$A$782,$A130,СВЦЭМ!$B$39:$B$782,N$119)+'СЕТ СН'!$I$11+СВЦЭМ!$D$10+'СЕТ СН'!$I$5-'СЕТ СН'!$I$21</f>
        <v>5388.7842727500001</v>
      </c>
      <c r="O130" s="36">
        <f>SUMIFS(СВЦЭМ!$D$39:$D$782,СВЦЭМ!$A$39:$A$782,$A130,СВЦЭМ!$B$39:$B$782,O$119)+'СЕТ СН'!$I$11+СВЦЭМ!$D$10+'СЕТ СН'!$I$5-'СЕТ СН'!$I$21</f>
        <v>5407.8897447899999</v>
      </c>
      <c r="P130" s="36">
        <f>SUMIFS(СВЦЭМ!$D$39:$D$782,СВЦЭМ!$A$39:$A$782,$A130,СВЦЭМ!$B$39:$B$782,P$119)+'СЕТ СН'!$I$11+СВЦЭМ!$D$10+'СЕТ СН'!$I$5-'СЕТ СН'!$I$21</f>
        <v>5423.9487855300004</v>
      </c>
      <c r="Q130" s="36">
        <f>SUMIFS(СВЦЭМ!$D$39:$D$782,СВЦЭМ!$A$39:$A$782,$A130,СВЦЭМ!$B$39:$B$782,Q$119)+'СЕТ СН'!$I$11+СВЦЭМ!$D$10+'СЕТ СН'!$I$5-'СЕТ СН'!$I$21</f>
        <v>5439.21141076</v>
      </c>
      <c r="R130" s="36">
        <f>SUMIFS(СВЦЭМ!$D$39:$D$782,СВЦЭМ!$A$39:$A$782,$A130,СВЦЭМ!$B$39:$B$782,R$119)+'СЕТ СН'!$I$11+СВЦЭМ!$D$10+'СЕТ СН'!$I$5-'СЕТ СН'!$I$21</f>
        <v>5444.7465123000002</v>
      </c>
      <c r="S130" s="36">
        <f>SUMIFS(СВЦЭМ!$D$39:$D$782,СВЦЭМ!$A$39:$A$782,$A130,СВЦЭМ!$B$39:$B$782,S$119)+'СЕТ СН'!$I$11+СВЦЭМ!$D$10+'СЕТ СН'!$I$5-'СЕТ СН'!$I$21</f>
        <v>5433.6020314800007</v>
      </c>
      <c r="T130" s="36">
        <f>SUMIFS(СВЦЭМ!$D$39:$D$782,СВЦЭМ!$A$39:$A$782,$A130,СВЦЭМ!$B$39:$B$782,T$119)+'СЕТ СН'!$I$11+СВЦЭМ!$D$10+'СЕТ СН'!$I$5-'СЕТ СН'!$I$21</f>
        <v>5419.3645334700004</v>
      </c>
      <c r="U130" s="36">
        <f>SUMIFS(СВЦЭМ!$D$39:$D$782,СВЦЭМ!$A$39:$A$782,$A130,СВЦЭМ!$B$39:$B$782,U$119)+'СЕТ СН'!$I$11+СВЦЭМ!$D$10+'СЕТ СН'!$I$5-'СЕТ СН'!$I$21</f>
        <v>5409.3715606700007</v>
      </c>
      <c r="V130" s="36">
        <f>SUMIFS(СВЦЭМ!$D$39:$D$782,СВЦЭМ!$A$39:$A$782,$A130,СВЦЭМ!$B$39:$B$782,V$119)+'СЕТ СН'!$I$11+СВЦЭМ!$D$10+'СЕТ СН'!$I$5-'СЕТ СН'!$I$21</f>
        <v>5374.6478205399999</v>
      </c>
      <c r="W130" s="36">
        <f>SUMIFS(СВЦЭМ!$D$39:$D$782,СВЦЭМ!$A$39:$A$782,$A130,СВЦЭМ!$B$39:$B$782,W$119)+'СЕТ СН'!$I$11+СВЦЭМ!$D$10+'СЕТ СН'!$I$5-'СЕТ СН'!$I$21</f>
        <v>5357.8277197699999</v>
      </c>
      <c r="X130" s="36">
        <f>SUMIFS(СВЦЭМ!$D$39:$D$782,СВЦЭМ!$A$39:$A$782,$A130,СВЦЭМ!$B$39:$B$782,X$119)+'СЕТ СН'!$I$11+СВЦЭМ!$D$10+'СЕТ СН'!$I$5-'СЕТ СН'!$I$21</f>
        <v>5384.9176700999997</v>
      </c>
      <c r="Y130" s="36">
        <f>SUMIFS(СВЦЭМ!$D$39:$D$782,СВЦЭМ!$A$39:$A$782,$A130,СВЦЭМ!$B$39:$B$782,Y$119)+'СЕТ СН'!$I$11+СВЦЭМ!$D$10+'СЕТ СН'!$I$5-'СЕТ СН'!$I$21</f>
        <v>5441.9695653300005</v>
      </c>
    </row>
    <row r="131" spans="1:25" ht="15.75" x14ac:dyDescent="0.2">
      <c r="A131" s="35">
        <f t="shared" si="3"/>
        <v>45424</v>
      </c>
      <c r="B131" s="36">
        <f>SUMIFS(СВЦЭМ!$D$39:$D$782,СВЦЭМ!$A$39:$A$782,$A131,СВЦЭМ!$B$39:$B$782,B$119)+'СЕТ СН'!$I$11+СВЦЭМ!$D$10+'СЕТ СН'!$I$5-'СЕТ СН'!$I$21</f>
        <v>5527.2816262699998</v>
      </c>
      <c r="C131" s="36">
        <f>SUMIFS(СВЦЭМ!$D$39:$D$782,СВЦЭМ!$A$39:$A$782,$A131,СВЦЭМ!$B$39:$B$782,C$119)+'СЕТ СН'!$I$11+СВЦЭМ!$D$10+'СЕТ СН'!$I$5-'СЕТ СН'!$I$21</f>
        <v>5572.9955713899999</v>
      </c>
      <c r="D131" s="36">
        <f>SUMIFS(СВЦЭМ!$D$39:$D$782,СВЦЭМ!$A$39:$A$782,$A131,СВЦЭМ!$B$39:$B$782,D$119)+'СЕТ СН'!$I$11+СВЦЭМ!$D$10+'СЕТ СН'!$I$5-'СЕТ СН'!$I$21</f>
        <v>5602.31913523</v>
      </c>
      <c r="E131" s="36">
        <f>SUMIFS(СВЦЭМ!$D$39:$D$782,СВЦЭМ!$A$39:$A$782,$A131,СВЦЭМ!$B$39:$B$782,E$119)+'СЕТ СН'!$I$11+СВЦЭМ!$D$10+'СЕТ СН'!$I$5-'СЕТ СН'!$I$21</f>
        <v>5626.2060540900002</v>
      </c>
      <c r="F131" s="36">
        <f>SUMIFS(СВЦЭМ!$D$39:$D$782,СВЦЭМ!$A$39:$A$782,$A131,СВЦЭМ!$B$39:$B$782,F$119)+'СЕТ СН'!$I$11+СВЦЭМ!$D$10+'СЕТ СН'!$I$5-'СЕТ СН'!$I$21</f>
        <v>5639.1269288100002</v>
      </c>
      <c r="G131" s="36">
        <f>SUMIFS(СВЦЭМ!$D$39:$D$782,СВЦЭМ!$A$39:$A$782,$A131,СВЦЭМ!$B$39:$B$782,G$119)+'СЕТ СН'!$I$11+СВЦЭМ!$D$10+'СЕТ СН'!$I$5-'СЕТ СН'!$I$21</f>
        <v>5619.54642917</v>
      </c>
      <c r="H131" s="36">
        <f>SUMIFS(СВЦЭМ!$D$39:$D$782,СВЦЭМ!$A$39:$A$782,$A131,СВЦЭМ!$B$39:$B$782,H$119)+'СЕТ СН'!$I$11+СВЦЭМ!$D$10+'СЕТ СН'!$I$5-'СЕТ СН'!$I$21</f>
        <v>5595.1816659100004</v>
      </c>
      <c r="I131" s="36">
        <f>SUMIFS(СВЦЭМ!$D$39:$D$782,СВЦЭМ!$A$39:$A$782,$A131,СВЦЭМ!$B$39:$B$782,I$119)+'СЕТ СН'!$I$11+СВЦЭМ!$D$10+'СЕТ СН'!$I$5-'СЕТ СН'!$I$21</f>
        <v>5560.46662156</v>
      </c>
      <c r="J131" s="36">
        <f>SUMIFS(СВЦЭМ!$D$39:$D$782,СВЦЭМ!$A$39:$A$782,$A131,СВЦЭМ!$B$39:$B$782,J$119)+'СЕТ СН'!$I$11+СВЦЭМ!$D$10+'СЕТ СН'!$I$5-'СЕТ СН'!$I$21</f>
        <v>5474.0897871899997</v>
      </c>
      <c r="K131" s="36">
        <f>SUMIFS(СВЦЭМ!$D$39:$D$782,СВЦЭМ!$A$39:$A$782,$A131,СВЦЭМ!$B$39:$B$782,K$119)+'СЕТ СН'!$I$11+СВЦЭМ!$D$10+'СЕТ СН'!$I$5-'СЕТ СН'!$I$21</f>
        <v>5392.9711900100001</v>
      </c>
      <c r="L131" s="36">
        <f>SUMIFS(СВЦЭМ!$D$39:$D$782,СВЦЭМ!$A$39:$A$782,$A131,СВЦЭМ!$B$39:$B$782,L$119)+'СЕТ СН'!$I$11+СВЦЭМ!$D$10+'СЕТ СН'!$I$5-'СЕТ СН'!$I$21</f>
        <v>5372.7063130700008</v>
      </c>
      <c r="M131" s="36">
        <f>SUMIFS(СВЦЭМ!$D$39:$D$782,СВЦЭМ!$A$39:$A$782,$A131,СВЦЭМ!$B$39:$B$782,M$119)+'СЕТ СН'!$I$11+СВЦЭМ!$D$10+'СЕТ СН'!$I$5-'СЕТ СН'!$I$21</f>
        <v>5367.19978558</v>
      </c>
      <c r="N131" s="36">
        <f>SUMIFS(СВЦЭМ!$D$39:$D$782,СВЦЭМ!$A$39:$A$782,$A131,СВЦЭМ!$B$39:$B$782,N$119)+'СЕТ СН'!$I$11+СВЦЭМ!$D$10+'СЕТ СН'!$I$5-'СЕТ СН'!$I$21</f>
        <v>5381.0639996</v>
      </c>
      <c r="O131" s="36">
        <f>SUMIFS(СВЦЭМ!$D$39:$D$782,СВЦЭМ!$A$39:$A$782,$A131,СВЦЭМ!$B$39:$B$782,O$119)+'СЕТ СН'!$I$11+СВЦЭМ!$D$10+'СЕТ СН'!$I$5-'СЕТ СН'!$I$21</f>
        <v>5409.3087536500007</v>
      </c>
      <c r="P131" s="36">
        <f>SUMIFS(СВЦЭМ!$D$39:$D$782,СВЦЭМ!$A$39:$A$782,$A131,СВЦЭМ!$B$39:$B$782,P$119)+'СЕТ СН'!$I$11+СВЦЭМ!$D$10+'СЕТ СН'!$I$5-'СЕТ СН'!$I$21</f>
        <v>5423.9932830300004</v>
      </c>
      <c r="Q131" s="36">
        <f>SUMIFS(СВЦЭМ!$D$39:$D$782,СВЦЭМ!$A$39:$A$782,$A131,СВЦЭМ!$B$39:$B$782,Q$119)+'СЕТ СН'!$I$11+СВЦЭМ!$D$10+'СЕТ СН'!$I$5-'СЕТ СН'!$I$21</f>
        <v>5447.5795170600004</v>
      </c>
      <c r="R131" s="36">
        <f>SUMIFS(СВЦЭМ!$D$39:$D$782,СВЦЭМ!$A$39:$A$782,$A131,СВЦЭМ!$B$39:$B$782,R$119)+'СЕТ СН'!$I$11+СВЦЭМ!$D$10+'СЕТ СН'!$I$5-'СЕТ СН'!$I$21</f>
        <v>5463.3627762900005</v>
      </c>
      <c r="S131" s="36">
        <f>SUMIFS(СВЦЭМ!$D$39:$D$782,СВЦЭМ!$A$39:$A$782,$A131,СВЦЭМ!$B$39:$B$782,S$119)+'СЕТ СН'!$I$11+СВЦЭМ!$D$10+'СЕТ СН'!$I$5-'СЕТ СН'!$I$21</f>
        <v>5449.8014672400004</v>
      </c>
      <c r="T131" s="36">
        <f>SUMIFS(СВЦЭМ!$D$39:$D$782,СВЦЭМ!$A$39:$A$782,$A131,СВЦЭМ!$B$39:$B$782,T$119)+'СЕТ СН'!$I$11+СВЦЭМ!$D$10+'СЕТ СН'!$I$5-'СЕТ СН'!$I$21</f>
        <v>5407.7883266700001</v>
      </c>
      <c r="U131" s="36">
        <f>SUMIFS(СВЦЭМ!$D$39:$D$782,СВЦЭМ!$A$39:$A$782,$A131,СВЦЭМ!$B$39:$B$782,U$119)+'СЕТ СН'!$I$11+СВЦЭМ!$D$10+'СЕТ СН'!$I$5-'СЕТ СН'!$I$21</f>
        <v>5341.4601874700002</v>
      </c>
      <c r="V131" s="36">
        <f>SUMIFS(СВЦЭМ!$D$39:$D$782,СВЦЭМ!$A$39:$A$782,$A131,СВЦЭМ!$B$39:$B$782,V$119)+'СЕТ СН'!$I$11+СВЦЭМ!$D$10+'СЕТ СН'!$I$5-'СЕТ СН'!$I$21</f>
        <v>5301.2074192700002</v>
      </c>
      <c r="W131" s="36">
        <f>SUMIFS(СВЦЭМ!$D$39:$D$782,СВЦЭМ!$A$39:$A$782,$A131,СВЦЭМ!$B$39:$B$782,W$119)+'СЕТ СН'!$I$11+СВЦЭМ!$D$10+'СЕТ СН'!$I$5-'СЕТ СН'!$I$21</f>
        <v>5275.0661935799999</v>
      </c>
      <c r="X131" s="36">
        <f>SUMIFS(СВЦЭМ!$D$39:$D$782,СВЦЭМ!$A$39:$A$782,$A131,СВЦЭМ!$B$39:$B$782,X$119)+'СЕТ СН'!$I$11+СВЦЭМ!$D$10+'СЕТ СН'!$I$5-'СЕТ СН'!$I$21</f>
        <v>5317.7540629000005</v>
      </c>
      <c r="Y131" s="36">
        <f>SUMIFS(СВЦЭМ!$D$39:$D$782,СВЦЭМ!$A$39:$A$782,$A131,СВЦЭМ!$B$39:$B$782,Y$119)+'СЕТ СН'!$I$11+СВЦЭМ!$D$10+'СЕТ СН'!$I$5-'СЕТ СН'!$I$21</f>
        <v>5366.0256017199999</v>
      </c>
    </row>
    <row r="132" spans="1:25" ht="15.75" x14ac:dyDescent="0.2">
      <c r="A132" s="35">
        <f t="shared" si="3"/>
        <v>45425</v>
      </c>
      <c r="B132" s="36">
        <f>SUMIFS(СВЦЭМ!$D$39:$D$782,СВЦЭМ!$A$39:$A$782,$A132,СВЦЭМ!$B$39:$B$782,B$119)+'СЕТ СН'!$I$11+СВЦЭМ!$D$10+'СЕТ СН'!$I$5-'СЕТ СН'!$I$21</f>
        <v>5420.0656405899999</v>
      </c>
      <c r="C132" s="36">
        <f>SUMIFS(СВЦЭМ!$D$39:$D$782,СВЦЭМ!$A$39:$A$782,$A132,СВЦЭМ!$B$39:$B$782,C$119)+'СЕТ СН'!$I$11+СВЦЭМ!$D$10+'СЕТ СН'!$I$5-'СЕТ СН'!$I$21</f>
        <v>5496.7240311100004</v>
      </c>
      <c r="D132" s="36">
        <f>SUMIFS(СВЦЭМ!$D$39:$D$782,СВЦЭМ!$A$39:$A$782,$A132,СВЦЭМ!$B$39:$B$782,D$119)+'СЕТ СН'!$I$11+СВЦЭМ!$D$10+'СЕТ СН'!$I$5-'СЕТ СН'!$I$21</f>
        <v>5550.6710204700003</v>
      </c>
      <c r="E132" s="36">
        <f>SUMIFS(СВЦЭМ!$D$39:$D$782,СВЦЭМ!$A$39:$A$782,$A132,СВЦЭМ!$B$39:$B$782,E$119)+'СЕТ СН'!$I$11+СВЦЭМ!$D$10+'СЕТ СН'!$I$5-'СЕТ СН'!$I$21</f>
        <v>5617.5474183200004</v>
      </c>
      <c r="F132" s="36">
        <f>SUMIFS(СВЦЭМ!$D$39:$D$782,СВЦЭМ!$A$39:$A$782,$A132,СВЦЭМ!$B$39:$B$782,F$119)+'СЕТ СН'!$I$11+СВЦЭМ!$D$10+'СЕТ СН'!$I$5-'СЕТ СН'!$I$21</f>
        <v>5628.09053253</v>
      </c>
      <c r="G132" s="36">
        <f>SUMIFS(СВЦЭМ!$D$39:$D$782,СВЦЭМ!$A$39:$A$782,$A132,СВЦЭМ!$B$39:$B$782,G$119)+'СЕТ СН'!$I$11+СВЦЭМ!$D$10+'СЕТ СН'!$I$5-'СЕТ СН'!$I$21</f>
        <v>5601.8034592599997</v>
      </c>
      <c r="H132" s="36">
        <f>SUMIFS(СВЦЭМ!$D$39:$D$782,СВЦЭМ!$A$39:$A$782,$A132,СВЦЭМ!$B$39:$B$782,H$119)+'СЕТ СН'!$I$11+СВЦЭМ!$D$10+'СЕТ СН'!$I$5-'СЕТ СН'!$I$21</f>
        <v>5550.7898223499997</v>
      </c>
      <c r="I132" s="36">
        <f>SUMIFS(СВЦЭМ!$D$39:$D$782,СВЦЭМ!$A$39:$A$782,$A132,СВЦЭМ!$B$39:$B$782,I$119)+'СЕТ СН'!$I$11+СВЦЭМ!$D$10+'СЕТ СН'!$I$5-'СЕТ СН'!$I$21</f>
        <v>5456.0653703400003</v>
      </c>
      <c r="J132" s="36">
        <f>SUMIFS(СВЦЭМ!$D$39:$D$782,СВЦЭМ!$A$39:$A$782,$A132,СВЦЭМ!$B$39:$B$782,J$119)+'СЕТ СН'!$I$11+СВЦЭМ!$D$10+'СЕТ СН'!$I$5-'СЕТ СН'!$I$21</f>
        <v>5424.9455726400001</v>
      </c>
      <c r="K132" s="36">
        <f>SUMIFS(СВЦЭМ!$D$39:$D$782,СВЦЭМ!$A$39:$A$782,$A132,СВЦЭМ!$B$39:$B$782,K$119)+'СЕТ СН'!$I$11+СВЦЭМ!$D$10+'СЕТ СН'!$I$5-'СЕТ СН'!$I$21</f>
        <v>5403.9051176600005</v>
      </c>
      <c r="L132" s="36">
        <f>SUMIFS(СВЦЭМ!$D$39:$D$782,СВЦЭМ!$A$39:$A$782,$A132,СВЦЭМ!$B$39:$B$782,L$119)+'СЕТ СН'!$I$11+СВЦЭМ!$D$10+'СЕТ СН'!$I$5-'СЕТ СН'!$I$21</f>
        <v>5373.52680779</v>
      </c>
      <c r="M132" s="36">
        <f>SUMIFS(СВЦЭМ!$D$39:$D$782,СВЦЭМ!$A$39:$A$782,$A132,СВЦЭМ!$B$39:$B$782,M$119)+'СЕТ СН'!$I$11+СВЦЭМ!$D$10+'СЕТ СН'!$I$5-'СЕТ СН'!$I$21</f>
        <v>5390.9986675700002</v>
      </c>
      <c r="N132" s="36">
        <f>SUMIFS(СВЦЭМ!$D$39:$D$782,СВЦЭМ!$A$39:$A$782,$A132,СВЦЭМ!$B$39:$B$782,N$119)+'СЕТ СН'!$I$11+СВЦЭМ!$D$10+'СЕТ СН'!$I$5-'СЕТ СН'!$I$21</f>
        <v>5418.7052892500005</v>
      </c>
      <c r="O132" s="36">
        <f>SUMIFS(СВЦЭМ!$D$39:$D$782,СВЦЭМ!$A$39:$A$782,$A132,СВЦЭМ!$B$39:$B$782,O$119)+'СЕТ СН'!$I$11+СВЦЭМ!$D$10+'СЕТ СН'!$I$5-'СЕТ СН'!$I$21</f>
        <v>5424.6939370300006</v>
      </c>
      <c r="P132" s="36">
        <f>SUMIFS(СВЦЭМ!$D$39:$D$782,СВЦЭМ!$A$39:$A$782,$A132,СВЦЭМ!$B$39:$B$782,P$119)+'СЕТ СН'!$I$11+СВЦЭМ!$D$10+'СЕТ СН'!$I$5-'СЕТ СН'!$I$21</f>
        <v>5429.6646496600006</v>
      </c>
      <c r="Q132" s="36">
        <f>SUMIFS(СВЦЭМ!$D$39:$D$782,СВЦЭМ!$A$39:$A$782,$A132,СВЦЭМ!$B$39:$B$782,Q$119)+'СЕТ СН'!$I$11+СВЦЭМ!$D$10+'СЕТ СН'!$I$5-'СЕТ СН'!$I$21</f>
        <v>5457.6935334400005</v>
      </c>
      <c r="R132" s="36">
        <f>SUMIFS(СВЦЭМ!$D$39:$D$782,СВЦЭМ!$A$39:$A$782,$A132,СВЦЭМ!$B$39:$B$782,R$119)+'СЕТ СН'!$I$11+СВЦЭМ!$D$10+'СЕТ СН'!$I$5-'СЕТ СН'!$I$21</f>
        <v>5471.1083212600006</v>
      </c>
      <c r="S132" s="36">
        <f>SUMIFS(СВЦЭМ!$D$39:$D$782,СВЦЭМ!$A$39:$A$782,$A132,СВЦЭМ!$B$39:$B$782,S$119)+'СЕТ СН'!$I$11+СВЦЭМ!$D$10+'СЕТ СН'!$I$5-'СЕТ СН'!$I$21</f>
        <v>5462.0614359000001</v>
      </c>
      <c r="T132" s="36">
        <f>SUMIFS(СВЦЭМ!$D$39:$D$782,СВЦЭМ!$A$39:$A$782,$A132,СВЦЭМ!$B$39:$B$782,T$119)+'СЕТ СН'!$I$11+СВЦЭМ!$D$10+'СЕТ СН'!$I$5-'СЕТ СН'!$I$21</f>
        <v>5427.0891099400005</v>
      </c>
      <c r="U132" s="36">
        <f>SUMIFS(СВЦЭМ!$D$39:$D$782,СВЦЭМ!$A$39:$A$782,$A132,СВЦЭМ!$B$39:$B$782,U$119)+'СЕТ СН'!$I$11+СВЦЭМ!$D$10+'СЕТ СН'!$I$5-'СЕТ СН'!$I$21</f>
        <v>5419.0479973000001</v>
      </c>
      <c r="V132" s="36">
        <f>SUMIFS(СВЦЭМ!$D$39:$D$782,СВЦЭМ!$A$39:$A$782,$A132,СВЦЭМ!$B$39:$B$782,V$119)+'СЕТ СН'!$I$11+СВЦЭМ!$D$10+'СЕТ СН'!$I$5-'СЕТ СН'!$I$21</f>
        <v>5382.2678115899998</v>
      </c>
      <c r="W132" s="36">
        <f>SUMIFS(СВЦЭМ!$D$39:$D$782,СВЦЭМ!$A$39:$A$782,$A132,СВЦЭМ!$B$39:$B$782,W$119)+'СЕТ СН'!$I$11+СВЦЭМ!$D$10+'СЕТ СН'!$I$5-'СЕТ СН'!$I$21</f>
        <v>5360.2632506600003</v>
      </c>
      <c r="X132" s="36">
        <f>SUMIFS(СВЦЭМ!$D$39:$D$782,СВЦЭМ!$A$39:$A$782,$A132,СВЦЭМ!$B$39:$B$782,X$119)+'СЕТ СН'!$I$11+СВЦЭМ!$D$10+'СЕТ СН'!$I$5-'СЕТ СН'!$I$21</f>
        <v>5398.9099764399998</v>
      </c>
      <c r="Y132" s="36">
        <f>SUMIFS(СВЦЭМ!$D$39:$D$782,СВЦЭМ!$A$39:$A$782,$A132,СВЦЭМ!$B$39:$B$782,Y$119)+'СЕТ СН'!$I$11+СВЦЭМ!$D$10+'СЕТ СН'!$I$5-'СЕТ СН'!$I$21</f>
        <v>5427.7358140300003</v>
      </c>
    </row>
    <row r="133" spans="1:25" ht="15.75" x14ac:dyDescent="0.2">
      <c r="A133" s="35">
        <f t="shared" si="3"/>
        <v>45426</v>
      </c>
      <c r="B133" s="36">
        <f>SUMIFS(СВЦЭМ!$D$39:$D$782,СВЦЭМ!$A$39:$A$782,$A133,СВЦЭМ!$B$39:$B$782,B$119)+'СЕТ СН'!$I$11+СВЦЭМ!$D$10+'СЕТ СН'!$I$5-'СЕТ СН'!$I$21</f>
        <v>5528.9174904900001</v>
      </c>
      <c r="C133" s="36">
        <f>SUMIFS(СВЦЭМ!$D$39:$D$782,СВЦЭМ!$A$39:$A$782,$A133,СВЦЭМ!$B$39:$B$782,C$119)+'СЕТ СН'!$I$11+СВЦЭМ!$D$10+'СЕТ СН'!$I$5-'СЕТ СН'!$I$21</f>
        <v>5582.4837622600007</v>
      </c>
      <c r="D133" s="36">
        <f>SUMIFS(СВЦЭМ!$D$39:$D$782,СВЦЭМ!$A$39:$A$782,$A133,СВЦЭМ!$B$39:$B$782,D$119)+'СЕТ СН'!$I$11+СВЦЭМ!$D$10+'СЕТ СН'!$I$5-'СЕТ СН'!$I$21</f>
        <v>5585.5715454399997</v>
      </c>
      <c r="E133" s="36">
        <f>SUMIFS(СВЦЭМ!$D$39:$D$782,СВЦЭМ!$A$39:$A$782,$A133,СВЦЭМ!$B$39:$B$782,E$119)+'СЕТ СН'!$I$11+СВЦЭМ!$D$10+'СЕТ СН'!$I$5-'СЕТ СН'!$I$21</f>
        <v>5636.4082285900004</v>
      </c>
      <c r="F133" s="36">
        <f>SUMIFS(СВЦЭМ!$D$39:$D$782,СВЦЭМ!$A$39:$A$782,$A133,СВЦЭМ!$B$39:$B$782,F$119)+'СЕТ СН'!$I$11+СВЦЭМ!$D$10+'СЕТ СН'!$I$5-'СЕТ СН'!$I$21</f>
        <v>5640.5001271800002</v>
      </c>
      <c r="G133" s="36">
        <f>SUMIFS(СВЦЭМ!$D$39:$D$782,СВЦЭМ!$A$39:$A$782,$A133,СВЦЭМ!$B$39:$B$782,G$119)+'СЕТ СН'!$I$11+СВЦЭМ!$D$10+'СЕТ СН'!$I$5-'СЕТ СН'!$I$21</f>
        <v>5607.0879823900004</v>
      </c>
      <c r="H133" s="36">
        <f>SUMIFS(СВЦЭМ!$D$39:$D$782,СВЦЭМ!$A$39:$A$782,$A133,СВЦЭМ!$B$39:$B$782,H$119)+'СЕТ СН'!$I$11+СВЦЭМ!$D$10+'СЕТ СН'!$I$5-'СЕТ СН'!$I$21</f>
        <v>5565.7315059499997</v>
      </c>
      <c r="I133" s="36">
        <f>SUMIFS(СВЦЭМ!$D$39:$D$782,СВЦЭМ!$A$39:$A$782,$A133,СВЦЭМ!$B$39:$B$782,I$119)+'СЕТ СН'!$I$11+СВЦЭМ!$D$10+'СЕТ СН'!$I$5-'СЕТ СН'!$I$21</f>
        <v>5498.6451791899999</v>
      </c>
      <c r="J133" s="36">
        <f>SUMIFS(СВЦЭМ!$D$39:$D$782,СВЦЭМ!$A$39:$A$782,$A133,СВЦЭМ!$B$39:$B$782,J$119)+'СЕТ СН'!$I$11+СВЦЭМ!$D$10+'СЕТ СН'!$I$5-'СЕТ СН'!$I$21</f>
        <v>5427.1236294200007</v>
      </c>
      <c r="K133" s="36">
        <f>SUMIFS(СВЦЭМ!$D$39:$D$782,СВЦЭМ!$A$39:$A$782,$A133,СВЦЭМ!$B$39:$B$782,K$119)+'СЕТ СН'!$I$11+СВЦЭМ!$D$10+'СЕТ СН'!$I$5-'СЕТ СН'!$I$21</f>
        <v>5415.7828537200003</v>
      </c>
      <c r="L133" s="36">
        <f>SUMIFS(СВЦЭМ!$D$39:$D$782,СВЦЭМ!$A$39:$A$782,$A133,СВЦЭМ!$B$39:$B$782,L$119)+'СЕТ СН'!$I$11+СВЦЭМ!$D$10+'СЕТ СН'!$I$5-'СЕТ СН'!$I$21</f>
        <v>5411.6850862400006</v>
      </c>
      <c r="M133" s="36">
        <f>SUMIFS(СВЦЭМ!$D$39:$D$782,СВЦЭМ!$A$39:$A$782,$A133,СВЦЭМ!$B$39:$B$782,M$119)+'СЕТ СН'!$I$11+СВЦЭМ!$D$10+'СЕТ СН'!$I$5-'СЕТ СН'!$I$21</f>
        <v>5421.0600838299997</v>
      </c>
      <c r="N133" s="36">
        <f>SUMIFS(СВЦЭМ!$D$39:$D$782,СВЦЭМ!$A$39:$A$782,$A133,СВЦЭМ!$B$39:$B$782,N$119)+'СЕТ СН'!$I$11+СВЦЭМ!$D$10+'СЕТ СН'!$I$5-'СЕТ СН'!$I$21</f>
        <v>5428.6991044000006</v>
      </c>
      <c r="O133" s="36">
        <f>SUMIFS(СВЦЭМ!$D$39:$D$782,СВЦЭМ!$A$39:$A$782,$A133,СВЦЭМ!$B$39:$B$782,O$119)+'СЕТ СН'!$I$11+СВЦЭМ!$D$10+'СЕТ СН'!$I$5-'СЕТ СН'!$I$21</f>
        <v>5436.0073244600007</v>
      </c>
      <c r="P133" s="36">
        <f>SUMIFS(СВЦЭМ!$D$39:$D$782,СВЦЭМ!$A$39:$A$782,$A133,СВЦЭМ!$B$39:$B$782,P$119)+'СЕТ СН'!$I$11+СВЦЭМ!$D$10+'СЕТ СН'!$I$5-'СЕТ СН'!$I$21</f>
        <v>5436.8366870899999</v>
      </c>
      <c r="Q133" s="36">
        <f>SUMIFS(СВЦЭМ!$D$39:$D$782,СВЦЭМ!$A$39:$A$782,$A133,СВЦЭМ!$B$39:$B$782,Q$119)+'СЕТ СН'!$I$11+СВЦЭМ!$D$10+'СЕТ СН'!$I$5-'СЕТ СН'!$I$21</f>
        <v>5462.2795701300001</v>
      </c>
      <c r="R133" s="36">
        <f>SUMIFS(СВЦЭМ!$D$39:$D$782,СВЦЭМ!$A$39:$A$782,$A133,СВЦЭМ!$B$39:$B$782,R$119)+'СЕТ СН'!$I$11+СВЦЭМ!$D$10+'СЕТ СН'!$I$5-'СЕТ СН'!$I$21</f>
        <v>5479.7548480800006</v>
      </c>
      <c r="S133" s="36">
        <f>SUMIFS(СВЦЭМ!$D$39:$D$782,СВЦЭМ!$A$39:$A$782,$A133,СВЦЭМ!$B$39:$B$782,S$119)+'СЕТ СН'!$I$11+СВЦЭМ!$D$10+'СЕТ СН'!$I$5-'СЕТ СН'!$I$21</f>
        <v>5460.6024054</v>
      </c>
      <c r="T133" s="36">
        <f>SUMIFS(СВЦЭМ!$D$39:$D$782,СВЦЭМ!$A$39:$A$782,$A133,СВЦЭМ!$B$39:$B$782,T$119)+'СЕТ СН'!$I$11+СВЦЭМ!$D$10+'СЕТ СН'!$I$5-'СЕТ СН'!$I$21</f>
        <v>5425.6099599999998</v>
      </c>
      <c r="U133" s="36">
        <f>SUMIFS(СВЦЭМ!$D$39:$D$782,СВЦЭМ!$A$39:$A$782,$A133,СВЦЭМ!$B$39:$B$782,U$119)+'СЕТ СН'!$I$11+СВЦЭМ!$D$10+'СЕТ СН'!$I$5-'СЕТ СН'!$I$21</f>
        <v>5415.0276320600005</v>
      </c>
      <c r="V133" s="36">
        <f>SUMIFS(СВЦЭМ!$D$39:$D$782,СВЦЭМ!$A$39:$A$782,$A133,СВЦЭМ!$B$39:$B$782,V$119)+'СЕТ СН'!$I$11+СВЦЭМ!$D$10+'СЕТ СН'!$I$5-'СЕТ СН'!$I$21</f>
        <v>5389.1813708500003</v>
      </c>
      <c r="W133" s="36">
        <f>SUMIFS(СВЦЭМ!$D$39:$D$782,СВЦЭМ!$A$39:$A$782,$A133,СВЦЭМ!$B$39:$B$782,W$119)+'СЕТ СН'!$I$11+СВЦЭМ!$D$10+'СЕТ СН'!$I$5-'СЕТ СН'!$I$21</f>
        <v>5364.3200436300003</v>
      </c>
      <c r="X133" s="36">
        <f>SUMIFS(СВЦЭМ!$D$39:$D$782,СВЦЭМ!$A$39:$A$782,$A133,СВЦЭМ!$B$39:$B$782,X$119)+'СЕТ СН'!$I$11+СВЦЭМ!$D$10+'СЕТ СН'!$I$5-'СЕТ СН'!$I$21</f>
        <v>5401.0166466400005</v>
      </c>
      <c r="Y133" s="36">
        <f>SUMIFS(СВЦЭМ!$D$39:$D$782,СВЦЭМ!$A$39:$A$782,$A133,СВЦЭМ!$B$39:$B$782,Y$119)+'СЕТ СН'!$I$11+СВЦЭМ!$D$10+'СЕТ СН'!$I$5-'СЕТ СН'!$I$21</f>
        <v>5460.6055217400008</v>
      </c>
    </row>
    <row r="134" spans="1:25" ht="15.75" x14ac:dyDescent="0.2">
      <c r="A134" s="35">
        <f t="shared" si="3"/>
        <v>45427</v>
      </c>
      <c r="B134" s="36">
        <f>SUMIFS(СВЦЭМ!$D$39:$D$782,СВЦЭМ!$A$39:$A$782,$A134,СВЦЭМ!$B$39:$B$782,B$119)+'СЕТ СН'!$I$11+СВЦЭМ!$D$10+'СЕТ СН'!$I$5-'СЕТ СН'!$I$21</f>
        <v>5510.8508366000005</v>
      </c>
      <c r="C134" s="36">
        <f>SUMIFS(СВЦЭМ!$D$39:$D$782,СВЦЭМ!$A$39:$A$782,$A134,СВЦЭМ!$B$39:$B$782,C$119)+'СЕТ СН'!$I$11+СВЦЭМ!$D$10+'СЕТ СН'!$I$5-'СЕТ СН'!$I$21</f>
        <v>5585.7491487400002</v>
      </c>
      <c r="D134" s="36">
        <f>SUMIFS(СВЦЭМ!$D$39:$D$782,СВЦЭМ!$A$39:$A$782,$A134,СВЦЭМ!$B$39:$B$782,D$119)+'СЕТ СН'!$I$11+СВЦЭМ!$D$10+'СЕТ СН'!$I$5-'СЕТ СН'!$I$21</f>
        <v>5598.7508185900006</v>
      </c>
      <c r="E134" s="36">
        <f>SUMIFS(СВЦЭМ!$D$39:$D$782,СВЦЭМ!$A$39:$A$782,$A134,СВЦЭМ!$B$39:$B$782,E$119)+'СЕТ СН'!$I$11+СВЦЭМ!$D$10+'СЕТ СН'!$I$5-'СЕТ СН'!$I$21</f>
        <v>5653.3526707600004</v>
      </c>
      <c r="F134" s="36">
        <f>SUMIFS(СВЦЭМ!$D$39:$D$782,СВЦЭМ!$A$39:$A$782,$A134,СВЦЭМ!$B$39:$B$782,F$119)+'СЕТ СН'!$I$11+СВЦЭМ!$D$10+'СЕТ СН'!$I$5-'СЕТ СН'!$I$21</f>
        <v>5661.3602024700003</v>
      </c>
      <c r="G134" s="36">
        <f>SUMIFS(СВЦЭМ!$D$39:$D$782,СВЦЭМ!$A$39:$A$782,$A134,СВЦЭМ!$B$39:$B$782,G$119)+'СЕТ СН'!$I$11+СВЦЭМ!$D$10+'СЕТ СН'!$I$5-'СЕТ СН'!$I$21</f>
        <v>5620.9448618799997</v>
      </c>
      <c r="H134" s="36">
        <f>SUMIFS(СВЦЭМ!$D$39:$D$782,СВЦЭМ!$A$39:$A$782,$A134,СВЦЭМ!$B$39:$B$782,H$119)+'СЕТ СН'!$I$11+СВЦЭМ!$D$10+'СЕТ СН'!$I$5-'СЕТ СН'!$I$21</f>
        <v>5565.11767246</v>
      </c>
      <c r="I134" s="36">
        <f>SUMIFS(СВЦЭМ!$D$39:$D$782,СВЦЭМ!$A$39:$A$782,$A134,СВЦЭМ!$B$39:$B$782,I$119)+'СЕТ СН'!$I$11+СВЦЭМ!$D$10+'СЕТ СН'!$I$5-'СЕТ СН'!$I$21</f>
        <v>5490.3447185200002</v>
      </c>
      <c r="J134" s="36">
        <f>SUMIFS(СВЦЭМ!$D$39:$D$782,СВЦЭМ!$A$39:$A$782,$A134,СВЦЭМ!$B$39:$B$782,J$119)+'СЕТ СН'!$I$11+СВЦЭМ!$D$10+'СЕТ СН'!$I$5-'СЕТ СН'!$I$21</f>
        <v>5448.9941154500002</v>
      </c>
      <c r="K134" s="36">
        <f>SUMIFS(СВЦЭМ!$D$39:$D$782,СВЦЭМ!$A$39:$A$782,$A134,СВЦЭМ!$B$39:$B$782,K$119)+'СЕТ СН'!$I$11+СВЦЭМ!$D$10+'СЕТ СН'!$I$5-'СЕТ СН'!$I$21</f>
        <v>5417.6089754000004</v>
      </c>
      <c r="L134" s="36">
        <f>SUMIFS(СВЦЭМ!$D$39:$D$782,СВЦЭМ!$A$39:$A$782,$A134,СВЦЭМ!$B$39:$B$782,L$119)+'СЕТ СН'!$I$11+СВЦЭМ!$D$10+'СЕТ СН'!$I$5-'СЕТ СН'!$I$21</f>
        <v>5385.1265849299998</v>
      </c>
      <c r="M134" s="36">
        <f>SUMIFS(СВЦЭМ!$D$39:$D$782,СВЦЭМ!$A$39:$A$782,$A134,СВЦЭМ!$B$39:$B$782,M$119)+'СЕТ СН'!$I$11+СВЦЭМ!$D$10+'СЕТ СН'!$I$5-'СЕТ СН'!$I$21</f>
        <v>5415.10296053</v>
      </c>
      <c r="N134" s="36">
        <f>SUMIFS(СВЦЭМ!$D$39:$D$782,СВЦЭМ!$A$39:$A$782,$A134,СВЦЭМ!$B$39:$B$782,N$119)+'СЕТ СН'!$I$11+СВЦЭМ!$D$10+'СЕТ СН'!$I$5-'СЕТ СН'!$I$21</f>
        <v>5428.8245866699999</v>
      </c>
      <c r="O134" s="36">
        <f>SUMIFS(СВЦЭМ!$D$39:$D$782,СВЦЭМ!$A$39:$A$782,$A134,СВЦЭМ!$B$39:$B$782,O$119)+'СЕТ СН'!$I$11+СВЦЭМ!$D$10+'СЕТ СН'!$I$5-'СЕТ СН'!$I$21</f>
        <v>5443.39486003</v>
      </c>
      <c r="P134" s="36">
        <f>SUMIFS(СВЦЭМ!$D$39:$D$782,СВЦЭМ!$A$39:$A$782,$A134,СВЦЭМ!$B$39:$B$782,P$119)+'СЕТ СН'!$I$11+СВЦЭМ!$D$10+'СЕТ СН'!$I$5-'СЕТ СН'!$I$21</f>
        <v>5455.5303753400003</v>
      </c>
      <c r="Q134" s="36">
        <f>SUMIFS(СВЦЭМ!$D$39:$D$782,СВЦЭМ!$A$39:$A$782,$A134,СВЦЭМ!$B$39:$B$782,Q$119)+'СЕТ СН'!$I$11+СВЦЭМ!$D$10+'СЕТ СН'!$I$5-'СЕТ СН'!$I$21</f>
        <v>5487.1392168900002</v>
      </c>
      <c r="R134" s="36">
        <f>SUMIFS(СВЦЭМ!$D$39:$D$782,СВЦЭМ!$A$39:$A$782,$A134,СВЦЭМ!$B$39:$B$782,R$119)+'СЕТ СН'!$I$11+СВЦЭМ!$D$10+'СЕТ СН'!$I$5-'СЕТ СН'!$I$21</f>
        <v>5494.4989439000001</v>
      </c>
      <c r="S134" s="36">
        <f>SUMIFS(СВЦЭМ!$D$39:$D$782,СВЦЭМ!$A$39:$A$782,$A134,СВЦЭМ!$B$39:$B$782,S$119)+'СЕТ СН'!$I$11+СВЦЭМ!$D$10+'СЕТ СН'!$I$5-'СЕТ СН'!$I$21</f>
        <v>5471.7366573899999</v>
      </c>
      <c r="T134" s="36">
        <f>SUMIFS(СВЦЭМ!$D$39:$D$782,СВЦЭМ!$A$39:$A$782,$A134,СВЦЭМ!$B$39:$B$782,T$119)+'СЕТ СН'!$I$11+СВЦЭМ!$D$10+'СЕТ СН'!$I$5-'СЕТ СН'!$I$21</f>
        <v>5441.0111274200008</v>
      </c>
      <c r="U134" s="36">
        <f>SUMIFS(СВЦЭМ!$D$39:$D$782,СВЦЭМ!$A$39:$A$782,$A134,СВЦЭМ!$B$39:$B$782,U$119)+'СЕТ СН'!$I$11+СВЦЭМ!$D$10+'СЕТ СН'!$I$5-'СЕТ СН'!$I$21</f>
        <v>5427.96908386</v>
      </c>
      <c r="V134" s="36">
        <f>SUMIFS(СВЦЭМ!$D$39:$D$782,СВЦЭМ!$A$39:$A$782,$A134,СВЦЭМ!$B$39:$B$782,V$119)+'СЕТ СН'!$I$11+СВЦЭМ!$D$10+'СЕТ СН'!$I$5-'СЕТ СН'!$I$21</f>
        <v>5386.8204557600002</v>
      </c>
      <c r="W134" s="36">
        <f>SUMIFS(СВЦЭМ!$D$39:$D$782,СВЦЭМ!$A$39:$A$782,$A134,СВЦЭМ!$B$39:$B$782,W$119)+'СЕТ СН'!$I$11+СВЦЭМ!$D$10+'СЕТ СН'!$I$5-'СЕТ СН'!$I$21</f>
        <v>5341.2135227600002</v>
      </c>
      <c r="X134" s="36">
        <f>SUMIFS(СВЦЭМ!$D$39:$D$782,СВЦЭМ!$A$39:$A$782,$A134,СВЦЭМ!$B$39:$B$782,X$119)+'СЕТ СН'!$I$11+СВЦЭМ!$D$10+'СЕТ СН'!$I$5-'СЕТ СН'!$I$21</f>
        <v>5380.3529916799998</v>
      </c>
      <c r="Y134" s="36">
        <f>SUMIFS(СВЦЭМ!$D$39:$D$782,СВЦЭМ!$A$39:$A$782,$A134,СВЦЭМ!$B$39:$B$782,Y$119)+'СЕТ СН'!$I$11+СВЦЭМ!$D$10+'СЕТ СН'!$I$5-'СЕТ СН'!$I$21</f>
        <v>5433.75796472</v>
      </c>
    </row>
    <row r="135" spans="1:25" ht="15.75" x14ac:dyDescent="0.2">
      <c r="A135" s="35">
        <f t="shared" si="3"/>
        <v>45428</v>
      </c>
      <c r="B135" s="36">
        <f>SUMIFS(СВЦЭМ!$D$39:$D$782,СВЦЭМ!$A$39:$A$782,$A135,СВЦЭМ!$B$39:$B$782,B$119)+'СЕТ СН'!$I$11+СВЦЭМ!$D$10+'СЕТ СН'!$I$5-'СЕТ СН'!$I$21</f>
        <v>5514.6227761999999</v>
      </c>
      <c r="C135" s="36">
        <f>SUMIFS(СВЦЭМ!$D$39:$D$782,СВЦЭМ!$A$39:$A$782,$A135,СВЦЭМ!$B$39:$B$782,C$119)+'СЕТ СН'!$I$11+СВЦЭМ!$D$10+'СЕТ СН'!$I$5-'СЕТ СН'!$I$21</f>
        <v>5610.6109234200003</v>
      </c>
      <c r="D135" s="36">
        <f>SUMIFS(СВЦЭМ!$D$39:$D$782,СВЦЭМ!$A$39:$A$782,$A135,СВЦЭМ!$B$39:$B$782,D$119)+'СЕТ СН'!$I$11+СВЦЭМ!$D$10+'СЕТ СН'!$I$5-'СЕТ СН'!$I$21</f>
        <v>5615.8441444300006</v>
      </c>
      <c r="E135" s="36">
        <f>SUMIFS(СВЦЭМ!$D$39:$D$782,СВЦЭМ!$A$39:$A$782,$A135,СВЦЭМ!$B$39:$B$782,E$119)+'СЕТ СН'!$I$11+СВЦЭМ!$D$10+'СЕТ СН'!$I$5-'СЕТ СН'!$I$21</f>
        <v>5671.7560472900004</v>
      </c>
      <c r="F135" s="36">
        <f>SUMIFS(СВЦЭМ!$D$39:$D$782,СВЦЭМ!$A$39:$A$782,$A135,СВЦЭМ!$B$39:$B$782,F$119)+'СЕТ СН'!$I$11+СВЦЭМ!$D$10+'СЕТ СН'!$I$5-'СЕТ СН'!$I$21</f>
        <v>5655.0759250600004</v>
      </c>
      <c r="G135" s="36">
        <f>SUMIFS(СВЦЭМ!$D$39:$D$782,СВЦЭМ!$A$39:$A$782,$A135,СВЦЭМ!$B$39:$B$782,G$119)+'СЕТ СН'!$I$11+СВЦЭМ!$D$10+'СЕТ СН'!$I$5-'СЕТ СН'!$I$21</f>
        <v>5620.1480822600006</v>
      </c>
      <c r="H135" s="36">
        <f>SUMIFS(СВЦЭМ!$D$39:$D$782,СВЦЭМ!$A$39:$A$782,$A135,СВЦЭМ!$B$39:$B$782,H$119)+'СЕТ СН'!$I$11+СВЦЭМ!$D$10+'СЕТ СН'!$I$5-'СЕТ СН'!$I$21</f>
        <v>5540.3333077500001</v>
      </c>
      <c r="I135" s="36">
        <f>SUMIFS(СВЦЭМ!$D$39:$D$782,СВЦЭМ!$A$39:$A$782,$A135,СВЦЭМ!$B$39:$B$782,I$119)+'СЕТ СН'!$I$11+СВЦЭМ!$D$10+'СЕТ СН'!$I$5-'СЕТ СН'!$I$21</f>
        <v>5445.7973810399999</v>
      </c>
      <c r="J135" s="36">
        <f>SUMIFS(СВЦЭМ!$D$39:$D$782,СВЦЭМ!$A$39:$A$782,$A135,СВЦЭМ!$B$39:$B$782,J$119)+'СЕТ СН'!$I$11+СВЦЭМ!$D$10+'СЕТ СН'!$I$5-'СЕТ СН'!$I$21</f>
        <v>5395.7885501600003</v>
      </c>
      <c r="K135" s="36">
        <f>SUMIFS(СВЦЭМ!$D$39:$D$782,СВЦЭМ!$A$39:$A$782,$A135,СВЦЭМ!$B$39:$B$782,K$119)+'СЕТ СН'!$I$11+СВЦЭМ!$D$10+'СЕТ СН'!$I$5-'СЕТ СН'!$I$21</f>
        <v>5374.4873341800003</v>
      </c>
      <c r="L135" s="36">
        <f>SUMIFS(СВЦЭМ!$D$39:$D$782,СВЦЭМ!$A$39:$A$782,$A135,СВЦЭМ!$B$39:$B$782,L$119)+'СЕТ СН'!$I$11+СВЦЭМ!$D$10+'СЕТ СН'!$I$5-'СЕТ СН'!$I$21</f>
        <v>5348.9996533900003</v>
      </c>
      <c r="M135" s="36">
        <f>SUMIFS(СВЦЭМ!$D$39:$D$782,СВЦЭМ!$A$39:$A$782,$A135,СВЦЭМ!$B$39:$B$782,M$119)+'СЕТ СН'!$I$11+СВЦЭМ!$D$10+'СЕТ СН'!$I$5-'СЕТ СН'!$I$21</f>
        <v>5366.2560356800004</v>
      </c>
      <c r="N135" s="36">
        <f>SUMIFS(СВЦЭМ!$D$39:$D$782,СВЦЭМ!$A$39:$A$782,$A135,СВЦЭМ!$B$39:$B$782,N$119)+'СЕТ СН'!$I$11+СВЦЭМ!$D$10+'СЕТ СН'!$I$5-'СЕТ СН'!$I$21</f>
        <v>5389.7534453600001</v>
      </c>
      <c r="O135" s="36">
        <f>SUMIFS(СВЦЭМ!$D$39:$D$782,СВЦЭМ!$A$39:$A$782,$A135,СВЦЭМ!$B$39:$B$782,O$119)+'СЕТ СН'!$I$11+СВЦЭМ!$D$10+'СЕТ СН'!$I$5-'СЕТ СН'!$I$21</f>
        <v>5394.5091626400008</v>
      </c>
      <c r="P135" s="36">
        <f>SUMIFS(СВЦЭМ!$D$39:$D$782,СВЦЭМ!$A$39:$A$782,$A135,СВЦЭМ!$B$39:$B$782,P$119)+'СЕТ СН'!$I$11+СВЦЭМ!$D$10+'СЕТ СН'!$I$5-'СЕТ СН'!$I$21</f>
        <v>5405.8195557500003</v>
      </c>
      <c r="Q135" s="36">
        <f>SUMIFS(СВЦЭМ!$D$39:$D$782,СВЦЭМ!$A$39:$A$782,$A135,СВЦЭМ!$B$39:$B$782,Q$119)+'СЕТ СН'!$I$11+СВЦЭМ!$D$10+'СЕТ СН'!$I$5-'СЕТ СН'!$I$21</f>
        <v>5427.5452418300001</v>
      </c>
      <c r="R135" s="36">
        <f>SUMIFS(СВЦЭМ!$D$39:$D$782,СВЦЭМ!$A$39:$A$782,$A135,СВЦЭМ!$B$39:$B$782,R$119)+'СЕТ СН'!$I$11+СВЦЭМ!$D$10+'СЕТ СН'!$I$5-'СЕТ СН'!$I$21</f>
        <v>5423.7605601200003</v>
      </c>
      <c r="S135" s="36">
        <f>SUMIFS(СВЦЭМ!$D$39:$D$782,СВЦЭМ!$A$39:$A$782,$A135,СВЦЭМ!$B$39:$B$782,S$119)+'СЕТ СН'!$I$11+СВЦЭМ!$D$10+'СЕТ СН'!$I$5-'СЕТ СН'!$I$21</f>
        <v>5415.8360460599997</v>
      </c>
      <c r="T135" s="36">
        <f>SUMIFS(СВЦЭМ!$D$39:$D$782,СВЦЭМ!$A$39:$A$782,$A135,СВЦЭМ!$B$39:$B$782,T$119)+'СЕТ СН'!$I$11+СВЦЭМ!$D$10+'СЕТ СН'!$I$5-'СЕТ СН'!$I$21</f>
        <v>5401.9552436399999</v>
      </c>
      <c r="U135" s="36">
        <f>SUMIFS(СВЦЭМ!$D$39:$D$782,СВЦЭМ!$A$39:$A$782,$A135,СВЦЭМ!$B$39:$B$782,U$119)+'СЕТ СН'!$I$11+СВЦЭМ!$D$10+'СЕТ СН'!$I$5-'СЕТ СН'!$I$21</f>
        <v>5387.5912187600006</v>
      </c>
      <c r="V135" s="36">
        <f>SUMIFS(СВЦЭМ!$D$39:$D$782,СВЦЭМ!$A$39:$A$782,$A135,СВЦЭМ!$B$39:$B$782,V$119)+'СЕТ СН'!$I$11+СВЦЭМ!$D$10+'СЕТ СН'!$I$5-'СЕТ СН'!$I$21</f>
        <v>5370.0448808199999</v>
      </c>
      <c r="W135" s="36">
        <f>SUMIFS(СВЦЭМ!$D$39:$D$782,СВЦЭМ!$A$39:$A$782,$A135,СВЦЭМ!$B$39:$B$782,W$119)+'СЕТ СН'!$I$11+СВЦЭМ!$D$10+'СЕТ СН'!$I$5-'СЕТ СН'!$I$21</f>
        <v>5339.8830518100003</v>
      </c>
      <c r="X135" s="36">
        <f>SUMIFS(СВЦЭМ!$D$39:$D$782,СВЦЭМ!$A$39:$A$782,$A135,СВЦЭМ!$B$39:$B$782,X$119)+'СЕТ СН'!$I$11+СВЦЭМ!$D$10+'СЕТ СН'!$I$5-'СЕТ СН'!$I$21</f>
        <v>5377.8498232300008</v>
      </c>
      <c r="Y135" s="36">
        <f>SUMIFS(СВЦЭМ!$D$39:$D$782,СВЦЭМ!$A$39:$A$782,$A135,СВЦЭМ!$B$39:$B$782,Y$119)+'СЕТ СН'!$I$11+СВЦЭМ!$D$10+'СЕТ СН'!$I$5-'СЕТ СН'!$I$21</f>
        <v>5436.8682322800005</v>
      </c>
    </row>
    <row r="136" spans="1:25" ht="15.75" x14ac:dyDescent="0.2">
      <c r="A136" s="35">
        <f t="shared" si="3"/>
        <v>45429</v>
      </c>
      <c r="B136" s="36">
        <f>SUMIFS(СВЦЭМ!$D$39:$D$782,СВЦЭМ!$A$39:$A$782,$A136,СВЦЭМ!$B$39:$B$782,B$119)+'СЕТ СН'!$I$11+СВЦЭМ!$D$10+'СЕТ СН'!$I$5-'СЕТ СН'!$I$21</f>
        <v>5421.0885581700004</v>
      </c>
      <c r="C136" s="36">
        <f>SUMIFS(СВЦЭМ!$D$39:$D$782,СВЦЭМ!$A$39:$A$782,$A136,СВЦЭМ!$B$39:$B$782,C$119)+'СЕТ СН'!$I$11+СВЦЭМ!$D$10+'СЕТ СН'!$I$5-'СЕТ СН'!$I$21</f>
        <v>5448.2206306999997</v>
      </c>
      <c r="D136" s="36">
        <f>SUMIFS(СВЦЭМ!$D$39:$D$782,СВЦЭМ!$A$39:$A$782,$A136,СВЦЭМ!$B$39:$B$782,D$119)+'СЕТ СН'!$I$11+СВЦЭМ!$D$10+'СЕТ СН'!$I$5-'СЕТ СН'!$I$21</f>
        <v>5454.4731955699999</v>
      </c>
      <c r="E136" s="36">
        <f>SUMIFS(СВЦЭМ!$D$39:$D$782,СВЦЭМ!$A$39:$A$782,$A136,СВЦЭМ!$B$39:$B$782,E$119)+'СЕТ СН'!$I$11+СВЦЭМ!$D$10+'СЕТ СН'!$I$5-'СЕТ СН'!$I$21</f>
        <v>5536.26184466</v>
      </c>
      <c r="F136" s="36">
        <f>SUMIFS(СВЦЭМ!$D$39:$D$782,СВЦЭМ!$A$39:$A$782,$A136,СВЦЭМ!$B$39:$B$782,F$119)+'СЕТ СН'!$I$11+СВЦЭМ!$D$10+'СЕТ СН'!$I$5-'СЕТ СН'!$I$21</f>
        <v>5556.61332459</v>
      </c>
      <c r="G136" s="36">
        <f>SUMIFS(СВЦЭМ!$D$39:$D$782,СВЦЭМ!$A$39:$A$782,$A136,СВЦЭМ!$B$39:$B$782,G$119)+'СЕТ СН'!$I$11+СВЦЭМ!$D$10+'СЕТ СН'!$I$5-'СЕТ СН'!$I$21</f>
        <v>5524.1526149199999</v>
      </c>
      <c r="H136" s="36">
        <f>SUMIFS(СВЦЭМ!$D$39:$D$782,СВЦЭМ!$A$39:$A$782,$A136,СВЦЭМ!$B$39:$B$782,H$119)+'СЕТ СН'!$I$11+СВЦЭМ!$D$10+'СЕТ СН'!$I$5-'СЕТ СН'!$I$21</f>
        <v>5503.9570844700002</v>
      </c>
      <c r="I136" s="36">
        <f>SUMIFS(СВЦЭМ!$D$39:$D$782,СВЦЭМ!$A$39:$A$782,$A136,СВЦЭМ!$B$39:$B$782,I$119)+'СЕТ СН'!$I$11+СВЦЭМ!$D$10+'СЕТ СН'!$I$5-'СЕТ СН'!$I$21</f>
        <v>5516.3081183700006</v>
      </c>
      <c r="J136" s="36">
        <f>SUMIFS(СВЦЭМ!$D$39:$D$782,СВЦЭМ!$A$39:$A$782,$A136,СВЦЭМ!$B$39:$B$782,J$119)+'СЕТ СН'!$I$11+СВЦЭМ!$D$10+'СЕТ СН'!$I$5-'СЕТ СН'!$I$21</f>
        <v>5456.7877761899999</v>
      </c>
      <c r="K136" s="36">
        <f>SUMIFS(СВЦЭМ!$D$39:$D$782,СВЦЭМ!$A$39:$A$782,$A136,СВЦЭМ!$B$39:$B$782,K$119)+'СЕТ СН'!$I$11+СВЦЭМ!$D$10+'СЕТ СН'!$I$5-'СЕТ СН'!$I$21</f>
        <v>5444.1280862399999</v>
      </c>
      <c r="L136" s="36">
        <f>SUMIFS(СВЦЭМ!$D$39:$D$782,СВЦЭМ!$A$39:$A$782,$A136,СВЦЭМ!$B$39:$B$782,L$119)+'СЕТ СН'!$I$11+СВЦЭМ!$D$10+'СЕТ СН'!$I$5-'СЕТ СН'!$I$21</f>
        <v>5428.0832038500002</v>
      </c>
      <c r="M136" s="36">
        <f>SUMIFS(СВЦЭМ!$D$39:$D$782,СВЦЭМ!$A$39:$A$782,$A136,СВЦЭМ!$B$39:$B$782,M$119)+'СЕТ СН'!$I$11+СВЦЭМ!$D$10+'СЕТ СН'!$I$5-'СЕТ СН'!$I$21</f>
        <v>5462.6173993499997</v>
      </c>
      <c r="N136" s="36">
        <f>SUMIFS(СВЦЭМ!$D$39:$D$782,СВЦЭМ!$A$39:$A$782,$A136,СВЦЭМ!$B$39:$B$782,N$119)+'СЕТ СН'!$I$11+СВЦЭМ!$D$10+'СЕТ СН'!$I$5-'СЕТ СН'!$I$21</f>
        <v>5467.3586564500001</v>
      </c>
      <c r="O136" s="36">
        <f>SUMIFS(СВЦЭМ!$D$39:$D$782,СВЦЭМ!$A$39:$A$782,$A136,СВЦЭМ!$B$39:$B$782,O$119)+'СЕТ СН'!$I$11+СВЦЭМ!$D$10+'СЕТ СН'!$I$5-'СЕТ СН'!$I$21</f>
        <v>5482.83620496</v>
      </c>
      <c r="P136" s="36">
        <f>SUMIFS(СВЦЭМ!$D$39:$D$782,СВЦЭМ!$A$39:$A$782,$A136,СВЦЭМ!$B$39:$B$782,P$119)+'СЕТ СН'!$I$11+СВЦЭМ!$D$10+'СЕТ СН'!$I$5-'СЕТ СН'!$I$21</f>
        <v>5488.74621518</v>
      </c>
      <c r="Q136" s="36">
        <f>SUMIFS(СВЦЭМ!$D$39:$D$782,СВЦЭМ!$A$39:$A$782,$A136,СВЦЭМ!$B$39:$B$782,Q$119)+'СЕТ СН'!$I$11+СВЦЭМ!$D$10+'СЕТ СН'!$I$5-'СЕТ СН'!$I$21</f>
        <v>5524.7290047900005</v>
      </c>
      <c r="R136" s="36">
        <f>SUMIFS(СВЦЭМ!$D$39:$D$782,СВЦЭМ!$A$39:$A$782,$A136,СВЦЭМ!$B$39:$B$782,R$119)+'СЕТ СН'!$I$11+СВЦЭМ!$D$10+'СЕТ СН'!$I$5-'СЕТ СН'!$I$21</f>
        <v>5534.1831956599999</v>
      </c>
      <c r="S136" s="36">
        <f>SUMIFS(СВЦЭМ!$D$39:$D$782,СВЦЭМ!$A$39:$A$782,$A136,СВЦЭМ!$B$39:$B$782,S$119)+'СЕТ СН'!$I$11+СВЦЭМ!$D$10+'СЕТ СН'!$I$5-'СЕТ СН'!$I$21</f>
        <v>5516.53180264</v>
      </c>
      <c r="T136" s="36">
        <f>SUMIFS(СВЦЭМ!$D$39:$D$782,СВЦЭМ!$A$39:$A$782,$A136,СВЦЭМ!$B$39:$B$782,T$119)+'СЕТ СН'!$I$11+СВЦЭМ!$D$10+'СЕТ СН'!$I$5-'СЕТ СН'!$I$21</f>
        <v>5470.0916843300001</v>
      </c>
      <c r="U136" s="36">
        <f>SUMIFS(СВЦЭМ!$D$39:$D$782,СВЦЭМ!$A$39:$A$782,$A136,СВЦЭМ!$B$39:$B$782,U$119)+'СЕТ СН'!$I$11+СВЦЭМ!$D$10+'СЕТ СН'!$I$5-'СЕТ СН'!$I$21</f>
        <v>5462.7070974500002</v>
      </c>
      <c r="V136" s="36">
        <f>SUMIFS(СВЦЭМ!$D$39:$D$782,СВЦЭМ!$A$39:$A$782,$A136,СВЦЭМ!$B$39:$B$782,V$119)+'СЕТ СН'!$I$11+СВЦЭМ!$D$10+'СЕТ СН'!$I$5-'СЕТ СН'!$I$21</f>
        <v>5446.174274</v>
      </c>
      <c r="W136" s="36">
        <f>SUMIFS(СВЦЭМ!$D$39:$D$782,СВЦЭМ!$A$39:$A$782,$A136,СВЦЭМ!$B$39:$B$782,W$119)+'СЕТ СН'!$I$11+СВЦЭМ!$D$10+'СЕТ СН'!$I$5-'СЕТ СН'!$I$21</f>
        <v>5411.7623931500002</v>
      </c>
      <c r="X136" s="36">
        <f>SUMIFS(СВЦЭМ!$D$39:$D$782,СВЦЭМ!$A$39:$A$782,$A136,СВЦЭМ!$B$39:$B$782,X$119)+'СЕТ СН'!$I$11+СВЦЭМ!$D$10+'СЕТ СН'!$I$5-'СЕТ СН'!$I$21</f>
        <v>5450.3884127399997</v>
      </c>
      <c r="Y136" s="36">
        <f>SUMIFS(СВЦЭМ!$D$39:$D$782,СВЦЭМ!$A$39:$A$782,$A136,СВЦЭМ!$B$39:$B$782,Y$119)+'СЕТ СН'!$I$11+СВЦЭМ!$D$10+'СЕТ СН'!$I$5-'СЕТ СН'!$I$21</f>
        <v>5515.7306297600007</v>
      </c>
    </row>
    <row r="137" spans="1:25" ht="15.75" x14ac:dyDescent="0.2">
      <c r="A137" s="35">
        <f t="shared" si="3"/>
        <v>45430</v>
      </c>
      <c r="B137" s="36">
        <f>SUMIFS(СВЦЭМ!$D$39:$D$782,СВЦЭМ!$A$39:$A$782,$A137,СВЦЭМ!$B$39:$B$782,B$119)+'СЕТ СН'!$I$11+СВЦЭМ!$D$10+'СЕТ СН'!$I$5-'СЕТ СН'!$I$21</f>
        <v>5466.5165589999997</v>
      </c>
      <c r="C137" s="36">
        <f>SUMIFS(СВЦЭМ!$D$39:$D$782,СВЦЭМ!$A$39:$A$782,$A137,СВЦЭМ!$B$39:$B$782,C$119)+'СЕТ СН'!$I$11+СВЦЭМ!$D$10+'СЕТ СН'!$I$5-'СЕТ СН'!$I$21</f>
        <v>5546.33463768</v>
      </c>
      <c r="D137" s="36">
        <f>SUMIFS(СВЦЭМ!$D$39:$D$782,СВЦЭМ!$A$39:$A$782,$A137,СВЦЭМ!$B$39:$B$782,D$119)+'СЕТ СН'!$I$11+СВЦЭМ!$D$10+'СЕТ СН'!$I$5-'СЕТ СН'!$I$21</f>
        <v>5540.9822264200002</v>
      </c>
      <c r="E137" s="36">
        <f>SUMIFS(СВЦЭМ!$D$39:$D$782,СВЦЭМ!$A$39:$A$782,$A137,СВЦЭМ!$B$39:$B$782,E$119)+'СЕТ СН'!$I$11+СВЦЭМ!$D$10+'СЕТ СН'!$I$5-'СЕТ СН'!$I$21</f>
        <v>5561.3247252800002</v>
      </c>
      <c r="F137" s="36">
        <f>SUMIFS(СВЦЭМ!$D$39:$D$782,СВЦЭМ!$A$39:$A$782,$A137,СВЦЭМ!$B$39:$B$782,F$119)+'СЕТ СН'!$I$11+СВЦЭМ!$D$10+'СЕТ СН'!$I$5-'СЕТ СН'!$I$21</f>
        <v>5565.57493918</v>
      </c>
      <c r="G137" s="36">
        <f>SUMIFS(СВЦЭМ!$D$39:$D$782,СВЦЭМ!$A$39:$A$782,$A137,СВЦЭМ!$B$39:$B$782,G$119)+'СЕТ СН'!$I$11+СВЦЭМ!$D$10+'СЕТ СН'!$I$5-'СЕТ СН'!$I$21</f>
        <v>5570.3428831600004</v>
      </c>
      <c r="H137" s="36">
        <f>SUMIFS(СВЦЭМ!$D$39:$D$782,СВЦЭМ!$A$39:$A$782,$A137,СВЦЭМ!$B$39:$B$782,H$119)+'СЕТ СН'!$I$11+СВЦЭМ!$D$10+'СЕТ СН'!$I$5-'СЕТ СН'!$I$21</f>
        <v>5546.7893838500004</v>
      </c>
      <c r="I137" s="36">
        <f>SUMIFS(СВЦЭМ!$D$39:$D$782,СВЦЭМ!$A$39:$A$782,$A137,СВЦЭМ!$B$39:$B$782,I$119)+'СЕТ СН'!$I$11+СВЦЭМ!$D$10+'СЕТ СН'!$I$5-'СЕТ СН'!$I$21</f>
        <v>5515.4848905300005</v>
      </c>
      <c r="J137" s="36">
        <f>SUMIFS(СВЦЭМ!$D$39:$D$782,СВЦЭМ!$A$39:$A$782,$A137,СВЦЭМ!$B$39:$B$782,J$119)+'СЕТ СН'!$I$11+СВЦЭМ!$D$10+'СЕТ СН'!$I$5-'СЕТ СН'!$I$21</f>
        <v>5466.4985101399998</v>
      </c>
      <c r="K137" s="36">
        <f>SUMIFS(СВЦЭМ!$D$39:$D$782,СВЦЭМ!$A$39:$A$782,$A137,СВЦЭМ!$B$39:$B$782,K$119)+'СЕТ СН'!$I$11+СВЦЭМ!$D$10+'СЕТ СН'!$I$5-'СЕТ СН'!$I$21</f>
        <v>5442.5028221000002</v>
      </c>
      <c r="L137" s="36">
        <f>SUMIFS(СВЦЭМ!$D$39:$D$782,СВЦЭМ!$A$39:$A$782,$A137,СВЦЭМ!$B$39:$B$782,L$119)+'СЕТ СН'!$I$11+СВЦЭМ!$D$10+'СЕТ СН'!$I$5-'СЕТ СН'!$I$21</f>
        <v>5440.1712381699999</v>
      </c>
      <c r="M137" s="36">
        <f>SUMIFS(СВЦЭМ!$D$39:$D$782,СВЦЭМ!$A$39:$A$782,$A137,СВЦЭМ!$B$39:$B$782,M$119)+'СЕТ СН'!$I$11+СВЦЭМ!$D$10+'СЕТ СН'!$I$5-'СЕТ СН'!$I$21</f>
        <v>5467.7163477600006</v>
      </c>
      <c r="N137" s="36">
        <f>SUMIFS(СВЦЭМ!$D$39:$D$782,СВЦЭМ!$A$39:$A$782,$A137,СВЦЭМ!$B$39:$B$782,N$119)+'СЕТ СН'!$I$11+СВЦЭМ!$D$10+'СЕТ СН'!$I$5-'СЕТ СН'!$I$21</f>
        <v>5472.5109807999997</v>
      </c>
      <c r="O137" s="36">
        <f>SUMIFS(СВЦЭМ!$D$39:$D$782,СВЦЭМ!$A$39:$A$782,$A137,СВЦЭМ!$B$39:$B$782,O$119)+'СЕТ СН'!$I$11+СВЦЭМ!$D$10+'СЕТ СН'!$I$5-'СЕТ СН'!$I$21</f>
        <v>5479.8358245100007</v>
      </c>
      <c r="P137" s="36">
        <f>SUMIFS(СВЦЭМ!$D$39:$D$782,СВЦЭМ!$A$39:$A$782,$A137,СВЦЭМ!$B$39:$B$782,P$119)+'СЕТ СН'!$I$11+СВЦЭМ!$D$10+'СЕТ СН'!$I$5-'СЕТ СН'!$I$21</f>
        <v>5502.0252214299999</v>
      </c>
      <c r="Q137" s="36">
        <f>SUMIFS(СВЦЭМ!$D$39:$D$782,СВЦЭМ!$A$39:$A$782,$A137,СВЦЭМ!$B$39:$B$782,Q$119)+'СЕТ СН'!$I$11+СВЦЭМ!$D$10+'СЕТ СН'!$I$5-'СЕТ СН'!$I$21</f>
        <v>5520.8057818300003</v>
      </c>
      <c r="R137" s="36">
        <f>SUMIFS(СВЦЭМ!$D$39:$D$782,СВЦЭМ!$A$39:$A$782,$A137,СВЦЭМ!$B$39:$B$782,R$119)+'СЕТ СН'!$I$11+СВЦЭМ!$D$10+'СЕТ СН'!$I$5-'СЕТ СН'!$I$21</f>
        <v>5536.4004845300005</v>
      </c>
      <c r="S137" s="36">
        <f>SUMIFS(СВЦЭМ!$D$39:$D$782,СВЦЭМ!$A$39:$A$782,$A137,СВЦЭМ!$B$39:$B$782,S$119)+'СЕТ СН'!$I$11+СВЦЭМ!$D$10+'СЕТ СН'!$I$5-'СЕТ СН'!$I$21</f>
        <v>5530.6773696600003</v>
      </c>
      <c r="T137" s="36">
        <f>SUMIFS(СВЦЭМ!$D$39:$D$782,СВЦЭМ!$A$39:$A$782,$A137,СВЦЭМ!$B$39:$B$782,T$119)+'СЕТ СН'!$I$11+СВЦЭМ!$D$10+'СЕТ СН'!$I$5-'СЕТ СН'!$I$21</f>
        <v>5504.6150851700004</v>
      </c>
      <c r="U137" s="36">
        <f>SUMIFS(СВЦЭМ!$D$39:$D$782,СВЦЭМ!$A$39:$A$782,$A137,СВЦЭМ!$B$39:$B$782,U$119)+'СЕТ СН'!$I$11+СВЦЭМ!$D$10+'СЕТ СН'!$I$5-'СЕТ СН'!$I$21</f>
        <v>5479.4437675700001</v>
      </c>
      <c r="V137" s="36">
        <f>SUMIFS(СВЦЭМ!$D$39:$D$782,СВЦЭМ!$A$39:$A$782,$A137,СВЦЭМ!$B$39:$B$782,V$119)+'СЕТ СН'!$I$11+СВЦЭМ!$D$10+'СЕТ СН'!$I$5-'СЕТ СН'!$I$21</f>
        <v>5428.4965898400005</v>
      </c>
      <c r="W137" s="36">
        <f>SUMIFS(СВЦЭМ!$D$39:$D$782,СВЦЭМ!$A$39:$A$782,$A137,СВЦЭМ!$B$39:$B$782,W$119)+'СЕТ СН'!$I$11+СВЦЭМ!$D$10+'СЕТ СН'!$I$5-'СЕТ СН'!$I$21</f>
        <v>5385.3490993800006</v>
      </c>
      <c r="X137" s="36">
        <f>SUMIFS(СВЦЭМ!$D$39:$D$782,СВЦЭМ!$A$39:$A$782,$A137,СВЦЭМ!$B$39:$B$782,X$119)+'СЕТ СН'!$I$11+СВЦЭМ!$D$10+'СЕТ СН'!$I$5-'СЕТ СН'!$I$21</f>
        <v>5421.6125819300005</v>
      </c>
      <c r="Y137" s="36">
        <f>SUMIFS(СВЦЭМ!$D$39:$D$782,СВЦЭМ!$A$39:$A$782,$A137,СВЦЭМ!$B$39:$B$782,Y$119)+'СЕТ СН'!$I$11+СВЦЭМ!$D$10+'СЕТ СН'!$I$5-'СЕТ СН'!$I$21</f>
        <v>5495.6751552700007</v>
      </c>
    </row>
    <row r="138" spans="1:25" ht="15.75" x14ac:dyDescent="0.2">
      <c r="A138" s="35">
        <f t="shared" si="3"/>
        <v>45431</v>
      </c>
      <c r="B138" s="36">
        <f>SUMIFS(СВЦЭМ!$D$39:$D$782,СВЦЭМ!$A$39:$A$782,$A138,СВЦЭМ!$B$39:$B$782,B$119)+'СЕТ СН'!$I$11+СВЦЭМ!$D$10+'СЕТ СН'!$I$5-'СЕТ СН'!$I$21</f>
        <v>5539.9829612600006</v>
      </c>
      <c r="C138" s="36">
        <f>SUMIFS(СВЦЭМ!$D$39:$D$782,СВЦЭМ!$A$39:$A$782,$A138,СВЦЭМ!$B$39:$B$782,C$119)+'СЕТ СН'!$I$11+СВЦЭМ!$D$10+'СЕТ СН'!$I$5-'СЕТ СН'!$I$21</f>
        <v>5559.9430779700006</v>
      </c>
      <c r="D138" s="36">
        <f>SUMIFS(СВЦЭМ!$D$39:$D$782,СВЦЭМ!$A$39:$A$782,$A138,СВЦЭМ!$B$39:$B$782,D$119)+'СЕТ СН'!$I$11+СВЦЭМ!$D$10+'СЕТ СН'!$I$5-'СЕТ СН'!$I$21</f>
        <v>5589.7421024100004</v>
      </c>
      <c r="E138" s="36">
        <f>SUMIFS(СВЦЭМ!$D$39:$D$782,СВЦЭМ!$A$39:$A$782,$A138,СВЦЭМ!$B$39:$B$782,E$119)+'СЕТ СН'!$I$11+СВЦЭМ!$D$10+'СЕТ СН'!$I$5-'СЕТ СН'!$I$21</f>
        <v>5612.3244244100006</v>
      </c>
      <c r="F138" s="36">
        <f>SUMIFS(СВЦЭМ!$D$39:$D$782,СВЦЭМ!$A$39:$A$782,$A138,СВЦЭМ!$B$39:$B$782,F$119)+'СЕТ СН'!$I$11+СВЦЭМ!$D$10+'СЕТ СН'!$I$5-'СЕТ СН'!$I$21</f>
        <v>5613.5329295500005</v>
      </c>
      <c r="G138" s="36">
        <f>SUMIFS(СВЦЭМ!$D$39:$D$782,СВЦЭМ!$A$39:$A$782,$A138,СВЦЭМ!$B$39:$B$782,G$119)+'СЕТ СН'!$I$11+СВЦЭМ!$D$10+'СЕТ СН'!$I$5-'СЕТ СН'!$I$21</f>
        <v>5596.02957866</v>
      </c>
      <c r="H138" s="36">
        <f>SUMIFS(СВЦЭМ!$D$39:$D$782,СВЦЭМ!$A$39:$A$782,$A138,СВЦЭМ!$B$39:$B$782,H$119)+'СЕТ СН'!$I$11+СВЦЭМ!$D$10+'СЕТ СН'!$I$5-'СЕТ СН'!$I$21</f>
        <v>5611.6809248300005</v>
      </c>
      <c r="I138" s="36">
        <f>SUMIFS(СВЦЭМ!$D$39:$D$782,СВЦЭМ!$A$39:$A$782,$A138,СВЦЭМ!$B$39:$B$782,I$119)+'СЕТ СН'!$I$11+СВЦЭМ!$D$10+'СЕТ СН'!$I$5-'СЕТ СН'!$I$21</f>
        <v>5577.8721058700003</v>
      </c>
      <c r="J138" s="36">
        <f>SUMIFS(СВЦЭМ!$D$39:$D$782,СВЦЭМ!$A$39:$A$782,$A138,СВЦЭМ!$B$39:$B$782,J$119)+'СЕТ СН'!$I$11+СВЦЭМ!$D$10+'СЕТ СН'!$I$5-'СЕТ СН'!$I$21</f>
        <v>5480.1548854400007</v>
      </c>
      <c r="K138" s="36">
        <f>SUMIFS(СВЦЭМ!$D$39:$D$782,СВЦЭМ!$A$39:$A$782,$A138,СВЦЭМ!$B$39:$B$782,K$119)+'СЕТ СН'!$I$11+СВЦЭМ!$D$10+'СЕТ СН'!$I$5-'СЕТ СН'!$I$21</f>
        <v>5422.7232269200003</v>
      </c>
      <c r="L138" s="36">
        <f>SUMIFS(СВЦЭМ!$D$39:$D$782,СВЦЭМ!$A$39:$A$782,$A138,СВЦЭМ!$B$39:$B$782,L$119)+'СЕТ СН'!$I$11+СВЦЭМ!$D$10+'СЕТ СН'!$I$5-'СЕТ СН'!$I$21</f>
        <v>5409.0864493400004</v>
      </c>
      <c r="M138" s="36">
        <f>SUMIFS(СВЦЭМ!$D$39:$D$782,СВЦЭМ!$A$39:$A$782,$A138,СВЦЭМ!$B$39:$B$782,M$119)+'СЕТ СН'!$I$11+СВЦЭМ!$D$10+'СЕТ СН'!$I$5-'СЕТ СН'!$I$21</f>
        <v>5419.1963633600008</v>
      </c>
      <c r="N138" s="36">
        <f>SUMIFS(СВЦЭМ!$D$39:$D$782,СВЦЭМ!$A$39:$A$782,$A138,СВЦЭМ!$B$39:$B$782,N$119)+'СЕТ СН'!$I$11+СВЦЭМ!$D$10+'СЕТ СН'!$I$5-'СЕТ СН'!$I$21</f>
        <v>5415.5970994400004</v>
      </c>
      <c r="O138" s="36">
        <f>SUMIFS(СВЦЭМ!$D$39:$D$782,СВЦЭМ!$A$39:$A$782,$A138,СВЦЭМ!$B$39:$B$782,O$119)+'СЕТ СН'!$I$11+СВЦЭМ!$D$10+'СЕТ СН'!$I$5-'СЕТ СН'!$I$21</f>
        <v>5416.9130176500003</v>
      </c>
      <c r="P138" s="36">
        <f>SUMIFS(СВЦЭМ!$D$39:$D$782,СВЦЭМ!$A$39:$A$782,$A138,СВЦЭМ!$B$39:$B$782,P$119)+'СЕТ СН'!$I$11+СВЦЭМ!$D$10+'СЕТ СН'!$I$5-'СЕТ СН'!$I$21</f>
        <v>5435.0055507200004</v>
      </c>
      <c r="Q138" s="36">
        <f>SUMIFS(СВЦЭМ!$D$39:$D$782,СВЦЭМ!$A$39:$A$782,$A138,СВЦЭМ!$B$39:$B$782,Q$119)+'СЕТ СН'!$I$11+СВЦЭМ!$D$10+'СЕТ СН'!$I$5-'СЕТ СН'!$I$21</f>
        <v>5457.4210785800005</v>
      </c>
      <c r="R138" s="36">
        <f>SUMIFS(СВЦЭМ!$D$39:$D$782,СВЦЭМ!$A$39:$A$782,$A138,СВЦЭМ!$B$39:$B$782,R$119)+'СЕТ СН'!$I$11+СВЦЭМ!$D$10+'СЕТ СН'!$I$5-'СЕТ СН'!$I$21</f>
        <v>5460.8265064200004</v>
      </c>
      <c r="S138" s="36">
        <f>SUMIFS(СВЦЭМ!$D$39:$D$782,СВЦЭМ!$A$39:$A$782,$A138,СВЦЭМ!$B$39:$B$782,S$119)+'СЕТ СН'!$I$11+СВЦЭМ!$D$10+'СЕТ СН'!$I$5-'СЕТ СН'!$I$21</f>
        <v>5447.4075161600003</v>
      </c>
      <c r="T138" s="36">
        <f>SUMIFS(СВЦЭМ!$D$39:$D$782,СВЦЭМ!$A$39:$A$782,$A138,СВЦЭМ!$B$39:$B$782,T$119)+'СЕТ СН'!$I$11+СВЦЭМ!$D$10+'СЕТ СН'!$I$5-'СЕТ СН'!$I$21</f>
        <v>5428.0904385399999</v>
      </c>
      <c r="U138" s="36">
        <f>SUMIFS(СВЦЭМ!$D$39:$D$782,СВЦЭМ!$A$39:$A$782,$A138,СВЦЭМ!$B$39:$B$782,U$119)+'СЕТ СН'!$I$11+СВЦЭМ!$D$10+'СЕТ СН'!$I$5-'СЕТ СН'!$I$21</f>
        <v>5425.7181620500005</v>
      </c>
      <c r="V138" s="36">
        <f>SUMIFS(СВЦЭМ!$D$39:$D$782,СВЦЭМ!$A$39:$A$782,$A138,СВЦЭМ!$B$39:$B$782,V$119)+'СЕТ СН'!$I$11+СВЦЭМ!$D$10+'СЕТ СН'!$I$5-'СЕТ СН'!$I$21</f>
        <v>5418.0661910600002</v>
      </c>
      <c r="W138" s="36">
        <f>SUMIFS(СВЦЭМ!$D$39:$D$782,СВЦЭМ!$A$39:$A$782,$A138,СВЦЭМ!$B$39:$B$782,W$119)+'СЕТ СН'!$I$11+СВЦЭМ!$D$10+'СЕТ СН'!$I$5-'СЕТ СН'!$I$21</f>
        <v>5380.5555333900002</v>
      </c>
      <c r="X138" s="36">
        <f>SUMIFS(СВЦЭМ!$D$39:$D$782,СВЦЭМ!$A$39:$A$782,$A138,СВЦЭМ!$B$39:$B$782,X$119)+'СЕТ СН'!$I$11+СВЦЭМ!$D$10+'СЕТ СН'!$I$5-'СЕТ СН'!$I$21</f>
        <v>5420.0162811200007</v>
      </c>
      <c r="Y138" s="36">
        <f>SUMIFS(СВЦЭМ!$D$39:$D$782,СВЦЭМ!$A$39:$A$782,$A138,СВЦЭМ!$B$39:$B$782,Y$119)+'СЕТ СН'!$I$11+СВЦЭМ!$D$10+'СЕТ СН'!$I$5-'СЕТ СН'!$I$21</f>
        <v>5452.8043009200001</v>
      </c>
    </row>
    <row r="139" spans="1:25" ht="15.75" x14ac:dyDescent="0.2">
      <c r="A139" s="35">
        <f t="shared" si="3"/>
        <v>45432</v>
      </c>
      <c r="B139" s="36">
        <f>SUMIFS(СВЦЭМ!$D$39:$D$782,СВЦЭМ!$A$39:$A$782,$A139,СВЦЭМ!$B$39:$B$782,B$119)+'СЕТ СН'!$I$11+СВЦЭМ!$D$10+'СЕТ СН'!$I$5-'СЕТ СН'!$I$21</f>
        <v>5477.4193370200001</v>
      </c>
      <c r="C139" s="36">
        <f>SUMIFS(СВЦЭМ!$D$39:$D$782,СВЦЭМ!$A$39:$A$782,$A139,СВЦЭМ!$B$39:$B$782,C$119)+'СЕТ СН'!$I$11+СВЦЭМ!$D$10+'СЕТ СН'!$I$5-'СЕТ СН'!$I$21</f>
        <v>5575.6202142399998</v>
      </c>
      <c r="D139" s="36">
        <f>SUMIFS(СВЦЭМ!$D$39:$D$782,СВЦЭМ!$A$39:$A$782,$A139,СВЦЭМ!$B$39:$B$782,D$119)+'СЕТ СН'!$I$11+СВЦЭМ!$D$10+'СЕТ СН'!$I$5-'СЕТ СН'!$I$21</f>
        <v>5578.3409369600004</v>
      </c>
      <c r="E139" s="36">
        <f>SUMIFS(СВЦЭМ!$D$39:$D$782,СВЦЭМ!$A$39:$A$782,$A139,СВЦЭМ!$B$39:$B$782,E$119)+'СЕТ СН'!$I$11+СВЦЭМ!$D$10+'СЕТ СН'!$I$5-'СЕТ СН'!$I$21</f>
        <v>5641.8608722500003</v>
      </c>
      <c r="F139" s="36">
        <f>SUMIFS(СВЦЭМ!$D$39:$D$782,СВЦЭМ!$A$39:$A$782,$A139,СВЦЭМ!$B$39:$B$782,F$119)+'СЕТ СН'!$I$11+СВЦЭМ!$D$10+'СЕТ СН'!$I$5-'СЕТ СН'!$I$21</f>
        <v>5639.0993169800004</v>
      </c>
      <c r="G139" s="36">
        <f>SUMIFS(СВЦЭМ!$D$39:$D$782,СВЦЭМ!$A$39:$A$782,$A139,СВЦЭМ!$B$39:$B$782,G$119)+'СЕТ СН'!$I$11+СВЦЭМ!$D$10+'СЕТ СН'!$I$5-'СЕТ СН'!$I$21</f>
        <v>5595.1004264399999</v>
      </c>
      <c r="H139" s="36">
        <f>SUMIFS(СВЦЭМ!$D$39:$D$782,СВЦЭМ!$A$39:$A$782,$A139,СВЦЭМ!$B$39:$B$782,H$119)+'СЕТ СН'!$I$11+СВЦЭМ!$D$10+'СЕТ СН'!$I$5-'СЕТ СН'!$I$21</f>
        <v>5538.6888977400004</v>
      </c>
      <c r="I139" s="36">
        <f>SUMIFS(СВЦЭМ!$D$39:$D$782,СВЦЭМ!$A$39:$A$782,$A139,СВЦЭМ!$B$39:$B$782,I$119)+'СЕТ СН'!$I$11+СВЦЭМ!$D$10+'СЕТ СН'!$I$5-'СЕТ СН'!$I$21</f>
        <v>5470.4891103200007</v>
      </c>
      <c r="J139" s="36">
        <f>SUMIFS(СВЦЭМ!$D$39:$D$782,СВЦЭМ!$A$39:$A$782,$A139,СВЦЭМ!$B$39:$B$782,J$119)+'СЕТ СН'!$I$11+СВЦЭМ!$D$10+'СЕТ СН'!$I$5-'СЕТ СН'!$I$21</f>
        <v>5422.3057649600005</v>
      </c>
      <c r="K139" s="36">
        <f>SUMIFS(СВЦЭМ!$D$39:$D$782,СВЦЭМ!$A$39:$A$782,$A139,СВЦЭМ!$B$39:$B$782,K$119)+'СЕТ СН'!$I$11+СВЦЭМ!$D$10+'СЕТ СН'!$I$5-'СЕТ СН'!$I$21</f>
        <v>5418.8492996800005</v>
      </c>
      <c r="L139" s="36">
        <f>SUMIFS(СВЦЭМ!$D$39:$D$782,СВЦЭМ!$A$39:$A$782,$A139,СВЦЭМ!$B$39:$B$782,L$119)+'СЕТ СН'!$I$11+СВЦЭМ!$D$10+'СЕТ СН'!$I$5-'СЕТ СН'!$I$21</f>
        <v>5406.6367617000005</v>
      </c>
      <c r="M139" s="36">
        <f>SUMIFS(СВЦЭМ!$D$39:$D$782,СВЦЭМ!$A$39:$A$782,$A139,СВЦЭМ!$B$39:$B$782,M$119)+'СЕТ СН'!$I$11+СВЦЭМ!$D$10+'СЕТ СН'!$I$5-'СЕТ СН'!$I$21</f>
        <v>5419.2360875600007</v>
      </c>
      <c r="N139" s="36">
        <f>SUMIFS(СВЦЭМ!$D$39:$D$782,СВЦЭМ!$A$39:$A$782,$A139,СВЦЭМ!$B$39:$B$782,N$119)+'СЕТ СН'!$I$11+СВЦЭМ!$D$10+'СЕТ СН'!$I$5-'СЕТ СН'!$I$21</f>
        <v>5431.5439342</v>
      </c>
      <c r="O139" s="36">
        <f>SUMIFS(СВЦЭМ!$D$39:$D$782,СВЦЭМ!$A$39:$A$782,$A139,СВЦЭМ!$B$39:$B$782,O$119)+'СЕТ СН'!$I$11+СВЦЭМ!$D$10+'СЕТ СН'!$I$5-'СЕТ СН'!$I$21</f>
        <v>5430.1874537900003</v>
      </c>
      <c r="P139" s="36">
        <f>SUMIFS(СВЦЭМ!$D$39:$D$782,СВЦЭМ!$A$39:$A$782,$A139,СВЦЭМ!$B$39:$B$782,P$119)+'СЕТ СН'!$I$11+СВЦЭМ!$D$10+'СЕТ СН'!$I$5-'СЕТ СН'!$I$21</f>
        <v>5442.9925530999999</v>
      </c>
      <c r="Q139" s="36">
        <f>SUMIFS(СВЦЭМ!$D$39:$D$782,СВЦЭМ!$A$39:$A$782,$A139,СВЦЭМ!$B$39:$B$782,Q$119)+'СЕТ СН'!$I$11+СВЦЭМ!$D$10+'СЕТ СН'!$I$5-'СЕТ СН'!$I$21</f>
        <v>5449.4796298800002</v>
      </c>
      <c r="R139" s="36">
        <f>SUMIFS(СВЦЭМ!$D$39:$D$782,СВЦЭМ!$A$39:$A$782,$A139,СВЦЭМ!$B$39:$B$782,R$119)+'СЕТ СН'!$I$11+СВЦЭМ!$D$10+'СЕТ СН'!$I$5-'СЕТ СН'!$I$21</f>
        <v>5455.7567213900002</v>
      </c>
      <c r="S139" s="36">
        <f>SUMIFS(СВЦЭМ!$D$39:$D$782,СВЦЭМ!$A$39:$A$782,$A139,СВЦЭМ!$B$39:$B$782,S$119)+'СЕТ СН'!$I$11+СВЦЭМ!$D$10+'СЕТ СН'!$I$5-'СЕТ СН'!$I$21</f>
        <v>5442.6789950100001</v>
      </c>
      <c r="T139" s="36">
        <f>SUMIFS(СВЦЭМ!$D$39:$D$782,СВЦЭМ!$A$39:$A$782,$A139,СВЦЭМ!$B$39:$B$782,T$119)+'СЕТ СН'!$I$11+СВЦЭМ!$D$10+'СЕТ СН'!$I$5-'СЕТ СН'!$I$21</f>
        <v>5423.4232887899998</v>
      </c>
      <c r="U139" s="36">
        <f>SUMIFS(СВЦЭМ!$D$39:$D$782,СВЦЭМ!$A$39:$A$782,$A139,СВЦЭМ!$B$39:$B$782,U$119)+'СЕТ СН'!$I$11+СВЦЭМ!$D$10+'СЕТ СН'!$I$5-'СЕТ СН'!$I$21</f>
        <v>5429.4059147500002</v>
      </c>
      <c r="V139" s="36">
        <f>SUMIFS(СВЦЭМ!$D$39:$D$782,СВЦЭМ!$A$39:$A$782,$A139,СВЦЭМ!$B$39:$B$782,V$119)+'СЕТ СН'!$I$11+СВЦЭМ!$D$10+'СЕТ СН'!$I$5-'СЕТ СН'!$I$21</f>
        <v>5417.2333614199997</v>
      </c>
      <c r="W139" s="36">
        <f>SUMIFS(СВЦЭМ!$D$39:$D$782,СВЦЭМ!$A$39:$A$782,$A139,СВЦЭМ!$B$39:$B$782,W$119)+'СЕТ СН'!$I$11+СВЦЭМ!$D$10+'СЕТ СН'!$I$5-'СЕТ СН'!$I$21</f>
        <v>5378.5620880100005</v>
      </c>
      <c r="X139" s="36">
        <f>SUMIFS(СВЦЭМ!$D$39:$D$782,СВЦЭМ!$A$39:$A$782,$A139,СВЦЭМ!$B$39:$B$782,X$119)+'СЕТ СН'!$I$11+СВЦЭМ!$D$10+'СЕТ СН'!$I$5-'СЕТ СН'!$I$21</f>
        <v>5406.71188213</v>
      </c>
      <c r="Y139" s="36">
        <f>SUMIFS(СВЦЭМ!$D$39:$D$782,СВЦЭМ!$A$39:$A$782,$A139,СВЦЭМ!$B$39:$B$782,Y$119)+'СЕТ СН'!$I$11+СВЦЭМ!$D$10+'СЕТ СН'!$I$5-'СЕТ СН'!$I$21</f>
        <v>5448.72237382</v>
      </c>
    </row>
    <row r="140" spans="1:25" ht="15.75" x14ac:dyDescent="0.2">
      <c r="A140" s="35">
        <f t="shared" si="3"/>
        <v>45433</v>
      </c>
      <c r="B140" s="36">
        <f>SUMIFS(СВЦЭМ!$D$39:$D$782,СВЦЭМ!$A$39:$A$782,$A140,СВЦЭМ!$B$39:$B$782,B$119)+'СЕТ СН'!$I$11+СВЦЭМ!$D$10+'СЕТ СН'!$I$5-'СЕТ СН'!$I$21</f>
        <v>5427.8640883200005</v>
      </c>
      <c r="C140" s="36">
        <f>SUMIFS(СВЦЭМ!$D$39:$D$782,СВЦЭМ!$A$39:$A$782,$A140,СВЦЭМ!$B$39:$B$782,C$119)+'СЕТ СН'!$I$11+СВЦЭМ!$D$10+'СЕТ СН'!$I$5-'СЕТ СН'!$I$21</f>
        <v>5536.8764016900004</v>
      </c>
      <c r="D140" s="36">
        <f>SUMIFS(СВЦЭМ!$D$39:$D$782,СВЦЭМ!$A$39:$A$782,$A140,СВЦЭМ!$B$39:$B$782,D$119)+'СЕТ СН'!$I$11+СВЦЭМ!$D$10+'СЕТ СН'!$I$5-'СЕТ СН'!$I$21</f>
        <v>5548.0843251000006</v>
      </c>
      <c r="E140" s="36">
        <f>SUMIFS(СВЦЭМ!$D$39:$D$782,СВЦЭМ!$A$39:$A$782,$A140,СВЦЭМ!$B$39:$B$782,E$119)+'СЕТ СН'!$I$11+СВЦЭМ!$D$10+'СЕТ СН'!$I$5-'СЕТ СН'!$I$21</f>
        <v>5606.3365941000002</v>
      </c>
      <c r="F140" s="36">
        <f>SUMIFS(СВЦЭМ!$D$39:$D$782,СВЦЭМ!$A$39:$A$782,$A140,СВЦЭМ!$B$39:$B$782,F$119)+'СЕТ СН'!$I$11+СВЦЭМ!$D$10+'СЕТ СН'!$I$5-'СЕТ СН'!$I$21</f>
        <v>5599.7358493299998</v>
      </c>
      <c r="G140" s="36">
        <f>SUMIFS(СВЦЭМ!$D$39:$D$782,СВЦЭМ!$A$39:$A$782,$A140,СВЦЭМ!$B$39:$B$782,G$119)+'СЕТ СН'!$I$11+СВЦЭМ!$D$10+'СЕТ СН'!$I$5-'СЕТ СН'!$I$21</f>
        <v>5558.1920247400003</v>
      </c>
      <c r="H140" s="36">
        <f>SUMIFS(СВЦЭМ!$D$39:$D$782,СВЦЭМ!$A$39:$A$782,$A140,СВЦЭМ!$B$39:$B$782,H$119)+'СЕТ СН'!$I$11+СВЦЭМ!$D$10+'СЕТ СН'!$I$5-'СЕТ СН'!$I$21</f>
        <v>5465.3472258900001</v>
      </c>
      <c r="I140" s="36">
        <f>SUMIFS(СВЦЭМ!$D$39:$D$782,СВЦЭМ!$A$39:$A$782,$A140,СВЦЭМ!$B$39:$B$782,I$119)+'СЕТ СН'!$I$11+СВЦЭМ!$D$10+'СЕТ СН'!$I$5-'СЕТ СН'!$I$21</f>
        <v>5426.1985738800004</v>
      </c>
      <c r="J140" s="36">
        <f>SUMIFS(СВЦЭМ!$D$39:$D$782,СВЦЭМ!$A$39:$A$782,$A140,СВЦЭМ!$B$39:$B$782,J$119)+'СЕТ СН'!$I$11+СВЦЭМ!$D$10+'СЕТ СН'!$I$5-'СЕТ СН'!$I$21</f>
        <v>5421.7161601600001</v>
      </c>
      <c r="K140" s="36">
        <f>SUMIFS(СВЦЭМ!$D$39:$D$782,СВЦЭМ!$A$39:$A$782,$A140,СВЦЭМ!$B$39:$B$782,K$119)+'СЕТ СН'!$I$11+СВЦЭМ!$D$10+'СЕТ СН'!$I$5-'СЕТ СН'!$I$21</f>
        <v>5427.96284922</v>
      </c>
      <c r="L140" s="36">
        <f>SUMIFS(СВЦЭМ!$D$39:$D$782,СВЦЭМ!$A$39:$A$782,$A140,СВЦЭМ!$B$39:$B$782,L$119)+'СЕТ СН'!$I$11+СВЦЭМ!$D$10+'СЕТ СН'!$I$5-'СЕТ СН'!$I$21</f>
        <v>5398.9594791700001</v>
      </c>
      <c r="M140" s="36">
        <f>SUMIFS(СВЦЭМ!$D$39:$D$782,СВЦЭМ!$A$39:$A$782,$A140,СВЦЭМ!$B$39:$B$782,M$119)+'СЕТ СН'!$I$11+СВЦЭМ!$D$10+'СЕТ СН'!$I$5-'СЕТ СН'!$I$21</f>
        <v>5399.74557869</v>
      </c>
      <c r="N140" s="36">
        <f>SUMIFS(СВЦЭМ!$D$39:$D$782,СВЦЭМ!$A$39:$A$782,$A140,СВЦЭМ!$B$39:$B$782,N$119)+'СЕТ СН'!$I$11+СВЦЭМ!$D$10+'СЕТ СН'!$I$5-'СЕТ СН'!$I$21</f>
        <v>5372.8582810799999</v>
      </c>
      <c r="O140" s="36">
        <f>SUMIFS(СВЦЭМ!$D$39:$D$782,СВЦЭМ!$A$39:$A$782,$A140,СВЦЭМ!$B$39:$B$782,O$119)+'СЕТ СН'!$I$11+СВЦЭМ!$D$10+'СЕТ СН'!$I$5-'СЕТ СН'!$I$21</f>
        <v>5380.9748516700001</v>
      </c>
      <c r="P140" s="36">
        <f>SUMIFS(СВЦЭМ!$D$39:$D$782,СВЦЭМ!$A$39:$A$782,$A140,СВЦЭМ!$B$39:$B$782,P$119)+'СЕТ СН'!$I$11+СВЦЭМ!$D$10+'СЕТ СН'!$I$5-'СЕТ СН'!$I$21</f>
        <v>5379.8381296200005</v>
      </c>
      <c r="Q140" s="36">
        <f>SUMIFS(СВЦЭМ!$D$39:$D$782,СВЦЭМ!$A$39:$A$782,$A140,СВЦЭМ!$B$39:$B$782,Q$119)+'СЕТ СН'!$I$11+СВЦЭМ!$D$10+'СЕТ СН'!$I$5-'СЕТ СН'!$I$21</f>
        <v>5388.0592660900002</v>
      </c>
      <c r="R140" s="36">
        <f>SUMIFS(СВЦЭМ!$D$39:$D$782,СВЦЭМ!$A$39:$A$782,$A140,СВЦЭМ!$B$39:$B$782,R$119)+'СЕТ СН'!$I$11+СВЦЭМ!$D$10+'СЕТ СН'!$I$5-'СЕТ СН'!$I$21</f>
        <v>5387.5726082600004</v>
      </c>
      <c r="S140" s="36">
        <f>SUMIFS(СВЦЭМ!$D$39:$D$782,СВЦЭМ!$A$39:$A$782,$A140,СВЦЭМ!$B$39:$B$782,S$119)+'СЕТ СН'!$I$11+СВЦЭМ!$D$10+'СЕТ СН'!$I$5-'СЕТ СН'!$I$21</f>
        <v>5393.84519576</v>
      </c>
      <c r="T140" s="36">
        <f>SUMIFS(СВЦЭМ!$D$39:$D$782,СВЦЭМ!$A$39:$A$782,$A140,СВЦЭМ!$B$39:$B$782,T$119)+'СЕТ СН'!$I$11+СВЦЭМ!$D$10+'СЕТ СН'!$I$5-'СЕТ СН'!$I$21</f>
        <v>5390.4102859100003</v>
      </c>
      <c r="U140" s="36">
        <f>SUMIFS(СВЦЭМ!$D$39:$D$782,СВЦЭМ!$A$39:$A$782,$A140,СВЦЭМ!$B$39:$B$782,U$119)+'СЕТ СН'!$I$11+СВЦЭМ!$D$10+'СЕТ СН'!$I$5-'СЕТ СН'!$I$21</f>
        <v>5396.5133286800001</v>
      </c>
      <c r="V140" s="36">
        <f>SUMIFS(СВЦЭМ!$D$39:$D$782,СВЦЭМ!$A$39:$A$782,$A140,СВЦЭМ!$B$39:$B$782,V$119)+'СЕТ СН'!$I$11+СВЦЭМ!$D$10+'СЕТ СН'!$I$5-'СЕТ СН'!$I$21</f>
        <v>5374.8845869400002</v>
      </c>
      <c r="W140" s="36">
        <f>SUMIFS(СВЦЭМ!$D$39:$D$782,СВЦЭМ!$A$39:$A$782,$A140,СВЦЭМ!$B$39:$B$782,W$119)+'СЕТ СН'!$I$11+СВЦЭМ!$D$10+'СЕТ СН'!$I$5-'СЕТ СН'!$I$21</f>
        <v>5342.2024860300007</v>
      </c>
      <c r="X140" s="36">
        <f>SUMIFS(СВЦЭМ!$D$39:$D$782,СВЦЭМ!$A$39:$A$782,$A140,СВЦЭМ!$B$39:$B$782,X$119)+'СЕТ СН'!$I$11+СВЦЭМ!$D$10+'СЕТ СН'!$I$5-'СЕТ СН'!$I$21</f>
        <v>5384.6996490900001</v>
      </c>
      <c r="Y140" s="36">
        <f>SUMIFS(СВЦЭМ!$D$39:$D$782,СВЦЭМ!$A$39:$A$782,$A140,СВЦЭМ!$B$39:$B$782,Y$119)+'СЕТ СН'!$I$11+СВЦЭМ!$D$10+'СЕТ СН'!$I$5-'СЕТ СН'!$I$21</f>
        <v>5380.5836465900002</v>
      </c>
    </row>
    <row r="141" spans="1:25" ht="15.75" x14ac:dyDescent="0.2">
      <c r="A141" s="35">
        <f t="shared" si="3"/>
        <v>45434</v>
      </c>
      <c r="B141" s="36">
        <f>SUMIFS(СВЦЭМ!$D$39:$D$782,СВЦЭМ!$A$39:$A$782,$A141,СВЦЭМ!$B$39:$B$782,B$119)+'СЕТ СН'!$I$11+СВЦЭМ!$D$10+'СЕТ СН'!$I$5-'СЕТ СН'!$I$21</f>
        <v>5430.92553159</v>
      </c>
      <c r="C141" s="36">
        <f>SUMIFS(СВЦЭМ!$D$39:$D$782,СВЦЭМ!$A$39:$A$782,$A141,СВЦЭМ!$B$39:$B$782,C$119)+'СЕТ СН'!$I$11+СВЦЭМ!$D$10+'СЕТ СН'!$I$5-'СЕТ СН'!$I$21</f>
        <v>5507.0585514499999</v>
      </c>
      <c r="D141" s="36">
        <f>SUMIFS(СВЦЭМ!$D$39:$D$782,СВЦЭМ!$A$39:$A$782,$A141,СВЦЭМ!$B$39:$B$782,D$119)+'СЕТ СН'!$I$11+СВЦЭМ!$D$10+'СЕТ СН'!$I$5-'СЕТ СН'!$I$21</f>
        <v>5546.2827796199999</v>
      </c>
      <c r="E141" s="36">
        <f>SUMIFS(СВЦЭМ!$D$39:$D$782,СВЦЭМ!$A$39:$A$782,$A141,СВЦЭМ!$B$39:$B$782,E$119)+'СЕТ СН'!$I$11+СВЦЭМ!$D$10+'СЕТ СН'!$I$5-'СЕТ СН'!$I$21</f>
        <v>5565.4415173699999</v>
      </c>
      <c r="F141" s="36">
        <f>SUMIFS(СВЦЭМ!$D$39:$D$782,СВЦЭМ!$A$39:$A$782,$A141,СВЦЭМ!$B$39:$B$782,F$119)+'СЕТ СН'!$I$11+СВЦЭМ!$D$10+'СЕТ СН'!$I$5-'СЕТ СН'!$I$21</f>
        <v>5563.9873002900003</v>
      </c>
      <c r="G141" s="36">
        <f>SUMIFS(СВЦЭМ!$D$39:$D$782,СВЦЭМ!$A$39:$A$782,$A141,СВЦЭМ!$B$39:$B$782,G$119)+'СЕТ СН'!$I$11+СВЦЭМ!$D$10+'СЕТ СН'!$I$5-'СЕТ СН'!$I$21</f>
        <v>5568.8652645500006</v>
      </c>
      <c r="H141" s="36">
        <f>SUMIFS(СВЦЭМ!$D$39:$D$782,СВЦЭМ!$A$39:$A$782,$A141,СВЦЭМ!$B$39:$B$782,H$119)+'СЕТ СН'!$I$11+СВЦЭМ!$D$10+'СЕТ СН'!$I$5-'СЕТ СН'!$I$21</f>
        <v>5493.9025719900001</v>
      </c>
      <c r="I141" s="36">
        <f>SUMIFS(СВЦЭМ!$D$39:$D$782,СВЦЭМ!$A$39:$A$782,$A141,СВЦЭМ!$B$39:$B$782,I$119)+'СЕТ СН'!$I$11+СВЦЭМ!$D$10+'СЕТ СН'!$I$5-'СЕТ СН'!$I$21</f>
        <v>5439.9626301400003</v>
      </c>
      <c r="J141" s="36">
        <f>SUMIFS(СВЦЭМ!$D$39:$D$782,СВЦЭМ!$A$39:$A$782,$A141,СВЦЭМ!$B$39:$B$782,J$119)+'СЕТ СН'!$I$11+СВЦЭМ!$D$10+'СЕТ СН'!$I$5-'СЕТ СН'!$I$21</f>
        <v>5448.0476636100002</v>
      </c>
      <c r="K141" s="36">
        <f>SUMIFS(СВЦЭМ!$D$39:$D$782,СВЦЭМ!$A$39:$A$782,$A141,СВЦЭМ!$B$39:$B$782,K$119)+'СЕТ СН'!$I$11+СВЦЭМ!$D$10+'СЕТ СН'!$I$5-'СЕТ СН'!$I$21</f>
        <v>5417.8571378800007</v>
      </c>
      <c r="L141" s="36">
        <f>SUMIFS(СВЦЭМ!$D$39:$D$782,СВЦЭМ!$A$39:$A$782,$A141,СВЦЭМ!$B$39:$B$782,L$119)+'СЕТ СН'!$I$11+СВЦЭМ!$D$10+'СЕТ СН'!$I$5-'СЕТ СН'!$I$21</f>
        <v>5387.5109611900007</v>
      </c>
      <c r="M141" s="36">
        <f>SUMIFS(СВЦЭМ!$D$39:$D$782,СВЦЭМ!$A$39:$A$782,$A141,СВЦЭМ!$B$39:$B$782,M$119)+'СЕТ СН'!$I$11+СВЦЭМ!$D$10+'СЕТ СН'!$I$5-'СЕТ СН'!$I$21</f>
        <v>5413.3775607400003</v>
      </c>
      <c r="N141" s="36">
        <f>SUMIFS(СВЦЭМ!$D$39:$D$782,СВЦЭМ!$A$39:$A$782,$A141,СВЦЭМ!$B$39:$B$782,N$119)+'СЕТ СН'!$I$11+СВЦЭМ!$D$10+'СЕТ СН'!$I$5-'СЕТ СН'!$I$21</f>
        <v>5431.19075385</v>
      </c>
      <c r="O141" s="36">
        <f>SUMIFS(СВЦЭМ!$D$39:$D$782,СВЦЭМ!$A$39:$A$782,$A141,СВЦЭМ!$B$39:$B$782,O$119)+'СЕТ СН'!$I$11+СВЦЭМ!$D$10+'СЕТ СН'!$I$5-'СЕТ СН'!$I$21</f>
        <v>5439.9598940800006</v>
      </c>
      <c r="P141" s="36">
        <f>SUMIFS(СВЦЭМ!$D$39:$D$782,СВЦЭМ!$A$39:$A$782,$A141,СВЦЭМ!$B$39:$B$782,P$119)+'СЕТ СН'!$I$11+СВЦЭМ!$D$10+'СЕТ СН'!$I$5-'СЕТ СН'!$I$21</f>
        <v>5447.6019595200005</v>
      </c>
      <c r="Q141" s="36">
        <f>SUMIFS(СВЦЭМ!$D$39:$D$782,СВЦЭМ!$A$39:$A$782,$A141,СВЦЭМ!$B$39:$B$782,Q$119)+'СЕТ СН'!$I$11+СВЦЭМ!$D$10+'СЕТ СН'!$I$5-'СЕТ СН'!$I$21</f>
        <v>5463.83889628</v>
      </c>
      <c r="R141" s="36">
        <f>SUMIFS(СВЦЭМ!$D$39:$D$782,СВЦЭМ!$A$39:$A$782,$A141,СВЦЭМ!$B$39:$B$782,R$119)+'СЕТ СН'!$I$11+СВЦЭМ!$D$10+'СЕТ СН'!$I$5-'СЕТ СН'!$I$21</f>
        <v>5466.9886582600002</v>
      </c>
      <c r="S141" s="36">
        <f>SUMIFS(СВЦЭМ!$D$39:$D$782,СВЦЭМ!$A$39:$A$782,$A141,СВЦЭМ!$B$39:$B$782,S$119)+'СЕТ СН'!$I$11+СВЦЭМ!$D$10+'СЕТ СН'!$I$5-'СЕТ СН'!$I$21</f>
        <v>5471.6521319800004</v>
      </c>
      <c r="T141" s="36">
        <f>SUMIFS(СВЦЭМ!$D$39:$D$782,СВЦЭМ!$A$39:$A$782,$A141,СВЦЭМ!$B$39:$B$782,T$119)+'СЕТ СН'!$I$11+СВЦЭМ!$D$10+'СЕТ СН'!$I$5-'СЕТ СН'!$I$21</f>
        <v>5448.9890356400001</v>
      </c>
      <c r="U141" s="36">
        <f>SUMIFS(СВЦЭМ!$D$39:$D$782,СВЦЭМ!$A$39:$A$782,$A141,СВЦЭМ!$B$39:$B$782,U$119)+'СЕТ СН'!$I$11+СВЦЭМ!$D$10+'СЕТ СН'!$I$5-'СЕТ СН'!$I$21</f>
        <v>5437.9358968400002</v>
      </c>
      <c r="V141" s="36">
        <f>SUMIFS(СВЦЭМ!$D$39:$D$782,СВЦЭМ!$A$39:$A$782,$A141,СВЦЭМ!$B$39:$B$782,V$119)+'СЕТ СН'!$I$11+СВЦЭМ!$D$10+'СЕТ СН'!$I$5-'СЕТ СН'!$I$21</f>
        <v>5382.4486966800005</v>
      </c>
      <c r="W141" s="36">
        <f>SUMIFS(СВЦЭМ!$D$39:$D$782,СВЦЭМ!$A$39:$A$782,$A141,СВЦЭМ!$B$39:$B$782,W$119)+'СЕТ СН'!$I$11+СВЦЭМ!$D$10+'СЕТ СН'!$I$5-'СЕТ СН'!$I$21</f>
        <v>5342.0483746400005</v>
      </c>
      <c r="X141" s="36">
        <f>SUMIFS(СВЦЭМ!$D$39:$D$782,СВЦЭМ!$A$39:$A$782,$A141,СВЦЭМ!$B$39:$B$782,X$119)+'СЕТ СН'!$I$11+СВЦЭМ!$D$10+'СЕТ СН'!$I$5-'СЕТ СН'!$I$21</f>
        <v>5372.17759097</v>
      </c>
      <c r="Y141" s="36">
        <f>SUMIFS(СВЦЭМ!$D$39:$D$782,СВЦЭМ!$A$39:$A$782,$A141,СВЦЭМ!$B$39:$B$782,Y$119)+'СЕТ СН'!$I$11+СВЦЭМ!$D$10+'СЕТ СН'!$I$5-'СЕТ СН'!$I$21</f>
        <v>5379.5795971099997</v>
      </c>
    </row>
    <row r="142" spans="1:25" ht="15.75" x14ac:dyDescent="0.2">
      <c r="A142" s="35">
        <f t="shared" si="3"/>
        <v>45435</v>
      </c>
      <c r="B142" s="36">
        <f>SUMIFS(СВЦЭМ!$D$39:$D$782,СВЦЭМ!$A$39:$A$782,$A142,СВЦЭМ!$B$39:$B$782,B$119)+'СЕТ СН'!$I$11+СВЦЭМ!$D$10+'СЕТ СН'!$I$5-'СЕТ СН'!$I$21</f>
        <v>5408.6487782100003</v>
      </c>
      <c r="C142" s="36">
        <f>SUMIFS(СВЦЭМ!$D$39:$D$782,СВЦЭМ!$A$39:$A$782,$A142,СВЦЭМ!$B$39:$B$782,C$119)+'СЕТ СН'!$I$11+СВЦЭМ!$D$10+'СЕТ СН'!$I$5-'СЕТ СН'!$I$21</f>
        <v>5482.2725639500004</v>
      </c>
      <c r="D142" s="36">
        <f>SUMIFS(СВЦЭМ!$D$39:$D$782,СВЦЭМ!$A$39:$A$782,$A142,СВЦЭМ!$B$39:$B$782,D$119)+'СЕТ СН'!$I$11+СВЦЭМ!$D$10+'СЕТ СН'!$I$5-'СЕТ СН'!$I$21</f>
        <v>5502.7034526300004</v>
      </c>
      <c r="E142" s="36">
        <f>SUMIFS(СВЦЭМ!$D$39:$D$782,СВЦЭМ!$A$39:$A$782,$A142,СВЦЭМ!$B$39:$B$782,E$119)+'СЕТ СН'!$I$11+СВЦЭМ!$D$10+'СЕТ СН'!$I$5-'СЕТ СН'!$I$21</f>
        <v>5490.5130093900007</v>
      </c>
      <c r="F142" s="36">
        <f>SUMIFS(СВЦЭМ!$D$39:$D$782,СВЦЭМ!$A$39:$A$782,$A142,СВЦЭМ!$B$39:$B$782,F$119)+'СЕТ СН'!$I$11+СВЦЭМ!$D$10+'СЕТ СН'!$I$5-'СЕТ СН'!$I$21</f>
        <v>5498.4579282200002</v>
      </c>
      <c r="G142" s="36">
        <f>SUMIFS(СВЦЭМ!$D$39:$D$782,СВЦЭМ!$A$39:$A$782,$A142,СВЦЭМ!$B$39:$B$782,G$119)+'СЕТ СН'!$I$11+СВЦЭМ!$D$10+'СЕТ СН'!$I$5-'СЕТ СН'!$I$21</f>
        <v>5489.4230400300003</v>
      </c>
      <c r="H142" s="36">
        <f>SUMIFS(СВЦЭМ!$D$39:$D$782,СВЦЭМ!$A$39:$A$782,$A142,СВЦЭМ!$B$39:$B$782,H$119)+'СЕТ СН'!$I$11+СВЦЭМ!$D$10+'СЕТ СН'!$I$5-'СЕТ СН'!$I$21</f>
        <v>5494.7461704899997</v>
      </c>
      <c r="I142" s="36">
        <f>SUMIFS(СВЦЭМ!$D$39:$D$782,СВЦЭМ!$A$39:$A$782,$A142,СВЦЭМ!$B$39:$B$782,I$119)+'СЕТ СН'!$I$11+СВЦЭМ!$D$10+'СЕТ СН'!$I$5-'СЕТ СН'!$I$21</f>
        <v>5427.5414365900006</v>
      </c>
      <c r="J142" s="36">
        <f>SUMIFS(СВЦЭМ!$D$39:$D$782,СВЦЭМ!$A$39:$A$782,$A142,СВЦЭМ!$B$39:$B$782,J$119)+'СЕТ СН'!$I$11+СВЦЭМ!$D$10+'СЕТ СН'!$I$5-'СЕТ СН'!$I$21</f>
        <v>5396.6697951300002</v>
      </c>
      <c r="K142" s="36">
        <f>SUMIFS(СВЦЭМ!$D$39:$D$782,СВЦЭМ!$A$39:$A$782,$A142,СВЦЭМ!$B$39:$B$782,K$119)+'СЕТ СН'!$I$11+СВЦЭМ!$D$10+'СЕТ СН'!$I$5-'СЕТ СН'!$I$21</f>
        <v>5382.4965806</v>
      </c>
      <c r="L142" s="36">
        <f>SUMIFS(СВЦЭМ!$D$39:$D$782,СВЦЭМ!$A$39:$A$782,$A142,СВЦЭМ!$B$39:$B$782,L$119)+'СЕТ СН'!$I$11+СВЦЭМ!$D$10+'СЕТ СН'!$I$5-'СЕТ СН'!$I$21</f>
        <v>5391.0690413600005</v>
      </c>
      <c r="M142" s="36">
        <f>SUMIFS(СВЦЭМ!$D$39:$D$782,СВЦЭМ!$A$39:$A$782,$A142,СВЦЭМ!$B$39:$B$782,M$119)+'СЕТ СН'!$I$11+СВЦЭМ!$D$10+'СЕТ СН'!$I$5-'СЕТ СН'!$I$21</f>
        <v>5389.9649118800007</v>
      </c>
      <c r="N142" s="36">
        <f>SUMIFS(СВЦЭМ!$D$39:$D$782,СВЦЭМ!$A$39:$A$782,$A142,СВЦЭМ!$B$39:$B$782,N$119)+'СЕТ СН'!$I$11+СВЦЭМ!$D$10+'СЕТ СН'!$I$5-'СЕТ СН'!$I$21</f>
        <v>5383.3984321300004</v>
      </c>
      <c r="O142" s="36">
        <f>SUMIFS(СВЦЭМ!$D$39:$D$782,СВЦЭМ!$A$39:$A$782,$A142,СВЦЭМ!$B$39:$B$782,O$119)+'СЕТ СН'!$I$11+СВЦЭМ!$D$10+'СЕТ СН'!$I$5-'СЕТ СН'!$I$21</f>
        <v>5389.9071365199998</v>
      </c>
      <c r="P142" s="36">
        <f>SUMIFS(СВЦЭМ!$D$39:$D$782,СВЦЭМ!$A$39:$A$782,$A142,СВЦЭМ!$B$39:$B$782,P$119)+'СЕТ СН'!$I$11+СВЦЭМ!$D$10+'СЕТ СН'!$I$5-'СЕТ СН'!$I$21</f>
        <v>5398.2722356000004</v>
      </c>
      <c r="Q142" s="36">
        <f>SUMIFS(СВЦЭМ!$D$39:$D$782,СВЦЭМ!$A$39:$A$782,$A142,СВЦЭМ!$B$39:$B$782,Q$119)+'СЕТ СН'!$I$11+СВЦЭМ!$D$10+'СЕТ СН'!$I$5-'СЕТ СН'!$I$21</f>
        <v>5418.5018711600005</v>
      </c>
      <c r="R142" s="36">
        <f>SUMIFS(СВЦЭМ!$D$39:$D$782,СВЦЭМ!$A$39:$A$782,$A142,СВЦЭМ!$B$39:$B$782,R$119)+'СЕТ СН'!$I$11+СВЦЭМ!$D$10+'СЕТ СН'!$I$5-'СЕТ СН'!$I$21</f>
        <v>5421.1559704700003</v>
      </c>
      <c r="S142" s="36">
        <f>SUMIFS(СВЦЭМ!$D$39:$D$782,СВЦЭМ!$A$39:$A$782,$A142,СВЦЭМ!$B$39:$B$782,S$119)+'СЕТ СН'!$I$11+СВЦЭМ!$D$10+'СЕТ СН'!$I$5-'СЕТ СН'!$I$21</f>
        <v>5408.7235081700001</v>
      </c>
      <c r="T142" s="36">
        <f>SUMIFS(СВЦЭМ!$D$39:$D$782,СВЦЭМ!$A$39:$A$782,$A142,СВЦЭМ!$B$39:$B$782,T$119)+'СЕТ СН'!$I$11+СВЦЭМ!$D$10+'СЕТ СН'!$I$5-'СЕТ СН'!$I$21</f>
        <v>5408.5651672599997</v>
      </c>
      <c r="U142" s="36">
        <f>SUMIFS(СВЦЭМ!$D$39:$D$782,СВЦЭМ!$A$39:$A$782,$A142,СВЦЭМ!$B$39:$B$782,U$119)+'СЕТ СН'!$I$11+СВЦЭМ!$D$10+'СЕТ СН'!$I$5-'СЕТ СН'!$I$21</f>
        <v>5423.0969549600004</v>
      </c>
      <c r="V142" s="36">
        <f>SUMIFS(СВЦЭМ!$D$39:$D$782,СВЦЭМ!$A$39:$A$782,$A142,СВЦЭМ!$B$39:$B$782,V$119)+'СЕТ СН'!$I$11+СВЦЭМ!$D$10+'СЕТ СН'!$I$5-'СЕТ СН'!$I$21</f>
        <v>5411.22148423</v>
      </c>
      <c r="W142" s="36">
        <f>SUMIFS(СВЦЭМ!$D$39:$D$782,СВЦЭМ!$A$39:$A$782,$A142,СВЦЭМ!$B$39:$B$782,W$119)+'СЕТ СН'!$I$11+СВЦЭМ!$D$10+'СЕТ СН'!$I$5-'СЕТ СН'!$I$21</f>
        <v>5385.7287705100007</v>
      </c>
      <c r="X142" s="36">
        <f>SUMIFS(СВЦЭМ!$D$39:$D$782,СВЦЭМ!$A$39:$A$782,$A142,СВЦЭМ!$B$39:$B$782,X$119)+'СЕТ СН'!$I$11+СВЦЭМ!$D$10+'СЕТ СН'!$I$5-'СЕТ СН'!$I$21</f>
        <v>5413.5943972000005</v>
      </c>
      <c r="Y142" s="36">
        <f>SUMIFS(СВЦЭМ!$D$39:$D$782,СВЦЭМ!$A$39:$A$782,$A142,СВЦЭМ!$B$39:$B$782,Y$119)+'СЕТ СН'!$I$11+СВЦЭМ!$D$10+'СЕТ СН'!$I$5-'СЕТ СН'!$I$21</f>
        <v>5474.7937365100006</v>
      </c>
    </row>
    <row r="143" spans="1:25" ht="15.75" x14ac:dyDescent="0.2">
      <c r="A143" s="35">
        <f t="shared" si="3"/>
        <v>45436</v>
      </c>
      <c r="B143" s="36">
        <f>SUMIFS(СВЦЭМ!$D$39:$D$782,СВЦЭМ!$A$39:$A$782,$A143,СВЦЭМ!$B$39:$B$782,B$119)+'СЕТ СН'!$I$11+СВЦЭМ!$D$10+'СЕТ СН'!$I$5-'СЕТ СН'!$I$21</f>
        <v>5396.9526754500002</v>
      </c>
      <c r="C143" s="36">
        <f>SUMIFS(СВЦЭМ!$D$39:$D$782,СВЦЭМ!$A$39:$A$782,$A143,СВЦЭМ!$B$39:$B$782,C$119)+'СЕТ СН'!$I$11+СВЦЭМ!$D$10+'СЕТ СН'!$I$5-'СЕТ СН'!$I$21</f>
        <v>5479.1719037700004</v>
      </c>
      <c r="D143" s="36">
        <f>SUMIFS(СВЦЭМ!$D$39:$D$782,СВЦЭМ!$A$39:$A$782,$A143,СВЦЭМ!$B$39:$B$782,D$119)+'СЕТ СН'!$I$11+СВЦЭМ!$D$10+'СЕТ СН'!$I$5-'СЕТ СН'!$I$21</f>
        <v>5497.3944503100001</v>
      </c>
      <c r="E143" s="36">
        <f>SUMIFS(СВЦЭМ!$D$39:$D$782,СВЦЭМ!$A$39:$A$782,$A143,СВЦЭМ!$B$39:$B$782,E$119)+'СЕТ СН'!$I$11+СВЦЭМ!$D$10+'СЕТ СН'!$I$5-'СЕТ СН'!$I$21</f>
        <v>5563.0729681400007</v>
      </c>
      <c r="F143" s="36">
        <f>SUMIFS(СВЦЭМ!$D$39:$D$782,СВЦЭМ!$A$39:$A$782,$A143,СВЦЭМ!$B$39:$B$782,F$119)+'СЕТ СН'!$I$11+СВЦЭМ!$D$10+'СЕТ СН'!$I$5-'СЕТ СН'!$I$21</f>
        <v>5549.86940194</v>
      </c>
      <c r="G143" s="36">
        <f>SUMIFS(СВЦЭМ!$D$39:$D$782,СВЦЭМ!$A$39:$A$782,$A143,СВЦЭМ!$B$39:$B$782,G$119)+'СЕТ СН'!$I$11+СВЦЭМ!$D$10+'СЕТ СН'!$I$5-'СЕТ СН'!$I$21</f>
        <v>5511.3469076399997</v>
      </c>
      <c r="H143" s="36">
        <f>SUMIFS(СВЦЭМ!$D$39:$D$782,СВЦЭМ!$A$39:$A$782,$A143,СВЦЭМ!$B$39:$B$782,H$119)+'СЕТ СН'!$I$11+СВЦЭМ!$D$10+'СЕТ СН'!$I$5-'СЕТ СН'!$I$21</f>
        <v>5392.9487670799999</v>
      </c>
      <c r="I143" s="36">
        <f>SUMIFS(СВЦЭМ!$D$39:$D$782,СВЦЭМ!$A$39:$A$782,$A143,СВЦЭМ!$B$39:$B$782,I$119)+'СЕТ СН'!$I$11+СВЦЭМ!$D$10+'СЕТ СН'!$I$5-'СЕТ СН'!$I$21</f>
        <v>5305.5202860500003</v>
      </c>
      <c r="J143" s="36">
        <f>SUMIFS(СВЦЭМ!$D$39:$D$782,СВЦЭМ!$A$39:$A$782,$A143,СВЦЭМ!$B$39:$B$782,J$119)+'СЕТ СН'!$I$11+СВЦЭМ!$D$10+'СЕТ СН'!$I$5-'СЕТ СН'!$I$21</f>
        <v>5268.5482567500003</v>
      </c>
      <c r="K143" s="36">
        <f>SUMIFS(СВЦЭМ!$D$39:$D$782,СВЦЭМ!$A$39:$A$782,$A143,СВЦЭМ!$B$39:$B$782,K$119)+'СЕТ СН'!$I$11+СВЦЭМ!$D$10+'СЕТ СН'!$I$5-'СЕТ СН'!$I$21</f>
        <v>5244.3149916500006</v>
      </c>
      <c r="L143" s="36">
        <f>SUMIFS(СВЦЭМ!$D$39:$D$782,СВЦЭМ!$A$39:$A$782,$A143,СВЦЭМ!$B$39:$B$782,L$119)+'СЕТ СН'!$I$11+СВЦЭМ!$D$10+'СЕТ СН'!$I$5-'СЕТ СН'!$I$21</f>
        <v>5226.0176055400007</v>
      </c>
      <c r="M143" s="36">
        <f>SUMIFS(СВЦЭМ!$D$39:$D$782,СВЦЭМ!$A$39:$A$782,$A143,СВЦЭМ!$B$39:$B$782,M$119)+'СЕТ СН'!$I$11+СВЦЭМ!$D$10+'СЕТ СН'!$I$5-'СЕТ СН'!$I$21</f>
        <v>5225.9166899100001</v>
      </c>
      <c r="N143" s="36">
        <f>SUMIFS(СВЦЭМ!$D$39:$D$782,СВЦЭМ!$A$39:$A$782,$A143,СВЦЭМ!$B$39:$B$782,N$119)+'СЕТ СН'!$I$11+СВЦЭМ!$D$10+'СЕТ СН'!$I$5-'СЕТ СН'!$I$21</f>
        <v>5235.24830208</v>
      </c>
      <c r="O143" s="36">
        <f>SUMIFS(СВЦЭМ!$D$39:$D$782,СВЦЭМ!$A$39:$A$782,$A143,СВЦЭМ!$B$39:$B$782,O$119)+'СЕТ СН'!$I$11+СВЦЭМ!$D$10+'СЕТ СН'!$I$5-'СЕТ СН'!$I$21</f>
        <v>5240.70019538</v>
      </c>
      <c r="P143" s="36">
        <f>SUMIFS(СВЦЭМ!$D$39:$D$782,СВЦЭМ!$A$39:$A$782,$A143,СВЦЭМ!$B$39:$B$782,P$119)+'СЕТ СН'!$I$11+СВЦЭМ!$D$10+'СЕТ СН'!$I$5-'СЕТ СН'!$I$21</f>
        <v>5248.8130235999997</v>
      </c>
      <c r="Q143" s="36">
        <f>SUMIFS(СВЦЭМ!$D$39:$D$782,СВЦЭМ!$A$39:$A$782,$A143,СВЦЭМ!$B$39:$B$782,Q$119)+'СЕТ СН'!$I$11+СВЦЭМ!$D$10+'СЕТ СН'!$I$5-'СЕТ СН'!$I$21</f>
        <v>5266.4344037500005</v>
      </c>
      <c r="R143" s="36">
        <f>SUMIFS(СВЦЭМ!$D$39:$D$782,СВЦЭМ!$A$39:$A$782,$A143,СВЦЭМ!$B$39:$B$782,R$119)+'СЕТ СН'!$I$11+СВЦЭМ!$D$10+'СЕТ СН'!$I$5-'СЕТ СН'!$I$21</f>
        <v>5286.39263071</v>
      </c>
      <c r="S143" s="36">
        <f>SUMIFS(СВЦЭМ!$D$39:$D$782,СВЦЭМ!$A$39:$A$782,$A143,СВЦЭМ!$B$39:$B$782,S$119)+'СЕТ СН'!$I$11+СВЦЭМ!$D$10+'СЕТ СН'!$I$5-'СЕТ СН'!$I$21</f>
        <v>5280.8004196500005</v>
      </c>
      <c r="T143" s="36">
        <f>SUMIFS(СВЦЭМ!$D$39:$D$782,СВЦЭМ!$A$39:$A$782,$A143,СВЦЭМ!$B$39:$B$782,T$119)+'СЕТ СН'!$I$11+СВЦЭМ!$D$10+'СЕТ СН'!$I$5-'СЕТ СН'!$I$21</f>
        <v>5261.5680605200005</v>
      </c>
      <c r="U143" s="36">
        <f>SUMIFS(СВЦЭМ!$D$39:$D$782,СВЦЭМ!$A$39:$A$782,$A143,СВЦЭМ!$B$39:$B$782,U$119)+'СЕТ СН'!$I$11+СВЦЭМ!$D$10+'СЕТ СН'!$I$5-'СЕТ СН'!$I$21</f>
        <v>5247.4862698400002</v>
      </c>
      <c r="V143" s="36">
        <f>SUMIFS(СВЦЭМ!$D$39:$D$782,СВЦЭМ!$A$39:$A$782,$A143,СВЦЭМ!$B$39:$B$782,V$119)+'СЕТ СН'!$I$11+СВЦЭМ!$D$10+'СЕТ СН'!$I$5-'СЕТ СН'!$I$21</f>
        <v>5232.1572183900007</v>
      </c>
      <c r="W143" s="36">
        <f>SUMIFS(СВЦЭМ!$D$39:$D$782,СВЦЭМ!$A$39:$A$782,$A143,СВЦЭМ!$B$39:$B$782,W$119)+'СЕТ СН'!$I$11+СВЦЭМ!$D$10+'СЕТ СН'!$I$5-'СЕТ СН'!$I$21</f>
        <v>5212.2158853500005</v>
      </c>
      <c r="X143" s="36">
        <f>SUMIFS(СВЦЭМ!$D$39:$D$782,СВЦЭМ!$A$39:$A$782,$A143,СВЦЭМ!$B$39:$B$782,X$119)+'СЕТ СН'!$I$11+СВЦЭМ!$D$10+'СЕТ СН'!$I$5-'СЕТ СН'!$I$21</f>
        <v>5231.5676788500004</v>
      </c>
      <c r="Y143" s="36">
        <f>SUMIFS(СВЦЭМ!$D$39:$D$782,СВЦЭМ!$A$39:$A$782,$A143,СВЦЭМ!$B$39:$B$782,Y$119)+'СЕТ СН'!$I$11+СВЦЭМ!$D$10+'СЕТ СН'!$I$5-'СЕТ СН'!$I$21</f>
        <v>5323.9818304300006</v>
      </c>
    </row>
    <row r="144" spans="1:25" ht="15.75" x14ac:dyDescent="0.2">
      <c r="A144" s="35">
        <f t="shared" si="3"/>
        <v>45437</v>
      </c>
      <c r="B144" s="36">
        <f>SUMIFS(СВЦЭМ!$D$39:$D$782,СВЦЭМ!$A$39:$A$782,$A144,СВЦЭМ!$B$39:$B$782,B$119)+'СЕТ СН'!$I$11+СВЦЭМ!$D$10+'СЕТ СН'!$I$5-'СЕТ СН'!$I$21</f>
        <v>5307.1307924900002</v>
      </c>
      <c r="C144" s="36">
        <f>SUMIFS(СВЦЭМ!$D$39:$D$782,СВЦЭМ!$A$39:$A$782,$A144,СВЦЭМ!$B$39:$B$782,C$119)+'СЕТ СН'!$I$11+СВЦЭМ!$D$10+'СЕТ СН'!$I$5-'СЕТ СН'!$I$21</f>
        <v>5376.5609689700004</v>
      </c>
      <c r="D144" s="36">
        <f>SUMIFS(СВЦЭМ!$D$39:$D$782,СВЦЭМ!$A$39:$A$782,$A144,СВЦЭМ!$B$39:$B$782,D$119)+'СЕТ СН'!$I$11+СВЦЭМ!$D$10+'СЕТ СН'!$I$5-'СЕТ СН'!$I$21</f>
        <v>5493.9714822300002</v>
      </c>
      <c r="E144" s="36">
        <f>SUMIFS(СВЦЭМ!$D$39:$D$782,СВЦЭМ!$A$39:$A$782,$A144,СВЦЭМ!$B$39:$B$782,E$119)+'СЕТ СН'!$I$11+СВЦЭМ!$D$10+'СЕТ СН'!$I$5-'СЕТ СН'!$I$21</f>
        <v>5499.8218117100005</v>
      </c>
      <c r="F144" s="36">
        <f>SUMIFS(СВЦЭМ!$D$39:$D$782,СВЦЭМ!$A$39:$A$782,$A144,СВЦЭМ!$B$39:$B$782,F$119)+'СЕТ СН'!$I$11+СВЦЭМ!$D$10+'СЕТ СН'!$I$5-'СЕТ СН'!$I$21</f>
        <v>5490.02071729</v>
      </c>
      <c r="G144" s="36">
        <f>SUMIFS(СВЦЭМ!$D$39:$D$782,СВЦЭМ!$A$39:$A$782,$A144,СВЦЭМ!$B$39:$B$782,G$119)+'СЕТ СН'!$I$11+СВЦЭМ!$D$10+'СЕТ СН'!$I$5-'СЕТ СН'!$I$21</f>
        <v>5505.1561283200008</v>
      </c>
      <c r="H144" s="36">
        <f>SUMIFS(СВЦЭМ!$D$39:$D$782,СВЦЭМ!$A$39:$A$782,$A144,СВЦЭМ!$B$39:$B$782,H$119)+'СЕТ СН'!$I$11+СВЦЭМ!$D$10+'СЕТ СН'!$I$5-'СЕТ СН'!$I$21</f>
        <v>5453.6358293200001</v>
      </c>
      <c r="I144" s="36">
        <f>SUMIFS(СВЦЭМ!$D$39:$D$782,СВЦЭМ!$A$39:$A$782,$A144,СВЦЭМ!$B$39:$B$782,I$119)+'СЕТ СН'!$I$11+СВЦЭМ!$D$10+'СЕТ СН'!$I$5-'СЕТ СН'!$I$21</f>
        <v>5372.3378838900007</v>
      </c>
      <c r="J144" s="36">
        <f>SUMIFS(СВЦЭМ!$D$39:$D$782,СВЦЭМ!$A$39:$A$782,$A144,СВЦЭМ!$B$39:$B$782,J$119)+'СЕТ СН'!$I$11+СВЦЭМ!$D$10+'СЕТ СН'!$I$5-'СЕТ СН'!$I$21</f>
        <v>5267.8310208700004</v>
      </c>
      <c r="K144" s="36">
        <f>SUMIFS(СВЦЭМ!$D$39:$D$782,СВЦЭМ!$A$39:$A$782,$A144,СВЦЭМ!$B$39:$B$782,K$119)+'СЕТ СН'!$I$11+СВЦЭМ!$D$10+'СЕТ СН'!$I$5-'СЕТ СН'!$I$21</f>
        <v>5216.2779343700004</v>
      </c>
      <c r="L144" s="36">
        <f>SUMIFS(СВЦЭМ!$D$39:$D$782,СВЦЭМ!$A$39:$A$782,$A144,СВЦЭМ!$B$39:$B$782,L$119)+'СЕТ СН'!$I$11+СВЦЭМ!$D$10+'СЕТ СН'!$I$5-'СЕТ СН'!$I$21</f>
        <v>5208.5439982300004</v>
      </c>
      <c r="M144" s="36">
        <f>SUMIFS(СВЦЭМ!$D$39:$D$782,СВЦЭМ!$A$39:$A$782,$A144,СВЦЭМ!$B$39:$B$782,M$119)+'СЕТ СН'!$I$11+СВЦЭМ!$D$10+'СЕТ СН'!$I$5-'СЕТ СН'!$I$21</f>
        <v>5201.1795599300003</v>
      </c>
      <c r="N144" s="36">
        <f>SUMIFS(СВЦЭМ!$D$39:$D$782,СВЦЭМ!$A$39:$A$782,$A144,СВЦЭМ!$B$39:$B$782,N$119)+'СЕТ СН'!$I$11+СВЦЭМ!$D$10+'СЕТ СН'!$I$5-'СЕТ СН'!$I$21</f>
        <v>5196.2146341799998</v>
      </c>
      <c r="O144" s="36">
        <f>SUMIFS(СВЦЭМ!$D$39:$D$782,СВЦЭМ!$A$39:$A$782,$A144,СВЦЭМ!$B$39:$B$782,O$119)+'СЕТ СН'!$I$11+СВЦЭМ!$D$10+'СЕТ СН'!$I$5-'СЕТ СН'!$I$21</f>
        <v>5209.8635073700007</v>
      </c>
      <c r="P144" s="36">
        <f>SUMIFS(СВЦЭМ!$D$39:$D$782,СВЦЭМ!$A$39:$A$782,$A144,СВЦЭМ!$B$39:$B$782,P$119)+'СЕТ СН'!$I$11+СВЦЭМ!$D$10+'СЕТ СН'!$I$5-'СЕТ СН'!$I$21</f>
        <v>5220.3461057700006</v>
      </c>
      <c r="Q144" s="36">
        <f>SUMIFS(СВЦЭМ!$D$39:$D$782,СВЦЭМ!$A$39:$A$782,$A144,СВЦЭМ!$B$39:$B$782,Q$119)+'СЕТ СН'!$I$11+СВЦЭМ!$D$10+'СЕТ СН'!$I$5-'СЕТ СН'!$I$21</f>
        <v>5239.0976895100002</v>
      </c>
      <c r="R144" s="36">
        <f>SUMIFS(СВЦЭМ!$D$39:$D$782,СВЦЭМ!$A$39:$A$782,$A144,СВЦЭМ!$B$39:$B$782,R$119)+'СЕТ СН'!$I$11+СВЦЭМ!$D$10+'СЕТ СН'!$I$5-'СЕТ СН'!$I$21</f>
        <v>5254.0394123700007</v>
      </c>
      <c r="S144" s="36">
        <f>SUMIFS(СВЦЭМ!$D$39:$D$782,СВЦЭМ!$A$39:$A$782,$A144,СВЦЭМ!$B$39:$B$782,S$119)+'СЕТ СН'!$I$11+СВЦЭМ!$D$10+'СЕТ СН'!$I$5-'СЕТ СН'!$I$21</f>
        <v>5240.36456705</v>
      </c>
      <c r="T144" s="36">
        <f>SUMIFS(СВЦЭМ!$D$39:$D$782,СВЦЭМ!$A$39:$A$782,$A144,СВЦЭМ!$B$39:$B$782,T$119)+'СЕТ СН'!$I$11+СВЦЭМ!$D$10+'СЕТ СН'!$I$5-'СЕТ СН'!$I$21</f>
        <v>5218.4052139600008</v>
      </c>
      <c r="U144" s="36">
        <f>SUMIFS(СВЦЭМ!$D$39:$D$782,СВЦЭМ!$A$39:$A$782,$A144,СВЦЭМ!$B$39:$B$782,U$119)+'СЕТ СН'!$I$11+СВЦЭМ!$D$10+'СЕТ СН'!$I$5-'СЕТ СН'!$I$21</f>
        <v>5230.4558166799998</v>
      </c>
      <c r="V144" s="36">
        <f>SUMIFS(СВЦЭМ!$D$39:$D$782,СВЦЭМ!$A$39:$A$782,$A144,СВЦЭМ!$B$39:$B$782,V$119)+'СЕТ СН'!$I$11+СВЦЭМ!$D$10+'СЕТ СН'!$I$5-'СЕТ СН'!$I$21</f>
        <v>5231.9684703299999</v>
      </c>
      <c r="W144" s="36">
        <f>SUMIFS(СВЦЭМ!$D$39:$D$782,СВЦЭМ!$A$39:$A$782,$A144,СВЦЭМ!$B$39:$B$782,W$119)+'СЕТ СН'!$I$11+СВЦЭМ!$D$10+'СЕТ СН'!$I$5-'СЕТ СН'!$I$21</f>
        <v>5221.7139496100008</v>
      </c>
      <c r="X144" s="36">
        <f>SUMIFS(СВЦЭМ!$D$39:$D$782,СВЦЭМ!$A$39:$A$782,$A144,СВЦЭМ!$B$39:$B$782,X$119)+'СЕТ СН'!$I$11+СВЦЭМ!$D$10+'СЕТ СН'!$I$5-'СЕТ СН'!$I$21</f>
        <v>5219.5082504700003</v>
      </c>
      <c r="Y144" s="36">
        <f>SUMIFS(СВЦЭМ!$D$39:$D$782,СВЦЭМ!$A$39:$A$782,$A144,СВЦЭМ!$B$39:$B$782,Y$119)+'СЕТ СН'!$I$11+СВЦЭМ!$D$10+'СЕТ СН'!$I$5-'СЕТ СН'!$I$21</f>
        <v>5266.1818216299998</v>
      </c>
    </row>
    <row r="145" spans="1:27" ht="15.75" x14ac:dyDescent="0.2">
      <c r="A145" s="35">
        <f t="shared" si="3"/>
        <v>45438</v>
      </c>
      <c r="B145" s="36">
        <f>SUMIFS(СВЦЭМ!$D$39:$D$782,СВЦЭМ!$A$39:$A$782,$A145,СВЦЭМ!$B$39:$B$782,B$119)+'СЕТ СН'!$I$11+СВЦЭМ!$D$10+'СЕТ СН'!$I$5-'СЕТ СН'!$I$21</f>
        <v>5391.6488107599998</v>
      </c>
      <c r="C145" s="36">
        <f>SUMIFS(СВЦЭМ!$D$39:$D$782,СВЦЭМ!$A$39:$A$782,$A145,СВЦЭМ!$B$39:$B$782,C$119)+'СЕТ СН'!$I$11+СВЦЭМ!$D$10+'СЕТ СН'!$I$5-'СЕТ СН'!$I$21</f>
        <v>5453.5774671199997</v>
      </c>
      <c r="D145" s="36">
        <f>SUMIFS(СВЦЭМ!$D$39:$D$782,СВЦЭМ!$A$39:$A$782,$A145,СВЦЭМ!$B$39:$B$782,D$119)+'СЕТ СН'!$I$11+СВЦЭМ!$D$10+'СЕТ СН'!$I$5-'СЕТ СН'!$I$21</f>
        <v>5501.5675113400002</v>
      </c>
      <c r="E145" s="36">
        <f>SUMIFS(СВЦЭМ!$D$39:$D$782,СВЦЭМ!$A$39:$A$782,$A145,СВЦЭМ!$B$39:$B$782,E$119)+'СЕТ СН'!$I$11+СВЦЭМ!$D$10+'СЕТ СН'!$I$5-'СЕТ СН'!$I$21</f>
        <v>5494.86826991</v>
      </c>
      <c r="F145" s="36">
        <f>SUMIFS(СВЦЭМ!$D$39:$D$782,СВЦЭМ!$A$39:$A$782,$A145,СВЦЭМ!$B$39:$B$782,F$119)+'СЕТ СН'!$I$11+СВЦЭМ!$D$10+'СЕТ СН'!$I$5-'СЕТ СН'!$I$21</f>
        <v>5467.35497502</v>
      </c>
      <c r="G145" s="36">
        <f>SUMIFS(СВЦЭМ!$D$39:$D$782,СВЦЭМ!$A$39:$A$782,$A145,СВЦЭМ!$B$39:$B$782,G$119)+'СЕТ СН'!$I$11+СВЦЭМ!$D$10+'СЕТ СН'!$I$5-'СЕТ СН'!$I$21</f>
        <v>5474.6057663299998</v>
      </c>
      <c r="H145" s="36">
        <f>SUMIFS(СВЦЭМ!$D$39:$D$782,СВЦЭМ!$A$39:$A$782,$A145,СВЦЭМ!$B$39:$B$782,H$119)+'СЕТ СН'!$I$11+СВЦЭМ!$D$10+'СЕТ СН'!$I$5-'СЕТ СН'!$I$21</f>
        <v>5468.3365146100004</v>
      </c>
      <c r="I145" s="36">
        <f>SUMIFS(СВЦЭМ!$D$39:$D$782,СВЦЭМ!$A$39:$A$782,$A145,СВЦЭМ!$B$39:$B$782,I$119)+'СЕТ СН'!$I$11+СВЦЭМ!$D$10+'СЕТ СН'!$I$5-'СЕТ СН'!$I$21</f>
        <v>5444.5544206000004</v>
      </c>
      <c r="J145" s="36">
        <f>SUMIFS(СВЦЭМ!$D$39:$D$782,СВЦЭМ!$A$39:$A$782,$A145,СВЦЭМ!$B$39:$B$782,J$119)+'СЕТ СН'!$I$11+СВЦЭМ!$D$10+'СЕТ СН'!$I$5-'СЕТ СН'!$I$21</f>
        <v>5368.84257789</v>
      </c>
      <c r="K145" s="36">
        <f>SUMIFS(СВЦЭМ!$D$39:$D$782,СВЦЭМ!$A$39:$A$782,$A145,СВЦЭМ!$B$39:$B$782,K$119)+'СЕТ СН'!$I$11+СВЦЭМ!$D$10+'СЕТ СН'!$I$5-'СЕТ СН'!$I$21</f>
        <v>5295.47403433</v>
      </c>
      <c r="L145" s="36">
        <f>SUMIFS(СВЦЭМ!$D$39:$D$782,СВЦЭМ!$A$39:$A$782,$A145,СВЦЭМ!$B$39:$B$782,L$119)+'СЕТ СН'!$I$11+СВЦЭМ!$D$10+'СЕТ СН'!$I$5-'СЕТ СН'!$I$21</f>
        <v>5273.1629157100006</v>
      </c>
      <c r="M145" s="36">
        <f>SUMIFS(СВЦЭМ!$D$39:$D$782,СВЦЭМ!$A$39:$A$782,$A145,СВЦЭМ!$B$39:$B$782,M$119)+'СЕТ СН'!$I$11+СВЦЭМ!$D$10+'СЕТ СН'!$I$5-'СЕТ СН'!$I$21</f>
        <v>5267.1800640700003</v>
      </c>
      <c r="N145" s="36">
        <f>SUMIFS(СВЦЭМ!$D$39:$D$782,СВЦЭМ!$A$39:$A$782,$A145,СВЦЭМ!$B$39:$B$782,N$119)+'СЕТ СН'!$I$11+СВЦЭМ!$D$10+'СЕТ СН'!$I$5-'СЕТ СН'!$I$21</f>
        <v>5276.8442715800002</v>
      </c>
      <c r="O145" s="36">
        <f>SUMIFS(СВЦЭМ!$D$39:$D$782,СВЦЭМ!$A$39:$A$782,$A145,СВЦЭМ!$B$39:$B$782,O$119)+'СЕТ СН'!$I$11+СВЦЭМ!$D$10+'СЕТ СН'!$I$5-'СЕТ СН'!$I$21</f>
        <v>5298.1400402500003</v>
      </c>
      <c r="P145" s="36">
        <f>SUMIFS(СВЦЭМ!$D$39:$D$782,СВЦЭМ!$A$39:$A$782,$A145,СВЦЭМ!$B$39:$B$782,P$119)+'СЕТ СН'!$I$11+СВЦЭМ!$D$10+'СЕТ СН'!$I$5-'СЕТ СН'!$I$21</f>
        <v>5305.1685314200004</v>
      </c>
      <c r="Q145" s="36">
        <f>SUMIFS(СВЦЭМ!$D$39:$D$782,СВЦЭМ!$A$39:$A$782,$A145,СВЦЭМ!$B$39:$B$782,Q$119)+'СЕТ СН'!$I$11+СВЦЭМ!$D$10+'СЕТ СН'!$I$5-'СЕТ СН'!$I$21</f>
        <v>5320.6308954200003</v>
      </c>
      <c r="R145" s="36">
        <f>SUMIFS(СВЦЭМ!$D$39:$D$782,СВЦЭМ!$A$39:$A$782,$A145,СВЦЭМ!$B$39:$B$782,R$119)+'СЕТ СН'!$I$11+СВЦЭМ!$D$10+'СЕТ СН'!$I$5-'СЕТ СН'!$I$21</f>
        <v>5323.3521889500007</v>
      </c>
      <c r="S145" s="36">
        <f>SUMIFS(СВЦЭМ!$D$39:$D$782,СВЦЭМ!$A$39:$A$782,$A145,СВЦЭМ!$B$39:$B$782,S$119)+'СЕТ СН'!$I$11+СВЦЭМ!$D$10+'СЕТ СН'!$I$5-'СЕТ СН'!$I$21</f>
        <v>5304.6807590500002</v>
      </c>
      <c r="T145" s="36">
        <f>SUMIFS(СВЦЭМ!$D$39:$D$782,СВЦЭМ!$A$39:$A$782,$A145,СВЦЭМ!$B$39:$B$782,T$119)+'СЕТ СН'!$I$11+СВЦЭМ!$D$10+'СЕТ СН'!$I$5-'СЕТ СН'!$I$21</f>
        <v>5274.2056193000008</v>
      </c>
      <c r="U145" s="36">
        <f>SUMIFS(СВЦЭМ!$D$39:$D$782,СВЦЭМ!$A$39:$A$782,$A145,СВЦЭМ!$B$39:$B$782,U$119)+'СЕТ СН'!$I$11+СВЦЭМ!$D$10+'СЕТ СН'!$I$5-'СЕТ СН'!$I$21</f>
        <v>5269.6893810600004</v>
      </c>
      <c r="V145" s="36">
        <f>SUMIFS(СВЦЭМ!$D$39:$D$782,СВЦЭМ!$A$39:$A$782,$A145,СВЦЭМ!$B$39:$B$782,V$119)+'СЕТ СН'!$I$11+СВЦЭМ!$D$10+'СЕТ СН'!$I$5-'СЕТ СН'!$I$21</f>
        <v>5277.2494523700007</v>
      </c>
      <c r="W145" s="36">
        <f>SUMIFS(СВЦЭМ!$D$39:$D$782,СВЦЭМ!$A$39:$A$782,$A145,СВЦЭМ!$B$39:$B$782,W$119)+'СЕТ СН'!$I$11+СВЦЭМ!$D$10+'СЕТ СН'!$I$5-'СЕТ СН'!$I$21</f>
        <v>5254.2247371800004</v>
      </c>
      <c r="X145" s="36">
        <f>SUMIFS(СВЦЭМ!$D$39:$D$782,СВЦЭМ!$A$39:$A$782,$A145,СВЦЭМ!$B$39:$B$782,X$119)+'СЕТ СН'!$I$11+СВЦЭМ!$D$10+'СЕТ СН'!$I$5-'СЕТ СН'!$I$21</f>
        <v>5256.6765827899999</v>
      </c>
      <c r="Y145" s="36">
        <f>SUMIFS(СВЦЭМ!$D$39:$D$782,СВЦЭМ!$A$39:$A$782,$A145,СВЦЭМ!$B$39:$B$782,Y$119)+'СЕТ СН'!$I$11+СВЦЭМ!$D$10+'СЕТ СН'!$I$5-'СЕТ СН'!$I$21</f>
        <v>5285.94990074</v>
      </c>
    </row>
    <row r="146" spans="1:27" ht="15.75" x14ac:dyDescent="0.2">
      <c r="A146" s="35">
        <f t="shared" si="3"/>
        <v>45439</v>
      </c>
      <c r="B146" s="36">
        <f>SUMIFS(СВЦЭМ!$D$39:$D$782,СВЦЭМ!$A$39:$A$782,$A146,СВЦЭМ!$B$39:$B$782,B$119)+'СЕТ СН'!$I$11+СВЦЭМ!$D$10+'СЕТ СН'!$I$5-'СЕТ СН'!$I$21</f>
        <v>5390.4696363200001</v>
      </c>
      <c r="C146" s="36">
        <f>SUMIFS(СВЦЭМ!$D$39:$D$782,СВЦЭМ!$A$39:$A$782,$A146,СВЦЭМ!$B$39:$B$782,C$119)+'СЕТ СН'!$I$11+СВЦЭМ!$D$10+'СЕТ СН'!$I$5-'СЕТ СН'!$I$21</f>
        <v>5471.0561189</v>
      </c>
      <c r="D146" s="36">
        <f>SUMIFS(СВЦЭМ!$D$39:$D$782,СВЦЭМ!$A$39:$A$782,$A146,СВЦЭМ!$B$39:$B$782,D$119)+'СЕТ СН'!$I$11+СВЦЭМ!$D$10+'СЕТ СН'!$I$5-'СЕТ СН'!$I$21</f>
        <v>5535.1202469199998</v>
      </c>
      <c r="E146" s="36">
        <f>SUMIFS(СВЦЭМ!$D$39:$D$782,СВЦЭМ!$A$39:$A$782,$A146,СВЦЭМ!$B$39:$B$782,E$119)+'СЕТ СН'!$I$11+СВЦЭМ!$D$10+'СЕТ СН'!$I$5-'СЕТ СН'!$I$21</f>
        <v>5520.98085102</v>
      </c>
      <c r="F146" s="36">
        <f>SUMIFS(СВЦЭМ!$D$39:$D$782,СВЦЭМ!$A$39:$A$782,$A146,СВЦЭМ!$B$39:$B$782,F$119)+'СЕТ СН'!$I$11+СВЦЭМ!$D$10+'СЕТ СН'!$I$5-'СЕТ СН'!$I$21</f>
        <v>5523.7501119200006</v>
      </c>
      <c r="G146" s="36">
        <f>SUMIFS(СВЦЭМ!$D$39:$D$782,СВЦЭМ!$A$39:$A$782,$A146,СВЦЭМ!$B$39:$B$782,G$119)+'СЕТ СН'!$I$11+СВЦЭМ!$D$10+'СЕТ СН'!$I$5-'СЕТ СН'!$I$21</f>
        <v>5498.2728526400006</v>
      </c>
      <c r="H146" s="36">
        <f>SUMIFS(СВЦЭМ!$D$39:$D$782,СВЦЭМ!$A$39:$A$782,$A146,СВЦЭМ!$B$39:$B$782,H$119)+'СЕТ СН'!$I$11+СВЦЭМ!$D$10+'СЕТ СН'!$I$5-'СЕТ СН'!$I$21</f>
        <v>5446.3784836200002</v>
      </c>
      <c r="I146" s="36">
        <f>SUMIFS(СВЦЭМ!$D$39:$D$782,СВЦЭМ!$A$39:$A$782,$A146,СВЦЭМ!$B$39:$B$782,I$119)+'СЕТ СН'!$I$11+СВЦЭМ!$D$10+'СЕТ СН'!$I$5-'СЕТ СН'!$I$21</f>
        <v>5370.1697108600001</v>
      </c>
      <c r="J146" s="36">
        <f>SUMIFS(СВЦЭМ!$D$39:$D$782,СВЦЭМ!$A$39:$A$782,$A146,СВЦЭМ!$B$39:$B$782,J$119)+'СЕТ СН'!$I$11+СВЦЭМ!$D$10+'СЕТ СН'!$I$5-'СЕТ СН'!$I$21</f>
        <v>5336.5850070400002</v>
      </c>
      <c r="K146" s="36">
        <f>SUMIFS(СВЦЭМ!$D$39:$D$782,СВЦЭМ!$A$39:$A$782,$A146,СВЦЭМ!$B$39:$B$782,K$119)+'СЕТ СН'!$I$11+СВЦЭМ!$D$10+'СЕТ СН'!$I$5-'СЕТ СН'!$I$21</f>
        <v>5295.3557669399997</v>
      </c>
      <c r="L146" s="36">
        <f>SUMIFS(СВЦЭМ!$D$39:$D$782,СВЦЭМ!$A$39:$A$782,$A146,СВЦЭМ!$B$39:$B$782,L$119)+'СЕТ СН'!$I$11+СВЦЭМ!$D$10+'СЕТ СН'!$I$5-'СЕТ СН'!$I$21</f>
        <v>5229.8359109200001</v>
      </c>
      <c r="M146" s="36">
        <f>SUMIFS(СВЦЭМ!$D$39:$D$782,СВЦЭМ!$A$39:$A$782,$A146,СВЦЭМ!$B$39:$B$782,M$119)+'СЕТ СН'!$I$11+СВЦЭМ!$D$10+'СЕТ СН'!$I$5-'СЕТ СН'!$I$21</f>
        <v>5236.0249179000002</v>
      </c>
      <c r="N146" s="36">
        <f>SUMIFS(СВЦЭМ!$D$39:$D$782,СВЦЭМ!$A$39:$A$782,$A146,СВЦЭМ!$B$39:$B$782,N$119)+'СЕТ СН'!$I$11+СВЦЭМ!$D$10+'СЕТ СН'!$I$5-'СЕТ СН'!$I$21</f>
        <v>5292.3601516100007</v>
      </c>
      <c r="O146" s="36">
        <f>SUMIFS(СВЦЭМ!$D$39:$D$782,СВЦЭМ!$A$39:$A$782,$A146,СВЦЭМ!$B$39:$B$782,O$119)+'СЕТ СН'!$I$11+СВЦЭМ!$D$10+'СЕТ СН'!$I$5-'СЕТ СН'!$I$21</f>
        <v>5267.7770568300002</v>
      </c>
      <c r="P146" s="36">
        <f>SUMIFS(СВЦЭМ!$D$39:$D$782,СВЦЭМ!$A$39:$A$782,$A146,СВЦЭМ!$B$39:$B$782,P$119)+'СЕТ СН'!$I$11+СВЦЭМ!$D$10+'СЕТ СН'!$I$5-'СЕТ СН'!$I$21</f>
        <v>5275.1969101900004</v>
      </c>
      <c r="Q146" s="36">
        <f>SUMIFS(СВЦЭМ!$D$39:$D$782,СВЦЭМ!$A$39:$A$782,$A146,СВЦЭМ!$B$39:$B$782,Q$119)+'СЕТ СН'!$I$11+СВЦЭМ!$D$10+'СЕТ СН'!$I$5-'СЕТ СН'!$I$21</f>
        <v>5298.19605761</v>
      </c>
      <c r="R146" s="36">
        <f>SUMIFS(СВЦЭМ!$D$39:$D$782,СВЦЭМ!$A$39:$A$782,$A146,СВЦЭМ!$B$39:$B$782,R$119)+'СЕТ СН'!$I$11+СВЦЭМ!$D$10+'СЕТ СН'!$I$5-'СЕТ СН'!$I$21</f>
        <v>5300.79684602</v>
      </c>
      <c r="S146" s="36">
        <f>SUMIFS(СВЦЭМ!$D$39:$D$782,СВЦЭМ!$A$39:$A$782,$A146,СВЦЭМ!$B$39:$B$782,S$119)+'СЕТ СН'!$I$11+СВЦЭМ!$D$10+'СЕТ СН'!$I$5-'СЕТ СН'!$I$21</f>
        <v>5320.9484894800007</v>
      </c>
      <c r="T146" s="36">
        <f>SUMIFS(СВЦЭМ!$D$39:$D$782,СВЦЭМ!$A$39:$A$782,$A146,СВЦЭМ!$B$39:$B$782,T$119)+'СЕТ СН'!$I$11+СВЦЭМ!$D$10+'СЕТ СН'!$I$5-'СЕТ СН'!$I$21</f>
        <v>5320.1002555300001</v>
      </c>
      <c r="U146" s="36">
        <f>SUMIFS(СВЦЭМ!$D$39:$D$782,СВЦЭМ!$A$39:$A$782,$A146,СВЦЭМ!$B$39:$B$782,U$119)+'СЕТ СН'!$I$11+СВЦЭМ!$D$10+'СЕТ СН'!$I$5-'СЕТ СН'!$I$21</f>
        <v>5311.1544669100003</v>
      </c>
      <c r="V146" s="36">
        <f>SUMIFS(СВЦЭМ!$D$39:$D$782,СВЦЭМ!$A$39:$A$782,$A146,СВЦЭМ!$B$39:$B$782,V$119)+'СЕТ СН'!$I$11+СВЦЭМ!$D$10+'СЕТ СН'!$I$5-'СЕТ СН'!$I$21</f>
        <v>5276.5704773800007</v>
      </c>
      <c r="W146" s="36">
        <f>SUMIFS(СВЦЭМ!$D$39:$D$782,СВЦЭМ!$A$39:$A$782,$A146,СВЦЭМ!$B$39:$B$782,W$119)+'СЕТ СН'!$I$11+СВЦЭМ!$D$10+'СЕТ СН'!$I$5-'СЕТ СН'!$I$21</f>
        <v>5237.2435109800008</v>
      </c>
      <c r="X146" s="36">
        <f>SUMIFS(СВЦЭМ!$D$39:$D$782,СВЦЭМ!$A$39:$A$782,$A146,СВЦЭМ!$B$39:$B$782,X$119)+'СЕТ СН'!$I$11+СВЦЭМ!$D$10+'СЕТ СН'!$I$5-'СЕТ СН'!$I$21</f>
        <v>5283.5046917700001</v>
      </c>
      <c r="Y146" s="36">
        <f>SUMIFS(СВЦЭМ!$D$39:$D$782,СВЦЭМ!$A$39:$A$782,$A146,СВЦЭМ!$B$39:$B$782,Y$119)+'СЕТ СН'!$I$11+СВЦЭМ!$D$10+'СЕТ СН'!$I$5-'СЕТ СН'!$I$21</f>
        <v>5314.6945754799999</v>
      </c>
    </row>
    <row r="147" spans="1:27" ht="15.75" x14ac:dyDescent="0.2">
      <c r="A147" s="35">
        <f t="shared" si="3"/>
        <v>45440</v>
      </c>
      <c r="B147" s="36">
        <f>SUMIFS(СВЦЭМ!$D$39:$D$782,СВЦЭМ!$A$39:$A$782,$A147,СВЦЭМ!$B$39:$B$782,B$119)+'СЕТ СН'!$I$11+СВЦЭМ!$D$10+'СЕТ СН'!$I$5-'СЕТ СН'!$I$21</f>
        <v>5388.29341045</v>
      </c>
      <c r="C147" s="36">
        <f>SUMIFS(СВЦЭМ!$D$39:$D$782,СВЦЭМ!$A$39:$A$782,$A147,СВЦЭМ!$B$39:$B$782,C$119)+'СЕТ СН'!$I$11+СВЦЭМ!$D$10+'СЕТ СН'!$I$5-'СЕТ СН'!$I$21</f>
        <v>5445.1350097499999</v>
      </c>
      <c r="D147" s="36">
        <f>SUMIFS(СВЦЭМ!$D$39:$D$782,СВЦЭМ!$A$39:$A$782,$A147,СВЦЭМ!$B$39:$B$782,D$119)+'СЕТ СН'!$I$11+СВЦЭМ!$D$10+'СЕТ СН'!$I$5-'СЕТ СН'!$I$21</f>
        <v>5511.6538823200008</v>
      </c>
      <c r="E147" s="36">
        <f>SUMIFS(СВЦЭМ!$D$39:$D$782,СВЦЭМ!$A$39:$A$782,$A147,СВЦЭМ!$B$39:$B$782,E$119)+'СЕТ СН'!$I$11+СВЦЭМ!$D$10+'СЕТ СН'!$I$5-'СЕТ СН'!$I$21</f>
        <v>5511.6543792900002</v>
      </c>
      <c r="F147" s="36">
        <f>SUMIFS(СВЦЭМ!$D$39:$D$782,СВЦЭМ!$A$39:$A$782,$A147,СВЦЭМ!$B$39:$B$782,F$119)+'СЕТ СН'!$I$11+СВЦЭМ!$D$10+'СЕТ СН'!$I$5-'СЕТ СН'!$I$21</f>
        <v>5511.36484432</v>
      </c>
      <c r="G147" s="36">
        <f>SUMIFS(СВЦЭМ!$D$39:$D$782,СВЦЭМ!$A$39:$A$782,$A147,СВЦЭМ!$B$39:$B$782,G$119)+'СЕТ СН'!$I$11+СВЦЭМ!$D$10+'СЕТ СН'!$I$5-'СЕТ СН'!$I$21</f>
        <v>5496.8656995199999</v>
      </c>
      <c r="H147" s="36">
        <f>SUMIFS(СВЦЭМ!$D$39:$D$782,СВЦЭМ!$A$39:$A$782,$A147,СВЦЭМ!$B$39:$B$782,H$119)+'СЕТ СН'!$I$11+СВЦЭМ!$D$10+'СЕТ СН'!$I$5-'СЕТ СН'!$I$21</f>
        <v>5413.6802089299999</v>
      </c>
      <c r="I147" s="36">
        <f>SUMIFS(СВЦЭМ!$D$39:$D$782,СВЦЭМ!$A$39:$A$782,$A147,СВЦЭМ!$B$39:$B$782,I$119)+'СЕТ СН'!$I$11+СВЦЭМ!$D$10+'СЕТ СН'!$I$5-'СЕТ СН'!$I$21</f>
        <v>5328.7966068200003</v>
      </c>
      <c r="J147" s="36">
        <f>SUMIFS(СВЦЭМ!$D$39:$D$782,СВЦЭМ!$A$39:$A$782,$A147,СВЦЭМ!$B$39:$B$782,J$119)+'СЕТ СН'!$I$11+СВЦЭМ!$D$10+'СЕТ СН'!$I$5-'СЕТ СН'!$I$21</f>
        <v>5297.0832962599998</v>
      </c>
      <c r="K147" s="36">
        <f>SUMIFS(СВЦЭМ!$D$39:$D$782,СВЦЭМ!$A$39:$A$782,$A147,СВЦЭМ!$B$39:$B$782,K$119)+'СЕТ СН'!$I$11+СВЦЭМ!$D$10+'СЕТ СН'!$I$5-'СЕТ СН'!$I$21</f>
        <v>5287.3751056199999</v>
      </c>
      <c r="L147" s="36">
        <f>SUMIFS(СВЦЭМ!$D$39:$D$782,СВЦЭМ!$A$39:$A$782,$A147,СВЦЭМ!$B$39:$B$782,L$119)+'СЕТ СН'!$I$11+СВЦЭМ!$D$10+'СЕТ СН'!$I$5-'СЕТ СН'!$I$21</f>
        <v>5236.9624198300007</v>
      </c>
      <c r="M147" s="36">
        <f>SUMIFS(СВЦЭМ!$D$39:$D$782,СВЦЭМ!$A$39:$A$782,$A147,СВЦЭМ!$B$39:$B$782,M$119)+'СЕТ СН'!$I$11+СВЦЭМ!$D$10+'СЕТ СН'!$I$5-'СЕТ СН'!$I$21</f>
        <v>5251.81126494</v>
      </c>
      <c r="N147" s="36">
        <f>SUMIFS(СВЦЭМ!$D$39:$D$782,СВЦЭМ!$A$39:$A$782,$A147,СВЦЭМ!$B$39:$B$782,N$119)+'СЕТ СН'!$I$11+СВЦЭМ!$D$10+'СЕТ СН'!$I$5-'СЕТ СН'!$I$21</f>
        <v>5255.5039190000007</v>
      </c>
      <c r="O147" s="36">
        <f>SUMIFS(СВЦЭМ!$D$39:$D$782,СВЦЭМ!$A$39:$A$782,$A147,СВЦЭМ!$B$39:$B$782,O$119)+'СЕТ СН'!$I$11+СВЦЭМ!$D$10+'СЕТ СН'!$I$5-'СЕТ СН'!$I$21</f>
        <v>5261.4600091600005</v>
      </c>
      <c r="P147" s="36">
        <f>SUMIFS(СВЦЭМ!$D$39:$D$782,СВЦЭМ!$A$39:$A$782,$A147,СВЦЭМ!$B$39:$B$782,P$119)+'СЕТ СН'!$I$11+СВЦЭМ!$D$10+'СЕТ СН'!$I$5-'СЕТ СН'!$I$21</f>
        <v>5348.4023766200007</v>
      </c>
      <c r="Q147" s="36">
        <f>SUMIFS(СВЦЭМ!$D$39:$D$782,СВЦЭМ!$A$39:$A$782,$A147,СВЦЭМ!$B$39:$B$782,Q$119)+'СЕТ СН'!$I$11+СВЦЭМ!$D$10+'СЕТ СН'!$I$5-'СЕТ СН'!$I$21</f>
        <v>5356.9643366199998</v>
      </c>
      <c r="R147" s="36">
        <f>SUMIFS(СВЦЭМ!$D$39:$D$782,СВЦЭМ!$A$39:$A$782,$A147,СВЦЭМ!$B$39:$B$782,R$119)+'СЕТ СН'!$I$11+СВЦЭМ!$D$10+'СЕТ СН'!$I$5-'СЕТ СН'!$I$21</f>
        <v>5380.7447103100003</v>
      </c>
      <c r="S147" s="36">
        <f>SUMIFS(СВЦЭМ!$D$39:$D$782,СВЦЭМ!$A$39:$A$782,$A147,СВЦЭМ!$B$39:$B$782,S$119)+'СЕТ СН'!$I$11+СВЦЭМ!$D$10+'СЕТ СН'!$I$5-'СЕТ СН'!$I$21</f>
        <v>5354.4293521400004</v>
      </c>
      <c r="T147" s="36">
        <f>SUMIFS(СВЦЭМ!$D$39:$D$782,СВЦЭМ!$A$39:$A$782,$A147,СВЦЭМ!$B$39:$B$782,T$119)+'СЕТ СН'!$I$11+СВЦЭМ!$D$10+'СЕТ СН'!$I$5-'СЕТ СН'!$I$21</f>
        <v>5367.2616525700005</v>
      </c>
      <c r="U147" s="36">
        <f>SUMIFS(СВЦЭМ!$D$39:$D$782,СВЦЭМ!$A$39:$A$782,$A147,СВЦЭМ!$B$39:$B$782,U$119)+'СЕТ СН'!$I$11+СВЦЭМ!$D$10+'СЕТ СН'!$I$5-'СЕТ СН'!$I$21</f>
        <v>5310.9812353899997</v>
      </c>
      <c r="V147" s="36">
        <f>SUMIFS(СВЦЭМ!$D$39:$D$782,СВЦЭМ!$A$39:$A$782,$A147,СВЦЭМ!$B$39:$B$782,V$119)+'СЕТ СН'!$I$11+СВЦЭМ!$D$10+'СЕТ СН'!$I$5-'СЕТ СН'!$I$21</f>
        <v>5287.2042441200001</v>
      </c>
      <c r="W147" s="36">
        <f>SUMIFS(СВЦЭМ!$D$39:$D$782,СВЦЭМ!$A$39:$A$782,$A147,СВЦЭМ!$B$39:$B$782,W$119)+'СЕТ СН'!$I$11+СВЦЭМ!$D$10+'СЕТ СН'!$I$5-'СЕТ СН'!$I$21</f>
        <v>5249.6524299000002</v>
      </c>
      <c r="X147" s="36">
        <f>SUMIFS(СВЦЭМ!$D$39:$D$782,СВЦЭМ!$A$39:$A$782,$A147,СВЦЭМ!$B$39:$B$782,X$119)+'СЕТ СН'!$I$11+СВЦЭМ!$D$10+'СЕТ СН'!$I$5-'СЕТ СН'!$I$21</f>
        <v>5279.0376537100001</v>
      </c>
      <c r="Y147" s="36">
        <f>SUMIFS(СВЦЭМ!$D$39:$D$782,СВЦЭМ!$A$39:$A$782,$A147,СВЦЭМ!$B$39:$B$782,Y$119)+'СЕТ СН'!$I$11+СВЦЭМ!$D$10+'СЕТ СН'!$I$5-'СЕТ СН'!$I$21</f>
        <v>5289.6879458399999</v>
      </c>
    </row>
    <row r="148" spans="1:27" ht="15.75" x14ac:dyDescent="0.2">
      <c r="A148" s="35">
        <f t="shared" si="3"/>
        <v>45441</v>
      </c>
      <c r="B148" s="36">
        <f>SUMIFS(СВЦЭМ!$D$39:$D$782,СВЦЭМ!$A$39:$A$782,$A148,СВЦЭМ!$B$39:$B$782,B$119)+'СЕТ СН'!$I$11+СВЦЭМ!$D$10+'СЕТ СН'!$I$5-'СЕТ СН'!$I$21</f>
        <v>5462.4958910400001</v>
      </c>
      <c r="C148" s="36">
        <f>SUMIFS(СВЦЭМ!$D$39:$D$782,СВЦЭМ!$A$39:$A$782,$A148,СВЦЭМ!$B$39:$B$782,C$119)+'СЕТ СН'!$I$11+СВЦЭМ!$D$10+'СЕТ СН'!$I$5-'СЕТ СН'!$I$21</f>
        <v>5512.67085038</v>
      </c>
      <c r="D148" s="36">
        <f>SUMIFS(СВЦЭМ!$D$39:$D$782,СВЦЭМ!$A$39:$A$782,$A148,СВЦЭМ!$B$39:$B$782,D$119)+'СЕТ СН'!$I$11+СВЦЭМ!$D$10+'СЕТ СН'!$I$5-'СЕТ СН'!$I$21</f>
        <v>5588.2542443800003</v>
      </c>
      <c r="E148" s="36">
        <f>SUMIFS(СВЦЭМ!$D$39:$D$782,СВЦЭМ!$A$39:$A$782,$A148,СВЦЭМ!$B$39:$B$782,E$119)+'СЕТ СН'!$I$11+СВЦЭМ!$D$10+'СЕТ СН'!$I$5-'СЕТ СН'!$I$21</f>
        <v>5591.3128060500003</v>
      </c>
      <c r="F148" s="36">
        <f>SUMIFS(СВЦЭМ!$D$39:$D$782,СВЦЭМ!$A$39:$A$782,$A148,СВЦЭМ!$B$39:$B$782,F$119)+'СЕТ СН'!$I$11+СВЦЭМ!$D$10+'СЕТ СН'!$I$5-'СЕТ СН'!$I$21</f>
        <v>5594.3757200500004</v>
      </c>
      <c r="G148" s="36">
        <f>SUMIFS(СВЦЭМ!$D$39:$D$782,СВЦЭМ!$A$39:$A$782,$A148,СВЦЭМ!$B$39:$B$782,G$119)+'СЕТ СН'!$I$11+СВЦЭМ!$D$10+'СЕТ СН'!$I$5-'СЕТ СН'!$I$21</f>
        <v>5585.7770935300005</v>
      </c>
      <c r="H148" s="36">
        <f>SUMIFS(СВЦЭМ!$D$39:$D$782,СВЦЭМ!$A$39:$A$782,$A148,СВЦЭМ!$B$39:$B$782,H$119)+'СЕТ СН'!$I$11+СВЦЭМ!$D$10+'СЕТ СН'!$I$5-'СЕТ СН'!$I$21</f>
        <v>5507.5650712799998</v>
      </c>
      <c r="I148" s="36">
        <f>SUMIFS(СВЦЭМ!$D$39:$D$782,СВЦЭМ!$A$39:$A$782,$A148,СВЦЭМ!$B$39:$B$782,I$119)+'СЕТ СН'!$I$11+СВЦЭМ!$D$10+'СЕТ СН'!$I$5-'СЕТ СН'!$I$21</f>
        <v>5424.17500225</v>
      </c>
      <c r="J148" s="36">
        <f>SUMIFS(СВЦЭМ!$D$39:$D$782,СВЦЭМ!$A$39:$A$782,$A148,СВЦЭМ!$B$39:$B$782,J$119)+'СЕТ СН'!$I$11+СВЦЭМ!$D$10+'СЕТ СН'!$I$5-'СЕТ СН'!$I$21</f>
        <v>5332.5799387699999</v>
      </c>
      <c r="K148" s="36">
        <f>SUMIFS(СВЦЭМ!$D$39:$D$782,СВЦЭМ!$A$39:$A$782,$A148,СВЦЭМ!$B$39:$B$782,K$119)+'СЕТ СН'!$I$11+СВЦЭМ!$D$10+'СЕТ СН'!$I$5-'СЕТ СН'!$I$21</f>
        <v>5312.9798758400002</v>
      </c>
      <c r="L148" s="36">
        <f>SUMIFS(СВЦЭМ!$D$39:$D$782,СВЦЭМ!$A$39:$A$782,$A148,СВЦЭМ!$B$39:$B$782,L$119)+'СЕТ СН'!$I$11+СВЦЭМ!$D$10+'СЕТ СН'!$I$5-'СЕТ СН'!$I$21</f>
        <v>5275.1160526900003</v>
      </c>
      <c r="M148" s="36">
        <f>SUMIFS(СВЦЭМ!$D$39:$D$782,СВЦЭМ!$A$39:$A$782,$A148,СВЦЭМ!$B$39:$B$782,M$119)+'СЕТ СН'!$I$11+СВЦЭМ!$D$10+'СЕТ СН'!$I$5-'СЕТ СН'!$I$21</f>
        <v>5290.6319058900008</v>
      </c>
      <c r="N148" s="36">
        <f>SUMIFS(СВЦЭМ!$D$39:$D$782,СВЦЭМ!$A$39:$A$782,$A148,СВЦЭМ!$B$39:$B$782,N$119)+'СЕТ СН'!$I$11+СВЦЭМ!$D$10+'СЕТ СН'!$I$5-'СЕТ СН'!$I$21</f>
        <v>5313.4955415000004</v>
      </c>
      <c r="O148" s="36">
        <f>SUMIFS(СВЦЭМ!$D$39:$D$782,СВЦЭМ!$A$39:$A$782,$A148,СВЦЭМ!$B$39:$B$782,O$119)+'СЕТ СН'!$I$11+СВЦЭМ!$D$10+'СЕТ СН'!$I$5-'СЕТ СН'!$I$21</f>
        <v>5300.8496339600006</v>
      </c>
      <c r="P148" s="36">
        <f>SUMIFS(СВЦЭМ!$D$39:$D$782,СВЦЭМ!$A$39:$A$782,$A148,СВЦЭМ!$B$39:$B$782,P$119)+'СЕТ СН'!$I$11+СВЦЭМ!$D$10+'СЕТ СН'!$I$5-'СЕТ СН'!$I$21</f>
        <v>5306.4998701700006</v>
      </c>
      <c r="Q148" s="36">
        <f>SUMIFS(СВЦЭМ!$D$39:$D$782,СВЦЭМ!$A$39:$A$782,$A148,СВЦЭМ!$B$39:$B$782,Q$119)+'СЕТ СН'!$I$11+СВЦЭМ!$D$10+'СЕТ СН'!$I$5-'СЕТ СН'!$I$21</f>
        <v>5312.2123263600006</v>
      </c>
      <c r="R148" s="36">
        <f>SUMIFS(СВЦЭМ!$D$39:$D$782,СВЦЭМ!$A$39:$A$782,$A148,СВЦЭМ!$B$39:$B$782,R$119)+'СЕТ СН'!$I$11+СВЦЭМ!$D$10+'СЕТ СН'!$I$5-'СЕТ СН'!$I$21</f>
        <v>5312.1826317900004</v>
      </c>
      <c r="S148" s="36">
        <f>SUMIFS(СВЦЭМ!$D$39:$D$782,СВЦЭМ!$A$39:$A$782,$A148,СВЦЭМ!$B$39:$B$782,S$119)+'СЕТ СН'!$I$11+СВЦЭМ!$D$10+'СЕТ СН'!$I$5-'СЕТ СН'!$I$21</f>
        <v>5311.0310485099999</v>
      </c>
      <c r="T148" s="36">
        <f>SUMIFS(СВЦЭМ!$D$39:$D$782,СВЦЭМ!$A$39:$A$782,$A148,СВЦЭМ!$B$39:$B$782,T$119)+'СЕТ СН'!$I$11+СВЦЭМ!$D$10+'СЕТ СН'!$I$5-'СЕТ СН'!$I$21</f>
        <v>5304.21865617</v>
      </c>
      <c r="U148" s="36">
        <f>SUMIFS(СВЦЭМ!$D$39:$D$782,СВЦЭМ!$A$39:$A$782,$A148,СВЦЭМ!$B$39:$B$782,U$119)+'СЕТ СН'!$I$11+СВЦЭМ!$D$10+'СЕТ СН'!$I$5-'СЕТ СН'!$I$21</f>
        <v>5294.01243617</v>
      </c>
      <c r="V148" s="36">
        <f>SUMIFS(СВЦЭМ!$D$39:$D$782,СВЦЭМ!$A$39:$A$782,$A148,СВЦЭМ!$B$39:$B$782,V$119)+'СЕТ СН'!$I$11+СВЦЭМ!$D$10+'СЕТ СН'!$I$5-'СЕТ СН'!$I$21</f>
        <v>5300.9060591300004</v>
      </c>
      <c r="W148" s="36">
        <f>SUMIFS(СВЦЭМ!$D$39:$D$782,СВЦЭМ!$A$39:$A$782,$A148,СВЦЭМ!$B$39:$B$782,W$119)+'СЕТ СН'!$I$11+СВЦЭМ!$D$10+'СЕТ СН'!$I$5-'СЕТ СН'!$I$21</f>
        <v>5286.9084022200004</v>
      </c>
      <c r="X148" s="36">
        <f>SUMIFS(СВЦЭМ!$D$39:$D$782,СВЦЭМ!$A$39:$A$782,$A148,СВЦЭМ!$B$39:$B$782,X$119)+'СЕТ СН'!$I$11+СВЦЭМ!$D$10+'СЕТ СН'!$I$5-'СЕТ СН'!$I$21</f>
        <v>5319.4012254600002</v>
      </c>
      <c r="Y148" s="36">
        <f>SUMIFS(СВЦЭМ!$D$39:$D$782,СВЦЭМ!$A$39:$A$782,$A148,СВЦЭМ!$B$39:$B$782,Y$119)+'СЕТ СН'!$I$11+СВЦЭМ!$D$10+'СЕТ СН'!$I$5-'СЕТ СН'!$I$21</f>
        <v>5373.77577475</v>
      </c>
    </row>
    <row r="149" spans="1:27" ht="15.75" x14ac:dyDescent="0.2">
      <c r="A149" s="35">
        <f t="shared" si="3"/>
        <v>45442</v>
      </c>
      <c r="B149" s="36">
        <f>SUMIFS(СВЦЭМ!$D$39:$D$782,СВЦЭМ!$A$39:$A$782,$A149,СВЦЭМ!$B$39:$B$782,B$119)+'СЕТ СН'!$I$11+СВЦЭМ!$D$10+'СЕТ СН'!$I$5-'СЕТ СН'!$I$21</f>
        <v>5337.28352903</v>
      </c>
      <c r="C149" s="36">
        <f>SUMIFS(СВЦЭМ!$D$39:$D$782,СВЦЭМ!$A$39:$A$782,$A149,СВЦЭМ!$B$39:$B$782,C$119)+'СЕТ СН'!$I$11+СВЦЭМ!$D$10+'СЕТ СН'!$I$5-'СЕТ СН'!$I$21</f>
        <v>5415.8843989300003</v>
      </c>
      <c r="D149" s="36">
        <f>SUMIFS(СВЦЭМ!$D$39:$D$782,СВЦЭМ!$A$39:$A$782,$A149,СВЦЭМ!$B$39:$B$782,D$119)+'СЕТ СН'!$I$11+СВЦЭМ!$D$10+'СЕТ СН'!$I$5-'СЕТ СН'!$I$21</f>
        <v>5477.8603572400007</v>
      </c>
      <c r="E149" s="36">
        <f>SUMIFS(СВЦЭМ!$D$39:$D$782,СВЦЭМ!$A$39:$A$782,$A149,СВЦЭМ!$B$39:$B$782,E$119)+'СЕТ СН'!$I$11+СВЦЭМ!$D$10+'СЕТ СН'!$I$5-'СЕТ СН'!$I$21</f>
        <v>5479.02605081</v>
      </c>
      <c r="F149" s="36">
        <f>SUMIFS(СВЦЭМ!$D$39:$D$782,СВЦЭМ!$A$39:$A$782,$A149,СВЦЭМ!$B$39:$B$782,F$119)+'СЕТ СН'!$I$11+СВЦЭМ!$D$10+'СЕТ СН'!$I$5-'СЕТ СН'!$I$21</f>
        <v>5482.9344900699998</v>
      </c>
      <c r="G149" s="36">
        <f>SUMIFS(СВЦЭМ!$D$39:$D$782,СВЦЭМ!$A$39:$A$782,$A149,СВЦЭМ!$B$39:$B$782,G$119)+'СЕТ СН'!$I$11+СВЦЭМ!$D$10+'СЕТ СН'!$I$5-'СЕТ СН'!$I$21</f>
        <v>5486.3313943499998</v>
      </c>
      <c r="H149" s="36">
        <f>SUMIFS(СВЦЭМ!$D$39:$D$782,СВЦЭМ!$A$39:$A$782,$A149,СВЦЭМ!$B$39:$B$782,H$119)+'СЕТ СН'!$I$11+СВЦЭМ!$D$10+'СЕТ СН'!$I$5-'СЕТ СН'!$I$21</f>
        <v>5428.6664632700003</v>
      </c>
      <c r="I149" s="36">
        <f>SUMIFS(СВЦЭМ!$D$39:$D$782,СВЦЭМ!$A$39:$A$782,$A149,СВЦЭМ!$B$39:$B$782,I$119)+'СЕТ СН'!$I$11+СВЦЭМ!$D$10+'СЕТ СН'!$I$5-'СЕТ СН'!$I$21</f>
        <v>5373.9977613400006</v>
      </c>
      <c r="J149" s="36">
        <f>SUMIFS(СВЦЭМ!$D$39:$D$782,СВЦЭМ!$A$39:$A$782,$A149,СВЦЭМ!$B$39:$B$782,J$119)+'СЕТ СН'!$I$11+СВЦЭМ!$D$10+'СЕТ СН'!$I$5-'СЕТ СН'!$I$21</f>
        <v>5285.0114534000004</v>
      </c>
      <c r="K149" s="36">
        <f>SUMIFS(СВЦЭМ!$D$39:$D$782,СВЦЭМ!$A$39:$A$782,$A149,СВЦЭМ!$B$39:$B$782,K$119)+'СЕТ СН'!$I$11+СВЦЭМ!$D$10+'СЕТ СН'!$I$5-'СЕТ СН'!$I$21</f>
        <v>5251.6130568400004</v>
      </c>
      <c r="L149" s="36">
        <f>SUMIFS(СВЦЭМ!$D$39:$D$782,СВЦЭМ!$A$39:$A$782,$A149,СВЦЭМ!$B$39:$B$782,L$119)+'СЕТ СН'!$I$11+СВЦЭМ!$D$10+'СЕТ СН'!$I$5-'СЕТ СН'!$I$21</f>
        <v>5241.3037105800004</v>
      </c>
      <c r="M149" s="36">
        <f>SUMIFS(СВЦЭМ!$D$39:$D$782,СВЦЭМ!$A$39:$A$782,$A149,СВЦЭМ!$B$39:$B$782,M$119)+'СЕТ СН'!$I$11+СВЦЭМ!$D$10+'СЕТ СН'!$I$5-'СЕТ СН'!$I$21</f>
        <v>5242.98693688</v>
      </c>
      <c r="N149" s="36">
        <f>SUMIFS(СВЦЭМ!$D$39:$D$782,СВЦЭМ!$A$39:$A$782,$A149,СВЦЭМ!$B$39:$B$782,N$119)+'СЕТ СН'!$I$11+СВЦЭМ!$D$10+'СЕТ СН'!$I$5-'СЕТ СН'!$I$21</f>
        <v>5266.6193182400002</v>
      </c>
      <c r="O149" s="36">
        <f>SUMIFS(СВЦЭМ!$D$39:$D$782,СВЦЭМ!$A$39:$A$782,$A149,СВЦЭМ!$B$39:$B$782,O$119)+'СЕТ СН'!$I$11+СВЦЭМ!$D$10+'СЕТ СН'!$I$5-'СЕТ СН'!$I$21</f>
        <v>5279.1574420899997</v>
      </c>
      <c r="P149" s="36">
        <f>SUMIFS(СВЦЭМ!$D$39:$D$782,СВЦЭМ!$A$39:$A$782,$A149,СВЦЭМ!$B$39:$B$782,P$119)+'СЕТ СН'!$I$11+СВЦЭМ!$D$10+'СЕТ СН'!$I$5-'СЕТ СН'!$I$21</f>
        <v>5287.3264343000001</v>
      </c>
      <c r="Q149" s="36">
        <f>SUMIFS(СВЦЭМ!$D$39:$D$782,СВЦЭМ!$A$39:$A$782,$A149,СВЦЭМ!$B$39:$B$782,Q$119)+'СЕТ СН'!$I$11+СВЦЭМ!$D$10+'СЕТ СН'!$I$5-'СЕТ СН'!$I$21</f>
        <v>5299.9126579599997</v>
      </c>
      <c r="R149" s="36">
        <f>SUMIFS(СВЦЭМ!$D$39:$D$782,СВЦЭМ!$A$39:$A$782,$A149,СВЦЭМ!$B$39:$B$782,R$119)+'СЕТ СН'!$I$11+СВЦЭМ!$D$10+'СЕТ СН'!$I$5-'СЕТ СН'!$I$21</f>
        <v>5298.7139014700006</v>
      </c>
      <c r="S149" s="36">
        <f>SUMIFS(СВЦЭМ!$D$39:$D$782,СВЦЭМ!$A$39:$A$782,$A149,СВЦЭМ!$B$39:$B$782,S$119)+'СЕТ СН'!$I$11+СВЦЭМ!$D$10+'СЕТ СН'!$I$5-'СЕТ СН'!$I$21</f>
        <v>5278.66638255</v>
      </c>
      <c r="T149" s="36">
        <f>SUMIFS(СВЦЭМ!$D$39:$D$782,СВЦЭМ!$A$39:$A$782,$A149,СВЦЭМ!$B$39:$B$782,T$119)+'СЕТ СН'!$I$11+СВЦЭМ!$D$10+'СЕТ СН'!$I$5-'СЕТ СН'!$I$21</f>
        <v>5255.6677598599999</v>
      </c>
      <c r="U149" s="36">
        <f>SUMIFS(СВЦЭМ!$D$39:$D$782,СВЦЭМ!$A$39:$A$782,$A149,СВЦЭМ!$B$39:$B$782,U$119)+'СЕТ СН'!$I$11+СВЦЭМ!$D$10+'СЕТ СН'!$I$5-'СЕТ СН'!$I$21</f>
        <v>5255.6267726900005</v>
      </c>
      <c r="V149" s="36">
        <f>SUMIFS(СВЦЭМ!$D$39:$D$782,СВЦЭМ!$A$39:$A$782,$A149,СВЦЭМ!$B$39:$B$782,V$119)+'СЕТ СН'!$I$11+СВЦЭМ!$D$10+'СЕТ СН'!$I$5-'СЕТ СН'!$I$21</f>
        <v>5268.1781888200003</v>
      </c>
      <c r="W149" s="36">
        <f>SUMIFS(СВЦЭМ!$D$39:$D$782,СВЦЭМ!$A$39:$A$782,$A149,СВЦЭМ!$B$39:$B$782,W$119)+'СЕТ СН'!$I$11+СВЦЭМ!$D$10+'СЕТ СН'!$I$5-'СЕТ СН'!$I$21</f>
        <v>5236.8850841100002</v>
      </c>
      <c r="X149" s="36">
        <f>SUMIFS(СВЦЭМ!$D$39:$D$782,СВЦЭМ!$A$39:$A$782,$A149,СВЦЭМ!$B$39:$B$782,X$119)+'СЕТ СН'!$I$11+СВЦЭМ!$D$10+'СЕТ СН'!$I$5-'СЕТ СН'!$I$21</f>
        <v>5271.6825216500001</v>
      </c>
      <c r="Y149" s="36">
        <f>SUMIFS(СВЦЭМ!$D$39:$D$782,СВЦЭМ!$A$39:$A$782,$A149,СВЦЭМ!$B$39:$B$782,Y$119)+'СЕТ СН'!$I$11+СВЦЭМ!$D$10+'СЕТ СН'!$I$5-'СЕТ СН'!$I$21</f>
        <v>5349.2137097300001</v>
      </c>
    </row>
    <row r="150" spans="1:27" ht="15.75" x14ac:dyDescent="0.2">
      <c r="A150" s="35">
        <f t="shared" si="3"/>
        <v>45443</v>
      </c>
      <c r="B150" s="36">
        <f>SUMIFS(СВЦЭМ!$D$39:$D$782,СВЦЭМ!$A$39:$A$782,$A150,СВЦЭМ!$B$39:$B$782,B$119)+'СЕТ СН'!$I$11+СВЦЭМ!$D$10+'СЕТ СН'!$I$5-'СЕТ СН'!$I$21</f>
        <v>5338.14512827</v>
      </c>
      <c r="C150" s="36">
        <f>SUMIFS(СВЦЭМ!$D$39:$D$782,СВЦЭМ!$A$39:$A$782,$A150,СВЦЭМ!$B$39:$B$782,C$119)+'СЕТ СН'!$I$11+СВЦЭМ!$D$10+'СЕТ СН'!$I$5-'СЕТ СН'!$I$21</f>
        <v>5410.08334732</v>
      </c>
      <c r="D150" s="36">
        <f>SUMIFS(СВЦЭМ!$D$39:$D$782,СВЦЭМ!$A$39:$A$782,$A150,СВЦЭМ!$B$39:$B$782,D$119)+'СЕТ СН'!$I$11+СВЦЭМ!$D$10+'СЕТ СН'!$I$5-'СЕТ СН'!$I$21</f>
        <v>5446.1586245400003</v>
      </c>
      <c r="E150" s="36">
        <f>SUMIFS(СВЦЭМ!$D$39:$D$782,СВЦЭМ!$A$39:$A$782,$A150,СВЦЭМ!$B$39:$B$782,E$119)+'СЕТ СН'!$I$11+СВЦЭМ!$D$10+'СЕТ СН'!$I$5-'СЕТ СН'!$I$21</f>
        <v>5484.1792777299997</v>
      </c>
      <c r="F150" s="36">
        <f>SUMIFS(СВЦЭМ!$D$39:$D$782,СВЦЭМ!$A$39:$A$782,$A150,СВЦЭМ!$B$39:$B$782,F$119)+'СЕТ СН'!$I$11+СВЦЭМ!$D$10+'СЕТ СН'!$I$5-'СЕТ СН'!$I$21</f>
        <v>5506.2417727299999</v>
      </c>
      <c r="G150" s="36">
        <f>SUMIFS(СВЦЭМ!$D$39:$D$782,СВЦЭМ!$A$39:$A$782,$A150,СВЦЭМ!$B$39:$B$782,G$119)+'СЕТ СН'!$I$11+СВЦЭМ!$D$10+'СЕТ СН'!$I$5-'СЕТ СН'!$I$21</f>
        <v>5486.4335379500008</v>
      </c>
      <c r="H150" s="36">
        <f>SUMIFS(СВЦЭМ!$D$39:$D$782,СВЦЭМ!$A$39:$A$782,$A150,СВЦЭМ!$B$39:$B$782,H$119)+'СЕТ СН'!$I$11+СВЦЭМ!$D$10+'СЕТ СН'!$I$5-'СЕТ СН'!$I$21</f>
        <v>5407.4381685999997</v>
      </c>
      <c r="I150" s="36">
        <f>SUMIFS(СВЦЭМ!$D$39:$D$782,СВЦЭМ!$A$39:$A$782,$A150,СВЦЭМ!$B$39:$B$782,I$119)+'СЕТ СН'!$I$11+СВЦЭМ!$D$10+'СЕТ СН'!$I$5-'СЕТ СН'!$I$21</f>
        <v>5387.9729644199997</v>
      </c>
      <c r="J150" s="36">
        <f>SUMIFS(СВЦЭМ!$D$39:$D$782,СВЦЭМ!$A$39:$A$782,$A150,СВЦЭМ!$B$39:$B$782,J$119)+'СЕТ СН'!$I$11+СВЦЭМ!$D$10+'СЕТ СН'!$I$5-'СЕТ СН'!$I$21</f>
        <v>5330.3798078899999</v>
      </c>
      <c r="K150" s="36">
        <f>SUMIFS(СВЦЭМ!$D$39:$D$782,СВЦЭМ!$A$39:$A$782,$A150,СВЦЭМ!$B$39:$B$782,K$119)+'СЕТ СН'!$I$11+СВЦЭМ!$D$10+'СЕТ СН'!$I$5-'СЕТ СН'!$I$21</f>
        <v>5334.8523464600003</v>
      </c>
      <c r="L150" s="36">
        <f>SUMIFS(СВЦЭМ!$D$39:$D$782,СВЦЭМ!$A$39:$A$782,$A150,СВЦЭМ!$B$39:$B$782,L$119)+'СЕТ СН'!$I$11+СВЦЭМ!$D$10+'СЕТ СН'!$I$5-'СЕТ СН'!$I$21</f>
        <v>5307.9749235199997</v>
      </c>
      <c r="M150" s="36">
        <f>SUMIFS(СВЦЭМ!$D$39:$D$782,СВЦЭМ!$A$39:$A$782,$A150,СВЦЭМ!$B$39:$B$782,M$119)+'СЕТ СН'!$I$11+СВЦЭМ!$D$10+'СЕТ СН'!$I$5-'СЕТ СН'!$I$21</f>
        <v>5303.6100703700004</v>
      </c>
      <c r="N150" s="36">
        <f>SUMIFS(СВЦЭМ!$D$39:$D$782,СВЦЭМ!$A$39:$A$782,$A150,СВЦЭМ!$B$39:$B$782,N$119)+'СЕТ СН'!$I$11+СВЦЭМ!$D$10+'СЕТ СН'!$I$5-'СЕТ СН'!$I$21</f>
        <v>5322.8594098399999</v>
      </c>
      <c r="O150" s="36">
        <f>SUMIFS(СВЦЭМ!$D$39:$D$782,СВЦЭМ!$A$39:$A$782,$A150,СВЦЭМ!$B$39:$B$782,O$119)+'СЕТ СН'!$I$11+СВЦЭМ!$D$10+'СЕТ СН'!$I$5-'СЕТ СН'!$I$21</f>
        <v>5310.1754919699997</v>
      </c>
      <c r="P150" s="36">
        <f>SUMIFS(СВЦЭМ!$D$39:$D$782,СВЦЭМ!$A$39:$A$782,$A150,СВЦЭМ!$B$39:$B$782,P$119)+'СЕТ СН'!$I$11+СВЦЭМ!$D$10+'СЕТ СН'!$I$5-'СЕТ СН'!$I$21</f>
        <v>5313.8013525200004</v>
      </c>
      <c r="Q150" s="36">
        <f>SUMIFS(СВЦЭМ!$D$39:$D$782,СВЦЭМ!$A$39:$A$782,$A150,СВЦЭМ!$B$39:$B$782,Q$119)+'СЕТ СН'!$I$11+СВЦЭМ!$D$10+'СЕТ СН'!$I$5-'СЕТ СН'!$I$21</f>
        <v>5329.6563016700002</v>
      </c>
      <c r="R150" s="36">
        <f>SUMIFS(СВЦЭМ!$D$39:$D$782,СВЦЭМ!$A$39:$A$782,$A150,СВЦЭМ!$B$39:$B$782,R$119)+'СЕТ СН'!$I$11+СВЦЭМ!$D$10+'СЕТ СН'!$I$5-'СЕТ СН'!$I$21</f>
        <v>5330.1454674699999</v>
      </c>
      <c r="S150" s="36">
        <f>SUMIFS(СВЦЭМ!$D$39:$D$782,СВЦЭМ!$A$39:$A$782,$A150,СВЦЭМ!$B$39:$B$782,S$119)+'СЕТ СН'!$I$11+СВЦЭМ!$D$10+'СЕТ СН'!$I$5-'СЕТ СН'!$I$21</f>
        <v>5308.2390556099999</v>
      </c>
      <c r="T150" s="36">
        <f>SUMIFS(СВЦЭМ!$D$39:$D$782,СВЦЭМ!$A$39:$A$782,$A150,СВЦЭМ!$B$39:$B$782,T$119)+'СЕТ СН'!$I$11+СВЦЭМ!$D$10+'СЕТ СН'!$I$5-'СЕТ СН'!$I$21</f>
        <v>5266.5390352900004</v>
      </c>
      <c r="U150" s="36">
        <f>SUMIFS(СВЦЭМ!$D$39:$D$782,СВЦЭМ!$A$39:$A$782,$A150,СВЦЭМ!$B$39:$B$782,U$119)+'СЕТ СН'!$I$11+СВЦЭМ!$D$10+'СЕТ СН'!$I$5-'СЕТ СН'!$I$21</f>
        <v>5262.0554881500002</v>
      </c>
      <c r="V150" s="36">
        <f>SUMIFS(СВЦЭМ!$D$39:$D$782,СВЦЭМ!$A$39:$A$782,$A150,СВЦЭМ!$B$39:$B$782,V$119)+'СЕТ СН'!$I$11+СВЦЭМ!$D$10+'СЕТ СН'!$I$5-'СЕТ СН'!$I$21</f>
        <v>5273.1457429000002</v>
      </c>
      <c r="W150" s="36">
        <f>SUMIFS(СВЦЭМ!$D$39:$D$782,СВЦЭМ!$A$39:$A$782,$A150,СВЦЭМ!$B$39:$B$782,W$119)+'СЕТ СН'!$I$11+СВЦЭМ!$D$10+'СЕТ СН'!$I$5-'СЕТ СН'!$I$21</f>
        <v>5251.0881890999999</v>
      </c>
      <c r="X150" s="36">
        <f>SUMIFS(СВЦЭМ!$D$39:$D$782,СВЦЭМ!$A$39:$A$782,$A150,СВЦЭМ!$B$39:$B$782,X$119)+'СЕТ СН'!$I$11+СВЦЭМ!$D$10+'СЕТ СН'!$I$5-'СЕТ СН'!$I$21</f>
        <v>5281.5610470600004</v>
      </c>
      <c r="Y150" s="36">
        <f>SUMIFS(СВЦЭМ!$D$39:$D$782,СВЦЭМ!$A$39:$A$782,$A150,СВЦЭМ!$B$39:$B$782,Y$119)+'СЕТ СН'!$I$11+СВЦЭМ!$D$10+'СЕТ СН'!$I$5-'СЕТ СН'!$I$21</f>
        <v>5290.93884789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01.05.2024</v>
      </c>
      <c r="B156" s="36">
        <f>SUMIFS(СВЦЭМ!$E$39:$E$782,СВЦЭМ!$A$39:$A$782,$A156,СВЦЭМ!$B$39:$B$782,B$155)+'СЕТ СН'!$F$12</f>
        <v>263.6963174</v>
      </c>
      <c r="C156" s="36">
        <f>SUMIFS(СВЦЭМ!$E$39:$E$782,СВЦЭМ!$A$39:$A$782,$A156,СВЦЭМ!$B$39:$B$782,C$155)+'СЕТ СН'!$F$12</f>
        <v>270.28595049</v>
      </c>
      <c r="D156" s="36">
        <f>SUMIFS(СВЦЭМ!$E$39:$E$782,СВЦЭМ!$A$39:$A$782,$A156,СВЦЭМ!$B$39:$B$782,D$155)+'СЕТ СН'!$F$12</f>
        <v>273.26789239999999</v>
      </c>
      <c r="E156" s="36">
        <f>SUMIFS(СВЦЭМ!$E$39:$E$782,СВЦЭМ!$A$39:$A$782,$A156,СВЦЭМ!$B$39:$B$782,E$155)+'СЕТ СН'!$F$12</f>
        <v>274.59005674000002</v>
      </c>
      <c r="F156" s="36">
        <f>SUMIFS(СВЦЭМ!$E$39:$E$782,СВЦЭМ!$A$39:$A$782,$A156,СВЦЭМ!$B$39:$B$782,F$155)+'СЕТ СН'!$F$12</f>
        <v>273.93474308999998</v>
      </c>
      <c r="G156" s="36">
        <f>SUMIFS(СВЦЭМ!$E$39:$E$782,СВЦЭМ!$A$39:$A$782,$A156,СВЦЭМ!$B$39:$B$782,G$155)+'СЕТ СН'!$F$12</f>
        <v>272.28800312999999</v>
      </c>
      <c r="H156" s="36">
        <f>SUMIFS(СВЦЭМ!$E$39:$E$782,СВЦЭМ!$A$39:$A$782,$A156,СВЦЭМ!$B$39:$B$782,H$155)+'СЕТ СН'!$F$12</f>
        <v>271.26020320999999</v>
      </c>
      <c r="I156" s="36">
        <f>SUMIFS(СВЦЭМ!$E$39:$E$782,СВЦЭМ!$A$39:$A$782,$A156,СВЦЭМ!$B$39:$B$782,I$155)+'СЕТ СН'!$F$12</f>
        <v>265.78247121999999</v>
      </c>
      <c r="J156" s="36">
        <f>SUMIFS(СВЦЭМ!$E$39:$E$782,СВЦЭМ!$A$39:$A$782,$A156,СВЦЭМ!$B$39:$B$782,J$155)+'СЕТ СН'!$F$12</f>
        <v>251.33954166000001</v>
      </c>
      <c r="K156" s="36">
        <f>SUMIFS(СВЦЭМ!$E$39:$E$782,СВЦЭМ!$A$39:$A$782,$A156,СВЦЭМ!$B$39:$B$782,K$155)+'СЕТ СН'!$F$12</f>
        <v>240.93310371000001</v>
      </c>
      <c r="L156" s="36">
        <f>SUMIFS(СВЦЭМ!$E$39:$E$782,СВЦЭМ!$A$39:$A$782,$A156,СВЦЭМ!$B$39:$B$782,L$155)+'СЕТ СН'!$F$12</f>
        <v>239.91830880000001</v>
      </c>
      <c r="M156" s="36">
        <f>SUMIFS(СВЦЭМ!$E$39:$E$782,СВЦЭМ!$A$39:$A$782,$A156,СВЦЭМ!$B$39:$B$782,M$155)+'СЕТ СН'!$F$12</f>
        <v>240.59660421000001</v>
      </c>
      <c r="N156" s="36">
        <f>SUMIFS(СВЦЭМ!$E$39:$E$782,СВЦЭМ!$A$39:$A$782,$A156,СВЦЭМ!$B$39:$B$782,N$155)+'СЕТ СН'!$F$12</f>
        <v>248.19068866000001</v>
      </c>
      <c r="O156" s="36">
        <f>SUMIFS(СВЦЭМ!$E$39:$E$782,СВЦЭМ!$A$39:$A$782,$A156,СВЦЭМ!$B$39:$B$782,O$155)+'СЕТ СН'!$F$12</f>
        <v>251.51358571</v>
      </c>
      <c r="P156" s="36">
        <f>SUMIFS(СВЦЭМ!$E$39:$E$782,СВЦЭМ!$A$39:$A$782,$A156,СВЦЭМ!$B$39:$B$782,P$155)+'СЕТ СН'!$F$12</f>
        <v>254.40879519000001</v>
      </c>
      <c r="Q156" s="36">
        <f>SUMIFS(СВЦЭМ!$E$39:$E$782,СВЦЭМ!$A$39:$A$782,$A156,СВЦЭМ!$B$39:$B$782,Q$155)+'СЕТ СН'!$F$12</f>
        <v>257.29731569</v>
      </c>
      <c r="R156" s="36">
        <f>SUMIFS(СВЦЭМ!$E$39:$E$782,СВЦЭМ!$A$39:$A$782,$A156,СВЦЭМ!$B$39:$B$782,R$155)+'СЕТ СН'!$F$12</f>
        <v>257.63293128999999</v>
      </c>
      <c r="S156" s="36">
        <f>SUMIFS(СВЦЭМ!$E$39:$E$782,СВЦЭМ!$A$39:$A$782,$A156,СВЦЭМ!$B$39:$B$782,S$155)+'СЕТ СН'!$F$12</f>
        <v>255.45158398999999</v>
      </c>
      <c r="T156" s="36">
        <f>SUMIFS(СВЦЭМ!$E$39:$E$782,СВЦЭМ!$A$39:$A$782,$A156,СВЦЭМ!$B$39:$B$782,T$155)+'СЕТ СН'!$F$12</f>
        <v>244.15277223000001</v>
      </c>
      <c r="U156" s="36">
        <f>SUMIFS(СВЦЭМ!$E$39:$E$782,СВЦЭМ!$A$39:$A$782,$A156,СВЦЭМ!$B$39:$B$782,U$155)+'СЕТ СН'!$F$12</f>
        <v>240.16761896</v>
      </c>
      <c r="V156" s="36">
        <f>SUMIFS(СВЦЭМ!$E$39:$E$782,СВЦЭМ!$A$39:$A$782,$A156,СВЦЭМ!$B$39:$B$782,V$155)+'СЕТ СН'!$F$12</f>
        <v>238.70247995</v>
      </c>
      <c r="W156" s="36">
        <f>SUMIFS(СВЦЭМ!$E$39:$E$782,СВЦЭМ!$A$39:$A$782,$A156,СВЦЭМ!$B$39:$B$782,W$155)+'СЕТ СН'!$F$12</f>
        <v>238.18096937999999</v>
      </c>
      <c r="X156" s="36">
        <f>SUMIFS(СВЦЭМ!$E$39:$E$782,СВЦЭМ!$A$39:$A$782,$A156,СВЦЭМ!$B$39:$B$782,X$155)+'СЕТ СН'!$F$12</f>
        <v>238.71884442000001</v>
      </c>
      <c r="Y156" s="36">
        <f>SUMIFS(СВЦЭМ!$E$39:$E$782,СВЦЭМ!$A$39:$A$782,$A156,СВЦЭМ!$B$39:$B$782,Y$155)+'СЕТ СН'!$F$12</f>
        <v>238.20623262000001</v>
      </c>
      <c r="AA156" s="45"/>
    </row>
    <row r="157" spans="1:27" ht="15.75" x14ac:dyDescent="0.2">
      <c r="A157" s="35">
        <f>A156+1</f>
        <v>45414</v>
      </c>
      <c r="B157" s="36">
        <f>SUMIFS(СВЦЭМ!$E$39:$E$782,СВЦЭМ!$A$39:$A$782,$A157,СВЦЭМ!$B$39:$B$782,B$155)+'СЕТ СН'!$F$12</f>
        <v>243.80356204</v>
      </c>
      <c r="C157" s="36">
        <f>SUMIFS(СВЦЭМ!$E$39:$E$782,СВЦЭМ!$A$39:$A$782,$A157,СВЦЭМ!$B$39:$B$782,C$155)+'СЕТ СН'!$F$12</f>
        <v>251.53306789999999</v>
      </c>
      <c r="D157" s="36">
        <f>SUMIFS(СВЦЭМ!$E$39:$E$782,СВЦЭМ!$A$39:$A$782,$A157,СВЦЭМ!$B$39:$B$782,D$155)+'СЕТ СН'!$F$12</f>
        <v>255.25368429</v>
      </c>
      <c r="E157" s="36">
        <f>SUMIFS(СВЦЭМ!$E$39:$E$782,СВЦЭМ!$A$39:$A$782,$A157,СВЦЭМ!$B$39:$B$782,E$155)+'СЕТ СН'!$F$12</f>
        <v>256.83707722999998</v>
      </c>
      <c r="F157" s="36">
        <f>SUMIFS(СВЦЭМ!$E$39:$E$782,СВЦЭМ!$A$39:$A$782,$A157,СВЦЭМ!$B$39:$B$782,F$155)+'СЕТ СН'!$F$12</f>
        <v>256.37065934999998</v>
      </c>
      <c r="G157" s="36">
        <f>SUMIFS(СВЦЭМ!$E$39:$E$782,СВЦЭМ!$A$39:$A$782,$A157,СВЦЭМ!$B$39:$B$782,G$155)+'СЕТ СН'!$F$12</f>
        <v>253.85851087</v>
      </c>
      <c r="H157" s="36">
        <f>SUMIFS(СВЦЭМ!$E$39:$E$782,СВЦЭМ!$A$39:$A$782,$A157,СВЦЭМ!$B$39:$B$782,H$155)+'СЕТ СН'!$F$12</f>
        <v>245.85900544</v>
      </c>
      <c r="I157" s="36">
        <f>SUMIFS(СВЦЭМ!$E$39:$E$782,СВЦЭМ!$A$39:$A$782,$A157,СВЦЭМ!$B$39:$B$782,I$155)+'СЕТ СН'!$F$12</f>
        <v>234.94846519000001</v>
      </c>
      <c r="J157" s="36">
        <f>SUMIFS(СВЦЭМ!$E$39:$E$782,СВЦЭМ!$A$39:$A$782,$A157,СВЦЭМ!$B$39:$B$782,J$155)+'СЕТ СН'!$F$12</f>
        <v>227.21075112</v>
      </c>
      <c r="K157" s="36">
        <f>SUMIFS(СВЦЭМ!$E$39:$E$782,СВЦЭМ!$A$39:$A$782,$A157,СВЦЭМ!$B$39:$B$782,K$155)+'СЕТ СН'!$F$12</f>
        <v>223.21769125</v>
      </c>
      <c r="L157" s="36">
        <f>SUMIFS(СВЦЭМ!$E$39:$E$782,СВЦЭМ!$A$39:$A$782,$A157,СВЦЭМ!$B$39:$B$782,L$155)+'СЕТ СН'!$F$12</f>
        <v>224.05634850999999</v>
      </c>
      <c r="M157" s="36">
        <f>SUMIFS(СВЦЭМ!$E$39:$E$782,СВЦЭМ!$A$39:$A$782,$A157,СВЦЭМ!$B$39:$B$782,M$155)+'СЕТ СН'!$F$12</f>
        <v>226.94876568000001</v>
      </c>
      <c r="N157" s="36">
        <f>SUMIFS(СВЦЭМ!$E$39:$E$782,СВЦЭМ!$A$39:$A$782,$A157,СВЦЭМ!$B$39:$B$782,N$155)+'СЕТ СН'!$F$12</f>
        <v>230.23394873999999</v>
      </c>
      <c r="O157" s="36">
        <f>SUMIFS(СВЦЭМ!$E$39:$E$782,СВЦЭМ!$A$39:$A$782,$A157,СВЦЭМ!$B$39:$B$782,O$155)+'СЕТ СН'!$F$12</f>
        <v>230.01588265000001</v>
      </c>
      <c r="P157" s="36">
        <f>SUMIFS(СВЦЭМ!$E$39:$E$782,СВЦЭМ!$A$39:$A$782,$A157,СВЦЭМ!$B$39:$B$782,P$155)+'СЕТ СН'!$F$12</f>
        <v>231.81685666000001</v>
      </c>
      <c r="Q157" s="36">
        <f>SUMIFS(СВЦЭМ!$E$39:$E$782,СВЦЭМ!$A$39:$A$782,$A157,СВЦЭМ!$B$39:$B$782,Q$155)+'СЕТ СН'!$F$12</f>
        <v>234.83585721</v>
      </c>
      <c r="R157" s="36">
        <f>SUMIFS(СВЦЭМ!$E$39:$E$782,СВЦЭМ!$A$39:$A$782,$A157,СВЦЭМ!$B$39:$B$782,R$155)+'СЕТ СН'!$F$12</f>
        <v>235.39544119999999</v>
      </c>
      <c r="S157" s="36">
        <f>SUMIFS(СВЦЭМ!$E$39:$E$782,СВЦЭМ!$A$39:$A$782,$A157,СВЦЭМ!$B$39:$B$782,S$155)+'СЕТ СН'!$F$12</f>
        <v>235.36785019000001</v>
      </c>
      <c r="T157" s="36">
        <f>SUMIFS(СВЦЭМ!$E$39:$E$782,СВЦЭМ!$A$39:$A$782,$A157,СВЦЭМ!$B$39:$B$782,T$155)+'СЕТ СН'!$F$12</f>
        <v>231.36528634000001</v>
      </c>
      <c r="U157" s="36">
        <f>SUMIFS(СВЦЭМ!$E$39:$E$782,СВЦЭМ!$A$39:$A$782,$A157,СВЦЭМ!$B$39:$B$782,U$155)+'СЕТ СН'!$F$12</f>
        <v>227.07767737</v>
      </c>
      <c r="V157" s="36">
        <f>SUMIFS(СВЦЭМ!$E$39:$E$782,СВЦЭМ!$A$39:$A$782,$A157,СВЦЭМ!$B$39:$B$782,V$155)+'СЕТ СН'!$F$12</f>
        <v>219.91314247</v>
      </c>
      <c r="W157" s="36">
        <f>SUMIFS(СВЦЭМ!$E$39:$E$782,СВЦЭМ!$A$39:$A$782,$A157,СВЦЭМ!$B$39:$B$782,W$155)+'СЕТ СН'!$F$12</f>
        <v>219.3536551</v>
      </c>
      <c r="X157" s="36">
        <f>SUMIFS(СВЦЭМ!$E$39:$E$782,СВЦЭМ!$A$39:$A$782,$A157,СВЦЭМ!$B$39:$B$782,X$155)+'СЕТ СН'!$F$12</f>
        <v>227.28406228</v>
      </c>
      <c r="Y157" s="36">
        <f>SUMIFS(СВЦЭМ!$E$39:$E$782,СВЦЭМ!$A$39:$A$782,$A157,СВЦЭМ!$B$39:$B$782,Y$155)+'СЕТ СН'!$F$12</f>
        <v>247.82637102000001</v>
      </c>
    </row>
    <row r="158" spans="1:27" ht="15.75" x14ac:dyDescent="0.2">
      <c r="A158" s="35">
        <f t="shared" ref="A158:A186" si="4">A157+1</f>
        <v>45415</v>
      </c>
      <c r="B158" s="36">
        <f>SUMIFS(СВЦЭМ!$E$39:$E$782,СВЦЭМ!$A$39:$A$782,$A158,СВЦЭМ!$B$39:$B$782,B$155)+'СЕТ СН'!$F$12</f>
        <v>261.16464521</v>
      </c>
      <c r="C158" s="36">
        <f>SUMIFS(СВЦЭМ!$E$39:$E$782,СВЦЭМ!$A$39:$A$782,$A158,СВЦЭМ!$B$39:$B$782,C$155)+'СЕТ СН'!$F$12</f>
        <v>267.91438084999999</v>
      </c>
      <c r="D158" s="36">
        <f>SUMIFS(СВЦЭМ!$E$39:$E$782,СВЦЭМ!$A$39:$A$782,$A158,СВЦЭМ!$B$39:$B$782,D$155)+'СЕТ СН'!$F$12</f>
        <v>271.81132613</v>
      </c>
      <c r="E158" s="36">
        <f>SUMIFS(СВЦЭМ!$E$39:$E$782,СВЦЭМ!$A$39:$A$782,$A158,СВЦЭМ!$B$39:$B$782,E$155)+'СЕТ СН'!$F$12</f>
        <v>274.86056733999999</v>
      </c>
      <c r="F158" s="36">
        <f>SUMIFS(СВЦЭМ!$E$39:$E$782,СВЦЭМ!$A$39:$A$782,$A158,СВЦЭМ!$B$39:$B$782,F$155)+'СЕТ СН'!$F$12</f>
        <v>273.98115875000002</v>
      </c>
      <c r="G158" s="36">
        <f>SUMIFS(СВЦЭМ!$E$39:$E$782,СВЦЭМ!$A$39:$A$782,$A158,СВЦЭМ!$B$39:$B$782,G$155)+'СЕТ СН'!$F$12</f>
        <v>272.27175481</v>
      </c>
      <c r="H158" s="36">
        <f>SUMIFS(СВЦЭМ!$E$39:$E$782,СВЦЭМ!$A$39:$A$782,$A158,СВЦЭМ!$B$39:$B$782,H$155)+'СЕТ СН'!$F$12</f>
        <v>261.56994427000001</v>
      </c>
      <c r="I158" s="36">
        <f>SUMIFS(СВЦЭМ!$E$39:$E$782,СВЦЭМ!$A$39:$A$782,$A158,СВЦЭМ!$B$39:$B$782,I$155)+'СЕТ СН'!$F$12</f>
        <v>248.57821902000001</v>
      </c>
      <c r="J158" s="36">
        <f>SUMIFS(СВЦЭМ!$E$39:$E$782,СВЦЭМ!$A$39:$A$782,$A158,СВЦЭМ!$B$39:$B$782,J$155)+'СЕТ СН'!$F$12</f>
        <v>240.83126439</v>
      </c>
      <c r="K158" s="36">
        <f>SUMIFS(СВЦЭМ!$E$39:$E$782,СВЦЭМ!$A$39:$A$782,$A158,СВЦЭМ!$B$39:$B$782,K$155)+'СЕТ СН'!$F$12</f>
        <v>238.62644315</v>
      </c>
      <c r="L158" s="36">
        <f>SUMIFS(СВЦЭМ!$E$39:$E$782,СВЦЭМ!$A$39:$A$782,$A158,СВЦЭМ!$B$39:$B$782,L$155)+'СЕТ СН'!$F$12</f>
        <v>236.95181714</v>
      </c>
      <c r="M158" s="36">
        <f>SUMIFS(СВЦЭМ!$E$39:$E$782,СВЦЭМ!$A$39:$A$782,$A158,СВЦЭМ!$B$39:$B$782,M$155)+'СЕТ СН'!$F$12</f>
        <v>238.60277452</v>
      </c>
      <c r="N158" s="36">
        <f>SUMIFS(СВЦЭМ!$E$39:$E$782,СВЦЭМ!$A$39:$A$782,$A158,СВЦЭМ!$B$39:$B$782,N$155)+'СЕТ СН'!$F$12</f>
        <v>233.44825015000001</v>
      </c>
      <c r="O158" s="36">
        <f>SUMIFS(СВЦЭМ!$E$39:$E$782,СВЦЭМ!$A$39:$A$782,$A158,СВЦЭМ!$B$39:$B$782,O$155)+'СЕТ СН'!$F$12</f>
        <v>233.30801342999999</v>
      </c>
      <c r="P158" s="36">
        <f>SUMIFS(СВЦЭМ!$E$39:$E$782,СВЦЭМ!$A$39:$A$782,$A158,СВЦЭМ!$B$39:$B$782,P$155)+'СЕТ СН'!$F$12</f>
        <v>240.93266168</v>
      </c>
      <c r="Q158" s="36">
        <f>SUMIFS(СВЦЭМ!$E$39:$E$782,СВЦЭМ!$A$39:$A$782,$A158,СВЦЭМ!$B$39:$B$782,Q$155)+'СЕТ СН'!$F$12</f>
        <v>243.78755738000001</v>
      </c>
      <c r="R158" s="36">
        <f>SUMIFS(СВЦЭМ!$E$39:$E$782,СВЦЭМ!$A$39:$A$782,$A158,СВЦЭМ!$B$39:$B$782,R$155)+'СЕТ СН'!$F$12</f>
        <v>246.56388464</v>
      </c>
      <c r="S158" s="36">
        <f>SUMIFS(СВЦЭМ!$E$39:$E$782,СВЦЭМ!$A$39:$A$782,$A158,СВЦЭМ!$B$39:$B$782,S$155)+'СЕТ СН'!$F$12</f>
        <v>243.71346521999999</v>
      </c>
      <c r="T158" s="36">
        <f>SUMIFS(СВЦЭМ!$E$39:$E$782,СВЦЭМ!$A$39:$A$782,$A158,СВЦЭМ!$B$39:$B$782,T$155)+'СЕТ СН'!$F$12</f>
        <v>240.82203675</v>
      </c>
      <c r="U158" s="36">
        <f>SUMIFS(СВЦЭМ!$E$39:$E$782,СВЦЭМ!$A$39:$A$782,$A158,СВЦЭМ!$B$39:$B$782,U$155)+'СЕТ СН'!$F$12</f>
        <v>238.78382445</v>
      </c>
      <c r="V158" s="36">
        <f>SUMIFS(СВЦЭМ!$E$39:$E$782,СВЦЭМ!$A$39:$A$782,$A158,СВЦЭМ!$B$39:$B$782,V$155)+'СЕТ СН'!$F$12</f>
        <v>236.01790571999999</v>
      </c>
      <c r="W158" s="36">
        <f>SUMIFS(СВЦЭМ!$E$39:$E$782,СВЦЭМ!$A$39:$A$782,$A158,СВЦЭМ!$B$39:$B$782,W$155)+'СЕТ СН'!$F$12</f>
        <v>233.81155043000001</v>
      </c>
      <c r="X158" s="36">
        <f>SUMIFS(СВЦЭМ!$E$39:$E$782,СВЦЭМ!$A$39:$A$782,$A158,СВЦЭМ!$B$39:$B$782,X$155)+'СЕТ СН'!$F$12</f>
        <v>239.95715702000001</v>
      </c>
      <c r="Y158" s="36">
        <f>SUMIFS(СВЦЭМ!$E$39:$E$782,СВЦЭМ!$A$39:$A$782,$A158,СВЦЭМ!$B$39:$B$782,Y$155)+'СЕТ СН'!$F$12</f>
        <v>251.06529384000001</v>
      </c>
    </row>
    <row r="159" spans="1:27" ht="15.75" x14ac:dyDescent="0.2">
      <c r="A159" s="35">
        <f t="shared" si="4"/>
        <v>45416</v>
      </c>
      <c r="B159" s="36">
        <f>SUMIFS(СВЦЭМ!$E$39:$E$782,СВЦЭМ!$A$39:$A$782,$A159,СВЦЭМ!$B$39:$B$782,B$155)+'СЕТ СН'!$F$12</f>
        <v>250.68473111</v>
      </c>
      <c r="C159" s="36">
        <f>SUMIFS(СВЦЭМ!$E$39:$E$782,СВЦЭМ!$A$39:$A$782,$A159,СВЦЭМ!$B$39:$B$782,C$155)+'СЕТ СН'!$F$12</f>
        <v>253.83672741000001</v>
      </c>
      <c r="D159" s="36">
        <f>SUMIFS(СВЦЭМ!$E$39:$E$782,СВЦЭМ!$A$39:$A$782,$A159,СВЦЭМ!$B$39:$B$782,D$155)+'СЕТ СН'!$F$12</f>
        <v>259.08144592000002</v>
      </c>
      <c r="E159" s="36">
        <f>SUMIFS(СВЦЭМ!$E$39:$E$782,СВЦЭМ!$A$39:$A$782,$A159,СВЦЭМ!$B$39:$B$782,E$155)+'СЕТ СН'!$F$12</f>
        <v>263.18765596999998</v>
      </c>
      <c r="F159" s="36">
        <f>SUMIFS(СВЦЭМ!$E$39:$E$782,СВЦЭМ!$A$39:$A$782,$A159,СВЦЭМ!$B$39:$B$782,F$155)+'СЕТ СН'!$F$12</f>
        <v>266.91992132000001</v>
      </c>
      <c r="G159" s="36">
        <f>SUMIFS(СВЦЭМ!$E$39:$E$782,СВЦЭМ!$A$39:$A$782,$A159,СВЦЭМ!$B$39:$B$782,G$155)+'СЕТ СН'!$F$12</f>
        <v>265.38000425000001</v>
      </c>
      <c r="H159" s="36">
        <f>SUMIFS(СВЦЭМ!$E$39:$E$782,СВЦЭМ!$A$39:$A$782,$A159,СВЦЭМ!$B$39:$B$782,H$155)+'СЕТ СН'!$F$12</f>
        <v>247.85426335</v>
      </c>
      <c r="I159" s="36">
        <f>SUMIFS(СВЦЭМ!$E$39:$E$782,СВЦЭМ!$A$39:$A$782,$A159,СВЦЭМ!$B$39:$B$782,I$155)+'СЕТ СН'!$F$12</f>
        <v>240.15219922</v>
      </c>
      <c r="J159" s="36">
        <f>SUMIFS(СВЦЭМ!$E$39:$E$782,СВЦЭМ!$A$39:$A$782,$A159,СВЦЭМ!$B$39:$B$782,J$155)+'СЕТ СН'!$F$12</f>
        <v>229.35073295999999</v>
      </c>
      <c r="K159" s="36">
        <f>SUMIFS(СВЦЭМ!$E$39:$E$782,СВЦЭМ!$A$39:$A$782,$A159,СВЦЭМ!$B$39:$B$782,K$155)+'СЕТ СН'!$F$12</f>
        <v>224.31929604000001</v>
      </c>
      <c r="L159" s="36">
        <f>SUMIFS(СВЦЭМ!$E$39:$E$782,СВЦЭМ!$A$39:$A$782,$A159,СВЦЭМ!$B$39:$B$782,L$155)+'СЕТ СН'!$F$12</f>
        <v>215.86859100000001</v>
      </c>
      <c r="M159" s="36">
        <f>SUMIFS(СВЦЭМ!$E$39:$E$782,СВЦЭМ!$A$39:$A$782,$A159,СВЦЭМ!$B$39:$B$782,M$155)+'СЕТ СН'!$F$12</f>
        <v>215.87571159999999</v>
      </c>
      <c r="N159" s="36">
        <f>SUMIFS(СВЦЭМ!$E$39:$E$782,СВЦЭМ!$A$39:$A$782,$A159,СВЦЭМ!$B$39:$B$782,N$155)+'СЕТ СН'!$F$12</f>
        <v>218.35996342000001</v>
      </c>
      <c r="O159" s="36">
        <f>SUMIFS(СВЦЭМ!$E$39:$E$782,СВЦЭМ!$A$39:$A$782,$A159,СВЦЭМ!$B$39:$B$782,O$155)+'СЕТ СН'!$F$12</f>
        <v>220.38384128000001</v>
      </c>
      <c r="P159" s="36">
        <f>SUMIFS(СВЦЭМ!$E$39:$E$782,СВЦЭМ!$A$39:$A$782,$A159,СВЦЭМ!$B$39:$B$782,P$155)+'СЕТ СН'!$F$12</f>
        <v>222.7295331</v>
      </c>
      <c r="Q159" s="36">
        <f>SUMIFS(СВЦЭМ!$E$39:$E$782,СВЦЭМ!$A$39:$A$782,$A159,СВЦЭМ!$B$39:$B$782,Q$155)+'СЕТ СН'!$F$12</f>
        <v>224.72632873000001</v>
      </c>
      <c r="R159" s="36">
        <f>SUMIFS(СВЦЭМ!$E$39:$E$782,СВЦЭМ!$A$39:$A$782,$A159,СВЦЭМ!$B$39:$B$782,R$155)+'СЕТ СН'!$F$12</f>
        <v>226.08406054</v>
      </c>
      <c r="S159" s="36">
        <f>SUMIFS(СВЦЭМ!$E$39:$E$782,СВЦЭМ!$A$39:$A$782,$A159,СВЦЭМ!$B$39:$B$782,S$155)+'СЕТ СН'!$F$12</f>
        <v>224.39295665</v>
      </c>
      <c r="T159" s="36">
        <f>SUMIFS(СВЦЭМ!$E$39:$E$782,СВЦЭМ!$A$39:$A$782,$A159,СВЦЭМ!$B$39:$B$782,T$155)+'СЕТ СН'!$F$12</f>
        <v>220.9570861</v>
      </c>
      <c r="U159" s="36">
        <f>SUMIFS(СВЦЭМ!$E$39:$E$782,СВЦЭМ!$A$39:$A$782,$A159,СВЦЭМ!$B$39:$B$782,U$155)+'СЕТ СН'!$F$12</f>
        <v>221.17997335000001</v>
      </c>
      <c r="V159" s="36">
        <f>SUMIFS(СВЦЭМ!$E$39:$E$782,СВЦЭМ!$A$39:$A$782,$A159,СВЦЭМ!$B$39:$B$782,V$155)+'СЕТ СН'!$F$12</f>
        <v>225.77971077999999</v>
      </c>
      <c r="W159" s="36">
        <f>SUMIFS(СВЦЭМ!$E$39:$E$782,СВЦЭМ!$A$39:$A$782,$A159,СВЦЭМ!$B$39:$B$782,W$155)+'СЕТ СН'!$F$12</f>
        <v>220.49563476</v>
      </c>
      <c r="X159" s="36">
        <f>SUMIFS(СВЦЭМ!$E$39:$E$782,СВЦЭМ!$A$39:$A$782,$A159,СВЦЭМ!$B$39:$B$782,X$155)+'СЕТ СН'!$F$12</f>
        <v>227.31582745</v>
      </c>
      <c r="Y159" s="36">
        <f>SUMIFS(СВЦЭМ!$E$39:$E$782,СВЦЭМ!$A$39:$A$782,$A159,СВЦЭМ!$B$39:$B$782,Y$155)+'СЕТ СН'!$F$12</f>
        <v>238.51883667000001</v>
      </c>
    </row>
    <row r="160" spans="1:27" ht="15.75" x14ac:dyDescent="0.2">
      <c r="A160" s="35">
        <f t="shared" si="4"/>
        <v>45417</v>
      </c>
      <c r="B160" s="36">
        <f>SUMIFS(СВЦЭМ!$E$39:$E$782,СВЦЭМ!$A$39:$A$782,$A160,СВЦЭМ!$B$39:$B$782,B$155)+'СЕТ СН'!$F$12</f>
        <v>248.48051531999999</v>
      </c>
      <c r="C160" s="36">
        <f>SUMIFS(СВЦЭМ!$E$39:$E$782,СВЦЭМ!$A$39:$A$782,$A160,СВЦЭМ!$B$39:$B$782,C$155)+'СЕТ СН'!$F$12</f>
        <v>257.49252966</v>
      </c>
      <c r="D160" s="36">
        <f>SUMIFS(СВЦЭМ!$E$39:$E$782,СВЦЭМ!$A$39:$A$782,$A160,СВЦЭМ!$B$39:$B$782,D$155)+'СЕТ СН'!$F$12</f>
        <v>262.20252627000002</v>
      </c>
      <c r="E160" s="36">
        <f>SUMIFS(СВЦЭМ!$E$39:$E$782,СВЦЭМ!$A$39:$A$782,$A160,СВЦЭМ!$B$39:$B$782,E$155)+'СЕТ СН'!$F$12</f>
        <v>265.57994573000002</v>
      </c>
      <c r="F160" s="36">
        <f>SUMIFS(СВЦЭМ!$E$39:$E$782,СВЦЭМ!$A$39:$A$782,$A160,СВЦЭМ!$B$39:$B$782,F$155)+'СЕТ СН'!$F$12</f>
        <v>267.08225506999997</v>
      </c>
      <c r="G160" s="36">
        <f>SUMIFS(СВЦЭМ!$E$39:$E$782,СВЦЭМ!$A$39:$A$782,$A160,СВЦЭМ!$B$39:$B$782,G$155)+'СЕТ СН'!$F$12</f>
        <v>264.14820908000002</v>
      </c>
      <c r="H160" s="36">
        <f>SUMIFS(СВЦЭМ!$E$39:$E$782,СВЦЭМ!$A$39:$A$782,$A160,СВЦЭМ!$B$39:$B$782,H$155)+'СЕТ СН'!$F$12</f>
        <v>263.50884803000002</v>
      </c>
      <c r="I160" s="36">
        <f>SUMIFS(СВЦЭМ!$E$39:$E$782,СВЦЭМ!$A$39:$A$782,$A160,СВЦЭМ!$B$39:$B$782,I$155)+'СЕТ СН'!$F$12</f>
        <v>257.53483820000002</v>
      </c>
      <c r="J160" s="36">
        <f>SUMIFS(СВЦЭМ!$E$39:$E$782,СВЦЭМ!$A$39:$A$782,$A160,СВЦЭМ!$B$39:$B$782,J$155)+'СЕТ СН'!$F$12</f>
        <v>243.74379988999999</v>
      </c>
      <c r="K160" s="36">
        <f>SUMIFS(СВЦЭМ!$E$39:$E$782,СВЦЭМ!$A$39:$A$782,$A160,СВЦЭМ!$B$39:$B$782,K$155)+'СЕТ СН'!$F$12</f>
        <v>235.22841539000001</v>
      </c>
      <c r="L160" s="36">
        <f>SUMIFS(СВЦЭМ!$E$39:$E$782,СВЦЭМ!$A$39:$A$782,$A160,СВЦЭМ!$B$39:$B$782,L$155)+'СЕТ СН'!$F$12</f>
        <v>227.96934736</v>
      </c>
      <c r="M160" s="36">
        <f>SUMIFS(СВЦЭМ!$E$39:$E$782,СВЦЭМ!$A$39:$A$782,$A160,СВЦЭМ!$B$39:$B$782,M$155)+'СЕТ СН'!$F$12</f>
        <v>226.6602455</v>
      </c>
      <c r="N160" s="36">
        <f>SUMIFS(СВЦЭМ!$E$39:$E$782,СВЦЭМ!$A$39:$A$782,$A160,СВЦЭМ!$B$39:$B$782,N$155)+'СЕТ СН'!$F$12</f>
        <v>227.89962474999999</v>
      </c>
      <c r="O160" s="36">
        <f>SUMIFS(СВЦЭМ!$E$39:$E$782,СВЦЭМ!$A$39:$A$782,$A160,СВЦЭМ!$B$39:$B$782,O$155)+'СЕТ СН'!$F$12</f>
        <v>232.61307590000001</v>
      </c>
      <c r="P160" s="36">
        <f>SUMIFS(СВЦЭМ!$E$39:$E$782,СВЦЭМ!$A$39:$A$782,$A160,СВЦЭМ!$B$39:$B$782,P$155)+'СЕТ СН'!$F$12</f>
        <v>235.25934660999999</v>
      </c>
      <c r="Q160" s="36">
        <f>SUMIFS(СВЦЭМ!$E$39:$E$782,СВЦЭМ!$A$39:$A$782,$A160,СВЦЭМ!$B$39:$B$782,Q$155)+'СЕТ СН'!$F$12</f>
        <v>238.26296755000001</v>
      </c>
      <c r="R160" s="36">
        <f>SUMIFS(СВЦЭМ!$E$39:$E$782,СВЦЭМ!$A$39:$A$782,$A160,СВЦЭМ!$B$39:$B$782,R$155)+'СЕТ СН'!$F$12</f>
        <v>240.95059981</v>
      </c>
      <c r="S160" s="36">
        <f>SUMIFS(СВЦЭМ!$E$39:$E$782,СВЦЭМ!$A$39:$A$782,$A160,СВЦЭМ!$B$39:$B$782,S$155)+'СЕТ СН'!$F$12</f>
        <v>238.58188537000001</v>
      </c>
      <c r="T160" s="36">
        <f>SUMIFS(СВЦЭМ!$E$39:$E$782,СВЦЭМ!$A$39:$A$782,$A160,СВЦЭМ!$B$39:$B$782,T$155)+'СЕТ СН'!$F$12</f>
        <v>232.55880898000001</v>
      </c>
      <c r="U160" s="36">
        <f>SUMIFS(СВЦЭМ!$E$39:$E$782,СВЦЭМ!$A$39:$A$782,$A160,СВЦЭМ!$B$39:$B$782,U$155)+'СЕТ СН'!$F$12</f>
        <v>231.47397712</v>
      </c>
      <c r="V160" s="36">
        <f>SUMIFS(СВЦЭМ!$E$39:$E$782,СВЦЭМ!$A$39:$A$782,$A160,СВЦЭМ!$B$39:$B$782,V$155)+'СЕТ СН'!$F$12</f>
        <v>225.98873406999999</v>
      </c>
      <c r="W160" s="36">
        <f>SUMIFS(СВЦЭМ!$E$39:$E$782,СВЦЭМ!$A$39:$A$782,$A160,СВЦЭМ!$B$39:$B$782,W$155)+'СЕТ СН'!$F$12</f>
        <v>220.8296622</v>
      </c>
      <c r="X160" s="36">
        <f>SUMIFS(СВЦЭМ!$E$39:$E$782,СВЦЭМ!$A$39:$A$782,$A160,СВЦЭМ!$B$39:$B$782,X$155)+'СЕТ СН'!$F$12</f>
        <v>228.13440675999999</v>
      </c>
      <c r="Y160" s="36">
        <f>SUMIFS(СВЦЭМ!$E$39:$E$782,СВЦЭМ!$A$39:$A$782,$A160,СВЦЭМ!$B$39:$B$782,Y$155)+'СЕТ СН'!$F$12</f>
        <v>237.91135337</v>
      </c>
    </row>
    <row r="161" spans="1:25" ht="15.75" x14ac:dyDescent="0.2">
      <c r="A161" s="35">
        <f t="shared" si="4"/>
        <v>45418</v>
      </c>
      <c r="B161" s="36">
        <f>SUMIFS(СВЦЭМ!$E$39:$E$782,СВЦЭМ!$A$39:$A$782,$A161,СВЦЭМ!$B$39:$B$782,B$155)+'СЕТ СН'!$F$12</f>
        <v>242.49544318</v>
      </c>
      <c r="C161" s="36">
        <f>SUMIFS(СВЦЭМ!$E$39:$E$782,СВЦЭМ!$A$39:$A$782,$A161,СВЦЭМ!$B$39:$B$782,C$155)+'СЕТ СН'!$F$12</f>
        <v>244.518486</v>
      </c>
      <c r="D161" s="36">
        <f>SUMIFS(СВЦЭМ!$E$39:$E$782,СВЦЭМ!$A$39:$A$782,$A161,СВЦЭМ!$B$39:$B$782,D$155)+'СЕТ СН'!$F$12</f>
        <v>253.56592144999999</v>
      </c>
      <c r="E161" s="36">
        <f>SUMIFS(СВЦЭМ!$E$39:$E$782,СВЦЭМ!$A$39:$A$782,$A161,СВЦЭМ!$B$39:$B$782,E$155)+'СЕТ СН'!$F$12</f>
        <v>260.1268058</v>
      </c>
      <c r="F161" s="36">
        <f>SUMIFS(СВЦЭМ!$E$39:$E$782,СВЦЭМ!$A$39:$A$782,$A161,СВЦЭМ!$B$39:$B$782,F$155)+'СЕТ СН'!$F$12</f>
        <v>258.77053802</v>
      </c>
      <c r="G161" s="36">
        <f>SUMIFS(СВЦЭМ!$E$39:$E$782,СВЦЭМ!$A$39:$A$782,$A161,СВЦЭМ!$B$39:$B$782,G$155)+'СЕТ СН'!$F$12</f>
        <v>256.26950646</v>
      </c>
      <c r="H161" s="36">
        <f>SUMIFS(СВЦЭМ!$E$39:$E$782,СВЦЭМ!$A$39:$A$782,$A161,СВЦЭМ!$B$39:$B$782,H$155)+'СЕТ СН'!$F$12</f>
        <v>252.00470252</v>
      </c>
      <c r="I161" s="36">
        <f>SUMIFS(СВЦЭМ!$E$39:$E$782,СВЦЭМ!$A$39:$A$782,$A161,СВЦЭМ!$B$39:$B$782,I$155)+'СЕТ СН'!$F$12</f>
        <v>245.58690243999999</v>
      </c>
      <c r="J161" s="36">
        <f>SUMIFS(СВЦЭМ!$E$39:$E$782,СВЦЭМ!$A$39:$A$782,$A161,СВЦЭМ!$B$39:$B$782,J$155)+'СЕТ СН'!$F$12</f>
        <v>241.50236199</v>
      </c>
      <c r="K161" s="36">
        <f>SUMIFS(СВЦЭМ!$E$39:$E$782,СВЦЭМ!$A$39:$A$782,$A161,СВЦЭМ!$B$39:$B$782,K$155)+'СЕТ СН'!$F$12</f>
        <v>242.25288983999999</v>
      </c>
      <c r="L161" s="36">
        <f>SUMIFS(СВЦЭМ!$E$39:$E$782,СВЦЭМ!$A$39:$A$782,$A161,СВЦЭМ!$B$39:$B$782,L$155)+'СЕТ СН'!$F$12</f>
        <v>237.40799478</v>
      </c>
      <c r="M161" s="36">
        <f>SUMIFS(СВЦЭМ!$E$39:$E$782,СВЦЭМ!$A$39:$A$782,$A161,СВЦЭМ!$B$39:$B$782,M$155)+'СЕТ СН'!$F$12</f>
        <v>238.09624191</v>
      </c>
      <c r="N161" s="36">
        <f>SUMIFS(СВЦЭМ!$E$39:$E$782,СВЦЭМ!$A$39:$A$782,$A161,СВЦЭМ!$B$39:$B$782,N$155)+'СЕТ СН'!$F$12</f>
        <v>238.88686389</v>
      </c>
      <c r="O161" s="36">
        <f>SUMIFS(СВЦЭМ!$E$39:$E$782,СВЦЭМ!$A$39:$A$782,$A161,СВЦЭМ!$B$39:$B$782,O$155)+'СЕТ СН'!$F$12</f>
        <v>239.85838765</v>
      </c>
      <c r="P161" s="36">
        <f>SUMIFS(СВЦЭМ!$E$39:$E$782,СВЦЭМ!$A$39:$A$782,$A161,СВЦЭМ!$B$39:$B$782,P$155)+'СЕТ СН'!$F$12</f>
        <v>241.05414271000001</v>
      </c>
      <c r="Q161" s="36">
        <f>SUMIFS(СВЦЭМ!$E$39:$E$782,СВЦЭМ!$A$39:$A$782,$A161,СВЦЭМ!$B$39:$B$782,Q$155)+'СЕТ СН'!$F$12</f>
        <v>243.20326585000001</v>
      </c>
      <c r="R161" s="36">
        <f>SUMIFS(СВЦЭМ!$E$39:$E$782,СВЦЭМ!$A$39:$A$782,$A161,СВЦЭМ!$B$39:$B$782,R$155)+'СЕТ СН'!$F$12</f>
        <v>243.50373399</v>
      </c>
      <c r="S161" s="36">
        <f>SUMIFS(СВЦЭМ!$E$39:$E$782,СВЦЭМ!$A$39:$A$782,$A161,СВЦЭМ!$B$39:$B$782,S$155)+'СЕТ СН'!$F$12</f>
        <v>241.39274789999999</v>
      </c>
      <c r="T161" s="36">
        <f>SUMIFS(СВЦЭМ!$E$39:$E$782,СВЦЭМ!$A$39:$A$782,$A161,СВЦЭМ!$B$39:$B$782,T$155)+'СЕТ СН'!$F$12</f>
        <v>238.58000518</v>
      </c>
      <c r="U161" s="36">
        <f>SUMIFS(СВЦЭМ!$E$39:$E$782,СВЦЭМ!$A$39:$A$782,$A161,СВЦЭМ!$B$39:$B$782,U$155)+'СЕТ СН'!$F$12</f>
        <v>237.79113792000001</v>
      </c>
      <c r="V161" s="36">
        <f>SUMIFS(СВЦЭМ!$E$39:$E$782,СВЦЭМ!$A$39:$A$782,$A161,СВЦЭМ!$B$39:$B$782,V$155)+'СЕТ СН'!$F$12</f>
        <v>235.86773607999999</v>
      </c>
      <c r="W161" s="36">
        <f>SUMIFS(СВЦЭМ!$E$39:$E$782,СВЦЭМ!$A$39:$A$782,$A161,СВЦЭМ!$B$39:$B$782,W$155)+'СЕТ СН'!$F$12</f>
        <v>232.17675273</v>
      </c>
      <c r="X161" s="36">
        <f>SUMIFS(СВЦЭМ!$E$39:$E$782,СВЦЭМ!$A$39:$A$782,$A161,СВЦЭМ!$B$39:$B$782,X$155)+'СЕТ СН'!$F$12</f>
        <v>239.01535218999999</v>
      </c>
      <c r="Y161" s="36">
        <f>SUMIFS(СВЦЭМ!$E$39:$E$782,СВЦЭМ!$A$39:$A$782,$A161,СВЦЭМ!$B$39:$B$782,Y$155)+'СЕТ СН'!$F$12</f>
        <v>241.92657839</v>
      </c>
    </row>
    <row r="162" spans="1:25" ht="15.75" x14ac:dyDescent="0.2">
      <c r="A162" s="35">
        <f t="shared" si="4"/>
        <v>45419</v>
      </c>
      <c r="B162" s="36">
        <f>SUMIFS(СВЦЭМ!$E$39:$E$782,СВЦЭМ!$A$39:$A$782,$A162,СВЦЭМ!$B$39:$B$782,B$155)+'СЕТ СН'!$F$12</f>
        <v>243.70766706000001</v>
      </c>
      <c r="C162" s="36">
        <f>SUMIFS(СВЦЭМ!$E$39:$E$782,СВЦЭМ!$A$39:$A$782,$A162,СВЦЭМ!$B$39:$B$782,C$155)+'СЕТ СН'!$F$12</f>
        <v>256.75280511</v>
      </c>
      <c r="D162" s="36">
        <f>SUMIFS(СВЦЭМ!$E$39:$E$782,СВЦЭМ!$A$39:$A$782,$A162,СВЦЭМ!$B$39:$B$782,D$155)+'СЕТ СН'!$F$12</f>
        <v>272.43424376000002</v>
      </c>
      <c r="E162" s="36">
        <f>SUMIFS(СВЦЭМ!$E$39:$E$782,СВЦЭМ!$A$39:$A$782,$A162,СВЦЭМ!$B$39:$B$782,E$155)+'СЕТ СН'!$F$12</f>
        <v>275.35571526000001</v>
      </c>
      <c r="F162" s="36">
        <f>SUMIFS(СВЦЭМ!$E$39:$E$782,СВЦЭМ!$A$39:$A$782,$A162,СВЦЭМ!$B$39:$B$782,F$155)+'СЕТ СН'!$F$12</f>
        <v>278.00768113999999</v>
      </c>
      <c r="G162" s="36">
        <f>SUMIFS(СВЦЭМ!$E$39:$E$782,СВЦЭМ!$A$39:$A$782,$A162,СВЦЭМ!$B$39:$B$782,G$155)+'СЕТ СН'!$F$12</f>
        <v>272.06994318</v>
      </c>
      <c r="H162" s="36">
        <f>SUMIFS(СВЦЭМ!$E$39:$E$782,СВЦЭМ!$A$39:$A$782,$A162,СВЦЭМ!$B$39:$B$782,H$155)+'СЕТ СН'!$F$12</f>
        <v>262.48441303999999</v>
      </c>
      <c r="I162" s="36">
        <f>SUMIFS(СВЦЭМ!$E$39:$E$782,СВЦЭМ!$A$39:$A$782,$A162,СВЦЭМ!$B$39:$B$782,I$155)+'СЕТ СН'!$F$12</f>
        <v>250.45298126</v>
      </c>
      <c r="J162" s="36">
        <f>SUMIFS(СВЦЭМ!$E$39:$E$782,СВЦЭМ!$A$39:$A$782,$A162,СВЦЭМ!$B$39:$B$782,J$155)+'СЕТ СН'!$F$12</f>
        <v>241.89474573000001</v>
      </c>
      <c r="K162" s="36">
        <f>SUMIFS(СВЦЭМ!$E$39:$E$782,СВЦЭМ!$A$39:$A$782,$A162,СВЦЭМ!$B$39:$B$782,K$155)+'СЕТ СН'!$F$12</f>
        <v>240.53770134000001</v>
      </c>
      <c r="L162" s="36">
        <f>SUMIFS(СВЦЭМ!$E$39:$E$782,СВЦЭМ!$A$39:$A$782,$A162,СВЦЭМ!$B$39:$B$782,L$155)+'СЕТ СН'!$F$12</f>
        <v>234.42328947999999</v>
      </c>
      <c r="M162" s="36">
        <f>SUMIFS(СВЦЭМ!$E$39:$E$782,СВЦЭМ!$A$39:$A$782,$A162,СВЦЭМ!$B$39:$B$782,M$155)+'СЕТ СН'!$F$12</f>
        <v>236.24166215</v>
      </c>
      <c r="N162" s="36">
        <f>SUMIFS(СВЦЭМ!$E$39:$E$782,СВЦЭМ!$A$39:$A$782,$A162,СВЦЭМ!$B$39:$B$782,N$155)+'СЕТ СН'!$F$12</f>
        <v>235.02820426</v>
      </c>
      <c r="O162" s="36">
        <f>SUMIFS(СВЦЭМ!$E$39:$E$782,СВЦЭМ!$A$39:$A$782,$A162,СВЦЭМ!$B$39:$B$782,O$155)+'СЕТ СН'!$F$12</f>
        <v>237.80290088999999</v>
      </c>
      <c r="P162" s="36">
        <f>SUMIFS(СВЦЭМ!$E$39:$E$782,СВЦЭМ!$A$39:$A$782,$A162,СВЦЭМ!$B$39:$B$782,P$155)+'СЕТ СН'!$F$12</f>
        <v>240.03876731</v>
      </c>
      <c r="Q162" s="36">
        <f>SUMIFS(СВЦЭМ!$E$39:$E$782,СВЦЭМ!$A$39:$A$782,$A162,СВЦЭМ!$B$39:$B$782,Q$155)+'СЕТ СН'!$F$12</f>
        <v>245.01249376999999</v>
      </c>
      <c r="R162" s="36">
        <f>SUMIFS(СВЦЭМ!$E$39:$E$782,СВЦЭМ!$A$39:$A$782,$A162,СВЦЭМ!$B$39:$B$782,R$155)+'СЕТ СН'!$F$12</f>
        <v>246.57765954000001</v>
      </c>
      <c r="S162" s="36">
        <f>SUMIFS(СВЦЭМ!$E$39:$E$782,СВЦЭМ!$A$39:$A$782,$A162,СВЦЭМ!$B$39:$B$782,S$155)+'СЕТ СН'!$F$12</f>
        <v>242.19108695</v>
      </c>
      <c r="T162" s="36">
        <f>SUMIFS(СВЦЭМ!$E$39:$E$782,СВЦЭМ!$A$39:$A$782,$A162,СВЦЭМ!$B$39:$B$782,T$155)+'СЕТ СН'!$F$12</f>
        <v>237.43210938999999</v>
      </c>
      <c r="U162" s="36">
        <f>SUMIFS(СВЦЭМ!$E$39:$E$782,СВЦЭМ!$A$39:$A$782,$A162,СВЦЭМ!$B$39:$B$782,U$155)+'СЕТ СН'!$F$12</f>
        <v>237.47562972</v>
      </c>
      <c r="V162" s="36">
        <f>SUMIFS(СВЦЭМ!$E$39:$E$782,СВЦЭМ!$A$39:$A$782,$A162,СВЦЭМ!$B$39:$B$782,V$155)+'СЕТ СН'!$F$12</f>
        <v>233.61668327999999</v>
      </c>
      <c r="W162" s="36">
        <f>SUMIFS(СВЦЭМ!$E$39:$E$782,СВЦЭМ!$A$39:$A$782,$A162,СВЦЭМ!$B$39:$B$782,W$155)+'СЕТ СН'!$F$12</f>
        <v>229.39746172</v>
      </c>
      <c r="X162" s="36">
        <f>SUMIFS(СВЦЭМ!$E$39:$E$782,СВЦЭМ!$A$39:$A$782,$A162,СВЦЭМ!$B$39:$B$782,X$155)+'СЕТ СН'!$F$12</f>
        <v>235.23757707999999</v>
      </c>
      <c r="Y162" s="36">
        <f>SUMIFS(СВЦЭМ!$E$39:$E$782,СВЦЭМ!$A$39:$A$782,$A162,СВЦЭМ!$B$39:$B$782,Y$155)+'СЕТ СН'!$F$12</f>
        <v>240.21590963</v>
      </c>
    </row>
    <row r="163" spans="1:25" ht="15.75" x14ac:dyDescent="0.2">
      <c r="A163" s="35">
        <f t="shared" si="4"/>
        <v>45420</v>
      </c>
      <c r="B163" s="36">
        <f>SUMIFS(СВЦЭМ!$E$39:$E$782,СВЦЭМ!$A$39:$A$782,$A163,СВЦЭМ!$B$39:$B$782,B$155)+'СЕТ СН'!$F$12</f>
        <v>239.28676766999999</v>
      </c>
      <c r="C163" s="36">
        <f>SUMIFS(СВЦЭМ!$E$39:$E$782,СВЦЭМ!$A$39:$A$782,$A163,СВЦЭМ!$B$39:$B$782,C$155)+'СЕТ СН'!$F$12</f>
        <v>247.40908168000001</v>
      </c>
      <c r="D163" s="36">
        <f>SUMIFS(СВЦЭМ!$E$39:$E$782,СВЦЭМ!$A$39:$A$782,$A163,СВЦЭМ!$B$39:$B$782,D$155)+'СЕТ СН'!$F$12</f>
        <v>253.83353609</v>
      </c>
      <c r="E163" s="36">
        <f>SUMIFS(СВЦЭМ!$E$39:$E$782,СВЦЭМ!$A$39:$A$782,$A163,СВЦЭМ!$B$39:$B$782,E$155)+'СЕТ СН'!$F$12</f>
        <v>257.62970025999999</v>
      </c>
      <c r="F163" s="36">
        <f>SUMIFS(СВЦЭМ!$E$39:$E$782,СВЦЭМ!$A$39:$A$782,$A163,СВЦЭМ!$B$39:$B$782,F$155)+'СЕТ СН'!$F$12</f>
        <v>259.85077203999998</v>
      </c>
      <c r="G163" s="36">
        <f>SUMIFS(СВЦЭМ!$E$39:$E$782,СВЦЭМ!$A$39:$A$782,$A163,СВЦЭМ!$B$39:$B$782,G$155)+'СЕТ СН'!$F$12</f>
        <v>255.80161552999999</v>
      </c>
      <c r="H163" s="36">
        <f>SUMIFS(СВЦЭМ!$E$39:$E$782,СВЦЭМ!$A$39:$A$782,$A163,СВЦЭМ!$B$39:$B$782,H$155)+'СЕТ СН'!$F$12</f>
        <v>246.5495482</v>
      </c>
      <c r="I163" s="36">
        <f>SUMIFS(СВЦЭМ!$E$39:$E$782,СВЦЭМ!$A$39:$A$782,$A163,СВЦЭМ!$B$39:$B$782,I$155)+'СЕТ СН'!$F$12</f>
        <v>234.25759484</v>
      </c>
      <c r="J163" s="36">
        <f>SUMIFS(СВЦЭМ!$E$39:$E$782,СВЦЭМ!$A$39:$A$782,$A163,СВЦЭМ!$B$39:$B$782,J$155)+'СЕТ СН'!$F$12</f>
        <v>225.24021776999999</v>
      </c>
      <c r="K163" s="36">
        <f>SUMIFS(СВЦЭМ!$E$39:$E$782,СВЦЭМ!$A$39:$A$782,$A163,СВЦЭМ!$B$39:$B$782,K$155)+'СЕТ СН'!$F$12</f>
        <v>223.46670248000001</v>
      </c>
      <c r="L163" s="36">
        <f>SUMIFS(СВЦЭМ!$E$39:$E$782,СВЦЭМ!$A$39:$A$782,$A163,СВЦЭМ!$B$39:$B$782,L$155)+'СЕТ СН'!$F$12</f>
        <v>220.77080337999999</v>
      </c>
      <c r="M163" s="36">
        <f>SUMIFS(СВЦЭМ!$E$39:$E$782,СВЦЭМ!$A$39:$A$782,$A163,СВЦЭМ!$B$39:$B$782,M$155)+'СЕТ СН'!$F$12</f>
        <v>220.45851084</v>
      </c>
      <c r="N163" s="36">
        <f>SUMIFS(СВЦЭМ!$E$39:$E$782,СВЦЭМ!$A$39:$A$782,$A163,СВЦЭМ!$B$39:$B$782,N$155)+'СЕТ СН'!$F$12</f>
        <v>221.03150478000001</v>
      </c>
      <c r="O163" s="36">
        <f>SUMIFS(СВЦЭМ!$E$39:$E$782,СВЦЭМ!$A$39:$A$782,$A163,СВЦЭМ!$B$39:$B$782,O$155)+'СЕТ СН'!$F$12</f>
        <v>224.57647562</v>
      </c>
      <c r="P163" s="36">
        <f>SUMIFS(СВЦЭМ!$E$39:$E$782,СВЦЭМ!$A$39:$A$782,$A163,СВЦЭМ!$B$39:$B$782,P$155)+'СЕТ СН'!$F$12</f>
        <v>226.58872079</v>
      </c>
      <c r="Q163" s="36">
        <f>SUMIFS(СВЦЭМ!$E$39:$E$782,СВЦЭМ!$A$39:$A$782,$A163,СВЦЭМ!$B$39:$B$782,Q$155)+'СЕТ СН'!$F$12</f>
        <v>230.13380398000001</v>
      </c>
      <c r="R163" s="36">
        <f>SUMIFS(СВЦЭМ!$E$39:$E$782,СВЦЭМ!$A$39:$A$782,$A163,СВЦЭМ!$B$39:$B$782,R$155)+'СЕТ СН'!$F$12</f>
        <v>230.61776853999999</v>
      </c>
      <c r="S163" s="36">
        <f>SUMIFS(СВЦЭМ!$E$39:$E$782,СВЦЭМ!$A$39:$A$782,$A163,СВЦЭМ!$B$39:$B$782,S$155)+'СЕТ СН'!$F$12</f>
        <v>229.08502246</v>
      </c>
      <c r="T163" s="36">
        <f>SUMIFS(СВЦЭМ!$E$39:$E$782,СВЦЭМ!$A$39:$A$782,$A163,СВЦЭМ!$B$39:$B$782,T$155)+'СЕТ СН'!$F$12</f>
        <v>226.88478258999999</v>
      </c>
      <c r="U163" s="36">
        <f>SUMIFS(СВЦЭМ!$E$39:$E$782,СВЦЭМ!$A$39:$A$782,$A163,СВЦЭМ!$B$39:$B$782,U$155)+'СЕТ СН'!$F$12</f>
        <v>224.75940036</v>
      </c>
      <c r="V163" s="36">
        <f>SUMIFS(СВЦЭМ!$E$39:$E$782,СВЦЭМ!$A$39:$A$782,$A163,СВЦЭМ!$B$39:$B$782,V$155)+'СЕТ СН'!$F$12</f>
        <v>221.65840421999999</v>
      </c>
      <c r="W163" s="36">
        <f>SUMIFS(СВЦЭМ!$E$39:$E$782,СВЦЭМ!$A$39:$A$782,$A163,СВЦЭМ!$B$39:$B$782,W$155)+'СЕТ СН'!$F$12</f>
        <v>217.44734693000001</v>
      </c>
      <c r="X163" s="36">
        <f>SUMIFS(СВЦЭМ!$E$39:$E$782,СВЦЭМ!$A$39:$A$782,$A163,СВЦЭМ!$B$39:$B$782,X$155)+'СЕТ СН'!$F$12</f>
        <v>218.19162385999999</v>
      </c>
      <c r="Y163" s="36">
        <f>SUMIFS(СВЦЭМ!$E$39:$E$782,СВЦЭМ!$A$39:$A$782,$A163,СВЦЭМ!$B$39:$B$782,Y$155)+'СЕТ СН'!$F$12</f>
        <v>221.46939592000001</v>
      </c>
    </row>
    <row r="164" spans="1:25" ht="15.75" x14ac:dyDescent="0.2">
      <c r="A164" s="35">
        <f t="shared" si="4"/>
        <v>45421</v>
      </c>
      <c r="B164" s="36">
        <f>SUMIFS(СВЦЭМ!$E$39:$E$782,СВЦЭМ!$A$39:$A$782,$A164,СВЦЭМ!$B$39:$B$782,B$155)+'СЕТ СН'!$F$12</f>
        <v>245.05400494</v>
      </c>
      <c r="C164" s="36">
        <f>SUMIFS(СВЦЭМ!$E$39:$E$782,СВЦЭМ!$A$39:$A$782,$A164,СВЦЭМ!$B$39:$B$782,C$155)+'СЕТ СН'!$F$12</f>
        <v>253.80856231999999</v>
      </c>
      <c r="D164" s="36">
        <f>SUMIFS(СВЦЭМ!$E$39:$E$782,СВЦЭМ!$A$39:$A$782,$A164,СВЦЭМ!$B$39:$B$782,D$155)+'СЕТ СН'!$F$12</f>
        <v>260.22919424000003</v>
      </c>
      <c r="E164" s="36">
        <f>SUMIFS(СВЦЭМ!$E$39:$E$782,СВЦЭМ!$A$39:$A$782,$A164,СВЦЭМ!$B$39:$B$782,E$155)+'СЕТ СН'!$F$12</f>
        <v>264.50931327000001</v>
      </c>
      <c r="F164" s="36">
        <f>SUMIFS(СВЦЭМ!$E$39:$E$782,СВЦЭМ!$A$39:$A$782,$A164,СВЦЭМ!$B$39:$B$782,F$155)+'СЕТ СН'!$F$12</f>
        <v>264.51923998000001</v>
      </c>
      <c r="G164" s="36">
        <f>SUMIFS(СВЦЭМ!$E$39:$E$782,СВЦЭМ!$A$39:$A$782,$A164,СВЦЭМ!$B$39:$B$782,G$155)+'СЕТ СН'!$F$12</f>
        <v>262.20474655999999</v>
      </c>
      <c r="H164" s="36">
        <f>SUMIFS(СВЦЭМ!$E$39:$E$782,СВЦЭМ!$A$39:$A$782,$A164,СВЦЭМ!$B$39:$B$782,H$155)+'СЕТ СН'!$F$12</f>
        <v>262.05072779</v>
      </c>
      <c r="I164" s="36">
        <f>SUMIFS(СВЦЭМ!$E$39:$E$782,СВЦЭМ!$A$39:$A$782,$A164,СВЦЭМ!$B$39:$B$782,I$155)+'СЕТ СН'!$F$12</f>
        <v>255.04117558999999</v>
      </c>
      <c r="J164" s="36">
        <f>SUMIFS(СВЦЭМ!$E$39:$E$782,СВЦЭМ!$A$39:$A$782,$A164,СВЦЭМ!$B$39:$B$782,J$155)+'СЕТ СН'!$F$12</f>
        <v>243.44829297000001</v>
      </c>
      <c r="K164" s="36">
        <f>SUMIFS(СВЦЭМ!$E$39:$E$782,СВЦЭМ!$A$39:$A$782,$A164,СВЦЭМ!$B$39:$B$782,K$155)+'СЕТ СН'!$F$12</f>
        <v>234.77050463</v>
      </c>
      <c r="L164" s="36">
        <f>SUMIFS(СВЦЭМ!$E$39:$E$782,СВЦЭМ!$A$39:$A$782,$A164,СВЦЭМ!$B$39:$B$782,L$155)+'СЕТ СН'!$F$12</f>
        <v>227.37188309999999</v>
      </c>
      <c r="M164" s="36">
        <f>SUMIFS(СВЦЭМ!$E$39:$E$782,СВЦЭМ!$A$39:$A$782,$A164,СВЦЭМ!$B$39:$B$782,M$155)+'СЕТ СН'!$F$12</f>
        <v>226.93828662999999</v>
      </c>
      <c r="N164" s="36">
        <f>SUMIFS(СВЦЭМ!$E$39:$E$782,СВЦЭМ!$A$39:$A$782,$A164,СВЦЭМ!$B$39:$B$782,N$155)+'СЕТ СН'!$F$12</f>
        <v>232.77180136999999</v>
      </c>
      <c r="O164" s="36">
        <f>SUMIFS(СВЦЭМ!$E$39:$E$782,СВЦЭМ!$A$39:$A$782,$A164,СВЦЭМ!$B$39:$B$782,O$155)+'СЕТ СН'!$F$12</f>
        <v>237.03694218999999</v>
      </c>
      <c r="P164" s="36">
        <f>SUMIFS(СВЦЭМ!$E$39:$E$782,СВЦЭМ!$A$39:$A$782,$A164,СВЦЭМ!$B$39:$B$782,P$155)+'СЕТ СН'!$F$12</f>
        <v>233.67846302999999</v>
      </c>
      <c r="Q164" s="36">
        <f>SUMIFS(СВЦЭМ!$E$39:$E$782,СВЦЭМ!$A$39:$A$782,$A164,СВЦЭМ!$B$39:$B$782,Q$155)+'СЕТ СН'!$F$12</f>
        <v>238.43910074999999</v>
      </c>
      <c r="R164" s="36">
        <f>SUMIFS(СВЦЭМ!$E$39:$E$782,СВЦЭМ!$A$39:$A$782,$A164,СВЦЭМ!$B$39:$B$782,R$155)+'СЕТ СН'!$F$12</f>
        <v>238.83506575999999</v>
      </c>
      <c r="S164" s="36">
        <f>SUMIFS(СВЦЭМ!$E$39:$E$782,СВЦЭМ!$A$39:$A$782,$A164,СВЦЭМ!$B$39:$B$782,S$155)+'СЕТ СН'!$F$12</f>
        <v>237.96291497000001</v>
      </c>
      <c r="T164" s="36">
        <f>SUMIFS(СВЦЭМ!$E$39:$E$782,СВЦЭМ!$A$39:$A$782,$A164,СВЦЭМ!$B$39:$B$782,T$155)+'СЕТ СН'!$F$12</f>
        <v>232.80403544000001</v>
      </c>
      <c r="U164" s="36">
        <f>SUMIFS(СВЦЭМ!$E$39:$E$782,СВЦЭМ!$A$39:$A$782,$A164,СВЦЭМ!$B$39:$B$782,U$155)+'СЕТ СН'!$F$12</f>
        <v>232.23830722</v>
      </c>
      <c r="V164" s="36">
        <f>SUMIFS(СВЦЭМ!$E$39:$E$782,СВЦЭМ!$A$39:$A$782,$A164,СВЦЭМ!$B$39:$B$782,V$155)+'СЕТ СН'!$F$12</f>
        <v>225.48446697</v>
      </c>
      <c r="W164" s="36">
        <f>SUMIFS(СВЦЭМ!$E$39:$E$782,СВЦЭМ!$A$39:$A$782,$A164,СВЦЭМ!$B$39:$B$782,W$155)+'СЕТ СН'!$F$12</f>
        <v>220.22797009999999</v>
      </c>
      <c r="X164" s="36">
        <f>SUMIFS(СВЦЭМ!$E$39:$E$782,СВЦЭМ!$A$39:$A$782,$A164,СВЦЭМ!$B$39:$B$782,X$155)+'СЕТ СН'!$F$12</f>
        <v>226.6026986</v>
      </c>
      <c r="Y164" s="36">
        <f>SUMIFS(СВЦЭМ!$E$39:$E$782,СВЦЭМ!$A$39:$A$782,$A164,СВЦЭМ!$B$39:$B$782,Y$155)+'СЕТ СН'!$F$12</f>
        <v>237.24600781000001</v>
      </c>
    </row>
    <row r="165" spans="1:25" ht="15.75" x14ac:dyDescent="0.2">
      <c r="A165" s="35">
        <f t="shared" si="4"/>
        <v>45422</v>
      </c>
      <c r="B165" s="36">
        <f>SUMIFS(СВЦЭМ!$E$39:$E$782,СВЦЭМ!$A$39:$A$782,$A165,СВЦЭМ!$B$39:$B$782,B$155)+'СЕТ СН'!$F$12</f>
        <v>252.26154954</v>
      </c>
      <c r="C165" s="36">
        <f>SUMIFS(СВЦЭМ!$E$39:$E$782,СВЦЭМ!$A$39:$A$782,$A165,СВЦЭМ!$B$39:$B$782,C$155)+'СЕТ СН'!$F$12</f>
        <v>260.36439625000003</v>
      </c>
      <c r="D165" s="36">
        <f>SUMIFS(СВЦЭМ!$E$39:$E$782,СВЦЭМ!$A$39:$A$782,$A165,СВЦЭМ!$B$39:$B$782,D$155)+'СЕТ СН'!$F$12</f>
        <v>264.18548834000001</v>
      </c>
      <c r="E165" s="36">
        <f>SUMIFS(СВЦЭМ!$E$39:$E$782,СВЦЭМ!$A$39:$A$782,$A165,СВЦЭМ!$B$39:$B$782,E$155)+'СЕТ СН'!$F$12</f>
        <v>268.46542799000002</v>
      </c>
      <c r="F165" s="36">
        <f>SUMIFS(СВЦЭМ!$E$39:$E$782,СВЦЭМ!$A$39:$A$782,$A165,СВЦЭМ!$B$39:$B$782,F$155)+'СЕТ СН'!$F$12</f>
        <v>268.33449230999997</v>
      </c>
      <c r="G165" s="36">
        <f>SUMIFS(СВЦЭМ!$E$39:$E$782,СВЦЭМ!$A$39:$A$782,$A165,СВЦЭМ!$B$39:$B$782,G$155)+'СЕТ СН'!$F$12</f>
        <v>268.67725051999997</v>
      </c>
      <c r="H165" s="36">
        <f>SUMIFS(СВЦЭМ!$E$39:$E$782,СВЦЭМ!$A$39:$A$782,$A165,СВЦЭМ!$B$39:$B$782,H$155)+'СЕТ СН'!$F$12</f>
        <v>263.08142801000002</v>
      </c>
      <c r="I165" s="36">
        <f>SUMIFS(СВЦЭМ!$E$39:$E$782,СВЦЭМ!$A$39:$A$782,$A165,СВЦЭМ!$B$39:$B$782,I$155)+'СЕТ СН'!$F$12</f>
        <v>256.53894796999998</v>
      </c>
      <c r="J165" s="36">
        <f>SUMIFS(СВЦЭМ!$E$39:$E$782,СВЦЭМ!$A$39:$A$782,$A165,СВЦЭМ!$B$39:$B$782,J$155)+'СЕТ СН'!$F$12</f>
        <v>244.80019551000001</v>
      </c>
      <c r="K165" s="36">
        <f>SUMIFS(СВЦЭМ!$E$39:$E$782,СВЦЭМ!$A$39:$A$782,$A165,СВЦЭМ!$B$39:$B$782,K$155)+'СЕТ СН'!$F$12</f>
        <v>235.80513712000001</v>
      </c>
      <c r="L165" s="36">
        <f>SUMIFS(СВЦЭМ!$E$39:$E$782,СВЦЭМ!$A$39:$A$782,$A165,СВЦЭМ!$B$39:$B$782,L$155)+'СЕТ СН'!$F$12</f>
        <v>229.24279371</v>
      </c>
      <c r="M165" s="36">
        <f>SUMIFS(СВЦЭМ!$E$39:$E$782,СВЦЭМ!$A$39:$A$782,$A165,СВЦЭМ!$B$39:$B$782,M$155)+'СЕТ СН'!$F$12</f>
        <v>229.42114656999999</v>
      </c>
      <c r="N165" s="36">
        <f>SUMIFS(СВЦЭМ!$E$39:$E$782,СВЦЭМ!$A$39:$A$782,$A165,СВЦЭМ!$B$39:$B$782,N$155)+'СЕТ СН'!$F$12</f>
        <v>231.56033078999999</v>
      </c>
      <c r="O165" s="36">
        <f>SUMIFS(СВЦЭМ!$E$39:$E$782,СВЦЭМ!$A$39:$A$782,$A165,СВЦЭМ!$B$39:$B$782,O$155)+'СЕТ СН'!$F$12</f>
        <v>233.1535116</v>
      </c>
      <c r="P165" s="36">
        <f>SUMIFS(СВЦЭМ!$E$39:$E$782,СВЦЭМ!$A$39:$A$782,$A165,СВЦЭМ!$B$39:$B$782,P$155)+'СЕТ СН'!$F$12</f>
        <v>234.15435751000001</v>
      </c>
      <c r="Q165" s="36">
        <f>SUMIFS(СВЦЭМ!$E$39:$E$782,СВЦЭМ!$A$39:$A$782,$A165,СВЦЭМ!$B$39:$B$782,Q$155)+'СЕТ СН'!$F$12</f>
        <v>238.72253222000001</v>
      </c>
      <c r="R165" s="36">
        <f>SUMIFS(СВЦЭМ!$E$39:$E$782,СВЦЭМ!$A$39:$A$782,$A165,СВЦЭМ!$B$39:$B$782,R$155)+'СЕТ СН'!$F$12</f>
        <v>240.98947357</v>
      </c>
      <c r="S165" s="36">
        <f>SUMIFS(СВЦЭМ!$E$39:$E$782,СВЦЭМ!$A$39:$A$782,$A165,СВЦЭМ!$B$39:$B$782,S$155)+'СЕТ СН'!$F$12</f>
        <v>240.32999052</v>
      </c>
      <c r="T165" s="36">
        <f>SUMIFS(СВЦЭМ!$E$39:$E$782,СВЦЭМ!$A$39:$A$782,$A165,СВЦЭМ!$B$39:$B$782,T$155)+'СЕТ СН'!$F$12</f>
        <v>235.65276333</v>
      </c>
      <c r="U165" s="36">
        <f>SUMIFS(СВЦЭМ!$E$39:$E$782,СВЦЭМ!$A$39:$A$782,$A165,СВЦЭМ!$B$39:$B$782,U$155)+'СЕТ СН'!$F$12</f>
        <v>232.75375500999999</v>
      </c>
      <c r="V165" s="36">
        <f>SUMIFS(СВЦЭМ!$E$39:$E$782,СВЦЭМ!$A$39:$A$782,$A165,СВЦЭМ!$B$39:$B$782,V$155)+'СЕТ СН'!$F$12</f>
        <v>227.36531126</v>
      </c>
      <c r="W165" s="36">
        <f>SUMIFS(СВЦЭМ!$E$39:$E$782,СВЦЭМ!$A$39:$A$782,$A165,СВЦЭМ!$B$39:$B$782,W$155)+'СЕТ СН'!$F$12</f>
        <v>226.36592578</v>
      </c>
      <c r="X165" s="36">
        <f>SUMIFS(СВЦЭМ!$E$39:$E$782,СВЦЭМ!$A$39:$A$782,$A165,СВЦЭМ!$B$39:$B$782,X$155)+'СЕТ СН'!$F$12</f>
        <v>231.66313557999999</v>
      </c>
      <c r="Y165" s="36">
        <f>SUMIFS(СВЦЭМ!$E$39:$E$782,СВЦЭМ!$A$39:$A$782,$A165,СВЦЭМ!$B$39:$B$782,Y$155)+'СЕТ СН'!$F$12</f>
        <v>239.60634074000001</v>
      </c>
    </row>
    <row r="166" spans="1:25" ht="15.75" x14ac:dyDescent="0.2">
      <c r="A166" s="35">
        <f t="shared" si="4"/>
        <v>45423</v>
      </c>
      <c r="B166" s="36">
        <f>SUMIFS(СВЦЭМ!$E$39:$E$782,СВЦЭМ!$A$39:$A$782,$A166,СВЦЭМ!$B$39:$B$782,B$155)+'СЕТ СН'!$F$12</f>
        <v>246.54450967</v>
      </c>
      <c r="C166" s="36">
        <f>SUMIFS(СВЦЭМ!$E$39:$E$782,СВЦЭМ!$A$39:$A$782,$A166,СВЦЭМ!$B$39:$B$782,C$155)+'СЕТ СН'!$F$12</f>
        <v>261.21663508</v>
      </c>
      <c r="D166" s="36">
        <f>SUMIFS(СВЦЭМ!$E$39:$E$782,СВЦЭМ!$A$39:$A$782,$A166,СВЦЭМ!$B$39:$B$782,D$155)+'СЕТ СН'!$F$12</f>
        <v>265.28242270999999</v>
      </c>
      <c r="E166" s="36">
        <f>SUMIFS(СВЦЭМ!$E$39:$E$782,СВЦЭМ!$A$39:$A$782,$A166,СВЦЭМ!$B$39:$B$782,E$155)+'СЕТ СН'!$F$12</f>
        <v>267.48860751000001</v>
      </c>
      <c r="F166" s="36">
        <f>SUMIFS(СВЦЭМ!$E$39:$E$782,СВЦЭМ!$A$39:$A$782,$A166,СВЦЭМ!$B$39:$B$782,F$155)+'СЕТ СН'!$F$12</f>
        <v>269.65822508000002</v>
      </c>
      <c r="G166" s="36">
        <f>SUMIFS(СВЦЭМ!$E$39:$E$782,СВЦЭМ!$A$39:$A$782,$A166,СВЦЭМ!$B$39:$B$782,G$155)+'СЕТ СН'!$F$12</f>
        <v>267.67950439999998</v>
      </c>
      <c r="H166" s="36">
        <f>SUMIFS(СВЦЭМ!$E$39:$E$782,СВЦЭМ!$A$39:$A$782,$A166,СВЦЭМ!$B$39:$B$782,H$155)+'СЕТ СН'!$F$12</f>
        <v>262.49457075999999</v>
      </c>
      <c r="I166" s="36">
        <f>SUMIFS(СВЦЭМ!$E$39:$E$782,СВЦЭМ!$A$39:$A$782,$A166,СВЦЭМ!$B$39:$B$782,I$155)+'СЕТ СН'!$F$12</f>
        <v>257.67423711999999</v>
      </c>
      <c r="J166" s="36">
        <f>SUMIFS(СВЦЭМ!$E$39:$E$782,СВЦЭМ!$A$39:$A$782,$A166,СВЦЭМ!$B$39:$B$782,J$155)+'СЕТ СН'!$F$12</f>
        <v>245.79146818999999</v>
      </c>
      <c r="K166" s="36">
        <f>SUMIFS(СВЦЭМ!$E$39:$E$782,СВЦЭМ!$A$39:$A$782,$A166,СВЦЭМ!$B$39:$B$782,K$155)+'СЕТ СН'!$F$12</f>
        <v>239.87139092000001</v>
      </c>
      <c r="L166" s="36">
        <f>SUMIFS(СВЦЭМ!$E$39:$E$782,СВЦЭМ!$A$39:$A$782,$A166,СВЦЭМ!$B$39:$B$782,L$155)+'СЕТ СН'!$F$12</f>
        <v>234.90740585</v>
      </c>
      <c r="M166" s="36">
        <f>SUMIFS(СВЦЭМ!$E$39:$E$782,СВЦЭМ!$A$39:$A$782,$A166,СВЦЭМ!$B$39:$B$782,M$155)+'СЕТ СН'!$F$12</f>
        <v>235.31611268</v>
      </c>
      <c r="N166" s="36">
        <f>SUMIFS(СВЦЭМ!$E$39:$E$782,СВЦЭМ!$A$39:$A$782,$A166,СВЦЭМ!$B$39:$B$782,N$155)+'СЕТ СН'!$F$12</f>
        <v>237.1953729</v>
      </c>
      <c r="O166" s="36">
        <f>SUMIFS(СВЦЭМ!$E$39:$E$782,СВЦЭМ!$A$39:$A$782,$A166,СВЦЭМ!$B$39:$B$782,O$155)+'СЕТ СН'!$F$12</f>
        <v>239.98632406999999</v>
      </c>
      <c r="P166" s="36">
        <f>SUMIFS(СВЦЭМ!$E$39:$E$782,СВЦЭМ!$A$39:$A$782,$A166,СВЦЭМ!$B$39:$B$782,P$155)+'СЕТ СН'!$F$12</f>
        <v>242.33224874999999</v>
      </c>
      <c r="Q166" s="36">
        <f>SUMIFS(СВЦЭМ!$E$39:$E$782,СВЦЭМ!$A$39:$A$782,$A166,СВЦЭМ!$B$39:$B$782,Q$155)+'СЕТ СН'!$F$12</f>
        <v>244.56183206</v>
      </c>
      <c r="R166" s="36">
        <f>SUMIFS(СВЦЭМ!$E$39:$E$782,СВЦЭМ!$A$39:$A$782,$A166,СВЦЭМ!$B$39:$B$782,R$155)+'СЕТ СН'!$F$12</f>
        <v>245.37040658999999</v>
      </c>
      <c r="S166" s="36">
        <f>SUMIFS(СВЦЭМ!$E$39:$E$782,СВЦЭМ!$A$39:$A$782,$A166,СВЦЭМ!$B$39:$B$782,S$155)+'СЕТ СН'!$F$12</f>
        <v>243.74240695</v>
      </c>
      <c r="T166" s="36">
        <f>SUMIFS(СВЦЭМ!$E$39:$E$782,СВЦЭМ!$A$39:$A$782,$A166,СВЦЭМ!$B$39:$B$782,T$155)+'СЕТ СН'!$F$12</f>
        <v>241.6625755</v>
      </c>
      <c r="U166" s="36">
        <f>SUMIFS(СВЦЭМ!$E$39:$E$782,СВЦЭМ!$A$39:$A$782,$A166,СВЦЭМ!$B$39:$B$782,U$155)+'СЕТ СН'!$F$12</f>
        <v>240.20278958</v>
      </c>
      <c r="V166" s="36">
        <f>SUMIFS(СВЦЭМ!$E$39:$E$782,СВЦЭМ!$A$39:$A$782,$A166,СВЦЭМ!$B$39:$B$782,V$155)+'СЕТ СН'!$F$12</f>
        <v>235.13030234999999</v>
      </c>
      <c r="W166" s="36">
        <f>SUMIFS(СВЦЭМ!$E$39:$E$782,СВЦЭМ!$A$39:$A$782,$A166,СВЦЭМ!$B$39:$B$782,W$155)+'СЕТ СН'!$F$12</f>
        <v>232.67320107</v>
      </c>
      <c r="X166" s="36">
        <f>SUMIFS(СВЦЭМ!$E$39:$E$782,СВЦЭМ!$A$39:$A$782,$A166,СВЦЭМ!$B$39:$B$782,X$155)+'СЕТ СН'!$F$12</f>
        <v>236.63053477</v>
      </c>
      <c r="Y166" s="36">
        <f>SUMIFS(СВЦЭМ!$E$39:$E$782,СВЦЭМ!$A$39:$A$782,$A166,СВЦЭМ!$B$39:$B$782,Y$155)+'СЕТ СН'!$F$12</f>
        <v>244.96474671999999</v>
      </c>
    </row>
    <row r="167" spans="1:25" ht="15.75" x14ac:dyDescent="0.2">
      <c r="A167" s="35">
        <f t="shared" si="4"/>
        <v>45424</v>
      </c>
      <c r="B167" s="36">
        <f>SUMIFS(СВЦЭМ!$E$39:$E$782,СВЦЭМ!$A$39:$A$782,$A167,СВЦЭМ!$B$39:$B$782,B$155)+'СЕТ СН'!$F$12</f>
        <v>257.42723889000001</v>
      </c>
      <c r="C167" s="36">
        <f>SUMIFS(СВЦЭМ!$E$39:$E$782,СВЦЭМ!$A$39:$A$782,$A167,СВЦЭМ!$B$39:$B$782,C$155)+'СЕТ СН'!$F$12</f>
        <v>264.10518895000001</v>
      </c>
      <c r="D167" s="36">
        <f>SUMIFS(СВЦЭМ!$E$39:$E$782,СВЦЭМ!$A$39:$A$782,$A167,СВЦЭМ!$B$39:$B$782,D$155)+'СЕТ СН'!$F$12</f>
        <v>268.38881170000002</v>
      </c>
      <c r="E167" s="36">
        <f>SUMIFS(СВЦЭМ!$E$39:$E$782,СВЦЭМ!$A$39:$A$782,$A167,СВЦЭМ!$B$39:$B$782,E$155)+'СЕТ СН'!$F$12</f>
        <v>271.87824257</v>
      </c>
      <c r="F167" s="36">
        <f>SUMIFS(СВЦЭМ!$E$39:$E$782,СВЦЭМ!$A$39:$A$782,$A167,СВЦЭМ!$B$39:$B$782,F$155)+'СЕТ СН'!$F$12</f>
        <v>273.76574004999998</v>
      </c>
      <c r="G167" s="36">
        <f>SUMIFS(СВЦЭМ!$E$39:$E$782,СВЦЭМ!$A$39:$A$782,$A167,СВЦЭМ!$B$39:$B$782,G$155)+'СЕТ СН'!$F$12</f>
        <v>270.90539625999997</v>
      </c>
      <c r="H167" s="36">
        <f>SUMIFS(СВЦЭМ!$E$39:$E$782,СВЦЭМ!$A$39:$A$782,$A167,СВЦЭМ!$B$39:$B$782,H$155)+'СЕТ СН'!$F$12</f>
        <v>267.34616129</v>
      </c>
      <c r="I167" s="36">
        <f>SUMIFS(СВЦЭМ!$E$39:$E$782,СВЦЭМ!$A$39:$A$782,$A167,СВЦЭМ!$B$39:$B$782,I$155)+'СЕТ СН'!$F$12</f>
        <v>262.27494435</v>
      </c>
      <c r="J167" s="36">
        <f>SUMIFS(СВЦЭМ!$E$39:$E$782,СВЦЭМ!$A$39:$A$782,$A167,СВЦЭМ!$B$39:$B$782,J$155)+'СЕТ СН'!$F$12</f>
        <v>249.65690875000001</v>
      </c>
      <c r="K167" s="36">
        <f>SUMIFS(СВЦЭМ!$E$39:$E$782,СВЦЭМ!$A$39:$A$782,$A167,СВЦЭМ!$B$39:$B$782,K$155)+'СЕТ СН'!$F$12</f>
        <v>237.80700299</v>
      </c>
      <c r="L167" s="36">
        <f>SUMIFS(СВЦЭМ!$E$39:$E$782,СВЦЭМ!$A$39:$A$782,$A167,СВЦЭМ!$B$39:$B$782,L$155)+'СЕТ СН'!$F$12</f>
        <v>234.84668452</v>
      </c>
      <c r="M167" s="36">
        <f>SUMIFS(СВЦЭМ!$E$39:$E$782,СВЦЭМ!$A$39:$A$782,$A167,СВЦЭМ!$B$39:$B$782,M$155)+'СЕТ СН'!$F$12</f>
        <v>234.04228412000001</v>
      </c>
      <c r="N167" s="36">
        <f>SUMIFS(СВЦЭМ!$E$39:$E$782,СВЦЭМ!$A$39:$A$782,$A167,СВЦЭМ!$B$39:$B$782,N$155)+'СЕТ СН'!$F$12</f>
        <v>236.06758578</v>
      </c>
      <c r="O167" s="36">
        <f>SUMIFS(СВЦЭМ!$E$39:$E$782,СВЦЭМ!$A$39:$A$782,$A167,СВЦЭМ!$B$39:$B$782,O$155)+'СЕТ СН'!$F$12</f>
        <v>240.19361465</v>
      </c>
      <c r="P167" s="36">
        <f>SUMIFS(СВЦЭМ!$E$39:$E$782,СВЦЭМ!$A$39:$A$782,$A167,СВЦЭМ!$B$39:$B$782,P$155)+'СЕТ СН'!$F$12</f>
        <v>242.33874900000001</v>
      </c>
      <c r="Q167" s="36">
        <f>SUMIFS(СВЦЭМ!$E$39:$E$782,СВЦЭМ!$A$39:$A$782,$A167,СВЦЭМ!$B$39:$B$782,Q$155)+'СЕТ СН'!$F$12</f>
        <v>245.78425546</v>
      </c>
      <c r="R167" s="36">
        <f>SUMIFS(СВЦЭМ!$E$39:$E$782,СВЦЭМ!$A$39:$A$782,$A167,СВЦЭМ!$B$39:$B$782,R$155)+'СЕТ СН'!$F$12</f>
        <v>248.08989363000001</v>
      </c>
      <c r="S167" s="36">
        <f>SUMIFS(СВЦЭМ!$E$39:$E$782,СВЦЭМ!$A$39:$A$782,$A167,СВЦЭМ!$B$39:$B$782,S$155)+'СЕТ СН'!$F$12</f>
        <v>246.10884071000001</v>
      </c>
      <c r="T167" s="36">
        <f>SUMIFS(СВЦЭМ!$E$39:$E$782,СВЦЭМ!$A$39:$A$782,$A167,СВЦЭМ!$B$39:$B$782,T$155)+'СЕТ СН'!$F$12</f>
        <v>239.97150877999999</v>
      </c>
      <c r="U167" s="36">
        <f>SUMIFS(СВЦЭМ!$E$39:$E$782,СВЦЭМ!$A$39:$A$782,$A167,СВЦЭМ!$B$39:$B$782,U$155)+'СЕТ СН'!$F$12</f>
        <v>230.28221156000001</v>
      </c>
      <c r="V167" s="36">
        <f>SUMIFS(СВЦЭМ!$E$39:$E$782,СВЦЭМ!$A$39:$A$782,$A167,СВЦЭМ!$B$39:$B$782,V$155)+'СЕТ СН'!$F$12</f>
        <v>224.40203701999999</v>
      </c>
      <c r="W167" s="36">
        <f>SUMIFS(СВЦЭМ!$E$39:$E$782,СВЦЭМ!$A$39:$A$782,$A167,СВЦЭМ!$B$39:$B$782,W$155)+'СЕТ СН'!$F$12</f>
        <v>220.58329420000001</v>
      </c>
      <c r="X167" s="36">
        <f>SUMIFS(СВЦЭМ!$E$39:$E$782,СВЦЭМ!$A$39:$A$782,$A167,СВЦЭМ!$B$39:$B$782,X$155)+'СЕТ СН'!$F$12</f>
        <v>226.81919134</v>
      </c>
      <c r="Y167" s="36">
        <f>SUMIFS(СВЦЭМ!$E$39:$E$782,СВЦЭМ!$A$39:$A$782,$A167,СВЦЭМ!$B$39:$B$782,Y$155)+'СЕТ СН'!$F$12</f>
        <v>233.87075788000001</v>
      </c>
    </row>
    <row r="168" spans="1:25" ht="15.75" x14ac:dyDescent="0.2">
      <c r="A168" s="35">
        <f t="shared" si="4"/>
        <v>45425</v>
      </c>
      <c r="B168" s="36">
        <f>SUMIFS(СВЦЭМ!$E$39:$E$782,СВЦЭМ!$A$39:$A$782,$A168,СВЦЭМ!$B$39:$B$782,B$155)+'СЕТ СН'!$F$12</f>
        <v>241.7649941</v>
      </c>
      <c r="C168" s="36">
        <f>SUMIFS(СВЦЭМ!$E$39:$E$782,СВЦЭМ!$A$39:$A$782,$A168,СВЦЭМ!$B$39:$B$782,C$155)+'СЕТ СН'!$F$12</f>
        <v>252.96334730999999</v>
      </c>
      <c r="D168" s="36">
        <f>SUMIFS(СВЦЭМ!$E$39:$E$782,СВЦЭМ!$A$39:$A$782,$A168,СВЦЭМ!$B$39:$B$782,D$155)+'СЕТ СН'!$F$12</f>
        <v>260.84399073999998</v>
      </c>
      <c r="E168" s="36">
        <f>SUMIFS(СВЦЭМ!$E$39:$E$782,СВЦЭМ!$A$39:$A$782,$A168,СВЦЭМ!$B$39:$B$782,E$155)+'СЕТ СН'!$F$12</f>
        <v>270.61337827</v>
      </c>
      <c r="F168" s="36">
        <f>SUMIFS(СВЦЭМ!$E$39:$E$782,СВЦЭМ!$A$39:$A$782,$A168,СВЦЭМ!$B$39:$B$782,F$155)+'СЕТ СН'!$F$12</f>
        <v>272.15352953000001</v>
      </c>
      <c r="G168" s="36">
        <f>SUMIFS(СВЦЭМ!$E$39:$E$782,СВЦЭМ!$A$39:$A$782,$A168,СВЦЭМ!$B$39:$B$782,G$155)+'СЕТ СН'!$F$12</f>
        <v>268.31348111</v>
      </c>
      <c r="H168" s="36">
        <f>SUMIFS(СВЦЭМ!$E$39:$E$782,СВЦЭМ!$A$39:$A$782,$A168,СВЦЭМ!$B$39:$B$782,H$155)+'СЕТ СН'!$F$12</f>
        <v>260.86134546</v>
      </c>
      <c r="I168" s="36">
        <f>SUMIFS(СВЦЭМ!$E$39:$E$782,СВЦЭМ!$A$39:$A$782,$A168,СВЦЭМ!$B$39:$B$782,I$155)+'СЕТ СН'!$F$12</f>
        <v>247.02387948000001</v>
      </c>
      <c r="J168" s="36">
        <f>SUMIFS(СВЦЭМ!$E$39:$E$782,СВЦЭМ!$A$39:$A$782,$A168,СВЦЭМ!$B$39:$B$782,J$155)+'СЕТ СН'!$F$12</f>
        <v>242.47786065</v>
      </c>
      <c r="K168" s="36">
        <f>SUMIFS(СВЦЭМ!$E$39:$E$782,СВЦЭМ!$A$39:$A$782,$A168,СВЦЭМ!$B$39:$B$782,K$155)+'СЕТ СН'!$F$12</f>
        <v>239.40424476999999</v>
      </c>
      <c r="L168" s="36">
        <f>SUMIFS(СВЦЭМ!$E$39:$E$782,СВЦЭМ!$A$39:$A$782,$A168,СВЦЭМ!$B$39:$B$782,L$155)+'СЕТ СН'!$F$12</f>
        <v>234.96654341000001</v>
      </c>
      <c r="M168" s="36">
        <f>SUMIFS(СВЦЭМ!$E$39:$E$782,СВЦЭМ!$A$39:$A$782,$A168,СВЦЭМ!$B$39:$B$782,M$155)+'СЕТ СН'!$F$12</f>
        <v>237.51885446</v>
      </c>
      <c r="N168" s="36">
        <f>SUMIFS(СВЦЭМ!$E$39:$E$782,СВЦЭМ!$A$39:$A$782,$A168,СВЦЭМ!$B$39:$B$782,N$155)+'СЕТ СН'!$F$12</f>
        <v>241.56627227999999</v>
      </c>
      <c r="O168" s="36">
        <f>SUMIFS(СВЦЭМ!$E$39:$E$782,СВЦЭМ!$A$39:$A$782,$A168,СВЦЭМ!$B$39:$B$782,O$155)+'СЕТ СН'!$F$12</f>
        <v>242.44110140999999</v>
      </c>
      <c r="P168" s="36">
        <f>SUMIFS(СВЦЭМ!$E$39:$E$782,СВЦЭМ!$A$39:$A$782,$A168,СВЦЭМ!$B$39:$B$782,P$155)+'СЕТ СН'!$F$12</f>
        <v>243.1672293</v>
      </c>
      <c r="Q168" s="36">
        <f>SUMIFS(СВЦЭМ!$E$39:$E$782,СВЦЭМ!$A$39:$A$782,$A168,СВЦЭМ!$B$39:$B$782,Q$155)+'СЕТ СН'!$F$12</f>
        <v>247.26172356999999</v>
      </c>
      <c r="R168" s="36">
        <f>SUMIFS(СВЦЭМ!$E$39:$E$782,СВЦЭМ!$A$39:$A$782,$A168,СВЦЭМ!$B$39:$B$782,R$155)+'СЕТ СН'!$F$12</f>
        <v>249.22137248999999</v>
      </c>
      <c r="S168" s="36">
        <f>SUMIFS(СВЦЭМ!$E$39:$E$782,СВЦЭМ!$A$39:$A$782,$A168,СВЦЭМ!$B$39:$B$782,S$155)+'СЕТ СН'!$F$12</f>
        <v>247.89979220999999</v>
      </c>
      <c r="T168" s="36">
        <f>SUMIFS(СВЦЭМ!$E$39:$E$782,СВЦЭМ!$A$39:$A$782,$A168,СВЦЭМ!$B$39:$B$782,T$155)+'СЕТ СН'!$F$12</f>
        <v>242.79099124999999</v>
      </c>
      <c r="U168" s="36">
        <f>SUMIFS(СВЦЭМ!$E$39:$E$782,СВЦЭМ!$A$39:$A$782,$A168,СВЦЭМ!$B$39:$B$782,U$155)+'СЕТ СН'!$F$12</f>
        <v>241.61633549999999</v>
      </c>
      <c r="V168" s="36">
        <f>SUMIFS(СВЦЭМ!$E$39:$E$782,СВЦЭМ!$A$39:$A$782,$A168,СВЦЭМ!$B$39:$B$782,V$155)+'СЕТ СН'!$F$12</f>
        <v>236.24344013999999</v>
      </c>
      <c r="W168" s="36">
        <f>SUMIFS(СВЦЭМ!$E$39:$E$782,СВЦЭМ!$A$39:$A$782,$A168,СВЦЭМ!$B$39:$B$782,W$155)+'СЕТ СН'!$F$12</f>
        <v>233.02898646</v>
      </c>
      <c r="X168" s="36">
        <f>SUMIFS(СВЦЭМ!$E$39:$E$782,СВЦЭМ!$A$39:$A$782,$A168,СВЦЭМ!$B$39:$B$782,X$155)+'СЕТ СН'!$F$12</f>
        <v>238.67454832000001</v>
      </c>
      <c r="Y168" s="36">
        <f>SUMIFS(СВЦЭМ!$E$39:$E$782,СВЦЭМ!$A$39:$A$782,$A168,СВЦЭМ!$B$39:$B$782,Y$155)+'СЕТ СН'!$F$12</f>
        <v>242.88546259</v>
      </c>
    </row>
    <row r="169" spans="1:25" ht="15.75" x14ac:dyDescent="0.2">
      <c r="A169" s="35">
        <f t="shared" si="4"/>
        <v>45426</v>
      </c>
      <c r="B169" s="36">
        <f>SUMIFS(СВЦЭМ!$E$39:$E$782,СВЦЭМ!$A$39:$A$782,$A169,СВЦЭМ!$B$39:$B$782,B$155)+'СЕТ СН'!$F$12</f>
        <v>257.66620797000002</v>
      </c>
      <c r="C169" s="36">
        <f>SUMIFS(СВЦЭМ!$E$39:$E$782,СВЦЭМ!$A$39:$A$782,$A169,СВЦЭМ!$B$39:$B$782,C$155)+'СЕТ СН'!$F$12</f>
        <v>265.4912357</v>
      </c>
      <c r="D169" s="36">
        <f>SUMIFS(СВЦЭМ!$E$39:$E$782,СВЦЭМ!$A$39:$A$782,$A169,СВЦЭМ!$B$39:$B$782,D$155)+'СЕТ СН'!$F$12</f>
        <v>265.94230291000002</v>
      </c>
      <c r="E169" s="36">
        <f>SUMIFS(СВЦЭМ!$E$39:$E$782,СВЦЭМ!$A$39:$A$782,$A169,СВЦЭМ!$B$39:$B$782,E$155)+'СЕТ СН'!$F$12</f>
        <v>273.36858892999999</v>
      </c>
      <c r="F169" s="36">
        <f>SUMIFS(СВЦЭМ!$E$39:$E$782,СВЦЭМ!$A$39:$A$782,$A169,СВЦЭМ!$B$39:$B$782,F$155)+'СЕТ СН'!$F$12</f>
        <v>273.96633858000001</v>
      </c>
      <c r="G169" s="36">
        <f>SUMIFS(СВЦЭМ!$E$39:$E$782,СВЦЭМ!$A$39:$A$782,$A169,СВЦЭМ!$B$39:$B$782,G$155)+'СЕТ СН'!$F$12</f>
        <v>269.08545083000001</v>
      </c>
      <c r="H169" s="36">
        <f>SUMIFS(СВЦЭМ!$E$39:$E$782,СВЦЭМ!$A$39:$A$782,$A169,СВЦЭМ!$B$39:$B$782,H$155)+'СЕТ СН'!$F$12</f>
        <v>263.04404521999999</v>
      </c>
      <c r="I169" s="36">
        <f>SUMIFS(СВЦЭМ!$E$39:$E$782,СВЦЭМ!$A$39:$A$782,$A169,СВЦЭМ!$B$39:$B$782,I$155)+'СЕТ СН'!$F$12</f>
        <v>253.24399101</v>
      </c>
      <c r="J169" s="36">
        <f>SUMIFS(СВЦЭМ!$E$39:$E$782,СВЦЭМ!$A$39:$A$782,$A169,СВЦЭМ!$B$39:$B$782,J$155)+'СЕТ СН'!$F$12</f>
        <v>242.7960339</v>
      </c>
      <c r="K169" s="36">
        <f>SUMIFS(СВЦЭМ!$E$39:$E$782,СВЦЭМ!$A$39:$A$782,$A169,СВЦЭМ!$B$39:$B$782,K$155)+'СЕТ СН'!$F$12</f>
        <v>241.13935925000001</v>
      </c>
      <c r="L169" s="36">
        <f>SUMIFS(СВЦЭМ!$E$39:$E$782,СВЦЭМ!$A$39:$A$782,$A169,СВЦЭМ!$B$39:$B$782,L$155)+'СЕТ СН'!$F$12</f>
        <v>240.54075227999999</v>
      </c>
      <c r="M169" s="36">
        <f>SUMIFS(СВЦЭМ!$E$39:$E$782,СВЦЭМ!$A$39:$A$782,$A169,СВЦЭМ!$B$39:$B$782,M$155)+'СЕТ СН'!$F$12</f>
        <v>241.91026360999999</v>
      </c>
      <c r="N169" s="36">
        <f>SUMIFS(СВЦЭМ!$E$39:$E$782,СВЦЭМ!$A$39:$A$782,$A169,СВЦЭМ!$B$39:$B$782,N$155)+'СЕТ СН'!$F$12</f>
        <v>243.02618125000001</v>
      </c>
      <c r="O169" s="36">
        <f>SUMIFS(СВЦЭМ!$E$39:$E$782,СВЦЭМ!$A$39:$A$782,$A169,СВЦЭМ!$B$39:$B$782,O$155)+'СЕТ СН'!$F$12</f>
        <v>244.09377513999999</v>
      </c>
      <c r="P169" s="36">
        <f>SUMIFS(СВЦЭМ!$E$39:$E$782,СВЦЭМ!$A$39:$A$782,$A169,СВЦЭМ!$B$39:$B$782,P$155)+'СЕТ СН'!$F$12</f>
        <v>244.21492946999999</v>
      </c>
      <c r="Q169" s="36">
        <f>SUMIFS(СВЦЭМ!$E$39:$E$782,СВЦЭМ!$A$39:$A$782,$A169,СВЦЭМ!$B$39:$B$782,Q$155)+'СЕТ СН'!$F$12</f>
        <v>247.93165753</v>
      </c>
      <c r="R169" s="36">
        <f>SUMIFS(СВЦЭМ!$E$39:$E$782,СВЦЭМ!$A$39:$A$782,$A169,СВЦЭМ!$B$39:$B$782,R$155)+'СЕТ СН'!$F$12</f>
        <v>250.48446791000001</v>
      </c>
      <c r="S169" s="36">
        <f>SUMIFS(СВЦЭМ!$E$39:$E$782,СВЦЭМ!$A$39:$A$782,$A169,СВЦЭМ!$B$39:$B$782,S$155)+'СЕТ СН'!$F$12</f>
        <v>247.68665521</v>
      </c>
      <c r="T169" s="36">
        <f>SUMIFS(СВЦЭМ!$E$39:$E$782,СВЦЭМ!$A$39:$A$782,$A169,СВЦЭМ!$B$39:$B$782,T$155)+'СЕТ СН'!$F$12</f>
        <v>242.57491519000001</v>
      </c>
      <c r="U169" s="36">
        <f>SUMIFS(СВЦЭМ!$E$39:$E$782,СВЦЭМ!$A$39:$A$782,$A169,СВЦЭМ!$B$39:$B$782,U$155)+'СЕТ СН'!$F$12</f>
        <v>241.02903552999999</v>
      </c>
      <c r="V169" s="36">
        <f>SUMIFS(СВЦЭМ!$E$39:$E$782,СВЦЭМ!$A$39:$A$782,$A169,СВЦЭМ!$B$39:$B$782,V$155)+'СЕТ СН'!$F$12</f>
        <v>237.25338149000001</v>
      </c>
      <c r="W169" s="36">
        <f>SUMIFS(СВЦЭМ!$E$39:$E$782,СВЦЭМ!$A$39:$A$782,$A169,СВЦЭМ!$B$39:$B$782,W$155)+'СЕТ СН'!$F$12</f>
        <v>233.62160782999999</v>
      </c>
      <c r="X169" s="36">
        <f>SUMIFS(СВЦЭМ!$E$39:$E$782,СВЦЭМ!$A$39:$A$782,$A169,СВЦЭМ!$B$39:$B$782,X$155)+'СЕТ СН'!$F$12</f>
        <v>238.98229332</v>
      </c>
      <c r="Y169" s="36">
        <f>SUMIFS(СВЦЭМ!$E$39:$E$782,СВЦЭМ!$A$39:$A$782,$A169,СВЦЭМ!$B$39:$B$782,Y$155)+'СЕТ СН'!$F$12</f>
        <v>247.68711045000001</v>
      </c>
    </row>
    <row r="170" spans="1:25" ht="15.75" x14ac:dyDescent="0.2">
      <c r="A170" s="35">
        <f t="shared" si="4"/>
        <v>45427</v>
      </c>
      <c r="B170" s="36">
        <f>SUMIFS(СВЦЭМ!$E$39:$E$782,СВЦЭМ!$A$39:$A$782,$A170,СВЦЭМ!$B$39:$B$782,B$155)+'СЕТ СН'!$F$12</f>
        <v>255.02700866000001</v>
      </c>
      <c r="C170" s="36">
        <f>SUMIFS(СВЦЭМ!$E$39:$E$782,СВЦЭМ!$A$39:$A$782,$A170,СВЦЭМ!$B$39:$B$782,C$155)+'СЕТ СН'!$F$12</f>
        <v>265.96824742000001</v>
      </c>
      <c r="D170" s="36">
        <f>SUMIFS(СВЦЭМ!$E$39:$E$782,СВЦЭМ!$A$39:$A$782,$A170,СВЦЭМ!$B$39:$B$782,D$155)+'СЕТ СН'!$F$12</f>
        <v>267.86754755999999</v>
      </c>
      <c r="E170" s="36">
        <f>SUMIFS(СВЦЭМ!$E$39:$E$782,СВЦЭМ!$A$39:$A$782,$A170,СВЦЭМ!$B$39:$B$782,E$155)+'СЕТ СН'!$F$12</f>
        <v>275.84385415999998</v>
      </c>
      <c r="F170" s="36">
        <f>SUMIFS(СВЦЭМ!$E$39:$E$782,СВЦЭМ!$A$39:$A$782,$A170,СВЦЭМ!$B$39:$B$782,F$155)+'СЕТ СН'!$F$12</f>
        <v>277.01360437</v>
      </c>
      <c r="G170" s="36">
        <f>SUMIFS(СВЦЭМ!$E$39:$E$782,СВЦЭМ!$A$39:$A$782,$A170,СВЦЭМ!$B$39:$B$782,G$155)+'СЕТ СН'!$F$12</f>
        <v>271.10968106000001</v>
      </c>
      <c r="H170" s="36">
        <f>SUMIFS(СВЦЭМ!$E$39:$E$782,СВЦЭМ!$A$39:$A$782,$A170,СВЦЭМ!$B$39:$B$782,H$155)+'СЕТ СН'!$F$12</f>
        <v>262.95437565999998</v>
      </c>
      <c r="I170" s="36">
        <f>SUMIFS(СВЦЭМ!$E$39:$E$782,СВЦЭМ!$A$39:$A$782,$A170,СВЦЭМ!$B$39:$B$782,I$155)+'СЕТ СН'!$F$12</f>
        <v>252.03144938</v>
      </c>
      <c r="J170" s="36">
        <f>SUMIFS(СВЦЭМ!$E$39:$E$782,СВЦЭМ!$A$39:$A$782,$A170,СВЦЭМ!$B$39:$B$782,J$155)+'СЕТ СН'!$F$12</f>
        <v>245.99090175000001</v>
      </c>
      <c r="K170" s="36">
        <f>SUMIFS(СВЦЭМ!$E$39:$E$782,СВЦЭМ!$A$39:$A$782,$A170,СВЦЭМ!$B$39:$B$782,K$155)+'СЕТ СН'!$F$12</f>
        <v>241.40612139000001</v>
      </c>
      <c r="L170" s="36">
        <f>SUMIFS(СВЦЭМ!$E$39:$E$782,СВЦЭМ!$A$39:$A$782,$A170,СВЦЭМ!$B$39:$B$782,L$155)+'СЕТ СН'!$F$12</f>
        <v>236.66105331</v>
      </c>
      <c r="M170" s="36">
        <f>SUMIFS(СВЦЭМ!$E$39:$E$782,СВЦЭМ!$A$39:$A$782,$A170,СВЦЭМ!$B$39:$B$782,M$155)+'СЕТ СН'!$F$12</f>
        <v>241.04003961000001</v>
      </c>
      <c r="N170" s="36">
        <f>SUMIFS(СВЦЭМ!$E$39:$E$782,СВЦЭМ!$A$39:$A$782,$A170,СВЦЭМ!$B$39:$B$782,N$155)+'СЕТ СН'!$F$12</f>
        <v>243.04451186</v>
      </c>
      <c r="O170" s="36">
        <f>SUMIFS(СВЦЭМ!$E$39:$E$782,СВЦЭМ!$A$39:$A$782,$A170,СВЦЭМ!$B$39:$B$782,O$155)+'СЕТ СН'!$F$12</f>
        <v>245.17295554</v>
      </c>
      <c r="P170" s="36">
        <f>SUMIFS(СВЦЭМ!$E$39:$E$782,СВЦЭМ!$A$39:$A$782,$A170,СВЦЭМ!$B$39:$B$782,P$155)+'СЕТ СН'!$F$12</f>
        <v>246.94572674</v>
      </c>
      <c r="Q170" s="36">
        <f>SUMIFS(СВЦЭМ!$E$39:$E$782,СВЦЭМ!$A$39:$A$782,$A170,СВЦЭМ!$B$39:$B$782,Q$155)+'СЕТ СН'!$F$12</f>
        <v>251.56318569999999</v>
      </c>
      <c r="R170" s="36">
        <f>SUMIFS(СВЦЭМ!$E$39:$E$782,СВЦЭМ!$A$39:$A$782,$A170,СВЦЭМ!$B$39:$B$782,R$155)+'СЕТ СН'!$F$12</f>
        <v>252.63830379999999</v>
      </c>
      <c r="S170" s="36">
        <f>SUMIFS(СВЦЭМ!$E$39:$E$782,СВЦЭМ!$A$39:$A$782,$A170,СВЦЭМ!$B$39:$B$782,S$155)+'СЕТ СН'!$F$12</f>
        <v>249.31316061999999</v>
      </c>
      <c r="T170" s="36">
        <f>SUMIFS(СВЦЭМ!$E$39:$E$782,СВЦЭМ!$A$39:$A$782,$A170,СВЦЭМ!$B$39:$B$782,T$155)+'СЕТ СН'!$F$12</f>
        <v>244.82473691000001</v>
      </c>
      <c r="U170" s="36">
        <f>SUMIFS(СВЦЭМ!$E$39:$E$782,СВЦЭМ!$A$39:$A$782,$A170,СВЦЭМ!$B$39:$B$782,U$155)+'СЕТ СН'!$F$12</f>
        <v>242.91953894</v>
      </c>
      <c r="V170" s="36">
        <f>SUMIFS(СВЦЭМ!$E$39:$E$782,СВЦЭМ!$A$39:$A$782,$A170,СВЦЭМ!$B$39:$B$782,V$155)+'СЕТ СН'!$F$12</f>
        <v>236.90849607000001</v>
      </c>
      <c r="W170" s="36">
        <f>SUMIFS(СВЦЭМ!$E$39:$E$782,СВЦЭМ!$A$39:$A$782,$A170,СВЦЭМ!$B$39:$B$782,W$155)+'СЕТ СН'!$F$12</f>
        <v>230.24617846999999</v>
      </c>
      <c r="X170" s="36">
        <f>SUMIFS(СВЦЭМ!$E$39:$E$782,СВЦЭМ!$A$39:$A$782,$A170,СВЦЭМ!$B$39:$B$782,X$155)+'СЕТ СН'!$F$12</f>
        <v>235.96372086</v>
      </c>
      <c r="Y170" s="36">
        <f>SUMIFS(СВЦЭМ!$E$39:$E$782,СВЦЭМ!$A$39:$A$782,$A170,СВЦЭМ!$B$39:$B$782,Y$155)+'СЕТ СН'!$F$12</f>
        <v>243.76518587000001</v>
      </c>
    </row>
    <row r="171" spans="1:25" ht="15.75" x14ac:dyDescent="0.2">
      <c r="A171" s="35">
        <f t="shared" si="4"/>
        <v>45428</v>
      </c>
      <c r="B171" s="36">
        <f>SUMIFS(СВЦЭМ!$E$39:$E$782,СВЦЭМ!$A$39:$A$782,$A171,СВЦЭМ!$B$39:$B$782,B$155)+'СЕТ СН'!$F$12</f>
        <v>255.57801828999999</v>
      </c>
      <c r="C171" s="36">
        <f>SUMIFS(СВЦЭМ!$E$39:$E$782,СВЦЭМ!$A$39:$A$782,$A171,СВЦЭМ!$B$39:$B$782,C$155)+'СЕТ СН'!$F$12</f>
        <v>269.60008644999999</v>
      </c>
      <c r="D171" s="36">
        <f>SUMIFS(СВЦЭМ!$E$39:$E$782,СВЦЭМ!$A$39:$A$782,$A171,СВЦЭМ!$B$39:$B$782,D$155)+'СЕТ СН'!$F$12</f>
        <v>270.36456190000001</v>
      </c>
      <c r="E171" s="36">
        <f>SUMIFS(СВЦЭМ!$E$39:$E$782,СВЦЭМ!$A$39:$A$782,$A171,СВЦЭМ!$B$39:$B$782,E$155)+'СЕТ СН'!$F$12</f>
        <v>278.53224233999998</v>
      </c>
      <c r="F171" s="36">
        <f>SUMIFS(СВЦЭМ!$E$39:$E$782,СВЦЭМ!$A$39:$A$782,$A171,СВЦЭМ!$B$39:$B$782,F$155)+'СЕТ СН'!$F$12</f>
        <v>276.09558929999997</v>
      </c>
      <c r="G171" s="36">
        <f>SUMIFS(СВЦЭМ!$E$39:$E$782,СВЦЭМ!$A$39:$A$782,$A171,СВЦЭМ!$B$39:$B$782,G$155)+'СЕТ СН'!$F$12</f>
        <v>270.99328650000001</v>
      </c>
      <c r="H171" s="36">
        <f>SUMIFS(СВЦЭМ!$E$39:$E$782,СВЦЭМ!$A$39:$A$782,$A171,СВЦЭМ!$B$39:$B$782,H$155)+'СЕТ СН'!$F$12</f>
        <v>259.33384477999999</v>
      </c>
      <c r="I171" s="36">
        <f>SUMIFS(СВЦЭМ!$E$39:$E$782,СВЦЭМ!$A$39:$A$782,$A171,СВЦЭМ!$B$39:$B$782,I$155)+'СЕТ СН'!$F$12</f>
        <v>245.52391881</v>
      </c>
      <c r="J171" s="36">
        <f>SUMIFS(СВЦЭМ!$E$39:$E$782,СВЦЭМ!$A$39:$A$782,$A171,СВЦЭМ!$B$39:$B$782,J$155)+'СЕТ СН'!$F$12</f>
        <v>238.21856647999999</v>
      </c>
      <c r="K171" s="36">
        <f>SUMIFS(СВЦЭМ!$E$39:$E$782,СВЦЭМ!$A$39:$A$782,$A171,СВЦЭМ!$B$39:$B$782,K$155)+'СЕТ СН'!$F$12</f>
        <v>235.1068583</v>
      </c>
      <c r="L171" s="36">
        <f>SUMIFS(СВЦЭМ!$E$39:$E$782,СВЦЭМ!$A$39:$A$782,$A171,СВЦЭМ!$B$39:$B$782,L$155)+'СЕТ СН'!$F$12</f>
        <v>231.38358613</v>
      </c>
      <c r="M171" s="36">
        <f>SUMIFS(СВЦЭМ!$E$39:$E$782,СВЦЭМ!$A$39:$A$782,$A171,СВЦЭМ!$B$39:$B$782,M$155)+'СЕТ СН'!$F$12</f>
        <v>233.90441996000001</v>
      </c>
      <c r="N171" s="36">
        <f>SUMIFS(СВЦЭМ!$E$39:$E$782,СВЦЭМ!$A$39:$A$782,$A171,СВЦЭМ!$B$39:$B$782,N$155)+'СЕТ СН'!$F$12</f>
        <v>237.33695084999999</v>
      </c>
      <c r="O171" s="36">
        <f>SUMIFS(СВЦЭМ!$E$39:$E$782,СВЦЭМ!$A$39:$A$782,$A171,СВЦЭМ!$B$39:$B$782,O$155)+'СЕТ СН'!$F$12</f>
        <v>238.03167195</v>
      </c>
      <c r="P171" s="36">
        <f>SUMIFS(СВЦЭМ!$E$39:$E$782,СВЦЭМ!$A$39:$A$782,$A171,СВЦЭМ!$B$39:$B$782,P$155)+'СЕТ СН'!$F$12</f>
        <v>239.68390826999999</v>
      </c>
      <c r="Q171" s="36">
        <f>SUMIFS(СВЦЭМ!$E$39:$E$782,СВЦЭМ!$A$39:$A$782,$A171,СВЦЭМ!$B$39:$B$782,Q$155)+'СЕТ СН'!$F$12</f>
        <v>242.85762356999999</v>
      </c>
      <c r="R171" s="36">
        <f>SUMIFS(СВЦЭМ!$E$39:$E$782,СВЦЭМ!$A$39:$A$782,$A171,СВЦЭМ!$B$39:$B$782,R$155)+'СЕТ СН'!$F$12</f>
        <v>242.30475254999999</v>
      </c>
      <c r="S171" s="36">
        <f>SUMIFS(СВЦЭМ!$E$39:$E$782,СВЦЭМ!$A$39:$A$782,$A171,СВЦЭМ!$B$39:$B$782,S$155)+'СЕТ СН'!$F$12</f>
        <v>241.14712965999999</v>
      </c>
      <c r="T171" s="36">
        <f>SUMIFS(СВЦЭМ!$E$39:$E$782,СВЦЭМ!$A$39:$A$782,$A171,СВЦЭМ!$B$39:$B$782,T$155)+'СЕТ СН'!$F$12</f>
        <v>239.11940473999999</v>
      </c>
      <c r="U171" s="36">
        <f>SUMIFS(СВЦЭМ!$E$39:$E$782,СВЦЭМ!$A$39:$A$782,$A171,СВЦЭМ!$B$39:$B$782,U$155)+'СЕТ СН'!$F$12</f>
        <v>237.02109009</v>
      </c>
      <c r="V171" s="36">
        <f>SUMIFS(СВЦЭМ!$E$39:$E$782,СВЦЭМ!$A$39:$A$782,$A171,СВЦЭМ!$B$39:$B$782,V$155)+'СЕТ СН'!$F$12</f>
        <v>234.45789918</v>
      </c>
      <c r="W171" s="36">
        <f>SUMIFS(СВЦЭМ!$E$39:$E$782,СВЦЭМ!$A$39:$A$782,$A171,СВЦЭМ!$B$39:$B$782,W$155)+'СЕТ СН'!$F$12</f>
        <v>230.05182160999999</v>
      </c>
      <c r="X171" s="36">
        <f>SUMIFS(СВЦЭМ!$E$39:$E$782,СВЦЭМ!$A$39:$A$782,$A171,СВЦЭМ!$B$39:$B$782,X$155)+'СЕТ СН'!$F$12</f>
        <v>235.59805488999999</v>
      </c>
      <c r="Y171" s="36">
        <f>SUMIFS(СВЦЭМ!$E$39:$E$782,СВЦЭМ!$A$39:$A$782,$A171,СВЦЭМ!$B$39:$B$782,Y$155)+'СЕТ СН'!$F$12</f>
        <v>244.21953762999999</v>
      </c>
    </row>
    <row r="172" spans="1:25" ht="15.75" x14ac:dyDescent="0.2">
      <c r="A172" s="35">
        <f t="shared" si="4"/>
        <v>45429</v>
      </c>
      <c r="B172" s="36">
        <f>SUMIFS(СВЦЭМ!$E$39:$E$782,СВЦЭМ!$A$39:$A$782,$A172,СВЦЭМ!$B$39:$B$782,B$155)+'СЕТ СН'!$F$12</f>
        <v>241.91442316999999</v>
      </c>
      <c r="C172" s="36">
        <f>SUMIFS(СВЦЭМ!$E$39:$E$782,СВЦЭМ!$A$39:$A$782,$A172,СВЦЭМ!$B$39:$B$782,C$155)+'СЕТ СН'!$F$12</f>
        <v>245.87791014000001</v>
      </c>
      <c r="D172" s="36">
        <f>SUMIFS(СВЦЭМ!$E$39:$E$782,СВЦЭМ!$A$39:$A$782,$A172,СВЦЭМ!$B$39:$B$782,D$155)+'СЕТ СН'!$F$12</f>
        <v>246.79129259999999</v>
      </c>
      <c r="E172" s="36">
        <f>SUMIFS(СВЦЭМ!$E$39:$E$782,СВЦЭМ!$A$39:$A$782,$A172,СВЦЭМ!$B$39:$B$782,E$155)+'СЕТ СН'!$F$12</f>
        <v>258.73908038000002</v>
      </c>
      <c r="F172" s="36">
        <f>SUMIFS(СВЦЭМ!$E$39:$E$782,СВЦЭМ!$A$39:$A$782,$A172,СВЦЭМ!$B$39:$B$782,F$155)+'СЕТ СН'!$F$12</f>
        <v>261.71204992999998</v>
      </c>
      <c r="G172" s="36">
        <f>SUMIFS(СВЦЭМ!$E$39:$E$782,СВЦЭМ!$A$39:$A$782,$A172,СВЦЭМ!$B$39:$B$782,G$155)+'СЕТ СН'!$F$12</f>
        <v>256.97014901</v>
      </c>
      <c r="H172" s="36">
        <f>SUMIFS(СВЦЭМ!$E$39:$E$782,СВЦЭМ!$A$39:$A$782,$A172,СВЦЭМ!$B$39:$B$782,H$155)+'СЕТ СН'!$F$12</f>
        <v>254.01996076</v>
      </c>
      <c r="I172" s="36">
        <f>SUMIFS(СВЦЭМ!$E$39:$E$782,СВЦЭМ!$A$39:$A$782,$A172,СВЦЭМ!$B$39:$B$782,I$155)+'СЕТ СН'!$F$12</f>
        <v>255.82421518000001</v>
      </c>
      <c r="J172" s="36">
        <f>SUMIFS(СВЦЭМ!$E$39:$E$782,СВЦЭМ!$A$39:$A$782,$A172,СВЦЭМ!$B$39:$B$782,J$155)+'СЕТ СН'!$F$12</f>
        <v>247.12940943000001</v>
      </c>
      <c r="K172" s="36">
        <f>SUMIFS(СВЦЭМ!$E$39:$E$782,СВЦЭМ!$A$39:$A$782,$A172,СВЦЭМ!$B$39:$B$782,K$155)+'СЕТ СН'!$F$12</f>
        <v>245.28006614</v>
      </c>
      <c r="L172" s="36">
        <f>SUMIFS(СВЦЭМ!$E$39:$E$782,СВЦЭМ!$A$39:$A$782,$A172,СВЦЭМ!$B$39:$B$782,L$155)+'СЕТ СН'!$F$12</f>
        <v>242.93620973</v>
      </c>
      <c r="M172" s="36">
        <f>SUMIFS(СВЦЭМ!$E$39:$E$782,СВЦЭМ!$A$39:$A$782,$A172,СВЦЭМ!$B$39:$B$782,M$155)+'СЕТ СН'!$F$12</f>
        <v>247.98100804000001</v>
      </c>
      <c r="N172" s="36">
        <f>SUMIFS(СВЦЭМ!$E$39:$E$782,СВЦЭМ!$A$39:$A$782,$A172,СВЦЭМ!$B$39:$B$782,N$155)+'СЕТ СН'!$F$12</f>
        <v>248.67361679000001</v>
      </c>
      <c r="O172" s="36">
        <f>SUMIFS(СВЦЭМ!$E$39:$E$782,СВЦЭМ!$A$39:$A$782,$A172,СВЦЭМ!$B$39:$B$782,O$155)+'СЕТ СН'!$F$12</f>
        <v>250.93459636</v>
      </c>
      <c r="P172" s="36">
        <f>SUMIFS(СВЦЭМ!$E$39:$E$782,СВЦЭМ!$A$39:$A$782,$A172,СВЦЭМ!$B$39:$B$782,P$155)+'СЕТ СН'!$F$12</f>
        <v>251.79793802</v>
      </c>
      <c r="Q172" s="36">
        <f>SUMIFS(СВЦЭМ!$E$39:$E$782,СВЦЭМ!$A$39:$A$782,$A172,СВЦЭМ!$B$39:$B$782,Q$155)+'СЕТ СН'!$F$12</f>
        <v>257.05434875999998</v>
      </c>
      <c r="R172" s="36">
        <f>SUMIFS(СВЦЭМ!$E$39:$E$782,СВЦЭМ!$A$39:$A$782,$A172,СВЦЭМ!$B$39:$B$782,R$155)+'СЕТ СН'!$F$12</f>
        <v>258.43542874000002</v>
      </c>
      <c r="S172" s="36">
        <f>SUMIFS(СВЦЭМ!$E$39:$E$782,СВЦЭМ!$A$39:$A$782,$A172,СВЦЭМ!$B$39:$B$782,S$155)+'СЕТ СН'!$F$12</f>
        <v>255.85689126</v>
      </c>
      <c r="T172" s="36">
        <f>SUMIFS(СВЦЭМ!$E$39:$E$782,СВЦЭМ!$A$39:$A$782,$A172,СВЦЭМ!$B$39:$B$782,T$155)+'СЕТ СН'!$F$12</f>
        <v>249.07286089999999</v>
      </c>
      <c r="U172" s="36">
        <f>SUMIFS(СВЦЭМ!$E$39:$E$782,СВЦЭМ!$A$39:$A$782,$A172,СВЦЭМ!$B$39:$B$782,U$155)+'СЕТ СН'!$F$12</f>
        <v>247.99411125</v>
      </c>
      <c r="V172" s="36">
        <f>SUMIFS(СВЦЭМ!$E$39:$E$782,СВЦЭМ!$A$39:$A$782,$A172,СВЦЭМ!$B$39:$B$782,V$155)+'СЕТ СН'!$F$12</f>
        <v>245.57897579999999</v>
      </c>
      <c r="W172" s="36">
        <f>SUMIFS(СВЦЭМ!$E$39:$E$782,СВЦЭМ!$A$39:$A$782,$A172,СВЦЭМ!$B$39:$B$782,W$155)+'СЕТ СН'!$F$12</f>
        <v>240.55204537</v>
      </c>
      <c r="X172" s="36">
        <f>SUMIFS(СВЦЭМ!$E$39:$E$782,СВЦЭМ!$A$39:$A$782,$A172,СВЦЭМ!$B$39:$B$782,X$155)+'СЕТ СН'!$F$12</f>
        <v>246.19458244</v>
      </c>
      <c r="Y172" s="36">
        <f>SUMIFS(СВЦЭМ!$E$39:$E$782,СВЦЭМ!$A$39:$A$782,$A172,СВЦЭМ!$B$39:$B$782,Y$155)+'СЕТ СН'!$F$12</f>
        <v>255.73985492</v>
      </c>
    </row>
    <row r="173" spans="1:25" ht="15.75" x14ac:dyDescent="0.2">
      <c r="A173" s="35">
        <f t="shared" si="4"/>
        <v>45430</v>
      </c>
      <c r="B173" s="36">
        <f>SUMIFS(СВЦЭМ!$E$39:$E$782,СВЦЭМ!$A$39:$A$782,$A173,СВЦЭМ!$B$39:$B$782,B$155)+'СЕТ СН'!$F$12</f>
        <v>248.55060214</v>
      </c>
      <c r="C173" s="36">
        <f>SUMIFS(СВЦЭМ!$E$39:$E$782,СВЦЭМ!$A$39:$A$782,$A173,СВЦЭМ!$B$39:$B$782,C$155)+'СЕТ СН'!$F$12</f>
        <v>260.21052652999998</v>
      </c>
      <c r="D173" s="36">
        <f>SUMIFS(СВЦЭМ!$E$39:$E$782,СВЦЭМ!$A$39:$A$782,$A173,СВЦЭМ!$B$39:$B$782,D$155)+'СЕТ СН'!$F$12</f>
        <v>259.42863963000002</v>
      </c>
      <c r="E173" s="36">
        <f>SUMIFS(СВЦЭМ!$E$39:$E$782,СВЦЭМ!$A$39:$A$782,$A173,СВЦЭМ!$B$39:$B$782,E$155)+'СЕТ СН'!$F$12</f>
        <v>262.40029721000002</v>
      </c>
      <c r="F173" s="36">
        <f>SUMIFS(СВЦЭМ!$E$39:$E$782,СВЦЭМ!$A$39:$A$782,$A173,СВЦЭМ!$B$39:$B$782,F$155)+'СЕТ СН'!$F$12</f>
        <v>263.02117375</v>
      </c>
      <c r="G173" s="36">
        <f>SUMIFS(СВЦЭМ!$E$39:$E$782,СВЦЭМ!$A$39:$A$782,$A173,СВЦЭМ!$B$39:$B$782,G$155)+'СЕТ СН'!$F$12</f>
        <v>263.71768094999999</v>
      </c>
      <c r="H173" s="36">
        <f>SUMIFS(СВЦЭМ!$E$39:$E$782,СВЦЭМ!$A$39:$A$782,$A173,СВЦЭМ!$B$39:$B$782,H$155)+'СЕТ СН'!$F$12</f>
        <v>260.27695641999998</v>
      </c>
      <c r="I173" s="36">
        <f>SUMIFS(СВЦЭМ!$E$39:$E$782,СВЦЭМ!$A$39:$A$782,$A173,СВЦЭМ!$B$39:$B$782,I$155)+'СЕТ СН'!$F$12</f>
        <v>255.70395703</v>
      </c>
      <c r="J173" s="36">
        <f>SUMIFS(СВЦЭМ!$E$39:$E$782,СВЦЭМ!$A$39:$A$782,$A173,СВЦЭМ!$B$39:$B$782,J$155)+'СЕТ СН'!$F$12</f>
        <v>248.54796554000001</v>
      </c>
      <c r="K173" s="36">
        <f>SUMIFS(СВЦЭМ!$E$39:$E$782,СВЦЭМ!$A$39:$A$782,$A173,СВЦЭМ!$B$39:$B$782,K$155)+'СЕТ СН'!$F$12</f>
        <v>245.04264552999999</v>
      </c>
      <c r="L173" s="36">
        <f>SUMIFS(СВЦЭМ!$E$39:$E$782,СВЦЭМ!$A$39:$A$782,$A173,СВЦЭМ!$B$39:$B$782,L$155)+'СЕТ СН'!$F$12</f>
        <v>244.70204484999999</v>
      </c>
      <c r="M173" s="36">
        <f>SUMIFS(СВЦЭМ!$E$39:$E$782,СВЦЭМ!$A$39:$A$782,$A173,СВЦЭМ!$B$39:$B$782,M$155)+'СЕТ СН'!$F$12</f>
        <v>248.72586878000001</v>
      </c>
      <c r="N173" s="36">
        <f>SUMIFS(СВЦЭМ!$E$39:$E$782,СВЦЭМ!$A$39:$A$782,$A173,СВЦЭМ!$B$39:$B$782,N$155)+'СЕТ СН'!$F$12</f>
        <v>249.42627475</v>
      </c>
      <c r="O173" s="36">
        <f>SUMIFS(СВЦЭМ!$E$39:$E$782,СВЦЭМ!$A$39:$A$782,$A173,СВЦЭМ!$B$39:$B$782,O$155)+'СЕТ СН'!$F$12</f>
        <v>250.49629704</v>
      </c>
      <c r="P173" s="36">
        <f>SUMIFS(СВЦЭМ!$E$39:$E$782,СВЦЭМ!$A$39:$A$782,$A173,СВЦЭМ!$B$39:$B$782,P$155)+'СЕТ СН'!$F$12</f>
        <v>253.73775180000001</v>
      </c>
      <c r="Q173" s="36">
        <f>SUMIFS(СВЦЭМ!$E$39:$E$782,СВЦЭМ!$A$39:$A$782,$A173,СВЦЭМ!$B$39:$B$782,Q$155)+'СЕТ СН'!$F$12</f>
        <v>256.48123945999998</v>
      </c>
      <c r="R173" s="36">
        <f>SUMIFS(СВЦЭМ!$E$39:$E$782,СВЦЭМ!$A$39:$A$782,$A173,СВЦЭМ!$B$39:$B$782,R$155)+'СЕТ СН'!$F$12</f>
        <v>258.75933306000002</v>
      </c>
      <c r="S173" s="36">
        <f>SUMIFS(СВЦЭМ!$E$39:$E$782,СВЦЭМ!$A$39:$A$782,$A173,СВЦЭМ!$B$39:$B$782,S$155)+'СЕТ СН'!$F$12</f>
        <v>257.92329331000002</v>
      </c>
      <c r="T173" s="36">
        <f>SUMIFS(СВЦЭМ!$E$39:$E$782,СВЦЭМ!$A$39:$A$782,$A173,СВЦЭМ!$B$39:$B$782,T$155)+'СЕТ СН'!$F$12</f>
        <v>254.11608232</v>
      </c>
      <c r="U173" s="36">
        <f>SUMIFS(СВЦЭМ!$E$39:$E$782,СВЦЭМ!$A$39:$A$782,$A173,СВЦЭМ!$B$39:$B$782,U$155)+'СЕТ СН'!$F$12</f>
        <v>250.43902488000001</v>
      </c>
      <c r="V173" s="36">
        <f>SUMIFS(СВЦЭМ!$E$39:$E$782,СВЦЭМ!$A$39:$A$782,$A173,СВЦЭМ!$B$39:$B$782,V$155)+'СЕТ СН'!$F$12</f>
        <v>242.99659767</v>
      </c>
      <c r="W173" s="36">
        <f>SUMIFS(СВЦЭМ!$E$39:$E$782,СВЦЭМ!$A$39:$A$782,$A173,СВЦЭМ!$B$39:$B$782,W$155)+'СЕТ СН'!$F$12</f>
        <v>236.69355849999999</v>
      </c>
      <c r="X173" s="36">
        <f>SUMIFS(СВЦЭМ!$E$39:$E$782,СВЦЭМ!$A$39:$A$782,$A173,СВЦЭМ!$B$39:$B$782,X$155)+'СЕТ СН'!$F$12</f>
        <v>241.99097322</v>
      </c>
      <c r="Y173" s="36">
        <f>SUMIFS(СВЦЭМ!$E$39:$E$782,СВЦЭМ!$A$39:$A$782,$A173,СВЦЭМ!$B$39:$B$782,Y$155)+'СЕТ СН'!$F$12</f>
        <v>252.81012622</v>
      </c>
    </row>
    <row r="174" spans="1:25" ht="15.75" x14ac:dyDescent="0.2">
      <c r="A174" s="35">
        <f t="shared" si="4"/>
        <v>45431</v>
      </c>
      <c r="B174" s="36">
        <f>SUMIFS(СВЦЭМ!$E$39:$E$782,СВЦЭМ!$A$39:$A$782,$A174,СВЦЭМ!$B$39:$B$782,B$155)+'СЕТ СН'!$F$12</f>
        <v>259.28266573000002</v>
      </c>
      <c r="C174" s="36">
        <f>SUMIFS(СВЦЭМ!$E$39:$E$782,СВЦЭМ!$A$39:$A$782,$A174,СВЦЭМ!$B$39:$B$782,C$155)+'СЕТ СН'!$F$12</f>
        <v>262.19846445000002</v>
      </c>
      <c r="D174" s="36">
        <f>SUMIFS(СВЦЭМ!$E$39:$E$782,СВЦЭМ!$A$39:$A$782,$A174,СВЦЭМ!$B$39:$B$782,D$155)+'СЕТ СН'!$F$12</f>
        <v>266.55154306999998</v>
      </c>
      <c r="E174" s="36">
        <f>SUMIFS(СВЦЭМ!$E$39:$E$782,СВЦЭМ!$A$39:$A$782,$A174,СВЦЭМ!$B$39:$B$782,E$155)+'СЕТ СН'!$F$12</f>
        <v>269.85039681000001</v>
      </c>
      <c r="F174" s="36">
        <f>SUMIFS(СВЦЭМ!$E$39:$E$782,СВЦЭМ!$A$39:$A$782,$A174,СВЦЭМ!$B$39:$B$782,F$155)+'СЕТ СН'!$F$12</f>
        <v>270.02693675</v>
      </c>
      <c r="G174" s="36">
        <f>SUMIFS(СВЦЭМ!$E$39:$E$782,СВЦЭМ!$A$39:$A$782,$A174,СВЦЭМ!$B$39:$B$782,G$155)+'СЕТ СН'!$F$12</f>
        <v>267.47002543999997</v>
      </c>
      <c r="H174" s="36">
        <f>SUMIFS(СВЦЭМ!$E$39:$E$782,СВЦЭМ!$A$39:$A$782,$A174,СВЦЭМ!$B$39:$B$782,H$155)+'СЕТ СН'!$F$12</f>
        <v>269.75639359000002</v>
      </c>
      <c r="I174" s="36">
        <f>SUMIFS(СВЦЭМ!$E$39:$E$782,СВЦЭМ!$A$39:$A$782,$A174,СВЦЭМ!$B$39:$B$782,I$155)+'СЕТ СН'!$F$12</f>
        <v>264.81755919</v>
      </c>
      <c r="J174" s="36">
        <f>SUMIFS(СВЦЭМ!$E$39:$E$782,СВЦЭМ!$A$39:$A$782,$A174,СВЦЭМ!$B$39:$B$782,J$155)+'СЕТ СН'!$F$12</f>
        <v>250.54290585999999</v>
      </c>
      <c r="K174" s="36">
        <f>SUMIFS(СВЦЭМ!$E$39:$E$782,СВЦЭМ!$A$39:$A$782,$A174,СВЦЭМ!$B$39:$B$782,K$155)+'СЕТ СН'!$F$12</f>
        <v>242.15321761999999</v>
      </c>
      <c r="L174" s="36">
        <f>SUMIFS(СВЦЭМ!$E$39:$E$782,СВЦЭМ!$A$39:$A$782,$A174,СВЦЭМ!$B$39:$B$782,L$155)+'СЕТ СН'!$F$12</f>
        <v>240.16114016</v>
      </c>
      <c r="M174" s="36">
        <f>SUMIFS(СВЦЭМ!$E$39:$E$782,СВЦЭМ!$A$39:$A$782,$A174,СВЦЭМ!$B$39:$B$782,M$155)+'СЕТ СН'!$F$12</f>
        <v>241.63800900000001</v>
      </c>
      <c r="N174" s="36">
        <f>SUMIFS(СВЦЭМ!$E$39:$E$782,СВЦЭМ!$A$39:$A$782,$A174,СВЦЭМ!$B$39:$B$782,N$155)+'СЕТ СН'!$F$12</f>
        <v>241.11222404</v>
      </c>
      <c r="O174" s="36">
        <f>SUMIFS(СВЦЭМ!$E$39:$E$782,СВЦЭМ!$A$39:$A$782,$A174,СВЦЭМ!$B$39:$B$782,O$155)+'СЕТ СН'!$F$12</f>
        <v>241.30445501</v>
      </c>
      <c r="P174" s="36">
        <f>SUMIFS(СВЦЭМ!$E$39:$E$782,СВЦЭМ!$A$39:$A$782,$A174,СВЦЭМ!$B$39:$B$782,P$155)+'СЕТ СН'!$F$12</f>
        <v>243.94743478999999</v>
      </c>
      <c r="Q174" s="36">
        <f>SUMIFS(СВЦЭМ!$E$39:$E$782,СВЦЭМ!$A$39:$A$782,$A174,СВЦЭМ!$B$39:$B$782,Q$155)+'СЕТ СН'!$F$12</f>
        <v>247.22192303</v>
      </c>
      <c r="R174" s="36">
        <f>SUMIFS(СВЦЭМ!$E$39:$E$782,СВЦЭМ!$A$39:$A$782,$A174,СВЦЭМ!$B$39:$B$782,R$155)+'СЕТ СН'!$F$12</f>
        <v>247.71939216999999</v>
      </c>
      <c r="S174" s="36">
        <f>SUMIFS(СВЦЭМ!$E$39:$E$782,СВЦЭМ!$A$39:$A$782,$A174,СВЦЭМ!$B$39:$B$782,S$155)+'СЕТ СН'!$F$12</f>
        <v>245.75912934999999</v>
      </c>
      <c r="T174" s="36">
        <f>SUMIFS(СВЦЭМ!$E$39:$E$782,СВЦЭМ!$A$39:$A$782,$A174,СВЦЭМ!$B$39:$B$782,T$155)+'СЕТ СН'!$F$12</f>
        <v>242.93726658</v>
      </c>
      <c r="U174" s="36">
        <f>SUMIFS(СВЦЭМ!$E$39:$E$782,СВЦЭМ!$A$39:$A$782,$A174,СВЦЭМ!$B$39:$B$782,U$155)+'СЕТ СН'!$F$12</f>
        <v>242.59072148000001</v>
      </c>
      <c r="V174" s="36">
        <f>SUMIFS(СВЦЭМ!$E$39:$E$782,СВЦЭМ!$A$39:$A$782,$A174,СВЦЭМ!$B$39:$B$782,V$155)+'СЕТ СН'!$F$12</f>
        <v>241.47291202</v>
      </c>
      <c r="W174" s="36">
        <f>SUMIFS(СВЦЭМ!$E$39:$E$782,СВЦЭМ!$A$39:$A$782,$A174,СВЦЭМ!$B$39:$B$782,W$155)+'СЕТ СН'!$F$12</f>
        <v>235.99330839999999</v>
      </c>
      <c r="X174" s="36">
        <f>SUMIFS(СВЦЭМ!$E$39:$E$782,СВЦЭМ!$A$39:$A$782,$A174,СВЦЭМ!$B$39:$B$782,X$155)+'СЕТ СН'!$F$12</f>
        <v>241.75778360000001</v>
      </c>
      <c r="Y174" s="36">
        <f>SUMIFS(СВЦЭМ!$E$39:$E$782,СВЦЭМ!$A$39:$A$782,$A174,СВЦЭМ!$B$39:$B$782,Y$155)+'СЕТ СН'!$F$12</f>
        <v>246.54749838999999</v>
      </c>
    </row>
    <row r="175" spans="1:25" ht="15.75" x14ac:dyDescent="0.2">
      <c r="A175" s="35">
        <f t="shared" si="4"/>
        <v>45432</v>
      </c>
      <c r="B175" s="36">
        <f>SUMIFS(СВЦЭМ!$E$39:$E$782,СВЦЭМ!$A$39:$A$782,$A175,СВЦЭМ!$B$39:$B$782,B$155)+'СЕТ СН'!$F$12</f>
        <v>250.14329354</v>
      </c>
      <c r="C175" s="36">
        <f>SUMIFS(СВЦЭМ!$E$39:$E$782,СВЦЭМ!$A$39:$A$782,$A175,СВЦЭМ!$B$39:$B$782,C$155)+'СЕТ СН'!$F$12</f>
        <v>264.48860005</v>
      </c>
      <c r="D175" s="36">
        <f>SUMIFS(СВЦЭМ!$E$39:$E$782,СВЦЭМ!$A$39:$A$782,$A175,СВЦЭМ!$B$39:$B$782,D$155)+'СЕТ СН'!$F$12</f>
        <v>264.88604662</v>
      </c>
      <c r="E175" s="36">
        <f>SUMIFS(СВЦЭМ!$E$39:$E$782,СВЦЭМ!$A$39:$A$782,$A175,СВЦЭМ!$B$39:$B$782,E$155)+'СЕТ СН'!$F$12</f>
        <v>274.16511790999999</v>
      </c>
      <c r="F175" s="36">
        <f>SUMIFS(СВЦЭМ!$E$39:$E$782,СВЦЭМ!$A$39:$A$782,$A175,СВЦЭМ!$B$39:$B$782,F$155)+'СЕТ СН'!$F$12</f>
        <v>273.76170647999999</v>
      </c>
      <c r="G175" s="36">
        <f>SUMIFS(СВЦЭМ!$E$39:$E$782,СВЦЭМ!$A$39:$A$782,$A175,СВЦЭМ!$B$39:$B$782,G$155)+'СЕТ СН'!$F$12</f>
        <v>267.33429372000001</v>
      </c>
      <c r="H175" s="36">
        <f>SUMIFS(СВЦЭМ!$E$39:$E$782,СВЦЭМ!$A$39:$A$782,$A175,СВЦЭМ!$B$39:$B$782,H$155)+'СЕТ СН'!$F$12</f>
        <v>259.09362732</v>
      </c>
      <c r="I175" s="36">
        <f>SUMIFS(СВЦЭМ!$E$39:$E$782,СВЦЭМ!$A$39:$A$782,$A175,СВЦЭМ!$B$39:$B$782,I$155)+'СЕТ СН'!$F$12</f>
        <v>249.13091739000001</v>
      </c>
      <c r="J175" s="36">
        <f>SUMIFS(СВЦЭМ!$E$39:$E$782,СВЦЭМ!$A$39:$A$782,$A175,СВЦЭМ!$B$39:$B$782,J$155)+'СЕТ СН'!$F$12</f>
        <v>242.09223426</v>
      </c>
      <c r="K175" s="36">
        <f>SUMIFS(СВЦЭМ!$E$39:$E$782,СВЦЭМ!$A$39:$A$782,$A175,СВЦЭМ!$B$39:$B$782,K$155)+'СЕТ СН'!$F$12</f>
        <v>241.5873095</v>
      </c>
      <c r="L175" s="36">
        <f>SUMIFS(СВЦЭМ!$E$39:$E$782,СВЦЭМ!$A$39:$A$782,$A175,СВЦЭМ!$B$39:$B$782,L$155)+'СЕТ СН'!$F$12</f>
        <v>239.80328674</v>
      </c>
      <c r="M175" s="36">
        <f>SUMIFS(СВЦЭМ!$E$39:$E$782,СВЦЭМ!$A$39:$A$782,$A175,СВЦЭМ!$B$39:$B$782,M$155)+'СЕТ СН'!$F$12</f>
        <v>241.64381195999999</v>
      </c>
      <c r="N175" s="36">
        <f>SUMIFS(СВЦЭМ!$E$39:$E$782,СВЦЭМ!$A$39:$A$782,$A175,СВЦЭМ!$B$39:$B$782,N$155)+'СЕТ СН'!$F$12</f>
        <v>243.44175752999999</v>
      </c>
      <c r="O175" s="36">
        <f>SUMIFS(СВЦЭМ!$E$39:$E$782,СВЦЭМ!$A$39:$A$782,$A175,СВЦЭМ!$B$39:$B$782,O$155)+'СЕТ СН'!$F$12</f>
        <v>243.24360118000001</v>
      </c>
      <c r="P175" s="36">
        <f>SUMIFS(СВЦЭМ!$E$39:$E$782,СВЦЭМ!$A$39:$A$782,$A175,СВЦЭМ!$B$39:$B$782,P$155)+'СЕТ СН'!$F$12</f>
        <v>245.11418605</v>
      </c>
      <c r="Q175" s="36">
        <f>SUMIFS(СВЦЭМ!$E$39:$E$782,СВЦЭМ!$A$39:$A$782,$A175,СВЦЭМ!$B$39:$B$782,Q$155)+'СЕТ СН'!$F$12</f>
        <v>246.06182630999999</v>
      </c>
      <c r="R175" s="36">
        <f>SUMIFS(СВЦЭМ!$E$39:$E$782,СВЦЭМ!$A$39:$A$782,$A175,СВЦЭМ!$B$39:$B$782,R$155)+'СЕТ СН'!$F$12</f>
        <v>246.97879166000001</v>
      </c>
      <c r="S175" s="36">
        <f>SUMIFS(СВЦЭМ!$E$39:$E$782,СВЦЭМ!$A$39:$A$782,$A175,СВЦЭМ!$B$39:$B$782,S$155)+'СЕТ СН'!$F$12</f>
        <v>245.06838109</v>
      </c>
      <c r="T175" s="36">
        <f>SUMIFS(СВЦЭМ!$E$39:$E$782,СВЦЭМ!$A$39:$A$782,$A175,СВЦЭМ!$B$39:$B$782,T$155)+'СЕТ СН'!$F$12</f>
        <v>242.25548352999999</v>
      </c>
      <c r="U175" s="36">
        <f>SUMIFS(СВЦЭМ!$E$39:$E$782,СВЦЭМ!$A$39:$A$782,$A175,СВЦЭМ!$B$39:$B$782,U$155)+'СЕТ СН'!$F$12</f>
        <v>243.12943299</v>
      </c>
      <c r="V175" s="36">
        <f>SUMIFS(СВЦЭМ!$E$39:$E$782,СВЦЭМ!$A$39:$A$782,$A175,СВЦЭМ!$B$39:$B$782,V$155)+'СЕТ СН'!$F$12</f>
        <v>241.35125123</v>
      </c>
      <c r="W175" s="36">
        <f>SUMIFS(СВЦЭМ!$E$39:$E$782,СВЦЭМ!$A$39:$A$782,$A175,СВЦЭМ!$B$39:$B$782,W$155)+'СЕТ СН'!$F$12</f>
        <v>235.70210341999999</v>
      </c>
      <c r="X175" s="36">
        <f>SUMIFS(СВЦЭМ!$E$39:$E$782,СВЦЭМ!$A$39:$A$782,$A175,СВЦЭМ!$B$39:$B$782,X$155)+'СЕТ СН'!$F$12</f>
        <v>239.81426042000001</v>
      </c>
      <c r="Y175" s="36">
        <f>SUMIFS(СВЦЭМ!$E$39:$E$782,СВЦЭМ!$A$39:$A$782,$A175,СВЦЭМ!$B$39:$B$782,Y$155)+'СЕТ СН'!$F$12</f>
        <v>245.95120539999999</v>
      </c>
    </row>
    <row r="176" spans="1:25" ht="15.75" x14ac:dyDescent="0.2">
      <c r="A176" s="35">
        <f t="shared" si="4"/>
        <v>45433</v>
      </c>
      <c r="B176" s="36">
        <f>SUMIFS(СВЦЭМ!$E$39:$E$782,СВЦЭМ!$A$39:$A$782,$A176,СВЦЭМ!$B$39:$B$782,B$155)+'СЕТ СН'!$F$12</f>
        <v>242.90420105999999</v>
      </c>
      <c r="C176" s="36">
        <f>SUMIFS(СВЦЭМ!$E$39:$E$782,СВЦЭМ!$A$39:$A$782,$A176,СВЦЭМ!$B$39:$B$782,C$155)+'СЕТ СН'!$F$12</f>
        <v>258.82885563999997</v>
      </c>
      <c r="D176" s="36">
        <f>SUMIFS(СВЦЭМ!$E$39:$E$782,СВЦЭМ!$A$39:$A$782,$A176,СВЦЭМ!$B$39:$B$782,D$155)+'СЕТ СН'!$F$12</f>
        <v>260.46612305000002</v>
      </c>
      <c r="E176" s="36">
        <f>SUMIFS(СВЦЭМ!$E$39:$E$782,СВЦЭМ!$A$39:$A$782,$A176,СВЦЭМ!$B$39:$B$782,E$155)+'СЕТ СН'!$F$12</f>
        <v>268.97568710000002</v>
      </c>
      <c r="F176" s="36">
        <f>SUMIFS(СВЦЭМ!$E$39:$E$782,СВЦЭМ!$A$39:$A$782,$A176,СВЦЭМ!$B$39:$B$782,F$155)+'СЕТ СН'!$F$12</f>
        <v>268.01144207999999</v>
      </c>
      <c r="G176" s="36">
        <f>SUMIFS(СВЦЭМ!$E$39:$E$782,СВЦЭМ!$A$39:$A$782,$A176,СВЦЭМ!$B$39:$B$782,G$155)+'СЕТ СН'!$F$12</f>
        <v>261.94266841000001</v>
      </c>
      <c r="H176" s="36">
        <f>SUMIFS(СВЦЭМ!$E$39:$E$782,СВЦЭМ!$A$39:$A$782,$A176,СВЦЭМ!$B$39:$B$782,H$155)+'СЕТ СН'!$F$12</f>
        <v>248.3797845</v>
      </c>
      <c r="I176" s="36">
        <f>SUMIFS(СВЦЭМ!$E$39:$E$782,СВЦЭМ!$A$39:$A$782,$A176,СВЦЭМ!$B$39:$B$782,I$155)+'СЕТ СН'!$F$12</f>
        <v>242.66090062999999</v>
      </c>
      <c r="J176" s="36">
        <f>SUMIFS(СВЦЭМ!$E$39:$E$782,СВЦЭМ!$A$39:$A$782,$A176,СВЦЭМ!$B$39:$B$782,J$155)+'СЕТ СН'!$F$12</f>
        <v>242.00610405</v>
      </c>
      <c r="K176" s="36">
        <f>SUMIFS(СВЦЭМ!$E$39:$E$782,СВЦЭМ!$A$39:$A$782,$A176,СВЦЭМ!$B$39:$B$782,K$155)+'СЕТ СН'!$F$12</f>
        <v>242.91862817000001</v>
      </c>
      <c r="L176" s="36">
        <f>SUMIFS(СВЦЭМ!$E$39:$E$782,СВЦЭМ!$A$39:$A$782,$A176,СВЦЭМ!$B$39:$B$782,L$155)+'СЕТ СН'!$F$12</f>
        <v>238.68177974</v>
      </c>
      <c r="M176" s="36">
        <f>SUMIFS(СВЦЭМ!$E$39:$E$782,СВЦЭМ!$A$39:$A$782,$A176,СВЦЭМ!$B$39:$B$782,M$155)+'СЕТ СН'!$F$12</f>
        <v>238.79661412999999</v>
      </c>
      <c r="N176" s="36">
        <f>SUMIFS(СВЦЭМ!$E$39:$E$782,СВЦЭМ!$A$39:$A$782,$A176,СВЦЭМ!$B$39:$B$782,N$155)+'СЕТ СН'!$F$12</f>
        <v>234.8688842</v>
      </c>
      <c r="O176" s="36">
        <f>SUMIFS(СВЦЭМ!$E$39:$E$782,СВЦЭМ!$A$39:$A$782,$A176,СВЦЭМ!$B$39:$B$782,O$155)+'СЕТ СН'!$F$12</f>
        <v>236.05456294000001</v>
      </c>
      <c r="P176" s="36">
        <f>SUMIFS(СВЦЭМ!$E$39:$E$782,СВЦЭМ!$A$39:$A$782,$A176,СВЦЭМ!$B$39:$B$782,P$155)+'СЕТ СН'!$F$12</f>
        <v>235.88850916999999</v>
      </c>
      <c r="Q176" s="36">
        <f>SUMIFS(СВЦЭМ!$E$39:$E$782,СВЦЭМ!$A$39:$A$782,$A176,СВЦЭМ!$B$39:$B$782,Q$155)+'СЕТ СН'!$F$12</f>
        <v>237.08946302999999</v>
      </c>
      <c r="R176" s="36">
        <f>SUMIFS(СВЦЭМ!$E$39:$E$782,СВЦЭМ!$A$39:$A$782,$A176,СВЦЭМ!$B$39:$B$782,R$155)+'СЕТ СН'!$F$12</f>
        <v>237.01837144999999</v>
      </c>
      <c r="S176" s="36">
        <f>SUMIFS(СВЦЭМ!$E$39:$E$782,СВЦЭМ!$A$39:$A$782,$A176,СВЦЭМ!$B$39:$B$782,S$155)+'СЕТ СН'!$F$12</f>
        <v>237.93467884</v>
      </c>
      <c r="T176" s="36">
        <f>SUMIFS(СВЦЭМ!$E$39:$E$782,СВЦЭМ!$A$39:$A$782,$A176,СВЦЭМ!$B$39:$B$782,T$155)+'СЕТ СН'!$F$12</f>
        <v>237.43290293000001</v>
      </c>
      <c r="U176" s="36">
        <f>SUMIFS(СВЦЭМ!$E$39:$E$782,СВЦЭМ!$A$39:$A$782,$A176,СВЦЭМ!$B$39:$B$782,U$155)+'СЕТ СН'!$F$12</f>
        <v>238.32444303</v>
      </c>
      <c r="V176" s="36">
        <f>SUMIFS(СВЦЭМ!$E$39:$E$782,СВЦЭМ!$A$39:$A$782,$A176,СВЦЭМ!$B$39:$B$782,V$155)+'СЕТ СН'!$F$12</f>
        <v>235.16488948</v>
      </c>
      <c r="W176" s="36">
        <f>SUMIFS(СВЦЭМ!$E$39:$E$782,СВЦЭМ!$A$39:$A$782,$A176,СВЦЭМ!$B$39:$B$782,W$155)+'СЕТ СН'!$F$12</f>
        <v>230.39064746</v>
      </c>
      <c r="X176" s="36">
        <f>SUMIFS(СВЦЭМ!$E$39:$E$782,СВЦЭМ!$A$39:$A$782,$A176,СВЦЭМ!$B$39:$B$782,X$155)+'СЕТ СН'!$F$12</f>
        <v>236.59868599000001</v>
      </c>
      <c r="Y176" s="36">
        <f>SUMIFS(СВЦЭМ!$E$39:$E$782,СВЦЭМ!$A$39:$A$782,$A176,СВЦЭМ!$B$39:$B$782,Y$155)+'СЕТ СН'!$F$12</f>
        <v>235.99741521999999</v>
      </c>
    </row>
    <row r="177" spans="1:27" ht="15.75" x14ac:dyDescent="0.2">
      <c r="A177" s="35">
        <f t="shared" si="4"/>
        <v>45434</v>
      </c>
      <c r="B177" s="36">
        <f>SUMIFS(СВЦЭМ!$E$39:$E$782,СВЦЭМ!$A$39:$A$782,$A177,СВЦЭМ!$B$39:$B$782,B$155)+'СЕТ СН'!$F$12</f>
        <v>243.35142051</v>
      </c>
      <c r="C177" s="36">
        <f>SUMIFS(СВЦЭМ!$E$39:$E$782,СВЦЭМ!$A$39:$A$782,$A177,СВЦЭМ!$B$39:$B$782,C$155)+'СЕТ СН'!$F$12</f>
        <v>254.47302692</v>
      </c>
      <c r="D177" s="36">
        <f>SUMIFS(СВЦЭМ!$E$39:$E$782,СВЦЭМ!$A$39:$A$782,$A177,СВЦЭМ!$B$39:$B$782,D$155)+'СЕТ СН'!$F$12</f>
        <v>260.20295104000002</v>
      </c>
      <c r="E177" s="36">
        <f>SUMIFS(СВЦЭМ!$E$39:$E$782,СВЦЭМ!$A$39:$A$782,$A177,СВЦЭМ!$B$39:$B$782,E$155)+'СЕТ СН'!$F$12</f>
        <v>263.00168332999999</v>
      </c>
      <c r="F177" s="36">
        <f>SUMIFS(СВЦЭМ!$E$39:$E$782,СВЦЭМ!$A$39:$A$782,$A177,СВЦЭМ!$B$39:$B$782,F$155)+'СЕТ СН'!$F$12</f>
        <v>262.78924948999997</v>
      </c>
      <c r="G177" s="36">
        <f>SUMIFS(СВЦЭМ!$E$39:$E$782,СВЦЭМ!$A$39:$A$782,$A177,СВЦЭМ!$B$39:$B$782,G$155)+'СЕТ СН'!$F$12</f>
        <v>263.50182857999999</v>
      </c>
      <c r="H177" s="36">
        <f>SUMIFS(СВЦЭМ!$E$39:$E$782,СВЦЭМ!$A$39:$A$782,$A177,СВЦЭМ!$B$39:$B$782,H$155)+'СЕТ СН'!$F$12</f>
        <v>252.55118504000001</v>
      </c>
      <c r="I177" s="36">
        <f>SUMIFS(СВЦЭМ!$E$39:$E$782,СВЦЭМ!$A$39:$A$782,$A177,СВЦЭМ!$B$39:$B$782,I$155)+'СЕТ СН'!$F$12</f>
        <v>244.67157112000001</v>
      </c>
      <c r="J177" s="36">
        <f>SUMIFS(СВЦЭМ!$E$39:$E$782,СВЦЭМ!$A$39:$A$782,$A177,СВЦЭМ!$B$39:$B$782,J$155)+'СЕТ СН'!$F$12</f>
        <v>245.85264289</v>
      </c>
      <c r="K177" s="36">
        <f>SUMIFS(СВЦЭМ!$E$39:$E$782,СВЦЭМ!$A$39:$A$782,$A177,СВЦЭМ!$B$39:$B$782,K$155)+'СЕТ СН'!$F$12</f>
        <v>241.44237326999999</v>
      </c>
      <c r="L177" s="36">
        <f>SUMIFS(СВЦЭМ!$E$39:$E$782,СВЦЭМ!$A$39:$A$782,$A177,СВЦЭМ!$B$39:$B$782,L$155)+'СЕТ СН'!$F$12</f>
        <v>237.00936596</v>
      </c>
      <c r="M177" s="36">
        <f>SUMIFS(СВЦЭМ!$E$39:$E$782,СВЦЭМ!$A$39:$A$782,$A177,СВЦЭМ!$B$39:$B$782,M$155)+'СЕТ СН'!$F$12</f>
        <v>240.78799106</v>
      </c>
      <c r="N177" s="36">
        <f>SUMIFS(СВЦЭМ!$E$39:$E$782,СВЦЭМ!$A$39:$A$782,$A177,СВЦЭМ!$B$39:$B$782,N$155)+'СЕТ СН'!$F$12</f>
        <v>243.39016451000001</v>
      </c>
      <c r="O177" s="36">
        <f>SUMIFS(СВЦЭМ!$E$39:$E$782,СВЦЭМ!$A$39:$A$782,$A177,СВЦЭМ!$B$39:$B$782,O$155)+'СЕТ СН'!$F$12</f>
        <v>244.67117143999999</v>
      </c>
      <c r="P177" s="36">
        <f>SUMIFS(СВЦЭМ!$E$39:$E$782,СВЦЭМ!$A$39:$A$782,$A177,СВЦЭМ!$B$39:$B$782,P$155)+'СЕТ СН'!$F$12</f>
        <v>245.78753388000001</v>
      </c>
      <c r="Q177" s="36">
        <f>SUMIFS(СВЦЭМ!$E$39:$E$782,СВЦЭМ!$A$39:$A$782,$A177,СВЦЭМ!$B$39:$B$782,Q$155)+'СЕТ СН'!$F$12</f>
        <v>248.15944583000001</v>
      </c>
      <c r="R177" s="36">
        <f>SUMIFS(СВЦЭМ!$E$39:$E$782,СВЦЭМ!$A$39:$A$782,$A177,СВЦЭМ!$B$39:$B$782,R$155)+'СЕТ СН'!$F$12</f>
        <v>248.61956699000001</v>
      </c>
      <c r="S177" s="36">
        <f>SUMIFS(СВЦЭМ!$E$39:$E$782,СВЦЭМ!$A$39:$A$782,$A177,СВЦЭМ!$B$39:$B$782,S$155)+'СЕТ СН'!$F$12</f>
        <v>249.30081304000001</v>
      </c>
      <c r="T177" s="36">
        <f>SUMIFS(СВЦЭМ!$E$39:$E$782,СВЦЭМ!$A$39:$A$782,$A177,СВЦЭМ!$B$39:$B$782,T$155)+'СЕТ СН'!$F$12</f>
        <v>245.99015969000001</v>
      </c>
      <c r="U177" s="36">
        <f>SUMIFS(СВЦЭМ!$E$39:$E$782,СВЦЭМ!$A$39:$A$782,$A177,СВЦЭМ!$B$39:$B$782,U$155)+'СЕТ СН'!$F$12</f>
        <v>244.37550340000001</v>
      </c>
      <c r="V177" s="36">
        <f>SUMIFS(СВЦЭМ!$E$39:$E$782,СВЦЭМ!$A$39:$A$782,$A177,СВЦЭМ!$B$39:$B$782,V$155)+'СЕТ СН'!$F$12</f>
        <v>236.26986406</v>
      </c>
      <c r="W177" s="36">
        <f>SUMIFS(СВЦЭМ!$E$39:$E$782,СВЦЭМ!$A$39:$A$782,$A177,СВЦЭМ!$B$39:$B$782,W$155)+'СЕТ СН'!$F$12</f>
        <v>230.36813466999999</v>
      </c>
      <c r="X177" s="36">
        <f>SUMIFS(СВЦЭМ!$E$39:$E$782,СВЦЭМ!$A$39:$A$782,$A177,СВЦЭМ!$B$39:$B$782,X$155)+'СЕТ СН'!$F$12</f>
        <v>234.76944814000001</v>
      </c>
      <c r="Y177" s="36">
        <f>SUMIFS(СВЦЭМ!$E$39:$E$782,СВЦЭМ!$A$39:$A$782,$A177,СВЦЭМ!$B$39:$B$782,Y$155)+'СЕТ СН'!$F$12</f>
        <v>235.85074241999999</v>
      </c>
    </row>
    <row r="178" spans="1:27" ht="15.75" x14ac:dyDescent="0.2">
      <c r="A178" s="35">
        <f t="shared" si="4"/>
        <v>45435</v>
      </c>
      <c r="B178" s="36">
        <f>SUMIFS(СВЦЭМ!$E$39:$E$782,СВЦЭМ!$A$39:$A$782,$A178,СВЦЭМ!$B$39:$B$782,B$155)+'СЕТ СН'!$F$12</f>
        <v>240.09720461000001</v>
      </c>
      <c r="C178" s="36">
        <f>SUMIFS(СВЦЭМ!$E$39:$E$782,СВЦЭМ!$A$39:$A$782,$A178,СВЦЭМ!$B$39:$B$782,C$155)+'СЕТ СН'!$F$12</f>
        <v>250.85225897999999</v>
      </c>
      <c r="D178" s="36">
        <f>SUMIFS(СВЦЭМ!$E$39:$E$782,СВЦЭМ!$A$39:$A$782,$A178,СВЦЭМ!$B$39:$B$782,D$155)+'СЕТ СН'!$F$12</f>
        <v>253.83682865</v>
      </c>
      <c r="E178" s="36">
        <f>SUMIFS(СВЦЭМ!$E$39:$E$782,СВЦЭМ!$A$39:$A$782,$A178,СВЦЭМ!$B$39:$B$782,E$155)+'СЕТ СН'!$F$12</f>
        <v>252.05603352</v>
      </c>
      <c r="F178" s="36">
        <f>SUMIFS(СВЦЭМ!$E$39:$E$782,СВЦЭМ!$A$39:$A$782,$A178,СВЦЭМ!$B$39:$B$782,F$155)+'СЕТ СН'!$F$12</f>
        <v>253.21663716</v>
      </c>
      <c r="G178" s="36">
        <f>SUMIFS(СВЦЭМ!$E$39:$E$782,СВЦЭМ!$A$39:$A$782,$A178,СВЦЭМ!$B$39:$B$782,G$155)+'СЕТ СН'!$F$12</f>
        <v>251.89680942999999</v>
      </c>
      <c r="H178" s="36">
        <f>SUMIFS(СВЦЭМ!$E$39:$E$782,СВЦЭМ!$A$39:$A$782,$A178,СВЦЭМ!$B$39:$B$782,H$155)+'СЕТ СН'!$F$12</f>
        <v>252.67441896</v>
      </c>
      <c r="I178" s="36">
        <f>SUMIFS(СВЦЭМ!$E$39:$E$782,СВЦЭМ!$A$39:$A$782,$A178,СВЦЭМ!$B$39:$B$782,I$155)+'СЕТ СН'!$F$12</f>
        <v>242.85706769000001</v>
      </c>
      <c r="J178" s="36">
        <f>SUMIFS(СВЦЭМ!$E$39:$E$782,СВЦЭМ!$A$39:$A$782,$A178,СВЦЭМ!$B$39:$B$782,J$155)+'СЕТ СН'!$F$12</f>
        <v>238.34729984000001</v>
      </c>
      <c r="K178" s="36">
        <f>SUMIFS(СВЦЭМ!$E$39:$E$782,СВЦЭМ!$A$39:$A$782,$A178,СВЦЭМ!$B$39:$B$782,K$155)+'СЕТ СН'!$F$12</f>
        <v>236.276859</v>
      </c>
      <c r="L178" s="36">
        <f>SUMIFS(СВЦЭМ!$E$39:$E$782,СВЦЭМ!$A$39:$A$782,$A178,СВЦЭМ!$B$39:$B$782,L$155)+'СЕТ СН'!$F$12</f>
        <v>237.52913475</v>
      </c>
      <c r="M178" s="36">
        <f>SUMIFS(СВЦЭМ!$E$39:$E$782,СВЦЭМ!$A$39:$A$782,$A178,СВЦЭМ!$B$39:$B$782,M$155)+'СЕТ СН'!$F$12</f>
        <v>237.36784213999999</v>
      </c>
      <c r="N178" s="36">
        <f>SUMIFS(СВЦЭМ!$E$39:$E$782,СВЦЭМ!$A$39:$A$782,$A178,СВЦЭМ!$B$39:$B$782,N$155)+'СЕТ СН'!$F$12</f>
        <v>236.40860259999999</v>
      </c>
      <c r="O178" s="36">
        <f>SUMIFS(СВЦЭМ!$E$39:$E$782,СВЦЭМ!$A$39:$A$782,$A178,СВЦЭМ!$B$39:$B$782,O$155)+'СЕТ СН'!$F$12</f>
        <v>237.35940224000001</v>
      </c>
      <c r="P178" s="36">
        <f>SUMIFS(СВЦЭМ!$E$39:$E$782,СВЦЭМ!$A$39:$A$782,$A178,СВЦЭМ!$B$39:$B$782,P$155)+'СЕТ СН'!$F$12</f>
        <v>238.58138633999999</v>
      </c>
      <c r="Q178" s="36">
        <f>SUMIFS(СВЦЭМ!$E$39:$E$782,СВЦЭМ!$A$39:$A$782,$A178,СВЦЭМ!$B$39:$B$782,Q$155)+'СЕТ СН'!$F$12</f>
        <v>241.53655671000001</v>
      </c>
      <c r="R178" s="36">
        <f>SUMIFS(СВЦЭМ!$E$39:$E$782,СВЦЭМ!$A$39:$A$782,$A178,СВЦЭМ!$B$39:$B$782,R$155)+'СЕТ СН'!$F$12</f>
        <v>241.92427085</v>
      </c>
      <c r="S178" s="36">
        <f>SUMIFS(СВЦЭМ!$E$39:$E$782,СВЦЭМ!$A$39:$A$782,$A178,СВЦЭМ!$B$39:$B$782,S$155)+'СЕТ СН'!$F$12</f>
        <v>240.10812125999999</v>
      </c>
      <c r="T178" s="36">
        <f>SUMIFS(СВЦЭМ!$E$39:$E$782,СВЦЭМ!$A$39:$A$782,$A178,СВЦЭМ!$B$39:$B$782,T$155)+'СЕТ СН'!$F$12</f>
        <v>240.08499062000001</v>
      </c>
      <c r="U178" s="36">
        <f>SUMIFS(СВЦЭМ!$E$39:$E$782,СВЦЭМ!$A$39:$A$782,$A178,СВЦЭМ!$B$39:$B$782,U$155)+'СЕТ СН'!$F$12</f>
        <v>242.20781228000001</v>
      </c>
      <c r="V178" s="36">
        <f>SUMIFS(СВЦЭМ!$E$39:$E$782,СВЦЭМ!$A$39:$A$782,$A178,СВЦЭМ!$B$39:$B$782,V$155)+'СЕТ СН'!$F$12</f>
        <v>240.47302872</v>
      </c>
      <c r="W178" s="36">
        <f>SUMIFS(СВЦЭМ!$E$39:$E$782,СВЦЭМ!$A$39:$A$782,$A178,СВЦЭМ!$B$39:$B$782,W$155)+'СЕТ СН'!$F$12</f>
        <v>236.74902133000001</v>
      </c>
      <c r="X178" s="36">
        <f>SUMIFS(СВЦЭМ!$E$39:$E$782,СВЦЭМ!$A$39:$A$782,$A178,СВЦЭМ!$B$39:$B$782,X$155)+'СЕТ СН'!$F$12</f>
        <v>240.81966679999999</v>
      </c>
      <c r="Y178" s="36">
        <f>SUMIFS(СВЦЭМ!$E$39:$E$782,СВЦЭМ!$A$39:$A$782,$A178,СВЦЭМ!$B$39:$B$782,Y$155)+'СЕТ СН'!$F$12</f>
        <v>249.75974255</v>
      </c>
    </row>
    <row r="179" spans="1:27" ht="15.75" x14ac:dyDescent="0.2">
      <c r="A179" s="35">
        <f t="shared" si="4"/>
        <v>45436</v>
      </c>
      <c r="B179" s="36">
        <f>SUMIFS(СВЦЭМ!$E$39:$E$782,СВЦЭМ!$A$39:$A$782,$A179,СВЦЭМ!$B$39:$B$782,B$155)+'СЕТ СН'!$F$12</f>
        <v>238.38862334999999</v>
      </c>
      <c r="C179" s="36">
        <f>SUMIFS(СВЦЭМ!$E$39:$E$782,СВЦЭМ!$A$39:$A$782,$A179,СВЦЭМ!$B$39:$B$782,C$155)+'СЕТ СН'!$F$12</f>
        <v>250.39931067000001</v>
      </c>
      <c r="D179" s="36">
        <f>SUMIFS(СВЦЭМ!$E$39:$E$782,СВЦЭМ!$A$39:$A$782,$A179,СВЦЭМ!$B$39:$B$782,D$155)+'СЕТ СН'!$F$12</f>
        <v>253.06128297999999</v>
      </c>
      <c r="E179" s="36">
        <f>SUMIFS(СВЦЭМ!$E$39:$E$782,СВЦЭМ!$A$39:$A$782,$A179,СВЦЭМ!$B$39:$B$782,E$155)+'СЕТ СН'!$F$12</f>
        <v>262.65568271000001</v>
      </c>
      <c r="F179" s="36">
        <f>SUMIFS(СВЦЭМ!$E$39:$E$782,СВЦЭМ!$A$39:$A$782,$A179,СВЦЭМ!$B$39:$B$782,F$155)+'СЕТ СН'!$F$12</f>
        <v>260.72688929999998</v>
      </c>
      <c r="G179" s="36">
        <f>SUMIFS(СВЦЭМ!$E$39:$E$782,СВЦЭМ!$A$39:$A$782,$A179,СВЦЭМ!$B$39:$B$782,G$155)+'СЕТ СН'!$F$12</f>
        <v>255.09947532999999</v>
      </c>
      <c r="H179" s="36">
        <f>SUMIFS(СВЦЭМ!$E$39:$E$782,СВЦЭМ!$A$39:$A$782,$A179,СВЦЭМ!$B$39:$B$782,H$155)+'СЕТ СН'!$F$12</f>
        <v>237.80372743000001</v>
      </c>
      <c r="I179" s="36">
        <f>SUMIFS(СВЦЭМ!$E$39:$E$782,СВЦЭМ!$A$39:$A$782,$A179,СВЦЭМ!$B$39:$B$782,I$155)+'СЕТ СН'!$F$12</f>
        <v>225.03206596999999</v>
      </c>
      <c r="J179" s="36">
        <f>SUMIFS(СВЦЭМ!$E$39:$E$782,СВЦЭМ!$A$39:$A$782,$A179,СВЦЭМ!$B$39:$B$782,J$155)+'СЕТ СН'!$F$12</f>
        <v>219.63114586</v>
      </c>
      <c r="K179" s="36">
        <f>SUMIFS(СВЦЭМ!$E$39:$E$782,СВЦЭМ!$A$39:$A$782,$A179,СВЦЭМ!$B$39:$B$782,K$155)+'СЕТ СН'!$F$12</f>
        <v>216.0911203</v>
      </c>
      <c r="L179" s="36">
        <f>SUMIFS(СВЦЭМ!$E$39:$E$782,СВЦЭМ!$A$39:$A$782,$A179,СВЦЭМ!$B$39:$B$782,L$155)+'СЕТ СН'!$F$12</f>
        <v>213.41821533999999</v>
      </c>
      <c r="M179" s="36">
        <f>SUMIFS(СВЦЭМ!$E$39:$E$782,СВЦЭМ!$A$39:$A$782,$A179,СВЦЭМ!$B$39:$B$782,M$155)+'СЕТ СН'!$F$12</f>
        <v>213.40347345999999</v>
      </c>
      <c r="N179" s="36">
        <f>SUMIFS(СВЦЭМ!$E$39:$E$782,СВЦЭМ!$A$39:$A$782,$A179,СВЦЭМ!$B$39:$B$782,N$155)+'СЕТ СН'!$F$12</f>
        <v>214.76664699</v>
      </c>
      <c r="O179" s="36">
        <f>SUMIFS(СВЦЭМ!$E$39:$E$782,СВЦЭМ!$A$39:$A$782,$A179,СВЦЭМ!$B$39:$B$782,O$155)+'СЕТ СН'!$F$12</f>
        <v>215.56306635999999</v>
      </c>
      <c r="P179" s="36">
        <f>SUMIFS(СВЦЭМ!$E$39:$E$782,СВЦЭМ!$A$39:$A$782,$A179,СВЦЭМ!$B$39:$B$782,P$155)+'СЕТ СН'!$F$12</f>
        <v>216.74819840999999</v>
      </c>
      <c r="Q179" s="36">
        <f>SUMIFS(СВЦЭМ!$E$39:$E$782,СВЦЭМ!$A$39:$A$782,$A179,СВЦЭМ!$B$39:$B$782,Q$155)+'СЕТ СН'!$F$12</f>
        <v>219.32235158</v>
      </c>
      <c r="R179" s="36">
        <f>SUMIFS(СВЦЭМ!$E$39:$E$782,СВЦЭМ!$A$39:$A$782,$A179,СВЦЭМ!$B$39:$B$782,R$155)+'СЕТ СН'!$F$12</f>
        <v>222.23787425</v>
      </c>
      <c r="S179" s="36">
        <f>SUMIFS(СВЦЭМ!$E$39:$E$782,СВЦЭМ!$A$39:$A$782,$A179,СВЦЭМ!$B$39:$B$782,S$155)+'СЕТ СН'!$F$12</f>
        <v>221.42095709</v>
      </c>
      <c r="T179" s="36">
        <f>SUMIFS(СВЦЭМ!$E$39:$E$782,СВЦЭМ!$A$39:$A$782,$A179,СВЦЭМ!$B$39:$B$782,T$155)+'СЕТ СН'!$F$12</f>
        <v>218.61147009999999</v>
      </c>
      <c r="U179" s="36">
        <f>SUMIFS(СВЦЭМ!$E$39:$E$782,СВЦЭМ!$A$39:$A$782,$A179,СВЦЭМ!$B$39:$B$782,U$155)+'СЕТ СН'!$F$12</f>
        <v>216.55438457</v>
      </c>
      <c r="V179" s="36">
        <f>SUMIFS(СВЦЭМ!$E$39:$E$782,СВЦЭМ!$A$39:$A$782,$A179,СВЦЭМ!$B$39:$B$782,V$155)+'СЕТ СН'!$F$12</f>
        <v>214.31509763</v>
      </c>
      <c r="W179" s="36">
        <f>SUMIFS(СВЦЭМ!$E$39:$E$782,СВЦЭМ!$A$39:$A$782,$A179,СВЦЭМ!$B$39:$B$782,W$155)+'СЕТ СН'!$F$12</f>
        <v>211.40204284999999</v>
      </c>
      <c r="X179" s="36">
        <f>SUMIFS(СВЦЭМ!$E$39:$E$782,СВЦЭМ!$A$39:$A$782,$A179,СВЦЭМ!$B$39:$B$782,X$155)+'СЕТ СН'!$F$12</f>
        <v>214.22897696000001</v>
      </c>
      <c r="Y179" s="36">
        <f>SUMIFS(СВЦЭМ!$E$39:$E$782,СВЦЭМ!$A$39:$A$782,$A179,СВЦЭМ!$B$39:$B$782,Y$155)+'СЕТ СН'!$F$12</f>
        <v>227.72895138000001</v>
      </c>
    </row>
    <row r="180" spans="1:27" ht="15.75" x14ac:dyDescent="0.2">
      <c r="A180" s="35">
        <f t="shared" si="4"/>
        <v>45437</v>
      </c>
      <c r="B180" s="36">
        <f>SUMIFS(СВЦЭМ!$E$39:$E$782,СВЦЭМ!$A$39:$A$782,$A180,СВЦЭМ!$B$39:$B$782,B$155)+'СЕТ СН'!$F$12</f>
        <v>225.26733075999999</v>
      </c>
      <c r="C180" s="36">
        <f>SUMIFS(СВЦЭМ!$E$39:$E$782,СВЦЭМ!$A$39:$A$782,$A180,СВЦЭМ!$B$39:$B$782,C$155)+'СЕТ СН'!$F$12</f>
        <v>235.40977745999999</v>
      </c>
      <c r="D180" s="36">
        <f>SUMIFS(СВЦЭМ!$E$39:$E$782,СВЦЭМ!$A$39:$A$782,$A180,СВЦЭМ!$B$39:$B$782,D$155)+'СЕТ СН'!$F$12</f>
        <v>252.56125154</v>
      </c>
      <c r="E180" s="36">
        <f>SUMIFS(СВЦЭМ!$E$39:$E$782,СВЦЭМ!$A$39:$A$782,$A180,СВЦЭМ!$B$39:$B$782,E$155)+'СЕТ СН'!$F$12</f>
        <v>253.41587496</v>
      </c>
      <c r="F180" s="36">
        <f>SUMIFS(СВЦЭМ!$E$39:$E$782,СВЦЭМ!$A$39:$A$782,$A180,СВЦЭМ!$B$39:$B$782,F$155)+'СЕТ СН'!$F$12</f>
        <v>251.98411887</v>
      </c>
      <c r="G180" s="36">
        <f>SUMIFS(СВЦЭМ!$E$39:$E$782,СВЦЭМ!$A$39:$A$782,$A180,СВЦЭМ!$B$39:$B$782,G$155)+'СЕТ СН'!$F$12</f>
        <v>254.19511858000001</v>
      </c>
      <c r="H180" s="36">
        <f>SUMIFS(СВЦЭМ!$E$39:$E$782,СВЦЭМ!$A$39:$A$782,$A180,СВЦЭМ!$B$39:$B$782,H$155)+'СЕТ СН'!$F$12</f>
        <v>246.6689691</v>
      </c>
      <c r="I180" s="36">
        <f>SUMIFS(СВЦЭМ!$E$39:$E$782,СВЦЭМ!$A$39:$A$782,$A180,СВЦЭМ!$B$39:$B$782,I$155)+'СЕТ СН'!$F$12</f>
        <v>234.79286393000001</v>
      </c>
      <c r="J180" s="36">
        <f>SUMIFS(СВЦЭМ!$E$39:$E$782,СВЦЭМ!$A$39:$A$782,$A180,СВЦЭМ!$B$39:$B$782,J$155)+'СЕТ СН'!$F$12</f>
        <v>219.52637114999999</v>
      </c>
      <c r="K180" s="36">
        <f>SUMIFS(СВЦЭМ!$E$39:$E$782,СВЦЭМ!$A$39:$A$782,$A180,СВЦЭМ!$B$39:$B$782,K$155)+'СЕТ СН'!$F$12</f>
        <v>211.99543204</v>
      </c>
      <c r="L180" s="36">
        <f>SUMIFS(СВЦЭМ!$E$39:$E$782,СВЦЭМ!$A$39:$A$782,$A180,СВЦЭМ!$B$39:$B$782,L$155)+'СЕТ СН'!$F$12</f>
        <v>210.86564901</v>
      </c>
      <c r="M180" s="36">
        <f>SUMIFS(СВЦЭМ!$E$39:$E$782,СВЦЭМ!$A$39:$A$782,$A180,СВЦЭМ!$B$39:$B$782,M$155)+'СЕТ СН'!$F$12</f>
        <v>209.78984267999999</v>
      </c>
      <c r="N180" s="36">
        <f>SUMIFS(СВЦЭМ!$E$39:$E$782,СВЦЭМ!$A$39:$A$782,$A180,СВЦЭМ!$B$39:$B$782,N$155)+'СЕТ СН'!$F$12</f>
        <v>209.06456014</v>
      </c>
      <c r="O180" s="36">
        <f>SUMIFS(СВЦЭМ!$E$39:$E$782,СВЦЭМ!$A$39:$A$782,$A180,СВЦЭМ!$B$39:$B$782,O$155)+'СЕТ СН'!$F$12</f>
        <v>211.05840455000001</v>
      </c>
      <c r="P180" s="36">
        <f>SUMIFS(СВЦЭМ!$E$39:$E$782,СВЦЭМ!$A$39:$A$782,$A180,СВЦЭМ!$B$39:$B$782,P$155)+'СЕТ СН'!$F$12</f>
        <v>212.58971557999999</v>
      </c>
      <c r="Q180" s="36">
        <f>SUMIFS(СВЦЭМ!$E$39:$E$782,СВЦЭМ!$A$39:$A$782,$A180,СВЦЭМ!$B$39:$B$782,Q$155)+'СЕТ СН'!$F$12</f>
        <v>215.32897030000001</v>
      </c>
      <c r="R180" s="36">
        <f>SUMIFS(СВЦЭМ!$E$39:$E$782,СВЦЭМ!$A$39:$A$782,$A180,СВЦЭМ!$B$39:$B$782,R$155)+'СЕТ СН'!$F$12</f>
        <v>217.51167580000001</v>
      </c>
      <c r="S180" s="36">
        <f>SUMIFS(СВЦЭМ!$E$39:$E$782,СВЦЭМ!$A$39:$A$782,$A180,СВЦЭМ!$B$39:$B$782,S$155)+'СЕТ СН'!$F$12</f>
        <v>215.51403735</v>
      </c>
      <c r="T180" s="36">
        <f>SUMIFS(СВЦЭМ!$E$39:$E$782,СВЦЭМ!$A$39:$A$782,$A180,СВЦЭМ!$B$39:$B$782,T$155)+'СЕТ СН'!$F$12</f>
        <v>212.30618769</v>
      </c>
      <c r="U180" s="36">
        <f>SUMIFS(СВЦЭМ!$E$39:$E$782,СВЦЭМ!$A$39:$A$782,$A180,СВЦЭМ!$B$39:$B$782,U$155)+'СЕТ СН'!$F$12</f>
        <v>214.06655474999999</v>
      </c>
      <c r="V180" s="36">
        <f>SUMIFS(СВЦЭМ!$E$39:$E$782,СВЦЭМ!$A$39:$A$782,$A180,СВЦЭМ!$B$39:$B$782,V$155)+'СЕТ СН'!$F$12</f>
        <v>214.28752507999999</v>
      </c>
      <c r="W180" s="36">
        <f>SUMIFS(СВЦЭМ!$E$39:$E$782,СВЦЭМ!$A$39:$A$782,$A180,СВЦЭМ!$B$39:$B$782,W$155)+'СЕТ СН'!$F$12</f>
        <v>212.78953192</v>
      </c>
      <c r="X180" s="36">
        <f>SUMIFS(СВЦЭМ!$E$39:$E$782,СВЦЭМ!$A$39:$A$782,$A180,СВЦЭМ!$B$39:$B$782,X$155)+'СЕТ СН'!$F$12</f>
        <v>212.46732064</v>
      </c>
      <c r="Y180" s="36">
        <f>SUMIFS(СВЦЭМ!$E$39:$E$782,СВЦЭМ!$A$39:$A$782,$A180,СВЦЭМ!$B$39:$B$782,Y$155)+'СЕТ СН'!$F$12</f>
        <v>219.28545406999999</v>
      </c>
    </row>
    <row r="181" spans="1:27" ht="15.75" x14ac:dyDescent="0.2">
      <c r="A181" s="35">
        <f t="shared" si="4"/>
        <v>45438</v>
      </c>
      <c r="B181" s="36">
        <f>SUMIFS(СВЦЭМ!$E$39:$E$782,СВЦЭМ!$A$39:$A$782,$A181,СВЦЭМ!$B$39:$B$782,B$155)+'СЕТ СН'!$F$12</f>
        <v>237.61382818999999</v>
      </c>
      <c r="C181" s="36">
        <f>SUMIFS(СВЦЭМ!$E$39:$E$782,СВЦЭМ!$A$39:$A$782,$A181,СВЦЭМ!$B$39:$B$782,C$155)+'СЕТ СН'!$F$12</f>
        <v>246.66044348</v>
      </c>
      <c r="D181" s="36">
        <f>SUMIFS(СВЦЭМ!$E$39:$E$782,СВЦЭМ!$A$39:$A$782,$A181,СВЦЭМ!$B$39:$B$782,D$155)+'СЕТ СН'!$F$12</f>
        <v>253.67088894</v>
      </c>
      <c r="E181" s="36">
        <f>SUMIFS(СВЦЭМ!$E$39:$E$782,СВЦЭМ!$A$39:$A$782,$A181,СВЦЭМ!$B$39:$B$782,E$155)+'СЕТ СН'!$F$12</f>
        <v>252.69225539999999</v>
      </c>
      <c r="F181" s="36">
        <f>SUMIFS(СВЦЭМ!$E$39:$E$782,СВЦЭМ!$A$39:$A$782,$A181,СВЦЭМ!$B$39:$B$782,F$155)+'СЕТ СН'!$F$12</f>
        <v>248.673079</v>
      </c>
      <c r="G181" s="36">
        <f>SUMIFS(СВЦЭМ!$E$39:$E$782,СВЦЭМ!$A$39:$A$782,$A181,СВЦЭМ!$B$39:$B$782,G$155)+'СЕТ СН'!$F$12</f>
        <v>249.73228363000001</v>
      </c>
      <c r="H181" s="36">
        <f>SUMIFS(СВЦЭМ!$E$39:$E$782,СВЦЭМ!$A$39:$A$782,$A181,СВЦЭМ!$B$39:$B$782,H$155)+'СЕТ СН'!$F$12</f>
        <v>248.81646352000001</v>
      </c>
      <c r="I181" s="36">
        <f>SUMIFS(СВЦЭМ!$E$39:$E$782,СВЦЭМ!$A$39:$A$782,$A181,СВЦЭМ!$B$39:$B$782,I$155)+'СЕТ СН'!$F$12</f>
        <v>245.34234559999999</v>
      </c>
      <c r="J181" s="36">
        <f>SUMIFS(СВЦЭМ!$E$39:$E$782,СВЦЭМ!$A$39:$A$782,$A181,СВЦЭМ!$B$39:$B$782,J$155)+'СЕТ СН'!$F$12</f>
        <v>234.28226527000001</v>
      </c>
      <c r="K181" s="36">
        <f>SUMIFS(СВЦЭМ!$E$39:$E$782,СВЦЭМ!$A$39:$A$782,$A181,СВЦЭМ!$B$39:$B$782,K$155)+'СЕТ СН'!$F$12</f>
        <v>223.56449699999999</v>
      </c>
      <c r="L181" s="36">
        <f>SUMIFS(СВЦЭМ!$E$39:$E$782,СВЦЭМ!$A$39:$A$782,$A181,СВЦЭМ!$B$39:$B$782,L$155)+'СЕТ СН'!$F$12</f>
        <v>220.30526098999999</v>
      </c>
      <c r="M181" s="36">
        <f>SUMIFS(СВЦЭМ!$E$39:$E$782,СВЦЭМ!$A$39:$A$782,$A181,СВЦЭМ!$B$39:$B$782,M$155)+'СЕТ СН'!$F$12</f>
        <v>219.43127856999999</v>
      </c>
      <c r="N181" s="36">
        <f>SUMIFS(СВЦЭМ!$E$39:$E$782,СВЦЭМ!$A$39:$A$782,$A181,СВЦЭМ!$B$39:$B$782,N$155)+'СЕТ СН'!$F$12</f>
        <v>220.84303804999999</v>
      </c>
      <c r="O181" s="36">
        <f>SUMIFS(СВЦЭМ!$E$39:$E$782,СВЦЭМ!$A$39:$A$782,$A181,СВЦЭМ!$B$39:$B$782,O$155)+'СЕТ СН'!$F$12</f>
        <v>223.95395047</v>
      </c>
      <c r="P181" s="36">
        <f>SUMIFS(СВЦЭМ!$E$39:$E$782,СВЦЭМ!$A$39:$A$782,$A181,СВЦЭМ!$B$39:$B$782,P$155)+'СЕТ СН'!$F$12</f>
        <v>224.98068122000001</v>
      </c>
      <c r="Q181" s="36">
        <f>SUMIFS(СВЦЭМ!$E$39:$E$782,СВЦЭМ!$A$39:$A$782,$A181,СВЦЭМ!$B$39:$B$782,Q$155)+'СЕТ СН'!$F$12</f>
        <v>227.23944262000001</v>
      </c>
      <c r="R181" s="36">
        <f>SUMIFS(СВЦЭМ!$E$39:$E$782,СВЦЭМ!$A$39:$A$782,$A181,СВЦЭМ!$B$39:$B$782,R$155)+'СЕТ СН'!$F$12</f>
        <v>227.63697257000001</v>
      </c>
      <c r="S181" s="36">
        <f>SUMIFS(СВЦЭМ!$E$39:$E$782,СВЦЭМ!$A$39:$A$782,$A181,СВЦЭМ!$B$39:$B$782,S$155)+'СЕТ СН'!$F$12</f>
        <v>224.90942681999999</v>
      </c>
      <c r="T181" s="36">
        <f>SUMIFS(СВЦЭМ!$E$39:$E$782,СВЦЭМ!$A$39:$A$782,$A181,СВЦЭМ!$B$39:$B$782,T$155)+'СЕТ СН'!$F$12</f>
        <v>220.45758043000001</v>
      </c>
      <c r="U181" s="36">
        <f>SUMIFS(СВЦЭМ!$E$39:$E$782,СВЦЭМ!$A$39:$A$782,$A181,СВЦЭМ!$B$39:$B$782,U$155)+'СЕТ СН'!$F$12</f>
        <v>219.79784272000001</v>
      </c>
      <c r="V181" s="36">
        <f>SUMIFS(СВЦЭМ!$E$39:$E$782,СВЦЭМ!$A$39:$A$782,$A181,СВЦЭМ!$B$39:$B$782,V$155)+'СЕТ СН'!$F$12</f>
        <v>220.90222736000001</v>
      </c>
      <c r="W181" s="36">
        <f>SUMIFS(СВЦЭМ!$E$39:$E$782,СВЦЭМ!$A$39:$A$782,$A181,СВЦЭМ!$B$39:$B$782,W$155)+'СЕТ СН'!$F$12</f>
        <v>217.53874827999999</v>
      </c>
      <c r="X181" s="36">
        <f>SUMIFS(СВЦЭМ!$E$39:$E$782,СВЦЭМ!$A$39:$A$782,$A181,СВЦЭМ!$B$39:$B$782,X$155)+'СЕТ СН'!$F$12</f>
        <v>217.89691694000001</v>
      </c>
      <c r="Y181" s="36">
        <f>SUMIFS(СВЦЭМ!$E$39:$E$782,СВЦЭМ!$A$39:$A$782,$A181,СВЦЭМ!$B$39:$B$782,Y$155)+'СЕТ СН'!$F$12</f>
        <v>222.1731997</v>
      </c>
    </row>
    <row r="182" spans="1:27" ht="15.75" x14ac:dyDescent="0.2">
      <c r="A182" s="35">
        <f t="shared" si="4"/>
        <v>45439</v>
      </c>
      <c r="B182" s="36">
        <f>SUMIFS(СВЦЭМ!$E$39:$E$782,СВЦЭМ!$A$39:$A$782,$A182,СВЦЭМ!$B$39:$B$782,B$155)+'СЕТ СН'!$F$12</f>
        <v>237.44157290999999</v>
      </c>
      <c r="C182" s="36">
        <f>SUMIFS(СВЦЭМ!$E$39:$E$782,СВЦЭМ!$A$39:$A$782,$A182,СВЦЭМ!$B$39:$B$782,C$155)+'СЕТ СН'!$F$12</f>
        <v>249.21374671000001</v>
      </c>
      <c r="D182" s="36">
        <f>SUMIFS(СВЦЭМ!$E$39:$E$782,СВЦЭМ!$A$39:$A$782,$A182,СВЦЭМ!$B$39:$B$782,D$155)+'СЕТ СН'!$F$12</f>
        <v>258.57231436000001</v>
      </c>
      <c r="E182" s="36">
        <f>SUMIFS(СВЦЭМ!$E$39:$E$782,СВЦЭМ!$A$39:$A$782,$A182,СВЦЭМ!$B$39:$B$782,E$155)+'СЕТ СН'!$F$12</f>
        <v>256.50681379000002</v>
      </c>
      <c r="F182" s="36">
        <f>SUMIFS(СВЦЭМ!$E$39:$E$782,СВЦЭМ!$A$39:$A$782,$A182,СВЦЭМ!$B$39:$B$782,F$155)+'СЕТ СН'!$F$12</f>
        <v>256.91135086999998</v>
      </c>
      <c r="G182" s="36">
        <f>SUMIFS(СВЦЭМ!$E$39:$E$782,СВЦЭМ!$A$39:$A$782,$A182,СВЦЭМ!$B$39:$B$782,G$155)+'СЕТ СН'!$F$12</f>
        <v>253.18960109</v>
      </c>
      <c r="H182" s="36">
        <f>SUMIFS(СВЦЭМ!$E$39:$E$782,СВЦЭМ!$A$39:$A$782,$A182,СВЦЭМ!$B$39:$B$782,H$155)+'СЕТ СН'!$F$12</f>
        <v>245.60880700000001</v>
      </c>
      <c r="I182" s="36">
        <f>SUMIFS(СВЦЭМ!$E$39:$E$782,СВЦЭМ!$A$39:$A$782,$A182,СВЦЭМ!$B$39:$B$782,I$155)+'СЕТ СН'!$F$12</f>
        <v>234.47613451000001</v>
      </c>
      <c r="J182" s="36">
        <f>SUMIFS(СВЦЭМ!$E$39:$E$782,СВЦЭМ!$A$39:$A$782,$A182,СВЦЭМ!$B$39:$B$782,J$155)+'СЕТ СН'!$F$12</f>
        <v>229.57003911999999</v>
      </c>
      <c r="K182" s="36">
        <f>SUMIFS(СВЦЭМ!$E$39:$E$782,СВЦЭМ!$A$39:$A$782,$A182,СВЦЭМ!$B$39:$B$782,K$155)+'СЕТ СН'!$F$12</f>
        <v>223.54722036000001</v>
      </c>
      <c r="L182" s="36">
        <f>SUMIFS(СВЦЭМ!$E$39:$E$782,СВЦЭМ!$A$39:$A$782,$A182,СВЦЭМ!$B$39:$B$782,L$155)+'СЕТ СН'!$F$12</f>
        <v>213.97599814</v>
      </c>
      <c r="M182" s="36">
        <f>SUMIFS(СВЦЭМ!$E$39:$E$782,СВЦЭМ!$A$39:$A$782,$A182,СВЦЭМ!$B$39:$B$782,M$155)+'СЕТ СН'!$F$12</f>
        <v>214.88009600000001</v>
      </c>
      <c r="N182" s="36">
        <f>SUMIFS(СВЦЭМ!$E$39:$E$782,СВЦЭМ!$A$39:$A$782,$A182,СВЦЭМ!$B$39:$B$782,N$155)+'СЕТ СН'!$F$12</f>
        <v>223.10961714000001</v>
      </c>
      <c r="O182" s="36">
        <f>SUMIFS(СВЦЭМ!$E$39:$E$782,СВЦЭМ!$A$39:$A$782,$A182,СВЦЭМ!$B$39:$B$782,O$155)+'СЕТ СН'!$F$12</f>
        <v>219.51848802000001</v>
      </c>
      <c r="P182" s="36">
        <f>SUMIFS(СВЦЭМ!$E$39:$E$782,СВЦЭМ!$A$39:$A$782,$A182,СВЦЭМ!$B$39:$B$782,P$155)+'СЕТ СН'!$F$12</f>
        <v>220.60238944</v>
      </c>
      <c r="Q182" s="36">
        <f>SUMIFS(СВЦЭМ!$E$39:$E$782,СВЦЭМ!$A$39:$A$782,$A182,СВЦЭМ!$B$39:$B$782,Q$155)+'СЕТ СН'!$F$12</f>
        <v>223.96213356000001</v>
      </c>
      <c r="R182" s="36">
        <f>SUMIFS(СВЦЭМ!$E$39:$E$782,СВЦЭМ!$A$39:$A$782,$A182,СВЦЭМ!$B$39:$B$782,R$155)+'СЕТ СН'!$F$12</f>
        <v>224.34205997000001</v>
      </c>
      <c r="S182" s="36">
        <f>SUMIFS(СВЦЭМ!$E$39:$E$782,СВЦЭМ!$A$39:$A$782,$A182,СВЦЭМ!$B$39:$B$782,S$155)+'СЕТ СН'!$F$12</f>
        <v>227.28583714999999</v>
      </c>
      <c r="T182" s="36">
        <f>SUMIFS(СВЦЭМ!$E$39:$E$782,СВЦЭМ!$A$39:$A$782,$A182,СВЦЭМ!$B$39:$B$782,T$155)+'СЕТ СН'!$F$12</f>
        <v>227.16192608</v>
      </c>
      <c r="U182" s="36">
        <f>SUMIFS(СВЦЭМ!$E$39:$E$782,СВЦЭМ!$A$39:$A$782,$A182,СВЦЭМ!$B$39:$B$782,U$155)+'СЕТ СН'!$F$12</f>
        <v>225.85511413</v>
      </c>
      <c r="V182" s="36">
        <f>SUMIFS(СВЦЭМ!$E$39:$E$782,СВЦЭМ!$A$39:$A$782,$A182,СВЦЭМ!$B$39:$B$782,V$155)+'СЕТ СН'!$F$12</f>
        <v>220.80304185</v>
      </c>
      <c r="W182" s="36">
        <f>SUMIFS(СВЦЭМ!$E$39:$E$782,СВЦЭМ!$A$39:$A$782,$A182,СВЦЭМ!$B$39:$B$782,W$155)+'СЕТ СН'!$F$12</f>
        <v>215.05810958999999</v>
      </c>
      <c r="X182" s="36">
        <f>SUMIFS(СВЦЭМ!$E$39:$E$782,СВЦЭМ!$A$39:$A$782,$A182,СВЦЭМ!$B$39:$B$782,X$155)+'СЕТ СН'!$F$12</f>
        <v>221.81600053</v>
      </c>
      <c r="Y182" s="36">
        <f>SUMIFS(СВЦЭМ!$E$39:$E$782,СВЦЭМ!$A$39:$A$782,$A182,СВЦЭМ!$B$39:$B$782,Y$155)+'СЕТ СН'!$F$12</f>
        <v>226.37225760000001</v>
      </c>
    </row>
    <row r="183" spans="1:27" ht="15.75" x14ac:dyDescent="0.2">
      <c r="A183" s="35">
        <f t="shared" si="4"/>
        <v>45440</v>
      </c>
      <c r="B183" s="36">
        <f>SUMIFS(СВЦЭМ!$E$39:$E$782,СВЦЭМ!$A$39:$A$782,$A183,СВЦЭМ!$B$39:$B$782,B$155)+'СЕТ СН'!$F$12</f>
        <v>237.12366713</v>
      </c>
      <c r="C183" s="36">
        <f>SUMIFS(СВЦЭМ!$E$39:$E$782,СВЦЭМ!$A$39:$A$782,$A183,СВЦЭМ!$B$39:$B$782,C$155)+'СЕТ СН'!$F$12</f>
        <v>245.42715878000001</v>
      </c>
      <c r="D183" s="36">
        <f>SUMIFS(СВЦЭМ!$E$39:$E$782,СВЦЭМ!$A$39:$A$782,$A183,СВЦЭМ!$B$39:$B$782,D$155)+'СЕТ СН'!$F$12</f>
        <v>255.14431858</v>
      </c>
      <c r="E183" s="36">
        <f>SUMIFS(СВЦЭМ!$E$39:$E$782,СВЦЭМ!$A$39:$A$782,$A183,СВЦЭМ!$B$39:$B$782,E$155)+'СЕТ СН'!$F$12</f>
        <v>255.14439117000001</v>
      </c>
      <c r="F183" s="36">
        <f>SUMIFS(СВЦЭМ!$E$39:$E$782,СВЦЭМ!$A$39:$A$782,$A183,СВЦЭМ!$B$39:$B$782,F$155)+'СЕТ СН'!$F$12</f>
        <v>255.10209555</v>
      </c>
      <c r="G183" s="36">
        <f>SUMIFS(СВЦЭМ!$E$39:$E$782,СВЦЭМ!$A$39:$A$782,$A183,СВЦЭМ!$B$39:$B$782,G$155)+'СЕТ СН'!$F$12</f>
        <v>252.98404241</v>
      </c>
      <c r="H183" s="36">
        <f>SUMIFS(СВЦЭМ!$E$39:$E$782,СВЦЭМ!$A$39:$A$782,$A183,СВЦЭМ!$B$39:$B$782,H$155)+'СЕТ СН'!$F$12</f>
        <v>240.83220227999999</v>
      </c>
      <c r="I183" s="36">
        <f>SUMIFS(СВЦЭМ!$E$39:$E$782,СВЦЭМ!$A$39:$A$782,$A183,СВЦЭМ!$B$39:$B$782,I$155)+'СЕТ СН'!$F$12</f>
        <v>228.43229991999999</v>
      </c>
      <c r="J183" s="36">
        <f>SUMIFS(СВЦЭМ!$E$39:$E$782,СВЦЭМ!$A$39:$A$782,$A183,СВЦЭМ!$B$39:$B$782,J$155)+'СЕТ СН'!$F$12</f>
        <v>223.79957999000001</v>
      </c>
      <c r="K183" s="36">
        <f>SUMIFS(СВЦЭМ!$E$39:$E$782,СВЦЭМ!$A$39:$A$782,$A183,СВЦЭМ!$B$39:$B$782,K$155)+'СЕТ СН'!$F$12</f>
        <v>222.38139541000001</v>
      </c>
      <c r="L183" s="36">
        <f>SUMIFS(СВЦЭМ!$E$39:$E$782,СВЦЭМ!$A$39:$A$782,$A183,СВЦЭМ!$B$39:$B$782,L$155)+'СЕТ СН'!$F$12</f>
        <v>215.01704745000001</v>
      </c>
      <c r="M183" s="36">
        <f>SUMIFS(СВЦЭМ!$E$39:$E$782,СВЦЭМ!$A$39:$A$782,$A183,СВЦЭМ!$B$39:$B$782,M$155)+'СЕТ СН'!$F$12</f>
        <v>217.18618523999999</v>
      </c>
      <c r="N183" s="36">
        <f>SUMIFS(СВЦЭМ!$E$39:$E$782,СВЦЭМ!$A$39:$A$782,$A183,СВЦЭМ!$B$39:$B$782,N$155)+'СЕТ СН'!$F$12</f>
        <v>217.72561275000001</v>
      </c>
      <c r="O183" s="36">
        <f>SUMIFS(СВЦЭМ!$E$39:$E$782,СВЦЭМ!$A$39:$A$782,$A183,СВЦЭМ!$B$39:$B$782,O$155)+'СЕТ СН'!$F$12</f>
        <v>218.59568582</v>
      </c>
      <c r="P183" s="36">
        <f>SUMIFS(СВЦЭМ!$E$39:$E$782,СВЦЭМ!$A$39:$A$782,$A183,СВЦЭМ!$B$39:$B$782,P$155)+'СЕТ СН'!$F$12</f>
        <v>231.29633519999999</v>
      </c>
      <c r="Q183" s="36">
        <f>SUMIFS(СВЦЭМ!$E$39:$E$782,СВЦЭМ!$A$39:$A$782,$A183,СВЦЭМ!$B$39:$B$782,Q$155)+'СЕТ СН'!$F$12</f>
        <v>232.54707698000001</v>
      </c>
      <c r="R183" s="36">
        <f>SUMIFS(СВЦЭМ!$E$39:$E$782,СВЦЭМ!$A$39:$A$782,$A183,СВЦЭМ!$B$39:$B$782,R$155)+'СЕТ СН'!$F$12</f>
        <v>236.02094360999999</v>
      </c>
      <c r="S183" s="36">
        <f>SUMIFS(СВЦЭМ!$E$39:$E$782,СВЦЭМ!$A$39:$A$782,$A183,СВЦЭМ!$B$39:$B$782,S$155)+'СЕТ СН'!$F$12</f>
        <v>232.17676329</v>
      </c>
      <c r="T183" s="36">
        <f>SUMIFS(СВЦЭМ!$E$39:$E$782,СВЦЭМ!$A$39:$A$782,$A183,СВЦЭМ!$B$39:$B$782,T$155)+'СЕТ СН'!$F$12</f>
        <v>234.05132173000001</v>
      </c>
      <c r="U183" s="36">
        <f>SUMIFS(СВЦЭМ!$E$39:$E$782,СВЦЭМ!$A$39:$A$782,$A183,СВЦЭМ!$B$39:$B$782,U$155)+'СЕТ СН'!$F$12</f>
        <v>225.82980825999999</v>
      </c>
      <c r="V183" s="36">
        <f>SUMIFS(СВЦЭМ!$E$39:$E$782,СВЦЭМ!$A$39:$A$782,$A183,СВЦЭМ!$B$39:$B$782,V$155)+'СЕТ СН'!$F$12</f>
        <v>222.35643573999999</v>
      </c>
      <c r="W183" s="36">
        <f>SUMIFS(СВЦЭМ!$E$39:$E$782,СВЦЭМ!$A$39:$A$782,$A183,СВЦЭМ!$B$39:$B$782,W$155)+'СЕТ СН'!$F$12</f>
        <v>216.87081993000001</v>
      </c>
      <c r="X183" s="36">
        <f>SUMIFS(СВЦЭМ!$E$39:$E$782,СВЦЭМ!$A$39:$A$782,$A183,СВЦЭМ!$B$39:$B$782,X$155)+'СЕТ СН'!$F$12</f>
        <v>221.16345003999999</v>
      </c>
      <c r="Y183" s="36">
        <f>SUMIFS(СВЦЭМ!$E$39:$E$782,СВЦЭМ!$A$39:$A$782,$A183,СВЦЭМ!$B$39:$B$782,Y$155)+'СЕТ СН'!$F$12</f>
        <v>222.71925798999999</v>
      </c>
    </row>
    <row r="184" spans="1:27" ht="15.75" x14ac:dyDescent="0.2">
      <c r="A184" s="35">
        <f t="shared" si="4"/>
        <v>45441</v>
      </c>
      <c r="B184" s="36">
        <f>SUMIFS(СВЦЭМ!$E$39:$E$782,СВЦЭМ!$A$39:$A$782,$A184,СВЦЭМ!$B$39:$B$782,B$155)+'СЕТ СН'!$F$12</f>
        <v>247.96325795999999</v>
      </c>
      <c r="C184" s="36">
        <f>SUMIFS(СВЦЭМ!$E$39:$E$782,СВЦЭМ!$A$39:$A$782,$A184,СВЦЭМ!$B$39:$B$782,C$155)+'СЕТ СН'!$F$12</f>
        <v>255.29287854</v>
      </c>
      <c r="D184" s="36">
        <f>SUMIFS(СВЦЭМ!$E$39:$E$782,СВЦЭМ!$A$39:$A$782,$A184,СВЦЭМ!$B$39:$B$782,D$155)+'СЕТ СН'!$F$12</f>
        <v>266.33419492000002</v>
      </c>
      <c r="E184" s="36">
        <f>SUMIFS(СВЦЭМ!$E$39:$E$782,СВЦЭМ!$A$39:$A$782,$A184,СВЦЭМ!$B$39:$B$782,E$155)+'СЕТ СН'!$F$12</f>
        <v>266.78099342000002</v>
      </c>
      <c r="F184" s="36">
        <f>SUMIFS(СВЦЭМ!$E$39:$E$782,СВЦЭМ!$A$39:$A$782,$A184,СВЦЭМ!$B$39:$B$782,F$155)+'СЕТ СН'!$F$12</f>
        <v>267.22842771000001</v>
      </c>
      <c r="G184" s="36">
        <f>SUMIFS(СВЦЭМ!$E$39:$E$782,СВЦЭМ!$A$39:$A$782,$A184,СВЦЭМ!$B$39:$B$782,G$155)+'СЕТ СН'!$F$12</f>
        <v>265.97232962999999</v>
      </c>
      <c r="H184" s="36">
        <f>SUMIFS(СВЦЭМ!$E$39:$E$782,СВЦЭМ!$A$39:$A$782,$A184,СВЦЭМ!$B$39:$B$782,H$155)+'СЕТ СН'!$F$12</f>
        <v>254.54701996</v>
      </c>
      <c r="I184" s="36">
        <f>SUMIFS(СВЦЭМ!$E$39:$E$782,СВЦЭМ!$A$39:$A$782,$A184,СВЦЭМ!$B$39:$B$782,I$155)+'СЕТ СН'!$F$12</f>
        <v>242.36529476999999</v>
      </c>
      <c r="J184" s="36">
        <f>SUMIFS(СВЦЭМ!$E$39:$E$782,СВЦЭМ!$A$39:$A$782,$A184,СВЦЭМ!$B$39:$B$782,J$155)+'СЕТ СН'!$F$12</f>
        <v>228.98497376</v>
      </c>
      <c r="K184" s="36">
        <f>SUMIFS(СВЦЭМ!$E$39:$E$782,СВЦЭМ!$A$39:$A$782,$A184,СВЦЭМ!$B$39:$B$782,K$155)+'СЕТ СН'!$F$12</f>
        <v>226.12177213999999</v>
      </c>
      <c r="L184" s="36">
        <f>SUMIFS(СВЦЭМ!$E$39:$E$782,СВЦЭМ!$A$39:$A$782,$A184,СВЦЭМ!$B$39:$B$782,L$155)+'СЕТ СН'!$F$12</f>
        <v>220.59057768</v>
      </c>
      <c r="M184" s="36">
        <f>SUMIFS(СВЦЭМ!$E$39:$E$782,СВЦЭМ!$A$39:$A$782,$A184,СВЦЭМ!$B$39:$B$782,M$155)+'СЕТ СН'!$F$12</f>
        <v>222.85715285000001</v>
      </c>
      <c r="N184" s="36">
        <f>SUMIFS(СВЦЭМ!$E$39:$E$782,СВЦЭМ!$A$39:$A$782,$A184,СВЦЭМ!$B$39:$B$782,N$155)+'СЕТ СН'!$F$12</f>
        <v>226.19710122999999</v>
      </c>
      <c r="O184" s="36">
        <f>SUMIFS(СВЦЭМ!$E$39:$E$782,СВЦЭМ!$A$39:$A$782,$A184,СВЦЭМ!$B$39:$B$782,O$155)+'СЕТ СН'!$F$12</f>
        <v>224.34977129999999</v>
      </c>
      <c r="P184" s="36">
        <f>SUMIFS(СВЦЭМ!$E$39:$E$782,СВЦЭМ!$A$39:$A$782,$A184,СВЦЭМ!$B$39:$B$782,P$155)+'СЕТ СН'!$F$12</f>
        <v>225.17516484000001</v>
      </c>
      <c r="Q184" s="36">
        <f>SUMIFS(СВЦЭМ!$E$39:$E$782,СВЦЭМ!$A$39:$A$782,$A184,СВЦЭМ!$B$39:$B$782,Q$155)+'СЕТ СН'!$F$12</f>
        <v>226.00964755999999</v>
      </c>
      <c r="R184" s="36">
        <f>SUMIFS(СВЦЭМ!$E$39:$E$782,СВЦЭМ!$A$39:$A$782,$A184,СВЦЭМ!$B$39:$B$782,R$155)+'СЕТ СН'!$F$12</f>
        <v>226.00530974</v>
      </c>
      <c r="S184" s="36">
        <f>SUMIFS(СВЦЭМ!$E$39:$E$782,СВЦЭМ!$A$39:$A$782,$A184,СВЦЭМ!$B$39:$B$782,S$155)+'СЕТ СН'!$F$12</f>
        <v>225.83708501999999</v>
      </c>
      <c r="T184" s="36">
        <f>SUMIFS(СВЦЭМ!$E$39:$E$782,СВЦЭМ!$A$39:$A$782,$A184,СВЦЭМ!$B$39:$B$782,T$155)+'СЕТ СН'!$F$12</f>
        <v>224.84192225999999</v>
      </c>
      <c r="U184" s="36">
        <f>SUMIFS(СВЦЭМ!$E$39:$E$782,СВЦЭМ!$A$39:$A$782,$A184,СВЦЭМ!$B$39:$B$782,U$155)+'СЕТ СН'!$F$12</f>
        <v>223.35098492</v>
      </c>
      <c r="V184" s="36">
        <f>SUMIFS(СВЦЭМ!$E$39:$E$782,СВЦЭМ!$A$39:$A$782,$A184,СВЦЭМ!$B$39:$B$782,V$155)+'СЕТ СН'!$F$12</f>
        <v>224.35801394999999</v>
      </c>
      <c r="W184" s="36">
        <f>SUMIFS(СВЦЭМ!$E$39:$E$782,СВЦЭМ!$A$39:$A$782,$A184,СВЦЭМ!$B$39:$B$782,W$155)+'СЕТ СН'!$F$12</f>
        <v>222.31321879000001</v>
      </c>
      <c r="X184" s="36">
        <f>SUMIFS(СВЦЭМ!$E$39:$E$782,СВЦЭМ!$A$39:$A$782,$A184,СВЦЭМ!$B$39:$B$782,X$155)+'СЕТ СН'!$F$12</f>
        <v>227.0598109</v>
      </c>
      <c r="Y184" s="36">
        <f>SUMIFS(СВЦЭМ!$E$39:$E$782,СВЦЭМ!$A$39:$A$782,$A184,СВЦЭМ!$B$39:$B$782,Y$155)+'СЕТ СН'!$F$12</f>
        <v>235.00291281</v>
      </c>
    </row>
    <row r="185" spans="1:27" ht="15.75" x14ac:dyDescent="0.2">
      <c r="A185" s="35">
        <f t="shared" si="4"/>
        <v>45442</v>
      </c>
      <c r="B185" s="36">
        <f>SUMIFS(СВЦЭМ!$E$39:$E$782,СВЦЭМ!$A$39:$A$782,$A185,СВЦЭМ!$B$39:$B$782,B$155)+'СЕТ СН'!$F$12</f>
        <v>229.67208009000001</v>
      </c>
      <c r="C185" s="36">
        <f>SUMIFS(СВЦЭМ!$E$39:$E$782,СВЦЭМ!$A$39:$A$782,$A185,СВЦЭМ!$B$39:$B$782,C$155)+'СЕТ СН'!$F$12</f>
        <v>241.15419310999999</v>
      </c>
      <c r="D185" s="36">
        <f>SUMIFS(СВЦЭМ!$E$39:$E$782,СВЦЭМ!$A$39:$A$782,$A185,СВЦЭМ!$B$39:$B$782,D$155)+'СЕТ СН'!$F$12</f>
        <v>250.20771832</v>
      </c>
      <c r="E185" s="36">
        <f>SUMIFS(СВЦЭМ!$E$39:$E$782,СВЦЭМ!$A$39:$A$782,$A185,СВЦЭМ!$B$39:$B$782,E$155)+'СЕТ СН'!$F$12</f>
        <v>250.37800429000001</v>
      </c>
      <c r="F185" s="36">
        <f>SUMIFS(СВЦЭМ!$E$39:$E$782,СВЦЭМ!$A$39:$A$782,$A185,СВЦЭМ!$B$39:$B$782,F$155)+'СЕТ СН'!$F$12</f>
        <v>250.94895396999999</v>
      </c>
      <c r="G185" s="36">
        <f>SUMIFS(СВЦЭМ!$E$39:$E$782,СВЦЭМ!$A$39:$A$782,$A185,СВЦЭМ!$B$39:$B$782,G$155)+'СЕТ СН'!$F$12</f>
        <v>251.44517798000001</v>
      </c>
      <c r="H185" s="36">
        <f>SUMIFS(СВЦЭМ!$E$39:$E$782,СВЦЭМ!$A$39:$A$782,$A185,СВЦЭМ!$B$39:$B$782,H$155)+'СЕТ СН'!$F$12</f>
        <v>243.02141298999999</v>
      </c>
      <c r="I185" s="36">
        <f>SUMIFS(СВЦЭМ!$E$39:$E$782,СВЦЭМ!$A$39:$A$782,$A185,СВЦЭМ!$B$39:$B$782,I$155)+'СЕТ СН'!$F$12</f>
        <v>235.03534088999999</v>
      </c>
      <c r="J185" s="36">
        <f>SUMIFS(СВЦЭМ!$E$39:$E$782,СВЦЭМ!$A$39:$A$782,$A185,СВЦЭМ!$B$39:$B$782,J$155)+'СЕТ СН'!$F$12</f>
        <v>222.03611014000001</v>
      </c>
      <c r="K185" s="36">
        <f>SUMIFS(СВЦЭМ!$E$39:$E$782,СВЦЭМ!$A$39:$A$782,$A185,СВЦЭМ!$B$39:$B$782,K$155)+'СЕТ СН'!$F$12</f>
        <v>217.15723076</v>
      </c>
      <c r="L185" s="36">
        <f>SUMIFS(СВЦЭМ!$E$39:$E$782,СВЦЭМ!$A$39:$A$782,$A185,СВЦЭМ!$B$39:$B$782,L$155)+'СЕТ СН'!$F$12</f>
        <v>215.65122861</v>
      </c>
      <c r="M185" s="36">
        <f>SUMIFS(СВЦЭМ!$E$39:$E$782,СВЦЭМ!$A$39:$A$782,$A185,СВЦЭМ!$B$39:$B$782,M$155)+'СЕТ СН'!$F$12</f>
        <v>215.89711639999999</v>
      </c>
      <c r="N185" s="36">
        <f>SUMIFS(СВЦЭМ!$E$39:$E$782,СВЦЭМ!$A$39:$A$782,$A185,СВЦЭМ!$B$39:$B$782,N$155)+'СЕТ СН'!$F$12</f>
        <v>219.34936411999999</v>
      </c>
      <c r="O185" s="36">
        <f>SUMIFS(СВЦЭМ!$E$39:$E$782,СВЦЭМ!$A$39:$A$782,$A185,СВЦЭМ!$B$39:$B$782,O$155)+'СЕТ СН'!$F$12</f>
        <v>221.18094887999999</v>
      </c>
      <c r="P185" s="36">
        <f>SUMIFS(СВЦЭМ!$E$39:$E$782,СВЦЭМ!$A$39:$A$782,$A185,СВЦЭМ!$B$39:$B$782,P$155)+'СЕТ СН'!$F$12</f>
        <v>222.37428543999999</v>
      </c>
      <c r="Q185" s="36">
        <f>SUMIFS(СВЦЭМ!$E$39:$E$782,СВЦЭМ!$A$39:$A$782,$A185,СВЦЭМ!$B$39:$B$782,Q$155)+'СЕТ СН'!$F$12</f>
        <v>224.21289666999999</v>
      </c>
      <c r="R185" s="36">
        <f>SUMIFS(СВЦЭМ!$E$39:$E$782,СВЦЭМ!$A$39:$A$782,$A185,СВЦЭМ!$B$39:$B$782,R$155)+'СЕТ СН'!$F$12</f>
        <v>224.03778083</v>
      </c>
      <c r="S185" s="36">
        <f>SUMIFS(СВЦЭМ!$E$39:$E$782,СВЦЭМ!$A$39:$A$782,$A185,СВЦЭМ!$B$39:$B$782,S$155)+'СЕТ СН'!$F$12</f>
        <v>221.10921429000001</v>
      </c>
      <c r="T185" s="36">
        <f>SUMIFS(СВЦЭМ!$E$39:$E$782,СВЦЭМ!$A$39:$A$782,$A185,СВЦЭМ!$B$39:$B$782,T$155)+'СЕТ СН'!$F$12</f>
        <v>217.74954683000001</v>
      </c>
      <c r="U185" s="36">
        <f>SUMIFS(СВЦЭМ!$E$39:$E$782,СВЦЭМ!$A$39:$A$782,$A185,СВЦЭМ!$B$39:$B$782,U$155)+'СЕТ СН'!$F$12</f>
        <v>217.74355937000001</v>
      </c>
      <c r="V185" s="36">
        <f>SUMIFS(СВЦЭМ!$E$39:$E$782,СВЦЭМ!$A$39:$A$782,$A185,СВЦЭМ!$B$39:$B$782,V$155)+'СЕТ СН'!$F$12</f>
        <v>219.57708588</v>
      </c>
      <c r="W185" s="36">
        <f>SUMIFS(СВЦЭМ!$E$39:$E$782,СВЦЭМ!$A$39:$A$782,$A185,СВЦЭМ!$B$39:$B$782,W$155)+'СЕТ СН'!$F$12</f>
        <v>215.00575015000001</v>
      </c>
      <c r="X185" s="36">
        <f>SUMIFS(СВЦЭМ!$E$39:$E$782,СВЦЭМ!$A$39:$A$782,$A185,СВЦЭМ!$B$39:$B$782,X$155)+'СЕТ СН'!$F$12</f>
        <v>220.08900317999999</v>
      </c>
      <c r="Y185" s="36">
        <f>SUMIFS(СВЦЭМ!$E$39:$E$782,СВЦЭМ!$A$39:$A$782,$A185,СВЦЭМ!$B$39:$B$782,Y$155)+'СЕТ СН'!$F$12</f>
        <v>231.41485574999999</v>
      </c>
    </row>
    <row r="186" spans="1:27" ht="15.75" x14ac:dyDescent="0.2">
      <c r="A186" s="35">
        <f t="shared" si="4"/>
        <v>45443</v>
      </c>
      <c r="B186" s="36">
        <f>SUMIFS(СВЦЭМ!$E$39:$E$782,СВЦЭМ!$A$39:$A$782,$A186,СВЦЭМ!$B$39:$B$782,B$155)+'СЕТ СН'!$F$12</f>
        <v>229.79794358000001</v>
      </c>
      <c r="C186" s="36">
        <f>SUMIFS(СВЦЭМ!$E$39:$E$782,СВЦЭМ!$A$39:$A$782,$A186,СВЦЭМ!$B$39:$B$782,C$155)+'СЕТ СН'!$F$12</f>
        <v>240.30676826000001</v>
      </c>
      <c r="D186" s="36">
        <f>SUMIFS(СВЦЭМ!$E$39:$E$782,СВЦЭМ!$A$39:$A$782,$A186,СВЦЭМ!$B$39:$B$782,D$155)+'СЕТ СН'!$F$12</f>
        <v>245.57668971000001</v>
      </c>
      <c r="E186" s="36">
        <f>SUMIFS(СВЦЭМ!$E$39:$E$782,СВЦЭМ!$A$39:$A$782,$A186,СВЦЭМ!$B$39:$B$782,E$155)+'СЕТ СН'!$F$12</f>
        <v>251.1307941</v>
      </c>
      <c r="F186" s="36">
        <f>SUMIFS(СВЦЭМ!$E$39:$E$782,СВЦЭМ!$A$39:$A$782,$A186,СВЦЭМ!$B$39:$B$782,F$155)+'СЕТ СН'!$F$12</f>
        <v>254.35371086000001</v>
      </c>
      <c r="G186" s="36">
        <f>SUMIFS(СВЦЭМ!$E$39:$E$782,СВЦЭМ!$A$39:$A$782,$A186,СВЦЭМ!$B$39:$B$782,G$155)+'СЕТ СН'!$F$12</f>
        <v>251.46009924000001</v>
      </c>
      <c r="H186" s="36">
        <f>SUMIFS(СВЦЭМ!$E$39:$E$782,СВЦЭМ!$A$39:$A$782,$A186,СВЦЭМ!$B$39:$B$782,H$155)+'СЕТ СН'!$F$12</f>
        <v>239.92035725</v>
      </c>
      <c r="I186" s="36">
        <f>SUMIFS(СВЦЭМ!$E$39:$E$782,СВЦЭМ!$A$39:$A$782,$A186,СВЦЭМ!$B$39:$B$782,I$155)+'СЕТ СН'!$F$12</f>
        <v>237.07685597</v>
      </c>
      <c r="J186" s="36">
        <f>SUMIFS(СВЦЭМ!$E$39:$E$782,СВЦЭМ!$A$39:$A$782,$A186,СВЦЭМ!$B$39:$B$782,J$155)+'СЕТ СН'!$F$12</f>
        <v>228.66357590000001</v>
      </c>
      <c r="K186" s="36">
        <f>SUMIFS(СВЦЭМ!$E$39:$E$782,СВЦЭМ!$A$39:$A$782,$A186,СВЦЭМ!$B$39:$B$782,K$155)+'СЕТ СН'!$F$12</f>
        <v>229.31692991</v>
      </c>
      <c r="L186" s="36">
        <f>SUMIFS(СВЦЭМ!$E$39:$E$782,СВЦЭМ!$A$39:$A$782,$A186,СВЦЭМ!$B$39:$B$782,L$155)+'СЕТ СН'!$F$12</f>
        <v>225.39064246999999</v>
      </c>
      <c r="M186" s="36">
        <f>SUMIFS(СВЦЭМ!$E$39:$E$782,СВЦЭМ!$A$39:$A$782,$A186,СВЦЭМ!$B$39:$B$782,M$155)+'СЕТ СН'!$F$12</f>
        <v>224.75301929</v>
      </c>
      <c r="N186" s="36">
        <f>SUMIFS(СВЦЭМ!$E$39:$E$782,СВЦЭМ!$A$39:$A$782,$A186,СВЦЭМ!$B$39:$B$782,N$155)+'СЕТ СН'!$F$12</f>
        <v>227.56498678</v>
      </c>
      <c r="O186" s="36">
        <f>SUMIFS(СВЦЭМ!$E$39:$E$782,СВЦЭМ!$A$39:$A$782,$A186,СВЦЭМ!$B$39:$B$782,O$155)+'СЕТ СН'!$F$12</f>
        <v>225.71210425000001</v>
      </c>
      <c r="P186" s="36">
        <f>SUMIFS(СВЦЭМ!$E$39:$E$782,СВЦЭМ!$A$39:$A$782,$A186,СВЦЭМ!$B$39:$B$782,P$155)+'СЕТ СН'!$F$12</f>
        <v>226.24177448</v>
      </c>
      <c r="Q186" s="36">
        <f>SUMIFS(СВЦЭМ!$E$39:$E$782,СВЦЭМ!$A$39:$A$782,$A186,СВЦЭМ!$B$39:$B$782,Q$155)+'СЕТ СН'!$F$12</f>
        <v>228.55788520999999</v>
      </c>
      <c r="R186" s="36">
        <f>SUMIFS(СВЦЭМ!$E$39:$E$782,СВЦЭМ!$A$39:$A$782,$A186,СВЦЭМ!$B$39:$B$782,R$155)+'СЕТ СН'!$F$12</f>
        <v>228.62934315999999</v>
      </c>
      <c r="S186" s="36">
        <f>SUMIFS(СВЦЭМ!$E$39:$E$782,СВЦЭМ!$A$39:$A$782,$A186,СВЦЭМ!$B$39:$B$782,S$155)+'СЕТ СН'!$F$12</f>
        <v>225.42922722</v>
      </c>
      <c r="T186" s="36">
        <f>SUMIFS(СВЦЭМ!$E$39:$E$782,СВЦЭМ!$A$39:$A$782,$A186,СВЦЭМ!$B$39:$B$782,T$155)+'СЕТ СН'!$F$12</f>
        <v>219.33763629000001</v>
      </c>
      <c r="U186" s="36">
        <f>SUMIFS(СВЦЭМ!$E$39:$E$782,СВЦЭМ!$A$39:$A$782,$A186,СВЦЭМ!$B$39:$B$782,U$155)+'СЕТ СН'!$F$12</f>
        <v>218.68267413000001</v>
      </c>
      <c r="V186" s="36">
        <f>SUMIFS(СВЦЭМ!$E$39:$E$782,СВЦЭМ!$A$39:$A$782,$A186,СВЦЭМ!$B$39:$B$782,V$155)+'СЕТ СН'!$F$12</f>
        <v>220.30275237000001</v>
      </c>
      <c r="W186" s="36">
        <f>SUMIFS(СВЦЭМ!$E$39:$E$782,СВЦЭМ!$A$39:$A$782,$A186,СВЦЭМ!$B$39:$B$782,W$155)+'СЕТ СН'!$F$12</f>
        <v>217.08055741999999</v>
      </c>
      <c r="X186" s="36">
        <f>SUMIFS(СВЦЭМ!$E$39:$E$782,СВЦЭМ!$A$39:$A$782,$A186,СВЦЭМ!$B$39:$B$782,X$155)+'СЕТ СН'!$F$12</f>
        <v>221.53207049</v>
      </c>
      <c r="Y186" s="36">
        <f>SUMIFS(СВЦЭМ!$E$39:$E$782,СВЦЭМ!$A$39:$A$782,$A186,СВЦЭМ!$B$39:$B$782,Y$155)+'СЕТ СН'!$F$12</f>
        <v>222.90199132000001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01.05.2024</v>
      </c>
      <c r="B191" s="36">
        <f>SUMIFS(СВЦЭМ!$F$39:$F$782,СВЦЭМ!$A$39:$A$782,$A191,СВЦЭМ!$B$39:$B$782,B$190)+'СЕТ СН'!$F$12</f>
        <v>263.6963174</v>
      </c>
      <c r="C191" s="36">
        <f>SUMIFS(СВЦЭМ!$F$39:$F$782,СВЦЭМ!$A$39:$A$782,$A191,СВЦЭМ!$B$39:$B$782,C$190)+'СЕТ СН'!$F$12</f>
        <v>270.28595049</v>
      </c>
      <c r="D191" s="36">
        <f>SUMIFS(СВЦЭМ!$F$39:$F$782,СВЦЭМ!$A$39:$A$782,$A191,СВЦЭМ!$B$39:$B$782,D$190)+'СЕТ СН'!$F$12</f>
        <v>273.26789239999999</v>
      </c>
      <c r="E191" s="36">
        <f>SUMIFS(СВЦЭМ!$F$39:$F$782,СВЦЭМ!$A$39:$A$782,$A191,СВЦЭМ!$B$39:$B$782,E$190)+'СЕТ СН'!$F$12</f>
        <v>274.59005674000002</v>
      </c>
      <c r="F191" s="36">
        <f>SUMIFS(СВЦЭМ!$F$39:$F$782,СВЦЭМ!$A$39:$A$782,$A191,СВЦЭМ!$B$39:$B$782,F$190)+'СЕТ СН'!$F$12</f>
        <v>273.93474308999998</v>
      </c>
      <c r="G191" s="36">
        <f>SUMIFS(СВЦЭМ!$F$39:$F$782,СВЦЭМ!$A$39:$A$782,$A191,СВЦЭМ!$B$39:$B$782,G$190)+'СЕТ СН'!$F$12</f>
        <v>272.28800312999999</v>
      </c>
      <c r="H191" s="36">
        <f>SUMIFS(СВЦЭМ!$F$39:$F$782,СВЦЭМ!$A$39:$A$782,$A191,СВЦЭМ!$B$39:$B$782,H$190)+'СЕТ СН'!$F$12</f>
        <v>271.26020320999999</v>
      </c>
      <c r="I191" s="36">
        <f>SUMIFS(СВЦЭМ!$F$39:$F$782,СВЦЭМ!$A$39:$A$782,$A191,СВЦЭМ!$B$39:$B$782,I$190)+'СЕТ СН'!$F$12</f>
        <v>265.78247121999999</v>
      </c>
      <c r="J191" s="36">
        <f>SUMIFS(СВЦЭМ!$F$39:$F$782,СВЦЭМ!$A$39:$A$782,$A191,СВЦЭМ!$B$39:$B$782,J$190)+'СЕТ СН'!$F$12</f>
        <v>251.33954166000001</v>
      </c>
      <c r="K191" s="36">
        <f>SUMIFS(СВЦЭМ!$F$39:$F$782,СВЦЭМ!$A$39:$A$782,$A191,СВЦЭМ!$B$39:$B$782,K$190)+'СЕТ СН'!$F$12</f>
        <v>240.93310371000001</v>
      </c>
      <c r="L191" s="36">
        <f>SUMIFS(СВЦЭМ!$F$39:$F$782,СВЦЭМ!$A$39:$A$782,$A191,СВЦЭМ!$B$39:$B$782,L$190)+'СЕТ СН'!$F$12</f>
        <v>239.91830880000001</v>
      </c>
      <c r="M191" s="36">
        <f>SUMIFS(СВЦЭМ!$F$39:$F$782,СВЦЭМ!$A$39:$A$782,$A191,СВЦЭМ!$B$39:$B$782,M$190)+'СЕТ СН'!$F$12</f>
        <v>240.59660421000001</v>
      </c>
      <c r="N191" s="36">
        <f>SUMIFS(СВЦЭМ!$F$39:$F$782,СВЦЭМ!$A$39:$A$782,$A191,СВЦЭМ!$B$39:$B$782,N$190)+'СЕТ СН'!$F$12</f>
        <v>248.19068866000001</v>
      </c>
      <c r="O191" s="36">
        <f>SUMIFS(СВЦЭМ!$F$39:$F$782,СВЦЭМ!$A$39:$A$782,$A191,СВЦЭМ!$B$39:$B$782,O$190)+'СЕТ СН'!$F$12</f>
        <v>251.51358571</v>
      </c>
      <c r="P191" s="36">
        <f>SUMIFS(СВЦЭМ!$F$39:$F$782,СВЦЭМ!$A$39:$A$782,$A191,СВЦЭМ!$B$39:$B$782,P$190)+'СЕТ СН'!$F$12</f>
        <v>254.40879519000001</v>
      </c>
      <c r="Q191" s="36">
        <f>SUMIFS(СВЦЭМ!$F$39:$F$782,СВЦЭМ!$A$39:$A$782,$A191,СВЦЭМ!$B$39:$B$782,Q$190)+'СЕТ СН'!$F$12</f>
        <v>257.29731569</v>
      </c>
      <c r="R191" s="36">
        <f>SUMIFS(СВЦЭМ!$F$39:$F$782,СВЦЭМ!$A$39:$A$782,$A191,СВЦЭМ!$B$39:$B$782,R$190)+'СЕТ СН'!$F$12</f>
        <v>257.63293128999999</v>
      </c>
      <c r="S191" s="36">
        <f>SUMIFS(СВЦЭМ!$F$39:$F$782,СВЦЭМ!$A$39:$A$782,$A191,СВЦЭМ!$B$39:$B$782,S$190)+'СЕТ СН'!$F$12</f>
        <v>255.45158398999999</v>
      </c>
      <c r="T191" s="36">
        <f>SUMIFS(СВЦЭМ!$F$39:$F$782,СВЦЭМ!$A$39:$A$782,$A191,СВЦЭМ!$B$39:$B$782,T$190)+'СЕТ СН'!$F$12</f>
        <v>244.15277223000001</v>
      </c>
      <c r="U191" s="36">
        <f>SUMIFS(СВЦЭМ!$F$39:$F$782,СВЦЭМ!$A$39:$A$782,$A191,СВЦЭМ!$B$39:$B$782,U$190)+'СЕТ СН'!$F$12</f>
        <v>240.16761896</v>
      </c>
      <c r="V191" s="36">
        <f>SUMIFS(СВЦЭМ!$F$39:$F$782,СВЦЭМ!$A$39:$A$782,$A191,СВЦЭМ!$B$39:$B$782,V$190)+'СЕТ СН'!$F$12</f>
        <v>238.70247995</v>
      </c>
      <c r="W191" s="36">
        <f>SUMIFS(СВЦЭМ!$F$39:$F$782,СВЦЭМ!$A$39:$A$782,$A191,СВЦЭМ!$B$39:$B$782,W$190)+'СЕТ СН'!$F$12</f>
        <v>238.18096937999999</v>
      </c>
      <c r="X191" s="36">
        <f>SUMIFS(СВЦЭМ!$F$39:$F$782,СВЦЭМ!$A$39:$A$782,$A191,СВЦЭМ!$B$39:$B$782,X$190)+'СЕТ СН'!$F$12</f>
        <v>238.71884442000001</v>
      </c>
      <c r="Y191" s="36">
        <f>SUMIFS(СВЦЭМ!$F$39:$F$782,СВЦЭМ!$A$39:$A$782,$A191,СВЦЭМ!$B$39:$B$782,Y$190)+'СЕТ СН'!$F$12</f>
        <v>238.20623262000001</v>
      </c>
      <c r="AA191" s="45"/>
    </row>
    <row r="192" spans="1:27" ht="15.75" x14ac:dyDescent="0.2">
      <c r="A192" s="35">
        <f>A191+1</f>
        <v>45414</v>
      </c>
      <c r="B192" s="36">
        <f>SUMIFS(СВЦЭМ!$F$39:$F$782,СВЦЭМ!$A$39:$A$782,$A192,СВЦЭМ!$B$39:$B$782,B$190)+'СЕТ СН'!$F$12</f>
        <v>243.80356204</v>
      </c>
      <c r="C192" s="36">
        <f>SUMIFS(СВЦЭМ!$F$39:$F$782,СВЦЭМ!$A$39:$A$782,$A192,СВЦЭМ!$B$39:$B$782,C$190)+'СЕТ СН'!$F$12</f>
        <v>251.53306789999999</v>
      </c>
      <c r="D192" s="36">
        <f>SUMIFS(СВЦЭМ!$F$39:$F$782,СВЦЭМ!$A$39:$A$782,$A192,СВЦЭМ!$B$39:$B$782,D$190)+'СЕТ СН'!$F$12</f>
        <v>255.25368429</v>
      </c>
      <c r="E192" s="36">
        <f>SUMIFS(СВЦЭМ!$F$39:$F$782,СВЦЭМ!$A$39:$A$782,$A192,СВЦЭМ!$B$39:$B$782,E$190)+'СЕТ СН'!$F$12</f>
        <v>256.83707722999998</v>
      </c>
      <c r="F192" s="36">
        <f>SUMIFS(СВЦЭМ!$F$39:$F$782,СВЦЭМ!$A$39:$A$782,$A192,СВЦЭМ!$B$39:$B$782,F$190)+'СЕТ СН'!$F$12</f>
        <v>256.37065934999998</v>
      </c>
      <c r="G192" s="36">
        <f>SUMIFS(СВЦЭМ!$F$39:$F$782,СВЦЭМ!$A$39:$A$782,$A192,СВЦЭМ!$B$39:$B$782,G$190)+'СЕТ СН'!$F$12</f>
        <v>253.85851087</v>
      </c>
      <c r="H192" s="36">
        <f>SUMIFS(СВЦЭМ!$F$39:$F$782,СВЦЭМ!$A$39:$A$782,$A192,СВЦЭМ!$B$39:$B$782,H$190)+'СЕТ СН'!$F$12</f>
        <v>245.85900544</v>
      </c>
      <c r="I192" s="36">
        <f>SUMIFS(СВЦЭМ!$F$39:$F$782,СВЦЭМ!$A$39:$A$782,$A192,СВЦЭМ!$B$39:$B$782,I$190)+'СЕТ СН'!$F$12</f>
        <v>234.94846519000001</v>
      </c>
      <c r="J192" s="36">
        <f>SUMIFS(СВЦЭМ!$F$39:$F$782,СВЦЭМ!$A$39:$A$782,$A192,СВЦЭМ!$B$39:$B$782,J$190)+'СЕТ СН'!$F$12</f>
        <v>227.21075112</v>
      </c>
      <c r="K192" s="36">
        <f>SUMIFS(СВЦЭМ!$F$39:$F$782,СВЦЭМ!$A$39:$A$782,$A192,СВЦЭМ!$B$39:$B$782,K$190)+'СЕТ СН'!$F$12</f>
        <v>223.21769125</v>
      </c>
      <c r="L192" s="36">
        <f>SUMIFS(СВЦЭМ!$F$39:$F$782,СВЦЭМ!$A$39:$A$782,$A192,СВЦЭМ!$B$39:$B$782,L$190)+'СЕТ СН'!$F$12</f>
        <v>224.05634850999999</v>
      </c>
      <c r="M192" s="36">
        <f>SUMIFS(СВЦЭМ!$F$39:$F$782,СВЦЭМ!$A$39:$A$782,$A192,СВЦЭМ!$B$39:$B$782,M$190)+'СЕТ СН'!$F$12</f>
        <v>226.94876568000001</v>
      </c>
      <c r="N192" s="36">
        <f>SUMIFS(СВЦЭМ!$F$39:$F$782,СВЦЭМ!$A$39:$A$782,$A192,СВЦЭМ!$B$39:$B$782,N$190)+'СЕТ СН'!$F$12</f>
        <v>230.23394873999999</v>
      </c>
      <c r="O192" s="36">
        <f>SUMIFS(СВЦЭМ!$F$39:$F$782,СВЦЭМ!$A$39:$A$782,$A192,СВЦЭМ!$B$39:$B$782,O$190)+'СЕТ СН'!$F$12</f>
        <v>230.01588265000001</v>
      </c>
      <c r="P192" s="36">
        <f>SUMIFS(СВЦЭМ!$F$39:$F$782,СВЦЭМ!$A$39:$A$782,$A192,СВЦЭМ!$B$39:$B$782,P$190)+'СЕТ СН'!$F$12</f>
        <v>231.81685666000001</v>
      </c>
      <c r="Q192" s="36">
        <f>SUMIFS(СВЦЭМ!$F$39:$F$782,СВЦЭМ!$A$39:$A$782,$A192,СВЦЭМ!$B$39:$B$782,Q$190)+'СЕТ СН'!$F$12</f>
        <v>234.83585721</v>
      </c>
      <c r="R192" s="36">
        <f>SUMIFS(СВЦЭМ!$F$39:$F$782,СВЦЭМ!$A$39:$A$782,$A192,СВЦЭМ!$B$39:$B$782,R$190)+'СЕТ СН'!$F$12</f>
        <v>235.39544119999999</v>
      </c>
      <c r="S192" s="36">
        <f>SUMIFS(СВЦЭМ!$F$39:$F$782,СВЦЭМ!$A$39:$A$782,$A192,СВЦЭМ!$B$39:$B$782,S$190)+'СЕТ СН'!$F$12</f>
        <v>235.36785019000001</v>
      </c>
      <c r="T192" s="36">
        <f>SUMIFS(СВЦЭМ!$F$39:$F$782,СВЦЭМ!$A$39:$A$782,$A192,СВЦЭМ!$B$39:$B$782,T$190)+'СЕТ СН'!$F$12</f>
        <v>231.36528634000001</v>
      </c>
      <c r="U192" s="36">
        <f>SUMIFS(СВЦЭМ!$F$39:$F$782,СВЦЭМ!$A$39:$A$782,$A192,СВЦЭМ!$B$39:$B$782,U$190)+'СЕТ СН'!$F$12</f>
        <v>227.07767737</v>
      </c>
      <c r="V192" s="36">
        <f>SUMIFS(СВЦЭМ!$F$39:$F$782,СВЦЭМ!$A$39:$A$782,$A192,СВЦЭМ!$B$39:$B$782,V$190)+'СЕТ СН'!$F$12</f>
        <v>219.91314247</v>
      </c>
      <c r="W192" s="36">
        <f>SUMIFS(СВЦЭМ!$F$39:$F$782,СВЦЭМ!$A$39:$A$782,$A192,СВЦЭМ!$B$39:$B$782,W$190)+'СЕТ СН'!$F$12</f>
        <v>219.3536551</v>
      </c>
      <c r="X192" s="36">
        <f>SUMIFS(СВЦЭМ!$F$39:$F$782,СВЦЭМ!$A$39:$A$782,$A192,СВЦЭМ!$B$39:$B$782,X$190)+'СЕТ СН'!$F$12</f>
        <v>227.28406228</v>
      </c>
      <c r="Y192" s="36">
        <f>SUMIFS(СВЦЭМ!$F$39:$F$782,СВЦЭМ!$A$39:$A$782,$A192,СВЦЭМ!$B$39:$B$782,Y$190)+'СЕТ СН'!$F$12</f>
        <v>247.82637102000001</v>
      </c>
    </row>
    <row r="193" spans="1:25" ht="15.75" x14ac:dyDescent="0.2">
      <c r="A193" s="35">
        <f t="shared" ref="A193:A221" si="5">A192+1</f>
        <v>45415</v>
      </c>
      <c r="B193" s="36">
        <f>SUMIFS(СВЦЭМ!$F$39:$F$782,СВЦЭМ!$A$39:$A$782,$A193,СВЦЭМ!$B$39:$B$782,B$190)+'СЕТ СН'!$F$12</f>
        <v>261.16464521</v>
      </c>
      <c r="C193" s="36">
        <f>SUMIFS(СВЦЭМ!$F$39:$F$782,СВЦЭМ!$A$39:$A$782,$A193,СВЦЭМ!$B$39:$B$782,C$190)+'СЕТ СН'!$F$12</f>
        <v>267.91438084999999</v>
      </c>
      <c r="D193" s="36">
        <f>SUMIFS(СВЦЭМ!$F$39:$F$782,СВЦЭМ!$A$39:$A$782,$A193,СВЦЭМ!$B$39:$B$782,D$190)+'СЕТ СН'!$F$12</f>
        <v>271.81132613</v>
      </c>
      <c r="E193" s="36">
        <f>SUMIFS(СВЦЭМ!$F$39:$F$782,СВЦЭМ!$A$39:$A$782,$A193,СВЦЭМ!$B$39:$B$782,E$190)+'СЕТ СН'!$F$12</f>
        <v>274.86056733999999</v>
      </c>
      <c r="F193" s="36">
        <f>SUMIFS(СВЦЭМ!$F$39:$F$782,СВЦЭМ!$A$39:$A$782,$A193,СВЦЭМ!$B$39:$B$782,F$190)+'СЕТ СН'!$F$12</f>
        <v>273.98115875000002</v>
      </c>
      <c r="G193" s="36">
        <f>SUMIFS(СВЦЭМ!$F$39:$F$782,СВЦЭМ!$A$39:$A$782,$A193,СВЦЭМ!$B$39:$B$782,G$190)+'СЕТ СН'!$F$12</f>
        <v>272.27175481</v>
      </c>
      <c r="H193" s="36">
        <f>SUMIFS(СВЦЭМ!$F$39:$F$782,СВЦЭМ!$A$39:$A$782,$A193,СВЦЭМ!$B$39:$B$782,H$190)+'СЕТ СН'!$F$12</f>
        <v>261.56994427000001</v>
      </c>
      <c r="I193" s="36">
        <f>SUMIFS(СВЦЭМ!$F$39:$F$782,СВЦЭМ!$A$39:$A$782,$A193,СВЦЭМ!$B$39:$B$782,I$190)+'СЕТ СН'!$F$12</f>
        <v>248.57821902000001</v>
      </c>
      <c r="J193" s="36">
        <f>SUMIFS(СВЦЭМ!$F$39:$F$782,СВЦЭМ!$A$39:$A$782,$A193,СВЦЭМ!$B$39:$B$782,J$190)+'СЕТ СН'!$F$12</f>
        <v>240.83126439</v>
      </c>
      <c r="K193" s="36">
        <f>SUMIFS(СВЦЭМ!$F$39:$F$782,СВЦЭМ!$A$39:$A$782,$A193,СВЦЭМ!$B$39:$B$782,K$190)+'СЕТ СН'!$F$12</f>
        <v>238.62644315</v>
      </c>
      <c r="L193" s="36">
        <f>SUMIFS(СВЦЭМ!$F$39:$F$782,СВЦЭМ!$A$39:$A$782,$A193,СВЦЭМ!$B$39:$B$782,L$190)+'СЕТ СН'!$F$12</f>
        <v>236.95181714</v>
      </c>
      <c r="M193" s="36">
        <f>SUMIFS(СВЦЭМ!$F$39:$F$782,СВЦЭМ!$A$39:$A$782,$A193,СВЦЭМ!$B$39:$B$782,M$190)+'СЕТ СН'!$F$12</f>
        <v>238.60277452</v>
      </c>
      <c r="N193" s="36">
        <f>SUMIFS(СВЦЭМ!$F$39:$F$782,СВЦЭМ!$A$39:$A$782,$A193,СВЦЭМ!$B$39:$B$782,N$190)+'СЕТ СН'!$F$12</f>
        <v>233.44825015000001</v>
      </c>
      <c r="O193" s="36">
        <f>SUMIFS(СВЦЭМ!$F$39:$F$782,СВЦЭМ!$A$39:$A$782,$A193,СВЦЭМ!$B$39:$B$782,O$190)+'СЕТ СН'!$F$12</f>
        <v>233.30801342999999</v>
      </c>
      <c r="P193" s="36">
        <f>SUMIFS(СВЦЭМ!$F$39:$F$782,СВЦЭМ!$A$39:$A$782,$A193,СВЦЭМ!$B$39:$B$782,P$190)+'СЕТ СН'!$F$12</f>
        <v>240.93266168</v>
      </c>
      <c r="Q193" s="36">
        <f>SUMIFS(СВЦЭМ!$F$39:$F$782,СВЦЭМ!$A$39:$A$782,$A193,СВЦЭМ!$B$39:$B$782,Q$190)+'СЕТ СН'!$F$12</f>
        <v>243.78755738000001</v>
      </c>
      <c r="R193" s="36">
        <f>SUMIFS(СВЦЭМ!$F$39:$F$782,СВЦЭМ!$A$39:$A$782,$A193,СВЦЭМ!$B$39:$B$782,R$190)+'СЕТ СН'!$F$12</f>
        <v>246.56388464</v>
      </c>
      <c r="S193" s="36">
        <f>SUMIFS(СВЦЭМ!$F$39:$F$782,СВЦЭМ!$A$39:$A$782,$A193,СВЦЭМ!$B$39:$B$782,S$190)+'СЕТ СН'!$F$12</f>
        <v>243.71346521999999</v>
      </c>
      <c r="T193" s="36">
        <f>SUMIFS(СВЦЭМ!$F$39:$F$782,СВЦЭМ!$A$39:$A$782,$A193,СВЦЭМ!$B$39:$B$782,T$190)+'СЕТ СН'!$F$12</f>
        <v>240.82203675</v>
      </c>
      <c r="U193" s="36">
        <f>SUMIFS(СВЦЭМ!$F$39:$F$782,СВЦЭМ!$A$39:$A$782,$A193,СВЦЭМ!$B$39:$B$782,U$190)+'СЕТ СН'!$F$12</f>
        <v>238.78382445</v>
      </c>
      <c r="V193" s="36">
        <f>SUMIFS(СВЦЭМ!$F$39:$F$782,СВЦЭМ!$A$39:$A$782,$A193,СВЦЭМ!$B$39:$B$782,V$190)+'СЕТ СН'!$F$12</f>
        <v>236.01790571999999</v>
      </c>
      <c r="W193" s="36">
        <f>SUMIFS(СВЦЭМ!$F$39:$F$782,СВЦЭМ!$A$39:$A$782,$A193,СВЦЭМ!$B$39:$B$782,W$190)+'СЕТ СН'!$F$12</f>
        <v>233.81155043000001</v>
      </c>
      <c r="X193" s="36">
        <f>SUMIFS(СВЦЭМ!$F$39:$F$782,СВЦЭМ!$A$39:$A$782,$A193,СВЦЭМ!$B$39:$B$782,X$190)+'СЕТ СН'!$F$12</f>
        <v>239.95715702000001</v>
      </c>
      <c r="Y193" s="36">
        <f>SUMIFS(СВЦЭМ!$F$39:$F$782,СВЦЭМ!$A$39:$A$782,$A193,СВЦЭМ!$B$39:$B$782,Y$190)+'СЕТ СН'!$F$12</f>
        <v>251.06529384000001</v>
      </c>
    </row>
    <row r="194" spans="1:25" ht="15.75" x14ac:dyDescent="0.2">
      <c r="A194" s="35">
        <f t="shared" si="5"/>
        <v>45416</v>
      </c>
      <c r="B194" s="36">
        <f>SUMIFS(СВЦЭМ!$F$39:$F$782,СВЦЭМ!$A$39:$A$782,$A194,СВЦЭМ!$B$39:$B$782,B$190)+'СЕТ СН'!$F$12</f>
        <v>250.68473111</v>
      </c>
      <c r="C194" s="36">
        <f>SUMIFS(СВЦЭМ!$F$39:$F$782,СВЦЭМ!$A$39:$A$782,$A194,СВЦЭМ!$B$39:$B$782,C$190)+'СЕТ СН'!$F$12</f>
        <v>253.83672741000001</v>
      </c>
      <c r="D194" s="36">
        <f>SUMIFS(СВЦЭМ!$F$39:$F$782,СВЦЭМ!$A$39:$A$782,$A194,СВЦЭМ!$B$39:$B$782,D$190)+'СЕТ СН'!$F$12</f>
        <v>259.08144592000002</v>
      </c>
      <c r="E194" s="36">
        <f>SUMIFS(СВЦЭМ!$F$39:$F$782,СВЦЭМ!$A$39:$A$782,$A194,СВЦЭМ!$B$39:$B$782,E$190)+'СЕТ СН'!$F$12</f>
        <v>263.18765596999998</v>
      </c>
      <c r="F194" s="36">
        <f>SUMIFS(СВЦЭМ!$F$39:$F$782,СВЦЭМ!$A$39:$A$782,$A194,СВЦЭМ!$B$39:$B$782,F$190)+'СЕТ СН'!$F$12</f>
        <v>266.91992132000001</v>
      </c>
      <c r="G194" s="36">
        <f>SUMIFS(СВЦЭМ!$F$39:$F$782,СВЦЭМ!$A$39:$A$782,$A194,СВЦЭМ!$B$39:$B$782,G$190)+'СЕТ СН'!$F$12</f>
        <v>265.38000425000001</v>
      </c>
      <c r="H194" s="36">
        <f>SUMIFS(СВЦЭМ!$F$39:$F$782,СВЦЭМ!$A$39:$A$782,$A194,СВЦЭМ!$B$39:$B$782,H$190)+'СЕТ СН'!$F$12</f>
        <v>247.85426335</v>
      </c>
      <c r="I194" s="36">
        <f>SUMIFS(СВЦЭМ!$F$39:$F$782,СВЦЭМ!$A$39:$A$782,$A194,СВЦЭМ!$B$39:$B$782,I$190)+'СЕТ СН'!$F$12</f>
        <v>240.15219922</v>
      </c>
      <c r="J194" s="36">
        <f>SUMIFS(СВЦЭМ!$F$39:$F$782,СВЦЭМ!$A$39:$A$782,$A194,СВЦЭМ!$B$39:$B$782,J$190)+'СЕТ СН'!$F$12</f>
        <v>229.35073295999999</v>
      </c>
      <c r="K194" s="36">
        <f>SUMIFS(СВЦЭМ!$F$39:$F$782,СВЦЭМ!$A$39:$A$782,$A194,СВЦЭМ!$B$39:$B$782,K$190)+'СЕТ СН'!$F$12</f>
        <v>224.31929604000001</v>
      </c>
      <c r="L194" s="36">
        <f>SUMIFS(СВЦЭМ!$F$39:$F$782,СВЦЭМ!$A$39:$A$782,$A194,СВЦЭМ!$B$39:$B$782,L$190)+'СЕТ СН'!$F$12</f>
        <v>215.86859100000001</v>
      </c>
      <c r="M194" s="36">
        <f>SUMIFS(СВЦЭМ!$F$39:$F$782,СВЦЭМ!$A$39:$A$782,$A194,СВЦЭМ!$B$39:$B$782,M$190)+'СЕТ СН'!$F$12</f>
        <v>215.87571159999999</v>
      </c>
      <c r="N194" s="36">
        <f>SUMIFS(СВЦЭМ!$F$39:$F$782,СВЦЭМ!$A$39:$A$782,$A194,СВЦЭМ!$B$39:$B$782,N$190)+'СЕТ СН'!$F$12</f>
        <v>218.35996342000001</v>
      </c>
      <c r="O194" s="36">
        <f>SUMIFS(СВЦЭМ!$F$39:$F$782,СВЦЭМ!$A$39:$A$782,$A194,СВЦЭМ!$B$39:$B$782,O$190)+'СЕТ СН'!$F$12</f>
        <v>220.38384128000001</v>
      </c>
      <c r="P194" s="36">
        <f>SUMIFS(СВЦЭМ!$F$39:$F$782,СВЦЭМ!$A$39:$A$782,$A194,СВЦЭМ!$B$39:$B$782,P$190)+'СЕТ СН'!$F$12</f>
        <v>222.7295331</v>
      </c>
      <c r="Q194" s="36">
        <f>SUMIFS(СВЦЭМ!$F$39:$F$782,СВЦЭМ!$A$39:$A$782,$A194,СВЦЭМ!$B$39:$B$782,Q$190)+'СЕТ СН'!$F$12</f>
        <v>224.72632873000001</v>
      </c>
      <c r="R194" s="36">
        <f>SUMIFS(СВЦЭМ!$F$39:$F$782,СВЦЭМ!$A$39:$A$782,$A194,СВЦЭМ!$B$39:$B$782,R$190)+'СЕТ СН'!$F$12</f>
        <v>226.08406054</v>
      </c>
      <c r="S194" s="36">
        <f>SUMIFS(СВЦЭМ!$F$39:$F$782,СВЦЭМ!$A$39:$A$782,$A194,СВЦЭМ!$B$39:$B$782,S$190)+'СЕТ СН'!$F$12</f>
        <v>224.39295665</v>
      </c>
      <c r="T194" s="36">
        <f>SUMIFS(СВЦЭМ!$F$39:$F$782,СВЦЭМ!$A$39:$A$782,$A194,СВЦЭМ!$B$39:$B$782,T$190)+'СЕТ СН'!$F$12</f>
        <v>220.9570861</v>
      </c>
      <c r="U194" s="36">
        <f>SUMIFS(СВЦЭМ!$F$39:$F$782,СВЦЭМ!$A$39:$A$782,$A194,СВЦЭМ!$B$39:$B$782,U$190)+'СЕТ СН'!$F$12</f>
        <v>221.17997335000001</v>
      </c>
      <c r="V194" s="36">
        <f>SUMIFS(СВЦЭМ!$F$39:$F$782,СВЦЭМ!$A$39:$A$782,$A194,СВЦЭМ!$B$39:$B$782,V$190)+'СЕТ СН'!$F$12</f>
        <v>225.77971077999999</v>
      </c>
      <c r="W194" s="36">
        <f>SUMIFS(СВЦЭМ!$F$39:$F$782,СВЦЭМ!$A$39:$A$782,$A194,СВЦЭМ!$B$39:$B$782,W$190)+'СЕТ СН'!$F$12</f>
        <v>220.49563476</v>
      </c>
      <c r="X194" s="36">
        <f>SUMIFS(СВЦЭМ!$F$39:$F$782,СВЦЭМ!$A$39:$A$782,$A194,СВЦЭМ!$B$39:$B$782,X$190)+'СЕТ СН'!$F$12</f>
        <v>227.31582745</v>
      </c>
      <c r="Y194" s="36">
        <f>SUMIFS(СВЦЭМ!$F$39:$F$782,СВЦЭМ!$A$39:$A$782,$A194,СВЦЭМ!$B$39:$B$782,Y$190)+'СЕТ СН'!$F$12</f>
        <v>238.51883667000001</v>
      </c>
    </row>
    <row r="195" spans="1:25" ht="15.75" x14ac:dyDescent="0.2">
      <c r="A195" s="35">
        <f t="shared" si="5"/>
        <v>45417</v>
      </c>
      <c r="B195" s="36">
        <f>SUMIFS(СВЦЭМ!$F$39:$F$782,СВЦЭМ!$A$39:$A$782,$A195,СВЦЭМ!$B$39:$B$782,B$190)+'СЕТ СН'!$F$12</f>
        <v>248.48051531999999</v>
      </c>
      <c r="C195" s="36">
        <f>SUMIFS(СВЦЭМ!$F$39:$F$782,СВЦЭМ!$A$39:$A$782,$A195,СВЦЭМ!$B$39:$B$782,C$190)+'СЕТ СН'!$F$12</f>
        <v>257.49252966</v>
      </c>
      <c r="D195" s="36">
        <f>SUMIFS(СВЦЭМ!$F$39:$F$782,СВЦЭМ!$A$39:$A$782,$A195,СВЦЭМ!$B$39:$B$782,D$190)+'СЕТ СН'!$F$12</f>
        <v>262.20252627000002</v>
      </c>
      <c r="E195" s="36">
        <f>SUMIFS(СВЦЭМ!$F$39:$F$782,СВЦЭМ!$A$39:$A$782,$A195,СВЦЭМ!$B$39:$B$782,E$190)+'СЕТ СН'!$F$12</f>
        <v>265.57994573000002</v>
      </c>
      <c r="F195" s="36">
        <f>SUMIFS(СВЦЭМ!$F$39:$F$782,СВЦЭМ!$A$39:$A$782,$A195,СВЦЭМ!$B$39:$B$782,F$190)+'СЕТ СН'!$F$12</f>
        <v>267.08225506999997</v>
      </c>
      <c r="G195" s="36">
        <f>SUMIFS(СВЦЭМ!$F$39:$F$782,СВЦЭМ!$A$39:$A$782,$A195,СВЦЭМ!$B$39:$B$782,G$190)+'СЕТ СН'!$F$12</f>
        <v>264.14820908000002</v>
      </c>
      <c r="H195" s="36">
        <f>SUMIFS(СВЦЭМ!$F$39:$F$782,СВЦЭМ!$A$39:$A$782,$A195,СВЦЭМ!$B$39:$B$782,H$190)+'СЕТ СН'!$F$12</f>
        <v>263.50884803000002</v>
      </c>
      <c r="I195" s="36">
        <f>SUMIFS(СВЦЭМ!$F$39:$F$782,СВЦЭМ!$A$39:$A$782,$A195,СВЦЭМ!$B$39:$B$782,I$190)+'СЕТ СН'!$F$12</f>
        <v>257.53483820000002</v>
      </c>
      <c r="J195" s="36">
        <f>SUMIFS(СВЦЭМ!$F$39:$F$782,СВЦЭМ!$A$39:$A$782,$A195,СВЦЭМ!$B$39:$B$782,J$190)+'СЕТ СН'!$F$12</f>
        <v>243.74379988999999</v>
      </c>
      <c r="K195" s="36">
        <f>SUMIFS(СВЦЭМ!$F$39:$F$782,СВЦЭМ!$A$39:$A$782,$A195,СВЦЭМ!$B$39:$B$782,K$190)+'СЕТ СН'!$F$12</f>
        <v>235.22841539000001</v>
      </c>
      <c r="L195" s="36">
        <f>SUMIFS(СВЦЭМ!$F$39:$F$782,СВЦЭМ!$A$39:$A$782,$A195,СВЦЭМ!$B$39:$B$782,L$190)+'СЕТ СН'!$F$12</f>
        <v>227.96934736</v>
      </c>
      <c r="M195" s="36">
        <f>SUMIFS(СВЦЭМ!$F$39:$F$782,СВЦЭМ!$A$39:$A$782,$A195,СВЦЭМ!$B$39:$B$782,M$190)+'СЕТ СН'!$F$12</f>
        <v>226.6602455</v>
      </c>
      <c r="N195" s="36">
        <f>SUMIFS(СВЦЭМ!$F$39:$F$782,СВЦЭМ!$A$39:$A$782,$A195,СВЦЭМ!$B$39:$B$782,N$190)+'СЕТ СН'!$F$12</f>
        <v>227.89962474999999</v>
      </c>
      <c r="O195" s="36">
        <f>SUMIFS(СВЦЭМ!$F$39:$F$782,СВЦЭМ!$A$39:$A$782,$A195,СВЦЭМ!$B$39:$B$782,O$190)+'СЕТ СН'!$F$12</f>
        <v>232.61307590000001</v>
      </c>
      <c r="P195" s="36">
        <f>SUMIFS(СВЦЭМ!$F$39:$F$782,СВЦЭМ!$A$39:$A$782,$A195,СВЦЭМ!$B$39:$B$782,P$190)+'СЕТ СН'!$F$12</f>
        <v>235.25934660999999</v>
      </c>
      <c r="Q195" s="36">
        <f>SUMIFS(СВЦЭМ!$F$39:$F$782,СВЦЭМ!$A$39:$A$782,$A195,СВЦЭМ!$B$39:$B$782,Q$190)+'СЕТ СН'!$F$12</f>
        <v>238.26296755000001</v>
      </c>
      <c r="R195" s="36">
        <f>SUMIFS(СВЦЭМ!$F$39:$F$782,СВЦЭМ!$A$39:$A$782,$A195,СВЦЭМ!$B$39:$B$782,R$190)+'СЕТ СН'!$F$12</f>
        <v>240.95059981</v>
      </c>
      <c r="S195" s="36">
        <f>SUMIFS(СВЦЭМ!$F$39:$F$782,СВЦЭМ!$A$39:$A$782,$A195,СВЦЭМ!$B$39:$B$782,S$190)+'СЕТ СН'!$F$12</f>
        <v>238.58188537000001</v>
      </c>
      <c r="T195" s="36">
        <f>SUMIFS(СВЦЭМ!$F$39:$F$782,СВЦЭМ!$A$39:$A$782,$A195,СВЦЭМ!$B$39:$B$782,T$190)+'СЕТ СН'!$F$12</f>
        <v>232.55880898000001</v>
      </c>
      <c r="U195" s="36">
        <f>SUMIFS(СВЦЭМ!$F$39:$F$782,СВЦЭМ!$A$39:$A$782,$A195,СВЦЭМ!$B$39:$B$782,U$190)+'СЕТ СН'!$F$12</f>
        <v>231.47397712</v>
      </c>
      <c r="V195" s="36">
        <f>SUMIFS(СВЦЭМ!$F$39:$F$782,СВЦЭМ!$A$39:$A$782,$A195,СВЦЭМ!$B$39:$B$782,V$190)+'СЕТ СН'!$F$12</f>
        <v>225.98873406999999</v>
      </c>
      <c r="W195" s="36">
        <f>SUMIFS(СВЦЭМ!$F$39:$F$782,СВЦЭМ!$A$39:$A$782,$A195,СВЦЭМ!$B$39:$B$782,W$190)+'СЕТ СН'!$F$12</f>
        <v>220.8296622</v>
      </c>
      <c r="X195" s="36">
        <f>SUMIFS(СВЦЭМ!$F$39:$F$782,СВЦЭМ!$A$39:$A$782,$A195,СВЦЭМ!$B$39:$B$782,X$190)+'СЕТ СН'!$F$12</f>
        <v>228.13440675999999</v>
      </c>
      <c r="Y195" s="36">
        <f>SUMIFS(СВЦЭМ!$F$39:$F$782,СВЦЭМ!$A$39:$A$782,$A195,СВЦЭМ!$B$39:$B$782,Y$190)+'СЕТ СН'!$F$12</f>
        <v>237.91135337</v>
      </c>
    </row>
    <row r="196" spans="1:25" ht="15.75" x14ac:dyDescent="0.2">
      <c r="A196" s="35">
        <f t="shared" si="5"/>
        <v>45418</v>
      </c>
      <c r="B196" s="36">
        <f>SUMIFS(СВЦЭМ!$F$39:$F$782,СВЦЭМ!$A$39:$A$782,$A196,СВЦЭМ!$B$39:$B$782,B$190)+'СЕТ СН'!$F$12</f>
        <v>242.49544318</v>
      </c>
      <c r="C196" s="36">
        <f>SUMIFS(СВЦЭМ!$F$39:$F$782,СВЦЭМ!$A$39:$A$782,$A196,СВЦЭМ!$B$39:$B$782,C$190)+'СЕТ СН'!$F$12</f>
        <v>244.518486</v>
      </c>
      <c r="D196" s="36">
        <f>SUMIFS(СВЦЭМ!$F$39:$F$782,СВЦЭМ!$A$39:$A$782,$A196,СВЦЭМ!$B$39:$B$782,D$190)+'СЕТ СН'!$F$12</f>
        <v>253.56592144999999</v>
      </c>
      <c r="E196" s="36">
        <f>SUMIFS(СВЦЭМ!$F$39:$F$782,СВЦЭМ!$A$39:$A$782,$A196,СВЦЭМ!$B$39:$B$782,E$190)+'СЕТ СН'!$F$12</f>
        <v>260.1268058</v>
      </c>
      <c r="F196" s="36">
        <f>SUMIFS(СВЦЭМ!$F$39:$F$782,СВЦЭМ!$A$39:$A$782,$A196,СВЦЭМ!$B$39:$B$782,F$190)+'СЕТ СН'!$F$12</f>
        <v>258.77053802</v>
      </c>
      <c r="G196" s="36">
        <f>SUMIFS(СВЦЭМ!$F$39:$F$782,СВЦЭМ!$A$39:$A$782,$A196,СВЦЭМ!$B$39:$B$782,G$190)+'СЕТ СН'!$F$12</f>
        <v>256.26950646</v>
      </c>
      <c r="H196" s="36">
        <f>SUMIFS(СВЦЭМ!$F$39:$F$782,СВЦЭМ!$A$39:$A$782,$A196,СВЦЭМ!$B$39:$B$782,H$190)+'СЕТ СН'!$F$12</f>
        <v>252.00470252</v>
      </c>
      <c r="I196" s="36">
        <f>SUMIFS(СВЦЭМ!$F$39:$F$782,СВЦЭМ!$A$39:$A$782,$A196,СВЦЭМ!$B$39:$B$782,I$190)+'СЕТ СН'!$F$12</f>
        <v>245.58690243999999</v>
      </c>
      <c r="J196" s="36">
        <f>SUMIFS(СВЦЭМ!$F$39:$F$782,СВЦЭМ!$A$39:$A$782,$A196,СВЦЭМ!$B$39:$B$782,J$190)+'СЕТ СН'!$F$12</f>
        <v>241.50236199</v>
      </c>
      <c r="K196" s="36">
        <f>SUMIFS(СВЦЭМ!$F$39:$F$782,СВЦЭМ!$A$39:$A$782,$A196,СВЦЭМ!$B$39:$B$782,K$190)+'СЕТ СН'!$F$12</f>
        <v>242.25288983999999</v>
      </c>
      <c r="L196" s="36">
        <f>SUMIFS(СВЦЭМ!$F$39:$F$782,СВЦЭМ!$A$39:$A$782,$A196,СВЦЭМ!$B$39:$B$782,L$190)+'СЕТ СН'!$F$12</f>
        <v>237.40799478</v>
      </c>
      <c r="M196" s="36">
        <f>SUMIFS(СВЦЭМ!$F$39:$F$782,СВЦЭМ!$A$39:$A$782,$A196,СВЦЭМ!$B$39:$B$782,M$190)+'СЕТ СН'!$F$12</f>
        <v>238.09624191</v>
      </c>
      <c r="N196" s="36">
        <f>SUMIFS(СВЦЭМ!$F$39:$F$782,СВЦЭМ!$A$39:$A$782,$A196,СВЦЭМ!$B$39:$B$782,N$190)+'СЕТ СН'!$F$12</f>
        <v>238.88686389</v>
      </c>
      <c r="O196" s="36">
        <f>SUMIFS(СВЦЭМ!$F$39:$F$782,СВЦЭМ!$A$39:$A$782,$A196,СВЦЭМ!$B$39:$B$782,O$190)+'СЕТ СН'!$F$12</f>
        <v>239.85838765</v>
      </c>
      <c r="P196" s="36">
        <f>SUMIFS(СВЦЭМ!$F$39:$F$782,СВЦЭМ!$A$39:$A$782,$A196,СВЦЭМ!$B$39:$B$782,P$190)+'СЕТ СН'!$F$12</f>
        <v>241.05414271000001</v>
      </c>
      <c r="Q196" s="36">
        <f>SUMIFS(СВЦЭМ!$F$39:$F$782,СВЦЭМ!$A$39:$A$782,$A196,СВЦЭМ!$B$39:$B$782,Q$190)+'СЕТ СН'!$F$12</f>
        <v>243.20326585000001</v>
      </c>
      <c r="R196" s="36">
        <f>SUMIFS(СВЦЭМ!$F$39:$F$782,СВЦЭМ!$A$39:$A$782,$A196,СВЦЭМ!$B$39:$B$782,R$190)+'СЕТ СН'!$F$12</f>
        <v>243.50373399</v>
      </c>
      <c r="S196" s="36">
        <f>SUMIFS(СВЦЭМ!$F$39:$F$782,СВЦЭМ!$A$39:$A$782,$A196,СВЦЭМ!$B$39:$B$782,S$190)+'СЕТ СН'!$F$12</f>
        <v>241.39274789999999</v>
      </c>
      <c r="T196" s="36">
        <f>SUMIFS(СВЦЭМ!$F$39:$F$782,СВЦЭМ!$A$39:$A$782,$A196,СВЦЭМ!$B$39:$B$782,T$190)+'СЕТ СН'!$F$12</f>
        <v>238.58000518</v>
      </c>
      <c r="U196" s="36">
        <f>SUMIFS(СВЦЭМ!$F$39:$F$782,СВЦЭМ!$A$39:$A$782,$A196,СВЦЭМ!$B$39:$B$782,U$190)+'СЕТ СН'!$F$12</f>
        <v>237.79113792000001</v>
      </c>
      <c r="V196" s="36">
        <f>SUMIFS(СВЦЭМ!$F$39:$F$782,СВЦЭМ!$A$39:$A$782,$A196,СВЦЭМ!$B$39:$B$782,V$190)+'СЕТ СН'!$F$12</f>
        <v>235.86773607999999</v>
      </c>
      <c r="W196" s="36">
        <f>SUMIFS(СВЦЭМ!$F$39:$F$782,СВЦЭМ!$A$39:$A$782,$A196,СВЦЭМ!$B$39:$B$782,W$190)+'СЕТ СН'!$F$12</f>
        <v>232.17675273</v>
      </c>
      <c r="X196" s="36">
        <f>SUMIFS(СВЦЭМ!$F$39:$F$782,СВЦЭМ!$A$39:$A$782,$A196,СВЦЭМ!$B$39:$B$782,X$190)+'СЕТ СН'!$F$12</f>
        <v>239.01535218999999</v>
      </c>
      <c r="Y196" s="36">
        <f>SUMIFS(СВЦЭМ!$F$39:$F$782,СВЦЭМ!$A$39:$A$782,$A196,СВЦЭМ!$B$39:$B$782,Y$190)+'СЕТ СН'!$F$12</f>
        <v>241.92657839</v>
      </c>
    </row>
    <row r="197" spans="1:25" ht="15.75" x14ac:dyDescent="0.2">
      <c r="A197" s="35">
        <f t="shared" si="5"/>
        <v>45419</v>
      </c>
      <c r="B197" s="36">
        <f>SUMIFS(СВЦЭМ!$F$39:$F$782,СВЦЭМ!$A$39:$A$782,$A197,СВЦЭМ!$B$39:$B$782,B$190)+'СЕТ СН'!$F$12</f>
        <v>243.70766706000001</v>
      </c>
      <c r="C197" s="36">
        <f>SUMIFS(СВЦЭМ!$F$39:$F$782,СВЦЭМ!$A$39:$A$782,$A197,СВЦЭМ!$B$39:$B$782,C$190)+'СЕТ СН'!$F$12</f>
        <v>256.75280511</v>
      </c>
      <c r="D197" s="36">
        <f>SUMIFS(СВЦЭМ!$F$39:$F$782,СВЦЭМ!$A$39:$A$782,$A197,СВЦЭМ!$B$39:$B$782,D$190)+'СЕТ СН'!$F$12</f>
        <v>272.43424376000002</v>
      </c>
      <c r="E197" s="36">
        <f>SUMIFS(СВЦЭМ!$F$39:$F$782,СВЦЭМ!$A$39:$A$782,$A197,СВЦЭМ!$B$39:$B$782,E$190)+'СЕТ СН'!$F$12</f>
        <v>275.35571526000001</v>
      </c>
      <c r="F197" s="36">
        <f>SUMIFS(СВЦЭМ!$F$39:$F$782,СВЦЭМ!$A$39:$A$782,$A197,СВЦЭМ!$B$39:$B$782,F$190)+'СЕТ СН'!$F$12</f>
        <v>278.00768113999999</v>
      </c>
      <c r="G197" s="36">
        <f>SUMIFS(СВЦЭМ!$F$39:$F$782,СВЦЭМ!$A$39:$A$782,$A197,СВЦЭМ!$B$39:$B$782,G$190)+'СЕТ СН'!$F$12</f>
        <v>272.06994318</v>
      </c>
      <c r="H197" s="36">
        <f>SUMIFS(СВЦЭМ!$F$39:$F$782,СВЦЭМ!$A$39:$A$782,$A197,СВЦЭМ!$B$39:$B$782,H$190)+'СЕТ СН'!$F$12</f>
        <v>262.48441303999999</v>
      </c>
      <c r="I197" s="36">
        <f>SUMIFS(СВЦЭМ!$F$39:$F$782,СВЦЭМ!$A$39:$A$782,$A197,СВЦЭМ!$B$39:$B$782,I$190)+'СЕТ СН'!$F$12</f>
        <v>250.45298126</v>
      </c>
      <c r="J197" s="36">
        <f>SUMIFS(СВЦЭМ!$F$39:$F$782,СВЦЭМ!$A$39:$A$782,$A197,СВЦЭМ!$B$39:$B$782,J$190)+'СЕТ СН'!$F$12</f>
        <v>241.89474573000001</v>
      </c>
      <c r="K197" s="36">
        <f>SUMIFS(СВЦЭМ!$F$39:$F$782,СВЦЭМ!$A$39:$A$782,$A197,СВЦЭМ!$B$39:$B$782,K$190)+'СЕТ СН'!$F$12</f>
        <v>240.53770134000001</v>
      </c>
      <c r="L197" s="36">
        <f>SUMIFS(СВЦЭМ!$F$39:$F$782,СВЦЭМ!$A$39:$A$782,$A197,СВЦЭМ!$B$39:$B$782,L$190)+'СЕТ СН'!$F$12</f>
        <v>234.42328947999999</v>
      </c>
      <c r="M197" s="36">
        <f>SUMIFS(СВЦЭМ!$F$39:$F$782,СВЦЭМ!$A$39:$A$782,$A197,СВЦЭМ!$B$39:$B$782,M$190)+'СЕТ СН'!$F$12</f>
        <v>236.24166215</v>
      </c>
      <c r="N197" s="36">
        <f>SUMIFS(СВЦЭМ!$F$39:$F$782,СВЦЭМ!$A$39:$A$782,$A197,СВЦЭМ!$B$39:$B$782,N$190)+'СЕТ СН'!$F$12</f>
        <v>235.02820426</v>
      </c>
      <c r="O197" s="36">
        <f>SUMIFS(СВЦЭМ!$F$39:$F$782,СВЦЭМ!$A$39:$A$782,$A197,СВЦЭМ!$B$39:$B$782,O$190)+'СЕТ СН'!$F$12</f>
        <v>237.80290088999999</v>
      </c>
      <c r="P197" s="36">
        <f>SUMIFS(СВЦЭМ!$F$39:$F$782,СВЦЭМ!$A$39:$A$782,$A197,СВЦЭМ!$B$39:$B$782,P$190)+'СЕТ СН'!$F$12</f>
        <v>240.03876731</v>
      </c>
      <c r="Q197" s="36">
        <f>SUMIFS(СВЦЭМ!$F$39:$F$782,СВЦЭМ!$A$39:$A$782,$A197,СВЦЭМ!$B$39:$B$782,Q$190)+'СЕТ СН'!$F$12</f>
        <v>245.01249376999999</v>
      </c>
      <c r="R197" s="36">
        <f>SUMIFS(СВЦЭМ!$F$39:$F$782,СВЦЭМ!$A$39:$A$782,$A197,СВЦЭМ!$B$39:$B$782,R$190)+'СЕТ СН'!$F$12</f>
        <v>246.57765954000001</v>
      </c>
      <c r="S197" s="36">
        <f>SUMIFS(СВЦЭМ!$F$39:$F$782,СВЦЭМ!$A$39:$A$782,$A197,СВЦЭМ!$B$39:$B$782,S$190)+'СЕТ СН'!$F$12</f>
        <v>242.19108695</v>
      </c>
      <c r="T197" s="36">
        <f>SUMIFS(СВЦЭМ!$F$39:$F$782,СВЦЭМ!$A$39:$A$782,$A197,СВЦЭМ!$B$39:$B$782,T$190)+'СЕТ СН'!$F$12</f>
        <v>237.43210938999999</v>
      </c>
      <c r="U197" s="36">
        <f>SUMIFS(СВЦЭМ!$F$39:$F$782,СВЦЭМ!$A$39:$A$782,$A197,СВЦЭМ!$B$39:$B$782,U$190)+'СЕТ СН'!$F$12</f>
        <v>237.47562972</v>
      </c>
      <c r="V197" s="36">
        <f>SUMIFS(СВЦЭМ!$F$39:$F$782,СВЦЭМ!$A$39:$A$782,$A197,СВЦЭМ!$B$39:$B$782,V$190)+'СЕТ СН'!$F$12</f>
        <v>233.61668327999999</v>
      </c>
      <c r="W197" s="36">
        <f>SUMIFS(СВЦЭМ!$F$39:$F$782,СВЦЭМ!$A$39:$A$782,$A197,СВЦЭМ!$B$39:$B$782,W$190)+'СЕТ СН'!$F$12</f>
        <v>229.39746172</v>
      </c>
      <c r="X197" s="36">
        <f>SUMIFS(СВЦЭМ!$F$39:$F$782,СВЦЭМ!$A$39:$A$782,$A197,СВЦЭМ!$B$39:$B$782,X$190)+'СЕТ СН'!$F$12</f>
        <v>235.23757707999999</v>
      </c>
      <c r="Y197" s="36">
        <f>SUMIFS(СВЦЭМ!$F$39:$F$782,СВЦЭМ!$A$39:$A$782,$A197,СВЦЭМ!$B$39:$B$782,Y$190)+'СЕТ СН'!$F$12</f>
        <v>240.21590963</v>
      </c>
    </row>
    <row r="198" spans="1:25" ht="15.75" x14ac:dyDescent="0.2">
      <c r="A198" s="35">
        <f t="shared" si="5"/>
        <v>45420</v>
      </c>
      <c r="B198" s="36">
        <f>SUMIFS(СВЦЭМ!$F$39:$F$782,СВЦЭМ!$A$39:$A$782,$A198,СВЦЭМ!$B$39:$B$782,B$190)+'СЕТ СН'!$F$12</f>
        <v>239.28676766999999</v>
      </c>
      <c r="C198" s="36">
        <f>SUMIFS(СВЦЭМ!$F$39:$F$782,СВЦЭМ!$A$39:$A$782,$A198,СВЦЭМ!$B$39:$B$782,C$190)+'СЕТ СН'!$F$12</f>
        <v>247.40908168000001</v>
      </c>
      <c r="D198" s="36">
        <f>SUMIFS(СВЦЭМ!$F$39:$F$782,СВЦЭМ!$A$39:$A$782,$A198,СВЦЭМ!$B$39:$B$782,D$190)+'СЕТ СН'!$F$12</f>
        <v>253.83353609</v>
      </c>
      <c r="E198" s="36">
        <f>SUMIFS(СВЦЭМ!$F$39:$F$782,СВЦЭМ!$A$39:$A$782,$A198,СВЦЭМ!$B$39:$B$782,E$190)+'СЕТ СН'!$F$12</f>
        <v>257.62970025999999</v>
      </c>
      <c r="F198" s="36">
        <f>SUMIFS(СВЦЭМ!$F$39:$F$782,СВЦЭМ!$A$39:$A$782,$A198,СВЦЭМ!$B$39:$B$782,F$190)+'СЕТ СН'!$F$12</f>
        <v>259.85077203999998</v>
      </c>
      <c r="G198" s="36">
        <f>SUMIFS(СВЦЭМ!$F$39:$F$782,СВЦЭМ!$A$39:$A$782,$A198,СВЦЭМ!$B$39:$B$782,G$190)+'СЕТ СН'!$F$12</f>
        <v>255.80161552999999</v>
      </c>
      <c r="H198" s="36">
        <f>SUMIFS(СВЦЭМ!$F$39:$F$782,СВЦЭМ!$A$39:$A$782,$A198,СВЦЭМ!$B$39:$B$782,H$190)+'СЕТ СН'!$F$12</f>
        <v>246.5495482</v>
      </c>
      <c r="I198" s="36">
        <f>SUMIFS(СВЦЭМ!$F$39:$F$782,СВЦЭМ!$A$39:$A$782,$A198,СВЦЭМ!$B$39:$B$782,I$190)+'СЕТ СН'!$F$12</f>
        <v>234.25759484</v>
      </c>
      <c r="J198" s="36">
        <f>SUMIFS(СВЦЭМ!$F$39:$F$782,СВЦЭМ!$A$39:$A$782,$A198,СВЦЭМ!$B$39:$B$782,J$190)+'СЕТ СН'!$F$12</f>
        <v>225.24021776999999</v>
      </c>
      <c r="K198" s="36">
        <f>SUMIFS(СВЦЭМ!$F$39:$F$782,СВЦЭМ!$A$39:$A$782,$A198,СВЦЭМ!$B$39:$B$782,K$190)+'СЕТ СН'!$F$12</f>
        <v>223.46670248000001</v>
      </c>
      <c r="L198" s="36">
        <f>SUMIFS(СВЦЭМ!$F$39:$F$782,СВЦЭМ!$A$39:$A$782,$A198,СВЦЭМ!$B$39:$B$782,L$190)+'СЕТ СН'!$F$12</f>
        <v>220.77080337999999</v>
      </c>
      <c r="M198" s="36">
        <f>SUMIFS(СВЦЭМ!$F$39:$F$782,СВЦЭМ!$A$39:$A$782,$A198,СВЦЭМ!$B$39:$B$782,M$190)+'СЕТ СН'!$F$12</f>
        <v>220.45851084</v>
      </c>
      <c r="N198" s="36">
        <f>SUMIFS(СВЦЭМ!$F$39:$F$782,СВЦЭМ!$A$39:$A$782,$A198,СВЦЭМ!$B$39:$B$782,N$190)+'СЕТ СН'!$F$12</f>
        <v>221.03150478000001</v>
      </c>
      <c r="O198" s="36">
        <f>SUMIFS(СВЦЭМ!$F$39:$F$782,СВЦЭМ!$A$39:$A$782,$A198,СВЦЭМ!$B$39:$B$782,O$190)+'СЕТ СН'!$F$12</f>
        <v>224.57647562</v>
      </c>
      <c r="P198" s="36">
        <f>SUMIFS(СВЦЭМ!$F$39:$F$782,СВЦЭМ!$A$39:$A$782,$A198,СВЦЭМ!$B$39:$B$782,P$190)+'СЕТ СН'!$F$12</f>
        <v>226.58872079</v>
      </c>
      <c r="Q198" s="36">
        <f>SUMIFS(СВЦЭМ!$F$39:$F$782,СВЦЭМ!$A$39:$A$782,$A198,СВЦЭМ!$B$39:$B$782,Q$190)+'СЕТ СН'!$F$12</f>
        <v>230.13380398000001</v>
      </c>
      <c r="R198" s="36">
        <f>SUMIFS(СВЦЭМ!$F$39:$F$782,СВЦЭМ!$A$39:$A$782,$A198,СВЦЭМ!$B$39:$B$782,R$190)+'СЕТ СН'!$F$12</f>
        <v>230.61776853999999</v>
      </c>
      <c r="S198" s="36">
        <f>SUMIFS(СВЦЭМ!$F$39:$F$782,СВЦЭМ!$A$39:$A$782,$A198,СВЦЭМ!$B$39:$B$782,S$190)+'СЕТ СН'!$F$12</f>
        <v>229.08502246</v>
      </c>
      <c r="T198" s="36">
        <f>SUMIFS(СВЦЭМ!$F$39:$F$782,СВЦЭМ!$A$39:$A$782,$A198,СВЦЭМ!$B$39:$B$782,T$190)+'СЕТ СН'!$F$12</f>
        <v>226.88478258999999</v>
      </c>
      <c r="U198" s="36">
        <f>SUMIFS(СВЦЭМ!$F$39:$F$782,СВЦЭМ!$A$39:$A$782,$A198,СВЦЭМ!$B$39:$B$782,U$190)+'СЕТ СН'!$F$12</f>
        <v>224.75940036</v>
      </c>
      <c r="V198" s="36">
        <f>SUMIFS(СВЦЭМ!$F$39:$F$782,СВЦЭМ!$A$39:$A$782,$A198,СВЦЭМ!$B$39:$B$782,V$190)+'СЕТ СН'!$F$12</f>
        <v>221.65840421999999</v>
      </c>
      <c r="W198" s="36">
        <f>SUMIFS(СВЦЭМ!$F$39:$F$782,СВЦЭМ!$A$39:$A$782,$A198,СВЦЭМ!$B$39:$B$782,W$190)+'СЕТ СН'!$F$12</f>
        <v>217.44734693000001</v>
      </c>
      <c r="X198" s="36">
        <f>SUMIFS(СВЦЭМ!$F$39:$F$782,СВЦЭМ!$A$39:$A$782,$A198,СВЦЭМ!$B$39:$B$782,X$190)+'СЕТ СН'!$F$12</f>
        <v>218.19162385999999</v>
      </c>
      <c r="Y198" s="36">
        <f>SUMIFS(СВЦЭМ!$F$39:$F$782,СВЦЭМ!$A$39:$A$782,$A198,СВЦЭМ!$B$39:$B$782,Y$190)+'СЕТ СН'!$F$12</f>
        <v>221.46939592000001</v>
      </c>
    </row>
    <row r="199" spans="1:25" ht="15.75" x14ac:dyDescent="0.2">
      <c r="A199" s="35">
        <f t="shared" si="5"/>
        <v>45421</v>
      </c>
      <c r="B199" s="36">
        <f>SUMIFS(СВЦЭМ!$F$39:$F$782,СВЦЭМ!$A$39:$A$782,$A199,СВЦЭМ!$B$39:$B$782,B$190)+'СЕТ СН'!$F$12</f>
        <v>245.05400494</v>
      </c>
      <c r="C199" s="36">
        <f>SUMIFS(СВЦЭМ!$F$39:$F$782,СВЦЭМ!$A$39:$A$782,$A199,СВЦЭМ!$B$39:$B$782,C$190)+'СЕТ СН'!$F$12</f>
        <v>253.80856231999999</v>
      </c>
      <c r="D199" s="36">
        <f>SUMIFS(СВЦЭМ!$F$39:$F$782,СВЦЭМ!$A$39:$A$782,$A199,СВЦЭМ!$B$39:$B$782,D$190)+'СЕТ СН'!$F$12</f>
        <v>260.22919424000003</v>
      </c>
      <c r="E199" s="36">
        <f>SUMIFS(СВЦЭМ!$F$39:$F$782,СВЦЭМ!$A$39:$A$782,$A199,СВЦЭМ!$B$39:$B$782,E$190)+'СЕТ СН'!$F$12</f>
        <v>264.50931327000001</v>
      </c>
      <c r="F199" s="36">
        <f>SUMIFS(СВЦЭМ!$F$39:$F$782,СВЦЭМ!$A$39:$A$782,$A199,СВЦЭМ!$B$39:$B$782,F$190)+'СЕТ СН'!$F$12</f>
        <v>264.51923998000001</v>
      </c>
      <c r="G199" s="36">
        <f>SUMIFS(СВЦЭМ!$F$39:$F$782,СВЦЭМ!$A$39:$A$782,$A199,СВЦЭМ!$B$39:$B$782,G$190)+'СЕТ СН'!$F$12</f>
        <v>262.20474655999999</v>
      </c>
      <c r="H199" s="36">
        <f>SUMIFS(СВЦЭМ!$F$39:$F$782,СВЦЭМ!$A$39:$A$782,$A199,СВЦЭМ!$B$39:$B$782,H$190)+'СЕТ СН'!$F$12</f>
        <v>262.05072779</v>
      </c>
      <c r="I199" s="36">
        <f>SUMIFS(СВЦЭМ!$F$39:$F$782,СВЦЭМ!$A$39:$A$782,$A199,СВЦЭМ!$B$39:$B$782,I$190)+'СЕТ СН'!$F$12</f>
        <v>255.04117558999999</v>
      </c>
      <c r="J199" s="36">
        <f>SUMIFS(СВЦЭМ!$F$39:$F$782,СВЦЭМ!$A$39:$A$782,$A199,СВЦЭМ!$B$39:$B$782,J$190)+'СЕТ СН'!$F$12</f>
        <v>243.44829297000001</v>
      </c>
      <c r="K199" s="36">
        <f>SUMIFS(СВЦЭМ!$F$39:$F$782,СВЦЭМ!$A$39:$A$782,$A199,СВЦЭМ!$B$39:$B$782,K$190)+'СЕТ СН'!$F$12</f>
        <v>234.77050463</v>
      </c>
      <c r="L199" s="36">
        <f>SUMIFS(СВЦЭМ!$F$39:$F$782,СВЦЭМ!$A$39:$A$782,$A199,СВЦЭМ!$B$39:$B$782,L$190)+'СЕТ СН'!$F$12</f>
        <v>227.37188309999999</v>
      </c>
      <c r="M199" s="36">
        <f>SUMIFS(СВЦЭМ!$F$39:$F$782,СВЦЭМ!$A$39:$A$782,$A199,СВЦЭМ!$B$39:$B$782,M$190)+'СЕТ СН'!$F$12</f>
        <v>226.93828662999999</v>
      </c>
      <c r="N199" s="36">
        <f>SUMIFS(СВЦЭМ!$F$39:$F$782,СВЦЭМ!$A$39:$A$782,$A199,СВЦЭМ!$B$39:$B$782,N$190)+'СЕТ СН'!$F$12</f>
        <v>232.77180136999999</v>
      </c>
      <c r="O199" s="36">
        <f>SUMIFS(СВЦЭМ!$F$39:$F$782,СВЦЭМ!$A$39:$A$782,$A199,СВЦЭМ!$B$39:$B$782,O$190)+'СЕТ СН'!$F$12</f>
        <v>237.03694218999999</v>
      </c>
      <c r="P199" s="36">
        <f>SUMIFS(СВЦЭМ!$F$39:$F$782,СВЦЭМ!$A$39:$A$782,$A199,СВЦЭМ!$B$39:$B$782,P$190)+'СЕТ СН'!$F$12</f>
        <v>233.67846302999999</v>
      </c>
      <c r="Q199" s="36">
        <f>SUMIFS(СВЦЭМ!$F$39:$F$782,СВЦЭМ!$A$39:$A$782,$A199,СВЦЭМ!$B$39:$B$782,Q$190)+'СЕТ СН'!$F$12</f>
        <v>238.43910074999999</v>
      </c>
      <c r="R199" s="36">
        <f>SUMIFS(СВЦЭМ!$F$39:$F$782,СВЦЭМ!$A$39:$A$782,$A199,СВЦЭМ!$B$39:$B$782,R$190)+'СЕТ СН'!$F$12</f>
        <v>238.83506575999999</v>
      </c>
      <c r="S199" s="36">
        <f>SUMIFS(СВЦЭМ!$F$39:$F$782,СВЦЭМ!$A$39:$A$782,$A199,СВЦЭМ!$B$39:$B$782,S$190)+'СЕТ СН'!$F$12</f>
        <v>237.96291497000001</v>
      </c>
      <c r="T199" s="36">
        <f>SUMIFS(СВЦЭМ!$F$39:$F$782,СВЦЭМ!$A$39:$A$782,$A199,СВЦЭМ!$B$39:$B$782,T$190)+'СЕТ СН'!$F$12</f>
        <v>232.80403544000001</v>
      </c>
      <c r="U199" s="36">
        <f>SUMIFS(СВЦЭМ!$F$39:$F$782,СВЦЭМ!$A$39:$A$782,$A199,СВЦЭМ!$B$39:$B$782,U$190)+'СЕТ СН'!$F$12</f>
        <v>232.23830722</v>
      </c>
      <c r="V199" s="36">
        <f>SUMIFS(СВЦЭМ!$F$39:$F$782,СВЦЭМ!$A$39:$A$782,$A199,СВЦЭМ!$B$39:$B$782,V$190)+'СЕТ СН'!$F$12</f>
        <v>225.48446697</v>
      </c>
      <c r="W199" s="36">
        <f>SUMIFS(СВЦЭМ!$F$39:$F$782,СВЦЭМ!$A$39:$A$782,$A199,СВЦЭМ!$B$39:$B$782,W$190)+'СЕТ СН'!$F$12</f>
        <v>220.22797009999999</v>
      </c>
      <c r="X199" s="36">
        <f>SUMIFS(СВЦЭМ!$F$39:$F$782,СВЦЭМ!$A$39:$A$782,$A199,СВЦЭМ!$B$39:$B$782,X$190)+'СЕТ СН'!$F$12</f>
        <v>226.6026986</v>
      </c>
      <c r="Y199" s="36">
        <f>SUMIFS(СВЦЭМ!$F$39:$F$782,СВЦЭМ!$A$39:$A$782,$A199,СВЦЭМ!$B$39:$B$782,Y$190)+'СЕТ СН'!$F$12</f>
        <v>237.24600781000001</v>
      </c>
    </row>
    <row r="200" spans="1:25" ht="15.75" x14ac:dyDescent="0.2">
      <c r="A200" s="35">
        <f t="shared" si="5"/>
        <v>45422</v>
      </c>
      <c r="B200" s="36">
        <f>SUMIFS(СВЦЭМ!$F$39:$F$782,СВЦЭМ!$A$39:$A$782,$A200,СВЦЭМ!$B$39:$B$782,B$190)+'СЕТ СН'!$F$12</f>
        <v>252.26154954</v>
      </c>
      <c r="C200" s="36">
        <f>SUMIFS(СВЦЭМ!$F$39:$F$782,СВЦЭМ!$A$39:$A$782,$A200,СВЦЭМ!$B$39:$B$782,C$190)+'СЕТ СН'!$F$12</f>
        <v>260.36439625000003</v>
      </c>
      <c r="D200" s="36">
        <f>SUMIFS(СВЦЭМ!$F$39:$F$782,СВЦЭМ!$A$39:$A$782,$A200,СВЦЭМ!$B$39:$B$782,D$190)+'СЕТ СН'!$F$12</f>
        <v>264.18548834000001</v>
      </c>
      <c r="E200" s="36">
        <f>SUMIFS(СВЦЭМ!$F$39:$F$782,СВЦЭМ!$A$39:$A$782,$A200,СВЦЭМ!$B$39:$B$782,E$190)+'СЕТ СН'!$F$12</f>
        <v>268.46542799000002</v>
      </c>
      <c r="F200" s="36">
        <f>SUMIFS(СВЦЭМ!$F$39:$F$782,СВЦЭМ!$A$39:$A$782,$A200,СВЦЭМ!$B$39:$B$782,F$190)+'СЕТ СН'!$F$12</f>
        <v>268.33449230999997</v>
      </c>
      <c r="G200" s="36">
        <f>SUMIFS(СВЦЭМ!$F$39:$F$782,СВЦЭМ!$A$39:$A$782,$A200,СВЦЭМ!$B$39:$B$782,G$190)+'СЕТ СН'!$F$12</f>
        <v>268.67725051999997</v>
      </c>
      <c r="H200" s="36">
        <f>SUMIFS(СВЦЭМ!$F$39:$F$782,СВЦЭМ!$A$39:$A$782,$A200,СВЦЭМ!$B$39:$B$782,H$190)+'СЕТ СН'!$F$12</f>
        <v>263.08142801000002</v>
      </c>
      <c r="I200" s="36">
        <f>SUMIFS(СВЦЭМ!$F$39:$F$782,СВЦЭМ!$A$39:$A$782,$A200,СВЦЭМ!$B$39:$B$782,I$190)+'СЕТ СН'!$F$12</f>
        <v>256.53894796999998</v>
      </c>
      <c r="J200" s="36">
        <f>SUMIFS(СВЦЭМ!$F$39:$F$782,СВЦЭМ!$A$39:$A$782,$A200,СВЦЭМ!$B$39:$B$782,J$190)+'СЕТ СН'!$F$12</f>
        <v>244.80019551000001</v>
      </c>
      <c r="K200" s="36">
        <f>SUMIFS(СВЦЭМ!$F$39:$F$782,СВЦЭМ!$A$39:$A$782,$A200,СВЦЭМ!$B$39:$B$782,K$190)+'СЕТ СН'!$F$12</f>
        <v>235.80513712000001</v>
      </c>
      <c r="L200" s="36">
        <f>SUMIFS(СВЦЭМ!$F$39:$F$782,СВЦЭМ!$A$39:$A$782,$A200,СВЦЭМ!$B$39:$B$782,L$190)+'СЕТ СН'!$F$12</f>
        <v>229.24279371</v>
      </c>
      <c r="M200" s="36">
        <f>SUMIFS(СВЦЭМ!$F$39:$F$782,СВЦЭМ!$A$39:$A$782,$A200,СВЦЭМ!$B$39:$B$782,M$190)+'СЕТ СН'!$F$12</f>
        <v>229.42114656999999</v>
      </c>
      <c r="N200" s="36">
        <f>SUMIFS(СВЦЭМ!$F$39:$F$782,СВЦЭМ!$A$39:$A$782,$A200,СВЦЭМ!$B$39:$B$782,N$190)+'СЕТ СН'!$F$12</f>
        <v>231.56033078999999</v>
      </c>
      <c r="O200" s="36">
        <f>SUMIFS(СВЦЭМ!$F$39:$F$782,СВЦЭМ!$A$39:$A$782,$A200,СВЦЭМ!$B$39:$B$782,O$190)+'СЕТ СН'!$F$12</f>
        <v>233.1535116</v>
      </c>
      <c r="P200" s="36">
        <f>SUMIFS(СВЦЭМ!$F$39:$F$782,СВЦЭМ!$A$39:$A$782,$A200,СВЦЭМ!$B$39:$B$782,P$190)+'СЕТ СН'!$F$12</f>
        <v>234.15435751000001</v>
      </c>
      <c r="Q200" s="36">
        <f>SUMIFS(СВЦЭМ!$F$39:$F$782,СВЦЭМ!$A$39:$A$782,$A200,СВЦЭМ!$B$39:$B$782,Q$190)+'СЕТ СН'!$F$12</f>
        <v>238.72253222000001</v>
      </c>
      <c r="R200" s="36">
        <f>SUMIFS(СВЦЭМ!$F$39:$F$782,СВЦЭМ!$A$39:$A$782,$A200,СВЦЭМ!$B$39:$B$782,R$190)+'СЕТ СН'!$F$12</f>
        <v>240.98947357</v>
      </c>
      <c r="S200" s="36">
        <f>SUMIFS(СВЦЭМ!$F$39:$F$782,СВЦЭМ!$A$39:$A$782,$A200,СВЦЭМ!$B$39:$B$782,S$190)+'СЕТ СН'!$F$12</f>
        <v>240.32999052</v>
      </c>
      <c r="T200" s="36">
        <f>SUMIFS(СВЦЭМ!$F$39:$F$782,СВЦЭМ!$A$39:$A$782,$A200,СВЦЭМ!$B$39:$B$782,T$190)+'СЕТ СН'!$F$12</f>
        <v>235.65276333</v>
      </c>
      <c r="U200" s="36">
        <f>SUMIFS(СВЦЭМ!$F$39:$F$782,СВЦЭМ!$A$39:$A$782,$A200,СВЦЭМ!$B$39:$B$782,U$190)+'СЕТ СН'!$F$12</f>
        <v>232.75375500999999</v>
      </c>
      <c r="V200" s="36">
        <f>SUMIFS(СВЦЭМ!$F$39:$F$782,СВЦЭМ!$A$39:$A$782,$A200,СВЦЭМ!$B$39:$B$782,V$190)+'СЕТ СН'!$F$12</f>
        <v>227.36531126</v>
      </c>
      <c r="W200" s="36">
        <f>SUMIFS(СВЦЭМ!$F$39:$F$782,СВЦЭМ!$A$39:$A$782,$A200,СВЦЭМ!$B$39:$B$782,W$190)+'СЕТ СН'!$F$12</f>
        <v>226.36592578</v>
      </c>
      <c r="X200" s="36">
        <f>SUMIFS(СВЦЭМ!$F$39:$F$782,СВЦЭМ!$A$39:$A$782,$A200,СВЦЭМ!$B$39:$B$782,X$190)+'СЕТ СН'!$F$12</f>
        <v>231.66313557999999</v>
      </c>
      <c r="Y200" s="36">
        <f>SUMIFS(СВЦЭМ!$F$39:$F$782,СВЦЭМ!$A$39:$A$782,$A200,СВЦЭМ!$B$39:$B$782,Y$190)+'СЕТ СН'!$F$12</f>
        <v>239.60634074000001</v>
      </c>
    </row>
    <row r="201" spans="1:25" ht="15.75" x14ac:dyDescent="0.2">
      <c r="A201" s="35">
        <f t="shared" si="5"/>
        <v>45423</v>
      </c>
      <c r="B201" s="36">
        <f>SUMIFS(СВЦЭМ!$F$39:$F$782,СВЦЭМ!$A$39:$A$782,$A201,СВЦЭМ!$B$39:$B$782,B$190)+'СЕТ СН'!$F$12</f>
        <v>246.54450967</v>
      </c>
      <c r="C201" s="36">
        <f>SUMIFS(СВЦЭМ!$F$39:$F$782,СВЦЭМ!$A$39:$A$782,$A201,СВЦЭМ!$B$39:$B$782,C$190)+'СЕТ СН'!$F$12</f>
        <v>261.21663508</v>
      </c>
      <c r="D201" s="36">
        <f>SUMIFS(СВЦЭМ!$F$39:$F$782,СВЦЭМ!$A$39:$A$782,$A201,СВЦЭМ!$B$39:$B$782,D$190)+'СЕТ СН'!$F$12</f>
        <v>265.28242270999999</v>
      </c>
      <c r="E201" s="36">
        <f>SUMIFS(СВЦЭМ!$F$39:$F$782,СВЦЭМ!$A$39:$A$782,$A201,СВЦЭМ!$B$39:$B$782,E$190)+'СЕТ СН'!$F$12</f>
        <v>267.48860751000001</v>
      </c>
      <c r="F201" s="36">
        <f>SUMIFS(СВЦЭМ!$F$39:$F$782,СВЦЭМ!$A$39:$A$782,$A201,СВЦЭМ!$B$39:$B$782,F$190)+'СЕТ СН'!$F$12</f>
        <v>269.65822508000002</v>
      </c>
      <c r="G201" s="36">
        <f>SUMIFS(СВЦЭМ!$F$39:$F$782,СВЦЭМ!$A$39:$A$782,$A201,СВЦЭМ!$B$39:$B$782,G$190)+'СЕТ СН'!$F$12</f>
        <v>267.67950439999998</v>
      </c>
      <c r="H201" s="36">
        <f>SUMIFS(СВЦЭМ!$F$39:$F$782,СВЦЭМ!$A$39:$A$782,$A201,СВЦЭМ!$B$39:$B$782,H$190)+'СЕТ СН'!$F$12</f>
        <v>262.49457075999999</v>
      </c>
      <c r="I201" s="36">
        <f>SUMIFS(СВЦЭМ!$F$39:$F$782,СВЦЭМ!$A$39:$A$782,$A201,СВЦЭМ!$B$39:$B$782,I$190)+'СЕТ СН'!$F$12</f>
        <v>257.67423711999999</v>
      </c>
      <c r="J201" s="36">
        <f>SUMIFS(СВЦЭМ!$F$39:$F$782,СВЦЭМ!$A$39:$A$782,$A201,СВЦЭМ!$B$39:$B$782,J$190)+'СЕТ СН'!$F$12</f>
        <v>245.79146818999999</v>
      </c>
      <c r="K201" s="36">
        <f>SUMIFS(СВЦЭМ!$F$39:$F$782,СВЦЭМ!$A$39:$A$782,$A201,СВЦЭМ!$B$39:$B$782,K$190)+'СЕТ СН'!$F$12</f>
        <v>239.87139092000001</v>
      </c>
      <c r="L201" s="36">
        <f>SUMIFS(СВЦЭМ!$F$39:$F$782,СВЦЭМ!$A$39:$A$782,$A201,СВЦЭМ!$B$39:$B$782,L$190)+'СЕТ СН'!$F$12</f>
        <v>234.90740585</v>
      </c>
      <c r="M201" s="36">
        <f>SUMIFS(СВЦЭМ!$F$39:$F$782,СВЦЭМ!$A$39:$A$782,$A201,СВЦЭМ!$B$39:$B$782,M$190)+'СЕТ СН'!$F$12</f>
        <v>235.31611268</v>
      </c>
      <c r="N201" s="36">
        <f>SUMIFS(СВЦЭМ!$F$39:$F$782,СВЦЭМ!$A$39:$A$782,$A201,СВЦЭМ!$B$39:$B$782,N$190)+'СЕТ СН'!$F$12</f>
        <v>237.1953729</v>
      </c>
      <c r="O201" s="36">
        <f>SUMIFS(СВЦЭМ!$F$39:$F$782,СВЦЭМ!$A$39:$A$782,$A201,СВЦЭМ!$B$39:$B$782,O$190)+'СЕТ СН'!$F$12</f>
        <v>239.98632406999999</v>
      </c>
      <c r="P201" s="36">
        <f>SUMIFS(СВЦЭМ!$F$39:$F$782,СВЦЭМ!$A$39:$A$782,$A201,СВЦЭМ!$B$39:$B$782,P$190)+'СЕТ СН'!$F$12</f>
        <v>242.33224874999999</v>
      </c>
      <c r="Q201" s="36">
        <f>SUMIFS(СВЦЭМ!$F$39:$F$782,СВЦЭМ!$A$39:$A$782,$A201,СВЦЭМ!$B$39:$B$782,Q$190)+'СЕТ СН'!$F$12</f>
        <v>244.56183206</v>
      </c>
      <c r="R201" s="36">
        <f>SUMIFS(СВЦЭМ!$F$39:$F$782,СВЦЭМ!$A$39:$A$782,$A201,СВЦЭМ!$B$39:$B$782,R$190)+'СЕТ СН'!$F$12</f>
        <v>245.37040658999999</v>
      </c>
      <c r="S201" s="36">
        <f>SUMIFS(СВЦЭМ!$F$39:$F$782,СВЦЭМ!$A$39:$A$782,$A201,СВЦЭМ!$B$39:$B$782,S$190)+'СЕТ СН'!$F$12</f>
        <v>243.74240695</v>
      </c>
      <c r="T201" s="36">
        <f>SUMIFS(СВЦЭМ!$F$39:$F$782,СВЦЭМ!$A$39:$A$782,$A201,СВЦЭМ!$B$39:$B$782,T$190)+'СЕТ СН'!$F$12</f>
        <v>241.6625755</v>
      </c>
      <c r="U201" s="36">
        <f>SUMIFS(СВЦЭМ!$F$39:$F$782,СВЦЭМ!$A$39:$A$782,$A201,СВЦЭМ!$B$39:$B$782,U$190)+'СЕТ СН'!$F$12</f>
        <v>240.20278958</v>
      </c>
      <c r="V201" s="36">
        <f>SUMIFS(СВЦЭМ!$F$39:$F$782,СВЦЭМ!$A$39:$A$782,$A201,СВЦЭМ!$B$39:$B$782,V$190)+'СЕТ СН'!$F$12</f>
        <v>235.13030234999999</v>
      </c>
      <c r="W201" s="36">
        <f>SUMIFS(СВЦЭМ!$F$39:$F$782,СВЦЭМ!$A$39:$A$782,$A201,СВЦЭМ!$B$39:$B$782,W$190)+'СЕТ СН'!$F$12</f>
        <v>232.67320107</v>
      </c>
      <c r="X201" s="36">
        <f>SUMIFS(СВЦЭМ!$F$39:$F$782,СВЦЭМ!$A$39:$A$782,$A201,СВЦЭМ!$B$39:$B$782,X$190)+'СЕТ СН'!$F$12</f>
        <v>236.63053477</v>
      </c>
      <c r="Y201" s="36">
        <f>SUMIFS(СВЦЭМ!$F$39:$F$782,СВЦЭМ!$A$39:$A$782,$A201,СВЦЭМ!$B$39:$B$782,Y$190)+'СЕТ СН'!$F$12</f>
        <v>244.96474671999999</v>
      </c>
    </row>
    <row r="202" spans="1:25" ht="15.75" x14ac:dyDescent="0.2">
      <c r="A202" s="35">
        <f t="shared" si="5"/>
        <v>45424</v>
      </c>
      <c r="B202" s="36">
        <f>SUMIFS(СВЦЭМ!$F$39:$F$782,СВЦЭМ!$A$39:$A$782,$A202,СВЦЭМ!$B$39:$B$782,B$190)+'СЕТ СН'!$F$12</f>
        <v>257.42723889000001</v>
      </c>
      <c r="C202" s="36">
        <f>SUMIFS(СВЦЭМ!$F$39:$F$782,СВЦЭМ!$A$39:$A$782,$A202,СВЦЭМ!$B$39:$B$782,C$190)+'СЕТ СН'!$F$12</f>
        <v>264.10518895000001</v>
      </c>
      <c r="D202" s="36">
        <f>SUMIFS(СВЦЭМ!$F$39:$F$782,СВЦЭМ!$A$39:$A$782,$A202,СВЦЭМ!$B$39:$B$782,D$190)+'СЕТ СН'!$F$12</f>
        <v>268.38881170000002</v>
      </c>
      <c r="E202" s="36">
        <f>SUMIFS(СВЦЭМ!$F$39:$F$782,СВЦЭМ!$A$39:$A$782,$A202,СВЦЭМ!$B$39:$B$782,E$190)+'СЕТ СН'!$F$12</f>
        <v>271.87824257</v>
      </c>
      <c r="F202" s="36">
        <f>SUMIFS(СВЦЭМ!$F$39:$F$782,СВЦЭМ!$A$39:$A$782,$A202,СВЦЭМ!$B$39:$B$782,F$190)+'СЕТ СН'!$F$12</f>
        <v>273.76574004999998</v>
      </c>
      <c r="G202" s="36">
        <f>SUMIFS(СВЦЭМ!$F$39:$F$782,СВЦЭМ!$A$39:$A$782,$A202,СВЦЭМ!$B$39:$B$782,G$190)+'СЕТ СН'!$F$12</f>
        <v>270.90539625999997</v>
      </c>
      <c r="H202" s="36">
        <f>SUMIFS(СВЦЭМ!$F$39:$F$782,СВЦЭМ!$A$39:$A$782,$A202,СВЦЭМ!$B$39:$B$782,H$190)+'СЕТ СН'!$F$12</f>
        <v>267.34616129</v>
      </c>
      <c r="I202" s="36">
        <f>SUMIFS(СВЦЭМ!$F$39:$F$782,СВЦЭМ!$A$39:$A$782,$A202,СВЦЭМ!$B$39:$B$782,I$190)+'СЕТ СН'!$F$12</f>
        <v>262.27494435</v>
      </c>
      <c r="J202" s="36">
        <f>SUMIFS(СВЦЭМ!$F$39:$F$782,СВЦЭМ!$A$39:$A$782,$A202,СВЦЭМ!$B$39:$B$782,J$190)+'СЕТ СН'!$F$12</f>
        <v>249.65690875000001</v>
      </c>
      <c r="K202" s="36">
        <f>SUMIFS(СВЦЭМ!$F$39:$F$782,СВЦЭМ!$A$39:$A$782,$A202,СВЦЭМ!$B$39:$B$782,K$190)+'СЕТ СН'!$F$12</f>
        <v>237.80700299</v>
      </c>
      <c r="L202" s="36">
        <f>SUMIFS(СВЦЭМ!$F$39:$F$782,СВЦЭМ!$A$39:$A$782,$A202,СВЦЭМ!$B$39:$B$782,L$190)+'СЕТ СН'!$F$12</f>
        <v>234.84668452</v>
      </c>
      <c r="M202" s="36">
        <f>SUMIFS(СВЦЭМ!$F$39:$F$782,СВЦЭМ!$A$39:$A$782,$A202,СВЦЭМ!$B$39:$B$782,M$190)+'СЕТ СН'!$F$12</f>
        <v>234.04228412000001</v>
      </c>
      <c r="N202" s="36">
        <f>SUMIFS(СВЦЭМ!$F$39:$F$782,СВЦЭМ!$A$39:$A$782,$A202,СВЦЭМ!$B$39:$B$782,N$190)+'СЕТ СН'!$F$12</f>
        <v>236.06758578</v>
      </c>
      <c r="O202" s="36">
        <f>SUMIFS(СВЦЭМ!$F$39:$F$782,СВЦЭМ!$A$39:$A$782,$A202,СВЦЭМ!$B$39:$B$782,O$190)+'СЕТ СН'!$F$12</f>
        <v>240.19361465</v>
      </c>
      <c r="P202" s="36">
        <f>SUMIFS(СВЦЭМ!$F$39:$F$782,СВЦЭМ!$A$39:$A$782,$A202,СВЦЭМ!$B$39:$B$782,P$190)+'СЕТ СН'!$F$12</f>
        <v>242.33874900000001</v>
      </c>
      <c r="Q202" s="36">
        <f>SUMIFS(СВЦЭМ!$F$39:$F$782,СВЦЭМ!$A$39:$A$782,$A202,СВЦЭМ!$B$39:$B$782,Q$190)+'СЕТ СН'!$F$12</f>
        <v>245.78425546</v>
      </c>
      <c r="R202" s="36">
        <f>SUMIFS(СВЦЭМ!$F$39:$F$782,СВЦЭМ!$A$39:$A$782,$A202,СВЦЭМ!$B$39:$B$782,R$190)+'СЕТ СН'!$F$12</f>
        <v>248.08989363000001</v>
      </c>
      <c r="S202" s="36">
        <f>SUMIFS(СВЦЭМ!$F$39:$F$782,СВЦЭМ!$A$39:$A$782,$A202,СВЦЭМ!$B$39:$B$782,S$190)+'СЕТ СН'!$F$12</f>
        <v>246.10884071000001</v>
      </c>
      <c r="T202" s="36">
        <f>SUMIFS(СВЦЭМ!$F$39:$F$782,СВЦЭМ!$A$39:$A$782,$A202,СВЦЭМ!$B$39:$B$782,T$190)+'СЕТ СН'!$F$12</f>
        <v>239.97150877999999</v>
      </c>
      <c r="U202" s="36">
        <f>SUMIFS(СВЦЭМ!$F$39:$F$782,СВЦЭМ!$A$39:$A$782,$A202,СВЦЭМ!$B$39:$B$782,U$190)+'СЕТ СН'!$F$12</f>
        <v>230.28221156000001</v>
      </c>
      <c r="V202" s="36">
        <f>SUMIFS(СВЦЭМ!$F$39:$F$782,СВЦЭМ!$A$39:$A$782,$A202,СВЦЭМ!$B$39:$B$782,V$190)+'СЕТ СН'!$F$12</f>
        <v>224.40203701999999</v>
      </c>
      <c r="W202" s="36">
        <f>SUMIFS(СВЦЭМ!$F$39:$F$782,СВЦЭМ!$A$39:$A$782,$A202,СВЦЭМ!$B$39:$B$782,W$190)+'СЕТ СН'!$F$12</f>
        <v>220.58329420000001</v>
      </c>
      <c r="X202" s="36">
        <f>SUMIFS(СВЦЭМ!$F$39:$F$782,СВЦЭМ!$A$39:$A$782,$A202,СВЦЭМ!$B$39:$B$782,X$190)+'СЕТ СН'!$F$12</f>
        <v>226.81919134</v>
      </c>
      <c r="Y202" s="36">
        <f>SUMIFS(СВЦЭМ!$F$39:$F$782,СВЦЭМ!$A$39:$A$782,$A202,СВЦЭМ!$B$39:$B$782,Y$190)+'СЕТ СН'!$F$12</f>
        <v>233.87075788000001</v>
      </c>
    </row>
    <row r="203" spans="1:25" ht="15.75" x14ac:dyDescent="0.2">
      <c r="A203" s="35">
        <f t="shared" si="5"/>
        <v>45425</v>
      </c>
      <c r="B203" s="36">
        <f>SUMIFS(СВЦЭМ!$F$39:$F$782,СВЦЭМ!$A$39:$A$782,$A203,СВЦЭМ!$B$39:$B$782,B$190)+'СЕТ СН'!$F$12</f>
        <v>241.7649941</v>
      </c>
      <c r="C203" s="36">
        <f>SUMIFS(СВЦЭМ!$F$39:$F$782,СВЦЭМ!$A$39:$A$782,$A203,СВЦЭМ!$B$39:$B$782,C$190)+'СЕТ СН'!$F$12</f>
        <v>252.96334730999999</v>
      </c>
      <c r="D203" s="36">
        <f>SUMIFS(СВЦЭМ!$F$39:$F$782,СВЦЭМ!$A$39:$A$782,$A203,СВЦЭМ!$B$39:$B$782,D$190)+'СЕТ СН'!$F$12</f>
        <v>260.84399073999998</v>
      </c>
      <c r="E203" s="36">
        <f>SUMIFS(СВЦЭМ!$F$39:$F$782,СВЦЭМ!$A$39:$A$782,$A203,СВЦЭМ!$B$39:$B$782,E$190)+'СЕТ СН'!$F$12</f>
        <v>270.61337827</v>
      </c>
      <c r="F203" s="36">
        <f>SUMIFS(СВЦЭМ!$F$39:$F$782,СВЦЭМ!$A$39:$A$782,$A203,СВЦЭМ!$B$39:$B$782,F$190)+'СЕТ СН'!$F$12</f>
        <v>272.15352953000001</v>
      </c>
      <c r="G203" s="36">
        <f>SUMIFS(СВЦЭМ!$F$39:$F$782,СВЦЭМ!$A$39:$A$782,$A203,СВЦЭМ!$B$39:$B$782,G$190)+'СЕТ СН'!$F$12</f>
        <v>268.31348111</v>
      </c>
      <c r="H203" s="36">
        <f>SUMIFS(СВЦЭМ!$F$39:$F$782,СВЦЭМ!$A$39:$A$782,$A203,СВЦЭМ!$B$39:$B$782,H$190)+'СЕТ СН'!$F$12</f>
        <v>260.86134546</v>
      </c>
      <c r="I203" s="36">
        <f>SUMIFS(СВЦЭМ!$F$39:$F$782,СВЦЭМ!$A$39:$A$782,$A203,СВЦЭМ!$B$39:$B$782,I$190)+'СЕТ СН'!$F$12</f>
        <v>247.02387948000001</v>
      </c>
      <c r="J203" s="36">
        <f>SUMIFS(СВЦЭМ!$F$39:$F$782,СВЦЭМ!$A$39:$A$782,$A203,СВЦЭМ!$B$39:$B$782,J$190)+'СЕТ СН'!$F$12</f>
        <v>242.47786065</v>
      </c>
      <c r="K203" s="36">
        <f>SUMIFS(СВЦЭМ!$F$39:$F$782,СВЦЭМ!$A$39:$A$782,$A203,СВЦЭМ!$B$39:$B$782,K$190)+'СЕТ СН'!$F$12</f>
        <v>239.40424476999999</v>
      </c>
      <c r="L203" s="36">
        <f>SUMIFS(СВЦЭМ!$F$39:$F$782,СВЦЭМ!$A$39:$A$782,$A203,СВЦЭМ!$B$39:$B$782,L$190)+'СЕТ СН'!$F$12</f>
        <v>234.96654341000001</v>
      </c>
      <c r="M203" s="36">
        <f>SUMIFS(СВЦЭМ!$F$39:$F$782,СВЦЭМ!$A$39:$A$782,$A203,СВЦЭМ!$B$39:$B$782,M$190)+'СЕТ СН'!$F$12</f>
        <v>237.51885446</v>
      </c>
      <c r="N203" s="36">
        <f>SUMIFS(СВЦЭМ!$F$39:$F$782,СВЦЭМ!$A$39:$A$782,$A203,СВЦЭМ!$B$39:$B$782,N$190)+'СЕТ СН'!$F$12</f>
        <v>241.56627227999999</v>
      </c>
      <c r="O203" s="36">
        <f>SUMIFS(СВЦЭМ!$F$39:$F$782,СВЦЭМ!$A$39:$A$782,$A203,СВЦЭМ!$B$39:$B$782,O$190)+'СЕТ СН'!$F$12</f>
        <v>242.44110140999999</v>
      </c>
      <c r="P203" s="36">
        <f>SUMIFS(СВЦЭМ!$F$39:$F$782,СВЦЭМ!$A$39:$A$782,$A203,СВЦЭМ!$B$39:$B$782,P$190)+'СЕТ СН'!$F$12</f>
        <v>243.1672293</v>
      </c>
      <c r="Q203" s="36">
        <f>SUMIFS(СВЦЭМ!$F$39:$F$782,СВЦЭМ!$A$39:$A$782,$A203,СВЦЭМ!$B$39:$B$782,Q$190)+'СЕТ СН'!$F$12</f>
        <v>247.26172356999999</v>
      </c>
      <c r="R203" s="36">
        <f>SUMIFS(СВЦЭМ!$F$39:$F$782,СВЦЭМ!$A$39:$A$782,$A203,СВЦЭМ!$B$39:$B$782,R$190)+'СЕТ СН'!$F$12</f>
        <v>249.22137248999999</v>
      </c>
      <c r="S203" s="36">
        <f>SUMIFS(СВЦЭМ!$F$39:$F$782,СВЦЭМ!$A$39:$A$782,$A203,СВЦЭМ!$B$39:$B$782,S$190)+'СЕТ СН'!$F$12</f>
        <v>247.89979220999999</v>
      </c>
      <c r="T203" s="36">
        <f>SUMIFS(СВЦЭМ!$F$39:$F$782,СВЦЭМ!$A$39:$A$782,$A203,СВЦЭМ!$B$39:$B$782,T$190)+'СЕТ СН'!$F$12</f>
        <v>242.79099124999999</v>
      </c>
      <c r="U203" s="36">
        <f>SUMIFS(СВЦЭМ!$F$39:$F$782,СВЦЭМ!$A$39:$A$782,$A203,СВЦЭМ!$B$39:$B$782,U$190)+'СЕТ СН'!$F$12</f>
        <v>241.61633549999999</v>
      </c>
      <c r="V203" s="36">
        <f>SUMIFS(СВЦЭМ!$F$39:$F$782,СВЦЭМ!$A$39:$A$782,$A203,СВЦЭМ!$B$39:$B$782,V$190)+'СЕТ СН'!$F$12</f>
        <v>236.24344013999999</v>
      </c>
      <c r="W203" s="36">
        <f>SUMIFS(СВЦЭМ!$F$39:$F$782,СВЦЭМ!$A$39:$A$782,$A203,СВЦЭМ!$B$39:$B$782,W$190)+'СЕТ СН'!$F$12</f>
        <v>233.02898646</v>
      </c>
      <c r="X203" s="36">
        <f>SUMIFS(СВЦЭМ!$F$39:$F$782,СВЦЭМ!$A$39:$A$782,$A203,СВЦЭМ!$B$39:$B$782,X$190)+'СЕТ СН'!$F$12</f>
        <v>238.67454832000001</v>
      </c>
      <c r="Y203" s="36">
        <f>SUMIFS(СВЦЭМ!$F$39:$F$782,СВЦЭМ!$A$39:$A$782,$A203,СВЦЭМ!$B$39:$B$782,Y$190)+'СЕТ СН'!$F$12</f>
        <v>242.88546259</v>
      </c>
    </row>
    <row r="204" spans="1:25" ht="15.75" x14ac:dyDescent="0.2">
      <c r="A204" s="35">
        <f t="shared" si="5"/>
        <v>45426</v>
      </c>
      <c r="B204" s="36">
        <f>SUMIFS(СВЦЭМ!$F$39:$F$782,СВЦЭМ!$A$39:$A$782,$A204,СВЦЭМ!$B$39:$B$782,B$190)+'СЕТ СН'!$F$12</f>
        <v>257.66620797000002</v>
      </c>
      <c r="C204" s="36">
        <f>SUMIFS(СВЦЭМ!$F$39:$F$782,СВЦЭМ!$A$39:$A$782,$A204,СВЦЭМ!$B$39:$B$782,C$190)+'СЕТ СН'!$F$12</f>
        <v>265.4912357</v>
      </c>
      <c r="D204" s="36">
        <f>SUMIFS(СВЦЭМ!$F$39:$F$782,СВЦЭМ!$A$39:$A$782,$A204,СВЦЭМ!$B$39:$B$782,D$190)+'СЕТ СН'!$F$12</f>
        <v>265.94230291000002</v>
      </c>
      <c r="E204" s="36">
        <f>SUMIFS(СВЦЭМ!$F$39:$F$782,СВЦЭМ!$A$39:$A$782,$A204,СВЦЭМ!$B$39:$B$782,E$190)+'СЕТ СН'!$F$12</f>
        <v>273.36858892999999</v>
      </c>
      <c r="F204" s="36">
        <f>SUMIFS(СВЦЭМ!$F$39:$F$782,СВЦЭМ!$A$39:$A$782,$A204,СВЦЭМ!$B$39:$B$782,F$190)+'СЕТ СН'!$F$12</f>
        <v>273.96633858000001</v>
      </c>
      <c r="G204" s="36">
        <f>SUMIFS(СВЦЭМ!$F$39:$F$782,СВЦЭМ!$A$39:$A$782,$A204,СВЦЭМ!$B$39:$B$782,G$190)+'СЕТ СН'!$F$12</f>
        <v>269.08545083000001</v>
      </c>
      <c r="H204" s="36">
        <f>SUMIFS(СВЦЭМ!$F$39:$F$782,СВЦЭМ!$A$39:$A$782,$A204,СВЦЭМ!$B$39:$B$782,H$190)+'СЕТ СН'!$F$12</f>
        <v>263.04404521999999</v>
      </c>
      <c r="I204" s="36">
        <f>SUMIFS(СВЦЭМ!$F$39:$F$782,СВЦЭМ!$A$39:$A$782,$A204,СВЦЭМ!$B$39:$B$782,I$190)+'СЕТ СН'!$F$12</f>
        <v>253.24399101</v>
      </c>
      <c r="J204" s="36">
        <f>SUMIFS(СВЦЭМ!$F$39:$F$782,СВЦЭМ!$A$39:$A$782,$A204,СВЦЭМ!$B$39:$B$782,J$190)+'СЕТ СН'!$F$12</f>
        <v>242.7960339</v>
      </c>
      <c r="K204" s="36">
        <f>SUMIFS(СВЦЭМ!$F$39:$F$782,СВЦЭМ!$A$39:$A$782,$A204,СВЦЭМ!$B$39:$B$782,K$190)+'СЕТ СН'!$F$12</f>
        <v>241.13935925000001</v>
      </c>
      <c r="L204" s="36">
        <f>SUMIFS(СВЦЭМ!$F$39:$F$782,СВЦЭМ!$A$39:$A$782,$A204,СВЦЭМ!$B$39:$B$782,L$190)+'СЕТ СН'!$F$12</f>
        <v>240.54075227999999</v>
      </c>
      <c r="M204" s="36">
        <f>SUMIFS(СВЦЭМ!$F$39:$F$782,СВЦЭМ!$A$39:$A$782,$A204,СВЦЭМ!$B$39:$B$782,M$190)+'СЕТ СН'!$F$12</f>
        <v>241.91026360999999</v>
      </c>
      <c r="N204" s="36">
        <f>SUMIFS(СВЦЭМ!$F$39:$F$782,СВЦЭМ!$A$39:$A$782,$A204,СВЦЭМ!$B$39:$B$782,N$190)+'СЕТ СН'!$F$12</f>
        <v>243.02618125000001</v>
      </c>
      <c r="O204" s="36">
        <f>SUMIFS(СВЦЭМ!$F$39:$F$782,СВЦЭМ!$A$39:$A$782,$A204,СВЦЭМ!$B$39:$B$782,O$190)+'СЕТ СН'!$F$12</f>
        <v>244.09377513999999</v>
      </c>
      <c r="P204" s="36">
        <f>SUMIFS(СВЦЭМ!$F$39:$F$782,СВЦЭМ!$A$39:$A$782,$A204,СВЦЭМ!$B$39:$B$782,P$190)+'СЕТ СН'!$F$12</f>
        <v>244.21492946999999</v>
      </c>
      <c r="Q204" s="36">
        <f>SUMIFS(СВЦЭМ!$F$39:$F$782,СВЦЭМ!$A$39:$A$782,$A204,СВЦЭМ!$B$39:$B$782,Q$190)+'СЕТ СН'!$F$12</f>
        <v>247.93165753</v>
      </c>
      <c r="R204" s="36">
        <f>SUMIFS(СВЦЭМ!$F$39:$F$782,СВЦЭМ!$A$39:$A$782,$A204,СВЦЭМ!$B$39:$B$782,R$190)+'СЕТ СН'!$F$12</f>
        <v>250.48446791000001</v>
      </c>
      <c r="S204" s="36">
        <f>SUMIFS(СВЦЭМ!$F$39:$F$782,СВЦЭМ!$A$39:$A$782,$A204,СВЦЭМ!$B$39:$B$782,S$190)+'СЕТ СН'!$F$12</f>
        <v>247.68665521</v>
      </c>
      <c r="T204" s="36">
        <f>SUMIFS(СВЦЭМ!$F$39:$F$782,СВЦЭМ!$A$39:$A$782,$A204,СВЦЭМ!$B$39:$B$782,T$190)+'СЕТ СН'!$F$12</f>
        <v>242.57491519000001</v>
      </c>
      <c r="U204" s="36">
        <f>SUMIFS(СВЦЭМ!$F$39:$F$782,СВЦЭМ!$A$39:$A$782,$A204,СВЦЭМ!$B$39:$B$782,U$190)+'СЕТ СН'!$F$12</f>
        <v>241.02903552999999</v>
      </c>
      <c r="V204" s="36">
        <f>SUMIFS(СВЦЭМ!$F$39:$F$782,СВЦЭМ!$A$39:$A$782,$A204,СВЦЭМ!$B$39:$B$782,V$190)+'СЕТ СН'!$F$12</f>
        <v>237.25338149000001</v>
      </c>
      <c r="W204" s="36">
        <f>SUMIFS(СВЦЭМ!$F$39:$F$782,СВЦЭМ!$A$39:$A$782,$A204,СВЦЭМ!$B$39:$B$782,W$190)+'СЕТ СН'!$F$12</f>
        <v>233.62160782999999</v>
      </c>
      <c r="X204" s="36">
        <f>SUMIFS(СВЦЭМ!$F$39:$F$782,СВЦЭМ!$A$39:$A$782,$A204,СВЦЭМ!$B$39:$B$782,X$190)+'СЕТ СН'!$F$12</f>
        <v>238.98229332</v>
      </c>
      <c r="Y204" s="36">
        <f>SUMIFS(СВЦЭМ!$F$39:$F$782,СВЦЭМ!$A$39:$A$782,$A204,СВЦЭМ!$B$39:$B$782,Y$190)+'СЕТ СН'!$F$12</f>
        <v>247.68711045000001</v>
      </c>
    </row>
    <row r="205" spans="1:25" ht="15.75" x14ac:dyDescent="0.2">
      <c r="A205" s="35">
        <f t="shared" si="5"/>
        <v>45427</v>
      </c>
      <c r="B205" s="36">
        <f>SUMIFS(СВЦЭМ!$F$39:$F$782,СВЦЭМ!$A$39:$A$782,$A205,СВЦЭМ!$B$39:$B$782,B$190)+'СЕТ СН'!$F$12</f>
        <v>255.02700866000001</v>
      </c>
      <c r="C205" s="36">
        <f>SUMIFS(СВЦЭМ!$F$39:$F$782,СВЦЭМ!$A$39:$A$782,$A205,СВЦЭМ!$B$39:$B$782,C$190)+'СЕТ СН'!$F$12</f>
        <v>265.96824742000001</v>
      </c>
      <c r="D205" s="36">
        <f>SUMIFS(СВЦЭМ!$F$39:$F$782,СВЦЭМ!$A$39:$A$782,$A205,СВЦЭМ!$B$39:$B$782,D$190)+'СЕТ СН'!$F$12</f>
        <v>267.86754755999999</v>
      </c>
      <c r="E205" s="36">
        <f>SUMIFS(СВЦЭМ!$F$39:$F$782,СВЦЭМ!$A$39:$A$782,$A205,СВЦЭМ!$B$39:$B$782,E$190)+'СЕТ СН'!$F$12</f>
        <v>275.84385415999998</v>
      </c>
      <c r="F205" s="36">
        <f>SUMIFS(СВЦЭМ!$F$39:$F$782,СВЦЭМ!$A$39:$A$782,$A205,СВЦЭМ!$B$39:$B$782,F$190)+'СЕТ СН'!$F$12</f>
        <v>277.01360437</v>
      </c>
      <c r="G205" s="36">
        <f>SUMIFS(СВЦЭМ!$F$39:$F$782,СВЦЭМ!$A$39:$A$782,$A205,СВЦЭМ!$B$39:$B$782,G$190)+'СЕТ СН'!$F$12</f>
        <v>271.10968106000001</v>
      </c>
      <c r="H205" s="36">
        <f>SUMIFS(СВЦЭМ!$F$39:$F$782,СВЦЭМ!$A$39:$A$782,$A205,СВЦЭМ!$B$39:$B$782,H$190)+'СЕТ СН'!$F$12</f>
        <v>262.95437565999998</v>
      </c>
      <c r="I205" s="36">
        <f>SUMIFS(СВЦЭМ!$F$39:$F$782,СВЦЭМ!$A$39:$A$782,$A205,СВЦЭМ!$B$39:$B$782,I$190)+'СЕТ СН'!$F$12</f>
        <v>252.03144938</v>
      </c>
      <c r="J205" s="36">
        <f>SUMIFS(СВЦЭМ!$F$39:$F$782,СВЦЭМ!$A$39:$A$782,$A205,СВЦЭМ!$B$39:$B$782,J$190)+'СЕТ СН'!$F$12</f>
        <v>245.99090175000001</v>
      </c>
      <c r="K205" s="36">
        <f>SUMIFS(СВЦЭМ!$F$39:$F$782,СВЦЭМ!$A$39:$A$782,$A205,СВЦЭМ!$B$39:$B$782,K$190)+'СЕТ СН'!$F$12</f>
        <v>241.40612139000001</v>
      </c>
      <c r="L205" s="36">
        <f>SUMIFS(СВЦЭМ!$F$39:$F$782,СВЦЭМ!$A$39:$A$782,$A205,СВЦЭМ!$B$39:$B$782,L$190)+'СЕТ СН'!$F$12</f>
        <v>236.66105331</v>
      </c>
      <c r="M205" s="36">
        <f>SUMIFS(СВЦЭМ!$F$39:$F$782,СВЦЭМ!$A$39:$A$782,$A205,СВЦЭМ!$B$39:$B$782,M$190)+'СЕТ СН'!$F$12</f>
        <v>241.04003961000001</v>
      </c>
      <c r="N205" s="36">
        <f>SUMIFS(СВЦЭМ!$F$39:$F$782,СВЦЭМ!$A$39:$A$782,$A205,СВЦЭМ!$B$39:$B$782,N$190)+'СЕТ СН'!$F$12</f>
        <v>243.04451186</v>
      </c>
      <c r="O205" s="36">
        <f>SUMIFS(СВЦЭМ!$F$39:$F$782,СВЦЭМ!$A$39:$A$782,$A205,СВЦЭМ!$B$39:$B$782,O$190)+'СЕТ СН'!$F$12</f>
        <v>245.17295554</v>
      </c>
      <c r="P205" s="36">
        <f>SUMIFS(СВЦЭМ!$F$39:$F$782,СВЦЭМ!$A$39:$A$782,$A205,СВЦЭМ!$B$39:$B$782,P$190)+'СЕТ СН'!$F$12</f>
        <v>246.94572674</v>
      </c>
      <c r="Q205" s="36">
        <f>SUMIFS(СВЦЭМ!$F$39:$F$782,СВЦЭМ!$A$39:$A$782,$A205,СВЦЭМ!$B$39:$B$782,Q$190)+'СЕТ СН'!$F$12</f>
        <v>251.56318569999999</v>
      </c>
      <c r="R205" s="36">
        <f>SUMIFS(СВЦЭМ!$F$39:$F$782,СВЦЭМ!$A$39:$A$782,$A205,СВЦЭМ!$B$39:$B$782,R$190)+'СЕТ СН'!$F$12</f>
        <v>252.63830379999999</v>
      </c>
      <c r="S205" s="36">
        <f>SUMIFS(СВЦЭМ!$F$39:$F$782,СВЦЭМ!$A$39:$A$782,$A205,СВЦЭМ!$B$39:$B$782,S$190)+'СЕТ СН'!$F$12</f>
        <v>249.31316061999999</v>
      </c>
      <c r="T205" s="36">
        <f>SUMIFS(СВЦЭМ!$F$39:$F$782,СВЦЭМ!$A$39:$A$782,$A205,СВЦЭМ!$B$39:$B$782,T$190)+'СЕТ СН'!$F$12</f>
        <v>244.82473691000001</v>
      </c>
      <c r="U205" s="36">
        <f>SUMIFS(СВЦЭМ!$F$39:$F$782,СВЦЭМ!$A$39:$A$782,$A205,СВЦЭМ!$B$39:$B$782,U$190)+'СЕТ СН'!$F$12</f>
        <v>242.91953894</v>
      </c>
      <c r="V205" s="36">
        <f>SUMIFS(СВЦЭМ!$F$39:$F$782,СВЦЭМ!$A$39:$A$782,$A205,СВЦЭМ!$B$39:$B$782,V$190)+'СЕТ СН'!$F$12</f>
        <v>236.90849607000001</v>
      </c>
      <c r="W205" s="36">
        <f>SUMIFS(СВЦЭМ!$F$39:$F$782,СВЦЭМ!$A$39:$A$782,$A205,СВЦЭМ!$B$39:$B$782,W$190)+'СЕТ СН'!$F$12</f>
        <v>230.24617846999999</v>
      </c>
      <c r="X205" s="36">
        <f>SUMIFS(СВЦЭМ!$F$39:$F$782,СВЦЭМ!$A$39:$A$782,$A205,СВЦЭМ!$B$39:$B$782,X$190)+'СЕТ СН'!$F$12</f>
        <v>235.96372086</v>
      </c>
      <c r="Y205" s="36">
        <f>SUMIFS(СВЦЭМ!$F$39:$F$782,СВЦЭМ!$A$39:$A$782,$A205,СВЦЭМ!$B$39:$B$782,Y$190)+'СЕТ СН'!$F$12</f>
        <v>243.76518587000001</v>
      </c>
    </row>
    <row r="206" spans="1:25" ht="15.75" x14ac:dyDescent="0.2">
      <c r="A206" s="35">
        <f t="shared" si="5"/>
        <v>45428</v>
      </c>
      <c r="B206" s="36">
        <f>SUMIFS(СВЦЭМ!$F$39:$F$782,СВЦЭМ!$A$39:$A$782,$A206,СВЦЭМ!$B$39:$B$782,B$190)+'СЕТ СН'!$F$12</f>
        <v>255.57801828999999</v>
      </c>
      <c r="C206" s="36">
        <f>SUMIFS(СВЦЭМ!$F$39:$F$782,СВЦЭМ!$A$39:$A$782,$A206,СВЦЭМ!$B$39:$B$782,C$190)+'СЕТ СН'!$F$12</f>
        <v>269.60008644999999</v>
      </c>
      <c r="D206" s="36">
        <f>SUMIFS(СВЦЭМ!$F$39:$F$782,СВЦЭМ!$A$39:$A$782,$A206,СВЦЭМ!$B$39:$B$782,D$190)+'СЕТ СН'!$F$12</f>
        <v>270.36456190000001</v>
      </c>
      <c r="E206" s="36">
        <f>SUMIFS(СВЦЭМ!$F$39:$F$782,СВЦЭМ!$A$39:$A$782,$A206,СВЦЭМ!$B$39:$B$782,E$190)+'СЕТ СН'!$F$12</f>
        <v>278.53224233999998</v>
      </c>
      <c r="F206" s="36">
        <f>SUMIFS(СВЦЭМ!$F$39:$F$782,СВЦЭМ!$A$39:$A$782,$A206,СВЦЭМ!$B$39:$B$782,F$190)+'СЕТ СН'!$F$12</f>
        <v>276.09558929999997</v>
      </c>
      <c r="G206" s="36">
        <f>SUMIFS(СВЦЭМ!$F$39:$F$782,СВЦЭМ!$A$39:$A$782,$A206,СВЦЭМ!$B$39:$B$782,G$190)+'СЕТ СН'!$F$12</f>
        <v>270.99328650000001</v>
      </c>
      <c r="H206" s="36">
        <f>SUMIFS(СВЦЭМ!$F$39:$F$782,СВЦЭМ!$A$39:$A$782,$A206,СВЦЭМ!$B$39:$B$782,H$190)+'СЕТ СН'!$F$12</f>
        <v>259.33384477999999</v>
      </c>
      <c r="I206" s="36">
        <f>SUMIFS(СВЦЭМ!$F$39:$F$782,СВЦЭМ!$A$39:$A$782,$A206,СВЦЭМ!$B$39:$B$782,I$190)+'СЕТ СН'!$F$12</f>
        <v>245.52391881</v>
      </c>
      <c r="J206" s="36">
        <f>SUMIFS(СВЦЭМ!$F$39:$F$782,СВЦЭМ!$A$39:$A$782,$A206,СВЦЭМ!$B$39:$B$782,J$190)+'СЕТ СН'!$F$12</f>
        <v>238.21856647999999</v>
      </c>
      <c r="K206" s="36">
        <f>SUMIFS(СВЦЭМ!$F$39:$F$782,СВЦЭМ!$A$39:$A$782,$A206,СВЦЭМ!$B$39:$B$782,K$190)+'СЕТ СН'!$F$12</f>
        <v>235.1068583</v>
      </c>
      <c r="L206" s="36">
        <f>SUMIFS(СВЦЭМ!$F$39:$F$782,СВЦЭМ!$A$39:$A$782,$A206,СВЦЭМ!$B$39:$B$782,L$190)+'СЕТ СН'!$F$12</f>
        <v>231.38358613</v>
      </c>
      <c r="M206" s="36">
        <f>SUMIFS(СВЦЭМ!$F$39:$F$782,СВЦЭМ!$A$39:$A$782,$A206,СВЦЭМ!$B$39:$B$782,M$190)+'СЕТ СН'!$F$12</f>
        <v>233.90441996000001</v>
      </c>
      <c r="N206" s="36">
        <f>SUMIFS(СВЦЭМ!$F$39:$F$782,СВЦЭМ!$A$39:$A$782,$A206,СВЦЭМ!$B$39:$B$782,N$190)+'СЕТ СН'!$F$12</f>
        <v>237.33695084999999</v>
      </c>
      <c r="O206" s="36">
        <f>SUMIFS(СВЦЭМ!$F$39:$F$782,СВЦЭМ!$A$39:$A$782,$A206,СВЦЭМ!$B$39:$B$782,O$190)+'СЕТ СН'!$F$12</f>
        <v>238.03167195</v>
      </c>
      <c r="P206" s="36">
        <f>SUMIFS(СВЦЭМ!$F$39:$F$782,СВЦЭМ!$A$39:$A$782,$A206,СВЦЭМ!$B$39:$B$782,P$190)+'СЕТ СН'!$F$12</f>
        <v>239.68390826999999</v>
      </c>
      <c r="Q206" s="36">
        <f>SUMIFS(СВЦЭМ!$F$39:$F$782,СВЦЭМ!$A$39:$A$782,$A206,СВЦЭМ!$B$39:$B$782,Q$190)+'СЕТ СН'!$F$12</f>
        <v>242.85762356999999</v>
      </c>
      <c r="R206" s="36">
        <f>SUMIFS(СВЦЭМ!$F$39:$F$782,СВЦЭМ!$A$39:$A$782,$A206,СВЦЭМ!$B$39:$B$782,R$190)+'СЕТ СН'!$F$12</f>
        <v>242.30475254999999</v>
      </c>
      <c r="S206" s="36">
        <f>SUMIFS(СВЦЭМ!$F$39:$F$782,СВЦЭМ!$A$39:$A$782,$A206,СВЦЭМ!$B$39:$B$782,S$190)+'СЕТ СН'!$F$12</f>
        <v>241.14712965999999</v>
      </c>
      <c r="T206" s="36">
        <f>SUMIFS(СВЦЭМ!$F$39:$F$782,СВЦЭМ!$A$39:$A$782,$A206,СВЦЭМ!$B$39:$B$782,T$190)+'СЕТ СН'!$F$12</f>
        <v>239.11940473999999</v>
      </c>
      <c r="U206" s="36">
        <f>SUMIFS(СВЦЭМ!$F$39:$F$782,СВЦЭМ!$A$39:$A$782,$A206,СВЦЭМ!$B$39:$B$782,U$190)+'СЕТ СН'!$F$12</f>
        <v>237.02109009</v>
      </c>
      <c r="V206" s="36">
        <f>SUMIFS(СВЦЭМ!$F$39:$F$782,СВЦЭМ!$A$39:$A$782,$A206,СВЦЭМ!$B$39:$B$782,V$190)+'СЕТ СН'!$F$12</f>
        <v>234.45789918</v>
      </c>
      <c r="W206" s="36">
        <f>SUMIFS(СВЦЭМ!$F$39:$F$782,СВЦЭМ!$A$39:$A$782,$A206,СВЦЭМ!$B$39:$B$782,W$190)+'СЕТ СН'!$F$12</f>
        <v>230.05182160999999</v>
      </c>
      <c r="X206" s="36">
        <f>SUMIFS(СВЦЭМ!$F$39:$F$782,СВЦЭМ!$A$39:$A$782,$A206,СВЦЭМ!$B$39:$B$782,X$190)+'СЕТ СН'!$F$12</f>
        <v>235.59805488999999</v>
      </c>
      <c r="Y206" s="36">
        <f>SUMIFS(СВЦЭМ!$F$39:$F$782,СВЦЭМ!$A$39:$A$782,$A206,СВЦЭМ!$B$39:$B$782,Y$190)+'СЕТ СН'!$F$12</f>
        <v>244.21953762999999</v>
      </c>
    </row>
    <row r="207" spans="1:25" ht="15.75" x14ac:dyDescent="0.2">
      <c r="A207" s="35">
        <f t="shared" si="5"/>
        <v>45429</v>
      </c>
      <c r="B207" s="36">
        <f>SUMIFS(СВЦЭМ!$F$39:$F$782,СВЦЭМ!$A$39:$A$782,$A207,СВЦЭМ!$B$39:$B$782,B$190)+'СЕТ СН'!$F$12</f>
        <v>241.91442316999999</v>
      </c>
      <c r="C207" s="36">
        <f>SUMIFS(СВЦЭМ!$F$39:$F$782,СВЦЭМ!$A$39:$A$782,$A207,СВЦЭМ!$B$39:$B$782,C$190)+'СЕТ СН'!$F$12</f>
        <v>245.87791014000001</v>
      </c>
      <c r="D207" s="36">
        <f>SUMIFS(СВЦЭМ!$F$39:$F$782,СВЦЭМ!$A$39:$A$782,$A207,СВЦЭМ!$B$39:$B$782,D$190)+'СЕТ СН'!$F$12</f>
        <v>246.79129259999999</v>
      </c>
      <c r="E207" s="36">
        <f>SUMIFS(СВЦЭМ!$F$39:$F$782,СВЦЭМ!$A$39:$A$782,$A207,СВЦЭМ!$B$39:$B$782,E$190)+'СЕТ СН'!$F$12</f>
        <v>258.73908038000002</v>
      </c>
      <c r="F207" s="36">
        <f>SUMIFS(СВЦЭМ!$F$39:$F$782,СВЦЭМ!$A$39:$A$782,$A207,СВЦЭМ!$B$39:$B$782,F$190)+'СЕТ СН'!$F$12</f>
        <v>261.71204992999998</v>
      </c>
      <c r="G207" s="36">
        <f>SUMIFS(СВЦЭМ!$F$39:$F$782,СВЦЭМ!$A$39:$A$782,$A207,СВЦЭМ!$B$39:$B$782,G$190)+'СЕТ СН'!$F$12</f>
        <v>256.97014901</v>
      </c>
      <c r="H207" s="36">
        <f>SUMIFS(СВЦЭМ!$F$39:$F$782,СВЦЭМ!$A$39:$A$782,$A207,СВЦЭМ!$B$39:$B$782,H$190)+'СЕТ СН'!$F$12</f>
        <v>254.01996076</v>
      </c>
      <c r="I207" s="36">
        <f>SUMIFS(СВЦЭМ!$F$39:$F$782,СВЦЭМ!$A$39:$A$782,$A207,СВЦЭМ!$B$39:$B$782,I$190)+'СЕТ СН'!$F$12</f>
        <v>255.82421518000001</v>
      </c>
      <c r="J207" s="36">
        <f>SUMIFS(СВЦЭМ!$F$39:$F$782,СВЦЭМ!$A$39:$A$782,$A207,СВЦЭМ!$B$39:$B$782,J$190)+'СЕТ СН'!$F$12</f>
        <v>247.12940943000001</v>
      </c>
      <c r="K207" s="36">
        <f>SUMIFS(СВЦЭМ!$F$39:$F$782,СВЦЭМ!$A$39:$A$782,$A207,СВЦЭМ!$B$39:$B$782,K$190)+'СЕТ СН'!$F$12</f>
        <v>245.28006614</v>
      </c>
      <c r="L207" s="36">
        <f>SUMIFS(СВЦЭМ!$F$39:$F$782,СВЦЭМ!$A$39:$A$782,$A207,СВЦЭМ!$B$39:$B$782,L$190)+'СЕТ СН'!$F$12</f>
        <v>242.93620973</v>
      </c>
      <c r="M207" s="36">
        <f>SUMIFS(СВЦЭМ!$F$39:$F$782,СВЦЭМ!$A$39:$A$782,$A207,СВЦЭМ!$B$39:$B$782,M$190)+'СЕТ СН'!$F$12</f>
        <v>247.98100804000001</v>
      </c>
      <c r="N207" s="36">
        <f>SUMIFS(СВЦЭМ!$F$39:$F$782,СВЦЭМ!$A$39:$A$782,$A207,СВЦЭМ!$B$39:$B$782,N$190)+'СЕТ СН'!$F$12</f>
        <v>248.67361679000001</v>
      </c>
      <c r="O207" s="36">
        <f>SUMIFS(СВЦЭМ!$F$39:$F$782,СВЦЭМ!$A$39:$A$782,$A207,СВЦЭМ!$B$39:$B$782,O$190)+'СЕТ СН'!$F$12</f>
        <v>250.93459636</v>
      </c>
      <c r="P207" s="36">
        <f>SUMIFS(СВЦЭМ!$F$39:$F$782,СВЦЭМ!$A$39:$A$782,$A207,СВЦЭМ!$B$39:$B$782,P$190)+'СЕТ СН'!$F$12</f>
        <v>251.79793802</v>
      </c>
      <c r="Q207" s="36">
        <f>SUMIFS(СВЦЭМ!$F$39:$F$782,СВЦЭМ!$A$39:$A$782,$A207,СВЦЭМ!$B$39:$B$782,Q$190)+'СЕТ СН'!$F$12</f>
        <v>257.05434875999998</v>
      </c>
      <c r="R207" s="36">
        <f>SUMIFS(СВЦЭМ!$F$39:$F$782,СВЦЭМ!$A$39:$A$782,$A207,СВЦЭМ!$B$39:$B$782,R$190)+'СЕТ СН'!$F$12</f>
        <v>258.43542874000002</v>
      </c>
      <c r="S207" s="36">
        <f>SUMIFS(СВЦЭМ!$F$39:$F$782,СВЦЭМ!$A$39:$A$782,$A207,СВЦЭМ!$B$39:$B$782,S$190)+'СЕТ СН'!$F$12</f>
        <v>255.85689126</v>
      </c>
      <c r="T207" s="36">
        <f>SUMIFS(СВЦЭМ!$F$39:$F$782,СВЦЭМ!$A$39:$A$782,$A207,СВЦЭМ!$B$39:$B$782,T$190)+'СЕТ СН'!$F$12</f>
        <v>249.07286089999999</v>
      </c>
      <c r="U207" s="36">
        <f>SUMIFS(СВЦЭМ!$F$39:$F$782,СВЦЭМ!$A$39:$A$782,$A207,СВЦЭМ!$B$39:$B$782,U$190)+'СЕТ СН'!$F$12</f>
        <v>247.99411125</v>
      </c>
      <c r="V207" s="36">
        <f>SUMIFS(СВЦЭМ!$F$39:$F$782,СВЦЭМ!$A$39:$A$782,$A207,СВЦЭМ!$B$39:$B$782,V$190)+'СЕТ СН'!$F$12</f>
        <v>245.57897579999999</v>
      </c>
      <c r="W207" s="36">
        <f>SUMIFS(СВЦЭМ!$F$39:$F$782,СВЦЭМ!$A$39:$A$782,$A207,СВЦЭМ!$B$39:$B$782,W$190)+'СЕТ СН'!$F$12</f>
        <v>240.55204537</v>
      </c>
      <c r="X207" s="36">
        <f>SUMIFS(СВЦЭМ!$F$39:$F$782,СВЦЭМ!$A$39:$A$782,$A207,СВЦЭМ!$B$39:$B$782,X$190)+'СЕТ СН'!$F$12</f>
        <v>246.19458244</v>
      </c>
      <c r="Y207" s="36">
        <f>SUMIFS(СВЦЭМ!$F$39:$F$782,СВЦЭМ!$A$39:$A$782,$A207,СВЦЭМ!$B$39:$B$782,Y$190)+'СЕТ СН'!$F$12</f>
        <v>255.73985492</v>
      </c>
    </row>
    <row r="208" spans="1:25" ht="15.75" x14ac:dyDescent="0.2">
      <c r="A208" s="35">
        <f t="shared" si="5"/>
        <v>45430</v>
      </c>
      <c r="B208" s="36">
        <f>SUMIFS(СВЦЭМ!$F$39:$F$782,СВЦЭМ!$A$39:$A$782,$A208,СВЦЭМ!$B$39:$B$782,B$190)+'СЕТ СН'!$F$12</f>
        <v>248.55060214</v>
      </c>
      <c r="C208" s="36">
        <f>SUMIFS(СВЦЭМ!$F$39:$F$782,СВЦЭМ!$A$39:$A$782,$A208,СВЦЭМ!$B$39:$B$782,C$190)+'СЕТ СН'!$F$12</f>
        <v>260.21052652999998</v>
      </c>
      <c r="D208" s="36">
        <f>SUMIFS(СВЦЭМ!$F$39:$F$782,СВЦЭМ!$A$39:$A$782,$A208,СВЦЭМ!$B$39:$B$782,D$190)+'СЕТ СН'!$F$12</f>
        <v>259.42863963000002</v>
      </c>
      <c r="E208" s="36">
        <f>SUMIFS(СВЦЭМ!$F$39:$F$782,СВЦЭМ!$A$39:$A$782,$A208,СВЦЭМ!$B$39:$B$782,E$190)+'СЕТ СН'!$F$12</f>
        <v>262.40029721000002</v>
      </c>
      <c r="F208" s="36">
        <f>SUMIFS(СВЦЭМ!$F$39:$F$782,СВЦЭМ!$A$39:$A$782,$A208,СВЦЭМ!$B$39:$B$782,F$190)+'СЕТ СН'!$F$12</f>
        <v>263.02117375</v>
      </c>
      <c r="G208" s="36">
        <f>SUMIFS(СВЦЭМ!$F$39:$F$782,СВЦЭМ!$A$39:$A$782,$A208,СВЦЭМ!$B$39:$B$782,G$190)+'СЕТ СН'!$F$12</f>
        <v>263.71768094999999</v>
      </c>
      <c r="H208" s="36">
        <f>SUMIFS(СВЦЭМ!$F$39:$F$782,СВЦЭМ!$A$39:$A$782,$A208,СВЦЭМ!$B$39:$B$782,H$190)+'СЕТ СН'!$F$12</f>
        <v>260.27695641999998</v>
      </c>
      <c r="I208" s="36">
        <f>SUMIFS(СВЦЭМ!$F$39:$F$782,СВЦЭМ!$A$39:$A$782,$A208,СВЦЭМ!$B$39:$B$782,I$190)+'СЕТ СН'!$F$12</f>
        <v>255.70395703</v>
      </c>
      <c r="J208" s="36">
        <f>SUMIFS(СВЦЭМ!$F$39:$F$782,СВЦЭМ!$A$39:$A$782,$A208,СВЦЭМ!$B$39:$B$782,J$190)+'СЕТ СН'!$F$12</f>
        <v>248.54796554000001</v>
      </c>
      <c r="K208" s="36">
        <f>SUMIFS(СВЦЭМ!$F$39:$F$782,СВЦЭМ!$A$39:$A$782,$A208,СВЦЭМ!$B$39:$B$782,K$190)+'СЕТ СН'!$F$12</f>
        <v>245.04264552999999</v>
      </c>
      <c r="L208" s="36">
        <f>SUMIFS(СВЦЭМ!$F$39:$F$782,СВЦЭМ!$A$39:$A$782,$A208,СВЦЭМ!$B$39:$B$782,L$190)+'СЕТ СН'!$F$12</f>
        <v>244.70204484999999</v>
      </c>
      <c r="M208" s="36">
        <f>SUMIFS(СВЦЭМ!$F$39:$F$782,СВЦЭМ!$A$39:$A$782,$A208,СВЦЭМ!$B$39:$B$782,M$190)+'СЕТ СН'!$F$12</f>
        <v>248.72586878000001</v>
      </c>
      <c r="N208" s="36">
        <f>SUMIFS(СВЦЭМ!$F$39:$F$782,СВЦЭМ!$A$39:$A$782,$A208,СВЦЭМ!$B$39:$B$782,N$190)+'СЕТ СН'!$F$12</f>
        <v>249.42627475</v>
      </c>
      <c r="O208" s="36">
        <f>SUMIFS(СВЦЭМ!$F$39:$F$782,СВЦЭМ!$A$39:$A$782,$A208,СВЦЭМ!$B$39:$B$782,O$190)+'СЕТ СН'!$F$12</f>
        <v>250.49629704</v>
      </c>
      <c r="P208" s="36">
        <f>SUMIFS(СВЦЭМ!$F$39:$F$782,СВЦЭМ!$A$39:$A$782,$A208,СВЦЭМ!$B$39:$B$782,P$190)+'СЕТ СН'!$F$12</f>
        <v>253.73775180000001</v>
      </c>
      <c r="Q208" s="36">
        <f>SUMIFS(СВЦЭМ!$F$39:$F$782,СВЦЭМ!$A$39:$A$782,$A208,СВЦЭМ!$B$39:$B$782,Q$190)+'СЕТ СН'!$F$12</f>
        <v>256.48123945999998</v>
      </c>
      <c r="R208" s="36">
        <f>SUMIFS(СВЦЭМ!$F$39:$F$782,СВЦЭМ!$A$39:$A$782,$A208,СВЦЭМ!$B$39:$B$782,R$190)+'СЕТ СН'!$F$12</f>
        <v>258.75933306000002</v>
      </c>
      <c r="S208" s="36">
        <f>SUMIFS(СВЦЭМ!$F$39:$F$782,СВЦЭМ!$A$39:$A$782,$A208,СВЦЭМ!$B$39:$B$782,S$190)+'СЕТ СН'!$F$12</f>
        <v>257.92329331000002</v>
      </c>
      <c r="T208" s="36">
        <f>SUMIFS(СВЦЭМ!$F$39:$F$782,СВЦЭМ!$A$39:$A$782,$A208,СВЦЭМ!$B$39:$B$782,T$190)+'СЕТ СН'!$F$12</f>
        <v>254.11608232</v>
      </c>
      <c r="U208" s="36">
        <f>SUMIFS(СВЦЭМ!$F$39:$F$782,СВЦЭМ!$A$39:$A$782,$A208,СВЦЭМ!$B$39:$B$782,U$190)+'СЕТ СН'!$F$12</f>
        <v>250.43902488000001</v>
      </c>
      <c r="V208" s="36">
        <f>SUMIFS(СВЦЭМ!$F$39:$F$782,СВЦЭМ!$A$39:$A$782,$A208,СВЦЭМ!$B$39:$B$782,V$190)+'СЕТ СН'!$F$12</f>
        <v>242.99659767</v>
      </c>
      <c r="W208" s="36">
        <f>SUMIFS(СВЦЭМ!$F$39:$F$782,СВЦЭМ!$A$39:$A$782,$A208,СВЦЭМ!$B$39:$B$782,W$190)+'СЕТ СН'!$F$12</f>
        <v>236.69355849999999</v>
      </c>
      <c r="X208" s="36">
        <f>SUMIFS(СВЦЭМ!$F$39:$F$782,СВЦЭМ!$A$39:$A$782,$A208,СВЦЭМ!$B$39:$B$782,X$190)+'СЕТ СН'!$F$12</f>
        <v>241.99097322</v>
      </c>
      <c r="Y208" s="36">
        <f>SUMIFS(СВЦЭМ!$F$39:$F$782,СВЦЭМ!$A$39:$A$782,$A208,СВЦЭМ!$B$39:$B$782,Y$190)+'СЕТ СН'!$F$12</f>
        <v>252.81012622</v>
      </c>
    </row>
    <row r="209" spans="1:25" ht="15.75" x14ac:dyDescent="0.2">
      <c r="A209" s="35">
        <f t="shared" si="5"/>
        <v>45431</v>
      </c>
      <c r="B209" s="36">
        <f>SUMIFS(СВЦЭМ!$F$39:$F$782,СВЦЭМ!$A$39:$A$782,$A209,СВЦЭМ!$B$39:$B$782,B$190)+'СЕТ СН'!$F$12</f>
        <v>259.28266573000002</v>
      </c>
      <c r="C209" s="36">
        <f>SUMIFS(СВЦЭМ!$F$39:$F$782,СВЦЭМ!$A$39:$A$782,$A209,СВЦЭМ!$B$39:$B$782,C$190)+'СЕТ СН'!$F$12</f>
        <v>262.19846445000002</v>
      </c>
      <c r="D209" s="36">
        <f>SUMIFS(СВЦЭМ!$F$39:$F$782,СВЦЭМ!$A$39:$A$782,$A209,СВЦЭМ!$B$39:$B$782,D$190)+'СЕТ СН'!$F$12</f>
        <v>266.55154306999998</v>
      </c>
      <c r="E209" s="36">
        <f>SUMIFS(СВЦЭМ!$F$39:$F$782,СВЦЭМ!$A$39:$A$782,$A209,СВЦЭМ!$B$39:$B$782,E$190)+'СЕТ СН'!$F$12</f>
        <v>269.85039681000001</v>
      </c>
      <c r="F209" s="36">
        <f>SUMIFS(СВЦЭМ!$F$39:$F$782,СВЦЭМ!$A$39:$A$782,$A209,СВЦЭМ!$B$39:$B$782,F$190)+'СЕТ СН'!$F$12</f>
        <v>270.02693675</v>
      </c>
      <c r="G209" s="36">
        <f>SUMIFS(СВЦЭМ!$F$39:$F$782,СВЦЭМ!$A$39:$A$782,$A209,СВЦЭМ!$B$39:$B$782,G$190)+'СЕТ СН'!$F$12</f>
        <v>267.47002543999997</v>
      </c>
      <c r="H209" s="36">
        <f>SUMIFS(СВЦЭМ!$F$39:$F$782,СВЦЭМ!$A$39:$A$782,$A209,СВЦЭМ!$B$39:$B$782,H$190)+'СЕТ СН'!$F$12</f>
        <v>269.75639359000002</v>
      </c>
      <c r="I209" s="36">
        <f>SUMIFS(СВЦЭМ!$F$39:$F$782,СВЦЭМ!$A$39:$A$782,$A209,СВЦЭМ!$B$39:$B$782,I$190)+'СЕТ СН'!$F$12</f>
        <v>264.81755919</v>
      </c>
      <c r="J209" s="36">
        <f>SUMIFS(СВЦЭМ!$F$39:$F$782,СВЦЭМ!$A$39:$A$782,$A209,СВЦЭМ!$B$39:$B$782,J$190)+'СЕТ СН'!$F$12</f>
        <v>250.54290585999999</v>
      </c>
      <c r="K209" s="36">
        <f>SUMIFS(СВЦЭМ!$F$39:$F$782,СВЦЭМ!$A$39:$A$782,$A209,СВЦЭМ!$B$39:$B$782,K$190)+'СЕТ СН'!$F$12</f>
        <v>242.15321761999999</v>
      </c>
      <c r="L209" s="36">
        <f>SUMIFS(СВЦЭМ!$F$39:$F$782,СВЦЭМ!$A$39:$A$782,$A209,СВЦЭМ!$B$39:$B$782,L$190)+'СЕТ СН'!$F$12</f>
        <v>240.16114016</v>
      </c>
      <c r="M209" s="36">
        <f>SUMIFS(СВЦЭМ!$F$39:$F$782,СВЦЭМ!$A$39:$A$782,$A209,СВЦЭМ!$B$39:$B$782,M$190)+'СЕТ СН'!$F$12</f>
        <v>241.63800900000001</v>
      </c>
      <c r="N209" s="36">
        <f>SUMIFS(СВЦЭМ!$F$39:$F$782,СВЦЭМ!$A$39:$A$782,$A209,СВЦЭМ!$B$39:$B$782,N$190)+'СЕТ СН'!$F$12</f>
        <v>241.11222404</v>
      </c>
      <c r="O209" s="36">
        <f>SUMIFS(СВЦЭМ!$F$39:$F$782,СВЦЭМ!$A$39:$A$782,$A209,СВЦЭМ!$B$39:$B$782,O$190)+'СЕТ СН'!$F$12</f>
        <v>241.30445501</v>
      </c>
      <c r="P209" s="36">
        <f>SUMIFS(СВЦЭМ!$F$39:$F$782,СВЦЭМ!$A$39:$A$782,$A209,СВЦЭМ!$B$39:$B$782,P$190)+'СЕТ СН'!$F$12</f>
        <v>243.94743478999999</v>
      </c>
      <c r="Q209" s="36">
        <f>SUMIFS(СВЦЭМ!$F$39:$F$782,СВЦЭМ!$A$39:$A$782,$A209,СВЦЭМ!$B$39:$B$782,Q$190)+'СЕТ СН'!$F$12</f>
        <v>247.22192303</v>
      </c>
      <c r="R209" s="36">
        <f>SUMIFS(СВЦЭМ!$F$39:$F$782,СВЦЭМ!$A$39:$A$782,$A209,СВЦЭМ!$B$39:$B$782,R$190)+'СЕТ СН'!$F$12</f>
        <v>247.71939216999999</v>
      </c>
      <c r="S209" s="36">
        <f>SUMIFS(СВЦЭМ!$F$39:$F$782,СВЦЭМ!$A$39:$A$782,$A209,СВЦЭМ!$B$39:$B$782,S$190)+'СЕТ СН'!$F$12</f>
        <v>245.75912934999999</v>
      </c>
      <c r="T209" s="36">
        <f>SUMIFS(СВЦЭМ!$F$39:$F$782,СВЦЭМ!$A$39:$A$782,$A209,СВЦЭМ!$B$39:$B$782,T$190)+'СЕТ СН'!$F$12</f>
        <v>242.93726658</v>
      </c>
      <c r="U209" s="36">
        <f>SUMIFS(СВЦЭМ!$F$39:$F$782,СВЦЭМ!$A$39:$A$782,$A209,СВЦЭМ!$B$39:$B$782,U$190)+'СЕТ СН'!$F$12</f>
        <v>242.59072148000001</v>
      </c>
      <c r="V209" s="36">
        <f>SUMIFS(СВЦЭМ!$F$39:$F$782,СВЦЭМ!$A$39:$A$782,$A209,СВЦЭМ!$B$39:$B$782,V$190)+'СЕТ СН'!$F$12</f>
        <v>241.47291202</v>
      </c>
      <c r="W209" s="36">
        <f>SUMIFS(СВЦЭМ!$F$39:$F$782,СВЦЭМ!$A$39:$A$782,$A209,СВЦЭМ!$B$39:$B$782,W$190)+'СЕТ СН'!$F$12</f>
        <v>235.99330839999999</v>
      </c>
      <c r="X209" s="36">
        <f>SUMIFS(СВЦЭМ!$F$39:$F$782,СВЦЭМ!$A$39:$A$782,$A209,СВЦЭМ!$B$39:$B$782,X$190)+'СЕТ СН'!$F$12</f>
        <v>241.75778360000001</v>
      </c>
      <c r="Y209" s="36">
        <f>SUMIFS(СВЦЭМ!$F$39:$F$782,СВЦЭМ!$A$39:$A$782,$A209,СВЦЭМ!$B$39:$B$782,Y$190)+'СЕТ СН'!$F$12</f>
        <v>246.54749838999999</v>
      </c>
    </row>
    <row r="210" spans="1:25" ht="15.75" x14ac:dyDescent="0.2">
      <c r="A210" s="35">
        <f t="shared" si="5"/>
        <v>45432</v>
      </c>
      <c r="B210" s="36">
        <f>SUMIFS(СВЦЭМ!$F$39:$F$782,СВЦЭМ!$A$39:$A$782,$A210,СВЦЭМ!$B$39:$B$782,B$190)+'СЕТ СН'!$F$12</f>
        <v>250.14329354</v>
      </c>
      <c r="C210" s="36">
        <f>SUMIFS(СВЦЭМ!$F$39:$F$782,СВЦЭМ!$A$39:$A$782,$A210,СВЦЭМ!$B$39:$B$782,C$190)+'СЕТ СН'!$F$12</f>
        <v>264.48860005</v>
      </c>
      <c r="D210" s="36">
        <f>SUMIFS(СВЦЭМ!$F$39:$F$782,СВЦЭМ!$A$39:$A$782,$A210,СВЦЭМ!$B$39:$B$782,D$190)+'СЕТ СН'!$F$12</f>
        <v>264.88604662</v>
      </c>
      <c r="E210" s="36">
        <f>SUMIFS(СВЦЭМ!$F$39:$F$782,СВЦЭМ!$A$39:$A$782,$A210,СВЦЭМ!$B$39:$B$782,E$190)+'СЕТ СН'!$F$12</f>
        <v>274.16511790999999</v>
      </c>
      <c r="F210" s="36">
        <f>SUMIFS(СВЦЭМ!$F$39:$F$782,СВЦЭМ!$A$39:$A$782,$A210,СВЦЭМ!$B$39:$B$782,F$190)+'СЕТ СН'!$F$12</f>
        <v>273.76170647999999</v>
      </c>
      <c r="G210" s="36">
        <f>SUMIFS(СВЦЭМ!$F$39:$F$782,СВЦЭМ!$A$39:$A$782,$A210,СВЦЭМ!$B$39:$B$782,G$190)+'СЕТ СН'!$F$12</f>
        <v>267.33429372000001</v>
      </c>
      <c r="H210" s="36">
        <f>SUMIFS(СВЦЭМ!$F$39:$F$782,СВЦЭМ!$A$39:$A$782,$A210,СВЦЭМ!$B$39:$B$782,H$190)+'СЕТ СН'!$F$12</f>
        <v>259.09362732</v>
      </c>
      <c r="I210" s="36">
        <f>SUMIFS(СВЦЭМ!$F$39:$F$782,СВЦЭМ!$A$39:$A$782,$A210,СВЦЭМ!$B$39:$B$782,I$190)+'СЕТ СН'!$F$12</f>
        <v>249.13091739000001</v>
      </c>
      <c r="J210" s="36">
        <f>SUMIFS(СВЦЭМ!$F$39:$F$782,СВЦЭМ!$A$39:$A$782,$A210,СВЦЭМ!$B$39:$B$782,J$190)+'СЕТ СН'!$F$12</f>
        <v>242.09223426</v>
      </c>
      <c r="K210" s="36">
        <f>SUMIFS(СВЦЭМ!$F$39:$F$782,СВЦЭМ!$A$39:$A$782,$A210,СВЦЭМ!$B$39:$B$782,K$190)+'СЕТ СН'!$F$12</f>
        <v>241.5873095</v>
      </c>
      <c r="L210" s="36">
        <f>SUMIFS(СВЦЭМ!$F$39:$F$782,СВЦЭМ!$A$39:$A$782,$A210,СВЦЭМ!$B$39:$B$782,L$190)+'СЕТ СН'!$F$12</f>
        <v>239.80328674</v>
      </c>
      <c r="M210" s="36">
        <f>SUMIFS(СВЦЭМ!$F$39:$F$782,СВЦЭМ!$A$39:$A$782,$A210,СВЦЭМ!$B$39:$B$782,M$190)+'СЕТ СН'!$F$12</f>
        <v>241.64381195999999</v>
      </c>
      <c r="N210" s="36">
        <f>SUMIFS(СВЦЭМ!$F$39:$F$782,СВЦЭМ!$A$39:$A$782,$A210,СВЦЭМ!$B$39:$B$782,N$190)+'СЕТ СН'!$F$12</f>
        <v>243.44175752999999</v>
      </c>
      <c r="O210" s="36">
        <f>SUMIFS(СВЦЭМ!$F$39:$F$782,СВЦЭМ!$A$39:$A$782,$A210,СВЦЭМ!$B$39:$B$782,O$190)+'СЕТ СН'!$F$12</f>
        <v>243.24360118000001</v>
      </c>
      <c r="P210" s="36">
        <f>SUMIFS(СВЦЭМ!$F$39:$F$782,СВЦЭМ!$A$39:$A$782,$A210,СВЦЭМ!$B$39:$B$782,P$190)+'СЕТ СН'!$F$12</f>
        <v>245.11418605</v>
      </c>
      <c r="Q210" s="36">
        <f>SUMIFS(СВЦЭМ!$F$39:$F$782,СВЦЭМ!$A$39:$A$782,$A210,СВЦЭМ!$B$39:$B$782,Q$190)+'СЕТ СН'!$F$12</f>
        <v>246.06182630999999</v>
      </c>
      <c r="R210" s="36">
        <f>SUMIFS(СВЦЭМ!$F$39:$F$782,СВЦЭМ!$A$39:$A$782,$A210,СВЦЭМ!$B$39:$B$782,R$190)+'СЕТ СН'!$F$12</f>
        <v>246.97879166000001</v>
      </c>
      <c r="S210" s="36">
        <f>SUMIFS(СВЦЭМ!$F$39:$F$782,СВЦЭМ!$A$39:$A$782,$A210,СВЦЭМ!$B$39:$B$782,S$190)+'СЕТ СН'!$F$12</f>
        <v>245.06838109</v>
      </c>
      <c r="T210" s="36">
        <f>SUMIFS(СВЦЭМ!$F$39:$F$782,СВЦЭМ!$A$39:$A$782,$A210,СВЦЭМ!$B$39:$B$782,T$190)+'СЕТ СН'!$F$12</f>
        <v>242.25548352999999</v>
      </c>
      <c r="U210" s="36">
        <f>SUMIFS(СВЦЭМ!$F$39:$F$782,СВЦЭМ!$A$39:$A$782,$A210,СВЦЭМ!$B$39:$B$782,U$190)+'СЕТ СН'!$F$12</f>
        <v>243.12943299</v>
      </c>
      <c r="V210" s="36">
        <f>SUMIFS(СВЦЭМ!$F$39:$F$782,СВЦЭМ!$A$39:$A$782,$A210,СВЦЭМ!$B$39:$B$782,V$190)+'СЕТ СН'!$F$12</f>
        <v>241.35125123</v>
      </c>
      <c r="W210" s="36">
        <f>SUMIFS(СВЦЭМ!$F$39:$F$782,СВЦЭМ!$A$39:$A$782,$A210,СВЦЭМ!$B$39:$B$782,W$190)+'СЕТ СН'!$F$12</f>
        <v>235.70210341999999</v>
      </c>
      <c r="X210" s="36">
        <f>SUMIFS(СВЦЭМ!$F$39:$F$782,СВЦЭМ!$A$39:$A$782,$A210,СВЦЭМ!$B$39:$B$782,X$190)+'СЕТ СН'!$F$12</f>
        <v>239.81426042000001</v>
      </c>
      <c r="Y210" s="36">
        <f>SUMIFS(СВЦЭМ!$F$39:$F$782,СВЦЭМ!$A$39:$A$782,$A210,СВЦЭМ!$B$39:$B$782,Y$190)+'СЕТ СН'!$F$12</f>
        <v>245.95120539999999</v>
      </c>
    </row>
    <row r="211" spans="1:25" ht="15.75" x14ac:dyDescent="0.2">
      <c r="A211" s="35">
        <f t="shared" si="5"/>
        <v>45433</v>
      </c>
      <c r="B211" s="36">
        <f>SUMIFS(СВЦЭМ!$F$39:$F$782,СВЦЭМ!$A$39:$A$782,$A211,СВЦЭМ!$B$39:$B$782,B$190)+'СЕТ СН'!$F$12</f>
        <v>242.90420105999999</v>
      </c>
      <c r="C211" s="36">
        <f>SUMIFS(СВЦЭМ!$F$39:$F$782,СВЦЭМ!$A$39:$A$782,$A211,СВЦЭМ!$B$39:$B$782,C$190)+'СЕТ СН'!$F$12</f>
        <v>258.82885563999997</v>
      </c>
      <c r="D211" s="36">
        <f>SUMIFS(СВЦЭМ!$F$39:$F$782,СВЦЭМ!$A$39:$A$782,$A211,СВЦЭМ!$B$39:$B$782,D$190)+'СЕТ СН'!$F$12</f>
        <v>260.46612305000002</v>
      </c>
      <c r="E211" s="36">
        <f>SUMIFS(СВЦЭМ!$F$39:$F$782,СВЦЭМ!$A$39:$A$782,$A211,СВЦЭМ!$B$39:$B$782,E$190)+'СЕТ СН'!$F$12</f>
        <v>268.97568710000002</v>
      </c>
      <c r="F211" s="36">
        <f>SUMIFS(СВЦЭМ!$F$39:$F$782,СВЦЭМ!$A$39:$A$782,$A211,СВЦЭМ!$B$39:$B$782,F$190)+'СЕТ СН'!$F$12</f>
        <v>268.01144207999999</v>
      </c>
      <c r="G211" s="36">
        <f>SUMIFS(СВЦЭМ!$F$39:$F$782,СВЦЭМ!$A$39:$A$782,$A211,СВЦЭМ!$B$39:$B$782,G$190)+'СЕТ СН'!$F$12</f>
        <v>261.94266841000001</v>
      </c>
      <c r="H211" s="36">
        <f>SUMIFS(СВЦЭМ!$F$39:$F$782,СВЦЭМ!$A$39:$A$782,$A211,СВЦЭМ!$B$39:$B$782,H$190)+'СЕТ СН'!$F$12</f>
        <v>248.3797845</v>
      </c>
      <c r="I211" s="36">
        <f>SUMIFS(СВЦЭМ!$F$39:$F$782,СВЦЭМ!$A$39:$A$782,$A211,СВЦЭМ!$B$39:$B$782,I$190)+'СЕТ СН'!$F$12</f>
        <v>242.66090062999999</v>
      </c>
      <c r="J211" s="36">
        <f>SUMIFS(СВЦЭМ!$F$39:$F$782,СВЦЭМ!$A$39:$A$782,$A211,СВЦЭМ!$B$39:$B$782,J$190)+'СЕТ СН'!$F$12</f>
        <v>242.00610405</v>
      </c>
      <c r="K211" s="36">
        <f>SUMIFS(СВЦЭМ!$F$39:$F$782,СВЦЭМ!$A$39:$A$782,$A211,СВЦЭМ!$B$39:$B$782,K$190)+'СЕТ СН'!$F$12</f>
        <v>242.91862817000001</v>
      </c>
      <c r="L211" s="36">
        <f>SUMIFS(СВЦЭМ!$F$39:$F$782,СВЦЭМ!$A$39:$A$782,$A211,СВЦЭМ!$B$39:$B$782,L$190)+'СЕТ СН'!$F$12</f>
        <v>238.68177974</v>
      </c>
      <c r="M211" s="36">
        <f>SUMIFS(СВЦЭМ!$F$39:$F$782,СВЦЭМ!$A$39:$A$782,$A211,СВЦЭМ!$B$39:$B$782,M$190)+'СЕТ СН'!$F$12</f>
        <v>238.79661412999999</v>
      </c>
      <c r="N211" s="36">
        <f>SUMIFS(СВЦЭМ!$F$39:$F$782,СВЦЭМ!$A$39:$A$782,$A211,СВЦЭМ!$B$39:$B$782,N$190)+'СЕТ СН'!$F$12</f>
        <v>234.8688842</v>
      </c>
      <c r="O211" s="36">
        <f>SUMIFS(СВЦЭМ!$F$39:$F$782,СВЦЭМ!$A$39:$A$782,$A211,СВЦЭМ!$B$39:$B$782,O$190)+'СЕТ СН'!$F$12</f>
        <v>236.05456294000001</v>
      </c>
      <c r="P211" s="36">
        <f>SUMIFS(СВЦЭМ!$F$39:$F$782,СВЦЭМ!$A$39:$A$782,$A211,СВЦЭМ!$B$39:$B$782,P$190)+'СЕТ СН'!$F$12</f>
        <v>235.88850916999999</v>
      </c>
      <c r="Q211" s="36">
        <f>SUMIFS(СВЦЭМ!$F$39:$F$782,СВЦЭМ!$A$39:$A$782,$A211,СВЦЭМ!$B$39:$B$782,Q$190)+'СЕТ СН'!$F$12</f>
        <v>237.08946302999999</v>
      </c>
      <c r="R211" s="36">
        <f>SUMIFS(СВЦЭМ!$F$39:$F$782,СВЦЭМ!$A$39:$A$782,$A211,СВЦЭМ!$B$39:$B$782,R$190)+'СЕТ СН'!$F$12</f>
        <v>237.01837144999999</v>
      </c>
      <c r="S211" s="36">
        <f>SUMIFS(СВЦЭМ!$F$39:$F$782,СВЦЭМ!$A$39:$A$782,$A211,СВЦЭМ!$B$39:$B$782,S$190)+'СЕТ СН'!$F$12</f>
        <v>237.93467884</v>
      </c>
      <c r="T211" s="36">
        <f>SUMIFS(СВЦЭМ!$F$39:$F$782,СВЦЭМ!$A$39:$A$782,$A211,СВЦЭМ!$B$39:$B$782,T$190)+'СЕТ СН'!$F$12</f>
        <v>237.43290293000001</v>
      </c>
      <c r="U211" s="36">
        <f>SUMIFS(СВЦЭМ!$F$39:$F$782,СВЦЭМ!$A$39:$A$782,$A211,СВЦЭМ!$B$39:$B$782,U$190)+'СЕТ СН'!$F$12</f>
        <v>238.32444303</v>
      </c>
      <c r="V211" s="36">
        <f>SUMIFS(СВЦЭМ!$F$39:$F$782,СВЦЭМ!$A$39:$A$782,$A211,СВЦЭМ!$B$39:$B$782,V$190)+'СЕТ СН'!$F$12</f>
        <v>235.16488948</v>
      </c>
      <c r="W211" s="36">
        <f>SUMIFS(СВЦЭМ!$F$39:$F$782,СВЦЭМ!$A$39:$A$782,$A211,СВЦЭМ!$B$39:$B$782,W$190)+'СЕТ СН'!$F$12</f>
        <v>230.39064746</v>
      </c>
      <c r="X211" s="36">
        <f>SUMIFS(СВЦЭМ!$F$39:$F$782,СВЦЭМ!$A$39:$A$782,$A211,СВЦЭМ!$B$39:$B$782,X$190)+'СЕТ СН'!$F$12</f>
        <v>236.59868599000001</v>
      </c>
      <c r="Y211" s="36">
        <f>SUMIFS(СВЦЭМ!$F$39:$F$782,СВЦЭМ!$A$39:$A$782,$A211,СВЦЭМ!$B$39:$B$782,Y$190)+'СЕТ СН'!$F$12</f>
        <v>235.99741521999999</v>
      </c>
    </row>
    <row r="212" spans="1:25" ht="15.75" x14ac:dyDescent="0.2">
      <c r="A212" s="35">
        <f t="shared" si="5"/>
        <v>45434</v>
      </c>
      <c r="B212" s="36">
        <f>SUMIFS(СВЦЭМ!$F$39:$F$782,СВЦЭМ!$A$39:$A$782,$A212,СВЦЭМ!$B$39:$B$782,B$190)+'СЕТ СН'!$F$12</f>
        <v>243.35142051</v>
      </c>
      <c r="C212" s="36">
        <f>SUMIFS(СВЦЭМ!$F$39:$F$782,СВЦЭМ!$A$39:$A$782,$A212,СВЦЭМ!$B$39:$B$782,C$190)+'СЕТ СН'!$F$12</f>
        <v>254.47302692</v>
      </c>
      <c r="D212" s="36">
        <f>SUMIFS(СВЦЭМ!$F$39:$F$782,СВЦЭМ!$A$39:$A$782,$A212,СВЦЭМ!$B$39:$B$782,D$190)+'СЕТ СН'!$F$12</f>
        <v>260.20295104000002</v>
      </c>
      <c r="E212" s="36">
        <f>SUMIFS(СВЦЭМ!$F$39:$F$782,СВЦЭМ!$A$39:$A$782,$A212,СВЦЭМ!$B$39:$B$782,E$190)+'СЕТ СН'!$F$12</f>
        <v>263.00168332999999</v>
      </c>
      <c r="F212" s="36">
        <f>SUMIFS(СВЦЭМ!$F$39:$F$782,СВЦЭМ!$A$39:$A$782,$A212,СВЦЭМ!$B$39:$B$782,F$190)+'СЕТ СН'!$F$12</f>
        <v>262.78924948999997</v>
      </c>
      <c r="G212" s="36">
        <f>SUMIFS(СВЦЭМ!$F$39:$F$782,СВЦЭМ!$A$39:$A$782,$A212,СВЦЭМ!$B$39:$B$782,G$190)+'СЕТ СН'!$F$12</f>
        <v>263.50182857999999</v>
      </c>
      <c r="H212" s="36">
        <f>SUMIFS(СВЦЭМ!$F$39:$F$782,СВЦЭМ!$A$39:$A$782,$A212,СВЦЭМ!$B$39:$B$782,H$190)+'СЕТ СН'!$F$12</f>
        <v>252.55118504000001</v>
      </c>
      <c r="I212" s="36">
        <f>SUMIFS(СВЦЭМ!$F$39:$F$782,СВЦЭМ!$A$39:$A$782,$A212,СВЦЭМ!$B$39:$B$782,I$190)+'СЕТ СН'!$F$12</f>
        <v>244.67157112000001</v>
      </c>
      <c r="J212" s="36">
        <f>SUMIFS(СВЦЭМ!$F$39:$F$782,СВЦЭМ!$A$39:$A$782,$A212,СВЦЭМ!$B$39:$B$782,J$190)+'СЕТ СН'!$F$12</f>
        <v>245.85264289</v>
      </c>
      <c r="K212" s="36">
        <f>SUMIFS(СВЦЭМ!$F$39:$F$782,СВЦЭМ!$A$39:$A$782,$A212,СВЦЭМ!$B$39:$B$782,K$190)+'СЕТ СН'!$F$12</f>
        <v>241.44237326999999</v>
      </c>
      <c r="L212" s="36">
        <f>SUMIFS(СВЦЭМ!$F$39:$F$782,СВЦЭМ!$A$39:$A$782,$A212,СВЦЭМ!$B$39:$B$782,L$190)+'СЕТ СН'!$F$12</f>
        <v>237.00936596</v>
      </c>
      <c r="M212" s="36">
        <f>SUMIFS(СВЦЭМ!$F$39:$F$782,СВЦЭМ!$A$39:$A$782,$A212,СВЦЭМ!$B$39:$B$782,M$190)+'СЕТ СН'!$F$12</f>
        <v>240.78799106</v>
      </c>
      <c r="N212" s="36">
        <f>SUMIFS(СВЦЭМ!$F$39:$F$782,СВЦЭМ!$A$39:$A$782,$A212,СВЦЭМ!$B$39:$B$782,N$190)+'СЕТ СН'!$F$12</f>
        <v>243.39016451000001</v>
      </c>
      <c r="O212" s="36">
        <f>SUMIFS(СВЦЭМ!$F$39:$F$782,СВЦЭМ!$A$39:$A$782,$A212,СВЦЭМ!$B$39:$B$782,O$190)+'СЕТ СН'!$F$12</f>
        <v>244.67117143999999</v>
      </c>
      <c r="P212" s="36">
        <f>SUMIFS(СВЦЭМ!$F$39:$F$782,СВЦЭМ!$A$39:$A$782,$A212,СВЦЭМ!$B$39:$B$782,P$190)+'СЕТ СН'!$F$12</f>
        <v>245.78753388000001</v>
      </c>
      <c r="Q212" s="36">
        <f>SUMIFS(СВЦЭМ!$F$39:$F$782,СВЦЭМ!$A$39:$A$782,$A212,СВЦЭМ!$B$39:$B$782,Q$190)+'СЕТ СН'!$F$12</f>
        <v>248.15944583000001</v>
      </c>
      <c r="R212" s="36">
        <f>SUMIFS(СВЦЭМ!$F$39:$F$782,СВЦЭМ!$A$39:$A$782,$A212,СВЦЭМ!$B$39:$B$782,R$190)+'СЕТ СН'!$F$12</f>
        <v>248.61956699000001</v>
      </c>
      <c r="S212" s="36">
        <f>SUMIFS(СВЦЭМ!$F$39:$F$782,СВЦЭМ!$A$39:$A$782,$A212,СВЦЭМ!$B$39:$B$782,S$190)+'СЕТ СН'!$F$12</f>
        <v>249.30081304000001</v>
      </c>
      <c r="T212" s="36">
        <f>SUMIFS(СВЦЭМ!$F$39:$F$782,СВЦЭМ!$A$39:$A$782,$A212,СВЦЭМ!$B$39:$B$782,T$190)+'СЕТ СН'!$F$12</f>
        <v>245.99015969000001</v>
      </c>
      <c r="U212" s="36">
        <f>SUMIFS(СВЦЭМ!$F$39:$F$782,СВЦЭМ!$A$39:$A$782,$A212,СВЦЭМ!$B$39:$B$782,U$190)+'СЕТ СН'!$F$12</f>
        <v>244.37550340000001</v>
      </c>
      <c r="V212" s="36">
        <f>SUMIFS(СВЦЭМ!$F$39:$F$782,СВЦЭМ!$A$39:$A$782,$A212,СВЦЭМ!$B$39:$B$782,V$190)+'СЕТ СН'!$F$12</f>
        <v>236.26986406</v>
      </c>
      <c r="W212" s="36">
        <f>SUMIFS(СВЦЭМ!$F$39:$F$782,СВЦЭМ!$A$39:$A$782,$A212,СВЦЭМ!$B$39:$B$782,W$190)+'СЕТ СН'!$F$12</f>
        <v>230.36813466999999</v>
      </c>
      <c r="X212" s="36">
        <f>SUMIFS(СВЦЭМ!$F$39:$F$782,СВЦЭМ!$A$39:$A$782,$A212,СВЦЭМ!$B$39:$B$782,X$190)+'СЕТ СН'!$F$12</f>
        <v>234.76944814000001</v>
      </c>
      <c r="Y212" s="36">
        <f>SUMIFS(СВЦЭМ!$F$39:$F$782,СВЦЭМ!$A$39:$A$782,$A212,СВЦЭМ!$B$39:$B$782,Y$190)+'СЕТ СН'!$F$12</f>
        <v>235.85074241999999</v>
      </c>
    </row>
    <row r="213" spans="1:25" ht="15.75" x14ac:dyDescent="0.2">
      <c r="A213" s="35">
        <f t="shared" si="5"/>
        <v>45435</v>
      </c>
      <c r="B213" s="36">
        <f>SUMIFS(СВЦЭМ!$F$39:$F$782,СВЦЭМ!$A$39:$A$782,$A213,СВЦЭМ!$B$39:$B$782,B$190)+'СЕТ СН'!$F$12</f>
        <v>240.09720461000001</v>
      </c>
      <c r="C213" s="36">
        <f>SUMIFS(СВЦЭМ!$F$39:$F$782,СВЦЭМ!$A$39:$A$782,$A213,СВЦЭМ!$B$39:$B$782,C$190)+'СЕТ СН'!$F$12</f>
        <v>250.85225897999999</v>
      </c>
      <c r="D213" s="36">
        <f>SUMIFS(СВЦЭМ!$F$39:$F$782,СВЦЭМ!$A$39:$A$782,$A213,СВЦЭМ!$B$39:$B$782,D$190)+'СЕТ СН'!$F$12</f>
        <v>253.83682865</v>
      </c>
      <c r="E213" s="36">
        <f>SUMIFS(СВЦЭМ!$F$39:$F$782,СВЦЭМ!$A$39:$A$782,$A213,СВЦЭМ!$B$39:$B$782,E$190)+'СЕТ СН'!$F$12</f>
        <v>252.05603352</v>
      </c>
      <c r="F213" s="36">
        <f>SUMIFS(СВЦЭМ!$F$39:$F$782,СВЦЭМ!$A$39:$A$782,$A213,СВЦЭМ!$B$39:$B$782,F$190)+'СЕТ СН'!$F$12</f>
        <v>253.21663716</v>
      </c>
      <c r="G213" s="36">
        <f>SUMIFS(СВЦЭМ!$F$39:$F$782,СВЦЭМ!$A$39:$A$782,$A213,СВЦЭМ!$B$39:$B$782,G$190)+'СЕТ СН'!$F$12</f>
        <v>251.89680942999999</v>
      </c>
      <c r="H213" s="36">
        <f>SUMIFS(СВЦЭМ!$F$39:$F$782,СВЦЭМ!$A$39:$A$782,$A213,СВЦЭМ!$B$39:$B$782,H$190)+'СЕТ СН'!$F$12</f>
        <v>252.67441896</v>
      </c>
      <c r="I213" s="36">
        <f>SUMIFS(СВЦЭМ!$F$39:$F$782,СВЦЭМ!$A$39:$A$782,$A213,СВЦЭМ!$B$39:$B$782,I$190)+'СЕТ СН'!$F$12</f>
        <v>242.85706769000001</v>
      </c>
      <c r="J213" s="36">
        <f>SUMIFS(СВЦЭМ!$F$39:$F$782,СВЦЭМ!$A$39:$A$782,$A213,СВЦЭМ!$B$39:$B$782,J$190)+'СЕТ СН'!$F$12</f>
        <v>238.34729984000001</v>
      </c>
      <c r="K213" s="36">
        <f>SUMIFS(СВЦЭМ!$F$39:$F$782,СВЦЭМ!$A$39:$A$782,$A213,СВЦЭМ!$B$39:$B$782,K$190)+'СЕТ СН'!$F$12</f>
        <v>236.276859</v>
      </c>
      <c r="L213" s="36">
        <f>SUMIFS(СВЦЭМ!$F$39:$F$782,СВЦЭМ!$A$39:$A$782,$A213,СВЦЭМ!$B$39:$B$782,L$190)+'СЕТ СН'!$F$12</f>
        <v>237.52913475</v>
      </c>
      <c r="M213" s="36">
        <f>SUMIFS(СВЦЭМ!$F$39:$F$782,СВЦЭМ!$A$39:$A$782,$A213,СВЦЭМ!$B$39:$B$782,M$190)+'СЕТ СН'!$F$12</f>
        <v>237.36784213999999</v>
      </c>
      <c r="N213" s="36">
        <f>SUMIFS(СВЦЭМ!$F$39:$F$782,СВЦЭМ!$A$39:$A$782,$A213,СВЦЭМ!$B$39:$B$782,N$190)+'СЕТ СН'!$F$12</f>
        <v>236.40860259999999</v>
      </c>
      <c r="O213" s="36">
        <f>SUMIFS(СВЦЭМ!$F$39:$F$782,СВЦЭМ!$A$39:$A$782,$A213,СВЦЭМ!$B$39:$B$782,O$190)+'СЕТ СН'!$F$12</f>
        <v>237.35940224000001</v>
      </c>
      <c r="P213" s="36">
        <f>SUMIFS(СВЦЭМ!$F$39:$F$782,СВЦЭМ!$A$39:$A$782,$A213,СВЦЭМ!$B$39:$B$782,P$190)+'СЕТ СН'!$F$12</f>
        <v>238.58138633999999</v>
      </c>
      <c r="Q213" s="36">
        <f>SUMIFS(СВЦЭМ!$F$39:$F$782,СВЦЭМ!$A$39:$A$782,$A213,СВЦЭМ!$B$39:$B$782,Q$190)+'СЕТ СН'!$F$12</f>
        <v>241.53655671000001</v>
      </c>
      <c r="R213" s="36">
        <f>SUMIFS(СВЦЭМ!$F$39:$F$782,СВЦЭМ!$A$39:$A$782,$A213,СВЦЭМ!$B$39:$B$782,R$190)+'СЕТ СН'!$F$12</f>
        <v>241.92427085</v>
      </c>
      <c r="S213" s="36">
        <f>SUMIFS(СВЦЭМ!$F$39:$F$782,СВЦЭМ!$A$39:$A$782,$A213,СВЦЭМ!$B$39:$B$782,S$190)+'СЕТ СН'!$F$12</f>
        <v>240.10812125999999</v>
      </c>
      <c r="T213" s="36">
        <f>SUMIFS(СВЦЭМ!$F$39:$F$782,СВЦЭМ!$A$39:$A$782,$A213,СВЦЭМ!$B$39:$B$782,T$190)+'СЕТ СН'!$F$12</f>
        <v>240.08499062000001</v>
      </c>
      <c r="U213" s="36">
        <f>SUMIFS(СВЦЭМ!$F$39:$F$782,СВЦЭМ!$A$39:$A$782,$A213,СВЦЭМ!$B$39:$B$782,U$190)+'СЕТ СН'!$F$12</f>
        <v>242.20781228000001</v>
      </c>
      <c r="V213" s="36">
        <f>SUMIFS(СВЦЭМ!$F$39:$F$782,СВЦЭМ!$A$39:$A$782,$A213,СВЦЭМ!$B$39:$B$782,V$190)+'СЕТ СН'!$F$12</f>
        <v>240.47302872</v>
      </c>
      <c r="W213" s="36">
        <f>SUMIFS(СВЦЭМ!$F$39:$F$782,СВЦЭМ!$A$39:$A$782,$A213,СВЦЭМ!$B$39:$B$782,W$190)+'СЕТ СН'!$F$12</f>
        <v>236.74902133000001</v>
      </c>
      <c r="X213" s="36">
        <f>SUMIFS(СВЦЭМ!$F$39:$F$782,СВЦЭМ!$A$39:$A$782,$A213,СВЦЭМ!$B$39:$B$782,X$190)+'СЕТ СН'!$F$12</f>
        <v>240.81966679999999</v>
      </c>
      <c r="Y213" s="36">
        <f>SUMIFS(СВЦЭМ!$F$39:$F$782,СВЦЭМ!$A$39:$A$782,$A213,СВЦЭМ!$B$39:$B$782,Y$190)+'СЕТ СН'!$F$12</f>
        <v>249.75974255</v>
      </c>
    </row>
    <row r="214" spans="1:25" ht="15.75" x14ac:dyDescent="0.2">
      <c r="A214" s="35">
        <f t="shared" si="5"/>
        <v>45436</v>
      </c>
      <c r="B214" s="36">
        <f>SUMIFS(СВЦЭМ!$F$39:$F$782,СВЦЭМ!$A$39:$A$782,$A214,СВЦЭМ!$B$39:$B$782,B$190)+'СЕТ СН'!$F$12</f>
        <v>238.38862334999999</v>
      </c>
      <c r="C214" s="36">
        <f>SUMIFS(СВЦЭМ!$F$39:$F$782,СВЦЭМ!$A$39:$A$782,$A214,СВЦЭМ!$B$39:$B$782,C$190)+'СЕТ СН'!$F$12</f>
        <v>250.39931067000001</v>
      </c>
      <c r="D214" s="36">
        <f>SUMIFS(СВЦЭМ!$F$39:$F$782,СВЦЭМ!$A$39:$A$782,$A214,СВЦЭМ!$B$39:$B$782,D$190)+'СЕТ СН'!$F$12</f>
        <v>253.06128297999999</v>
      </c>
      <c r="E214" s="36">
        <f>SUMIFS(СВЦЭМ!$F$39:$F$782,СВЦЭМ!$A$39:$A$782,$A214,СВЦЭМ!$B$39:$B$782,E$190)+'СЕТ СН'!$F$12</f>
        <v>262.65568271000001</v>
      </c>
      <c r="F214" s="36">
        <f>SUMIFS(СВЦЭМ!$F$39:$F$782,СВЦЭМ!$A$39:$A$782,$A214,СВЦЭМ!$B$39:$B$782,F$190)+'СЕТ СН'!$F$12</f>
        <v>260.72688929999998</v>
      </c>
      <c r="G214" s="36">
        <f>SUMIFS(СВЦЭМ!$F$39:$F$782,СВЦЭМ!$A$39:$A$782,$A214,СВЦЭМ!$B$39:$B$782,G$190)+'СЕТ СН'!$F$12</f>
        <v>255.09947532999999</v>
      </c>
      <c r="H214" s="36">
        <f>SUMIFS(СВЦЭМ!$F$39:$F$782,СВЦЭМ!$A$39:$A$782,$A214,СВЦЭМ!$B$39:$B$782,H$190)+'СЕТ СН'!$F$12</f>
        <v>237.80372743000001</v>
      </c>
      <c r="I214" s="36">
        <f>SUMIFS(СВЦЭМ!$F$39:$F$782,СВЦЭМ!$A$39:$A$782,$A214,СВЦЭМ!$B$39:$B$782,I$190)+'СЕТ СН'!$F$12</f>
        <v>225.03206596999999</v>
      </c>
      <c r="J214" s="36">
        <f>SUMIFS(СВЦЭМ!$F$39:$F$782,СВЦЭМ!$A$39:$A$782,$A214,СВЦЭМ!$B$39:$B$782,J$190)+'СЕТ СН'!$F$12</f>
        <v>219.63114586</v>
      </c>
      <c r="K214" s="36">
        <f>SUMIFS(СВЦЭМ!$F$39:$F$782,СВЦЭМ!$A$39:$A$782,$A214,СВЦЭМ!$B$39:$B$782,K$190)+'СЕТ СН'!$F$12</f>
        <v>216.0911203</v>
      </c>
      <c r="L214" s="36">
        <f>SUMIFS(СВЦЭМ!$F$39:$F$782,СВЦЭМ!$A$39:$A$782,$A214,СВЦЭМ!$B$39:$B$782,L$190)+'СЕТ СН'!$F$12</f>
        <v>213.41821533999999</v>
      </c>
      <c r="M214" s="36">
        <f>SUMIFS(СВЦЭМ!$F$39:$F$782,СВЦЭМ!$A$39:$A$782,$A214,СВЦЭМ!$B$39:$B$782,M$190)+'СЕТ СН'!$F$12</f>
        <v>213.40347345999999</v>
      </c>
      <c r="N214" s="36">
        <f>SUMIFS(СВЦЭМ!$F$39:$F$782,СВЦЭМ!$A$39:$A$782,$A214,СВЦЭМ!$B$39:$B$782,N$190)+'СЕТ СН'!$F$12</f>
        <v>214.76664699</v>
      </c>
      <c r="O214" s="36">
        <f>SUMIFS(СВЦЭМ!$F$39:$F$782,СВЦЭМ!$A$39:$A$782,$A214,СВЦЭМ!$B$39:$B$782,O$190)+'СЕТ СН'!$F$12</f>
        <v>215.56306635999999</v>
      </c>
      <c r="P214" s="36">
        <f>SUMIFS(СВЦЭМ!$F$39:$F$782,СВЦЭМ!$A$39:$A$782,$A214,СВЦЭМ!$B$39:$B$782,P$190)+'СЕТ СН'!$F$12</f>
        <v>216.74819840999999</v>
      </c>
      <c r="Q214" s="36">
        <f>SUMIFS(СВЦЭМ!$F$39:$F$782,СВЦЭМ!$A$39:$A$782,$A214,СВЦЭМ!$B$39:$B$782,Q$190)+'СЕТ СН'!$F$12</f>
        <v>219.32235158</v>
      </c>
      <c r="R214" s="36">
        <f>SUMIFS(СВЦЭМ!$F$39:$F$782,СВЦЭМ!$A$39:$A$782,$A214,СВЦЭМ!$B$39:$B$782,R$190)+'СЕТ СН'!$F$12</f>
        <v>222.23787425</v>
      </c>
      <c r="S214" s="36">
        <f>SUMIFS(СВЦЭМ!$F$39:$F$782,СВЦЭМ!$A$39:$A$782,$A214,СВЦЭМ!$B$39:$B$782,S$190)+'СЕТ СН'!$F$12</f>
        <v>221.42095709</v>
      </c>
      <c r="T214" s="36">
        <f>SUMIFS(СВЦЭМ!$F$39:$F$782,СВЦЭМ!$A$39:$A$782,$A214,СВЦЭМ!$B$39:$B$782,T$190)+'СЕТ СН'!$F$12</f>
        <v>218.61147009999999</v>
      </c>
      <c r="U214" s="36">
        <f>SUMIFS(СВЦЭМ!$F$39:$F$782,СВЦЭМ!$A$39:$A$782,$A214,СВЦЭМ!$B$39:$B$782,U$190)+'СЕТ СН'!$F$12</f>
        <v>216.55438457</v>
      </c>
      <c r="V214" s="36">
        <f>SUMIFS(СВЦЭМ!$F$39:$F$782,СВЦЭМ!$A$39:$A$782,$A214,СВЦЭМ!$B$39:$B$782,V$190)+'СЕТ СН'!$F$12</f>
        <v>214.31509763</v>
      </c>
      <c r="W214" s="36">
        <f>SUMIFS(СВЦЭМ!$F$39:$F$782,СВЦЭМ!$A$39:$A$782,$A214,СВЦЭМ!$B$39:$B$782,W$190)+'СЕТ СН'!$F$12</f>
        <v>211.40204284999999</v>
      </c>
      <c r="X214" s="36">
        <f>SUMIFS(СВЦЭМ!$F$39:$F$782,СВЦЭМ!$A$39:$A$782,$A214,СВЦЭМ!$B$39:$B$782,X$190)+'СЕТ СН'!$F$12</f>
        <v>214.22897696000001</v>
      </c>
      <c r="Y214" s="36">
        <f>SUMIFS(СВЦЭМ!$F$39:$F$782,СВЦЭМ!$A$39:$A$782,$A214,СВЦЭМ!$B$39:$B$782,Y$190)+'СЕТ СН'!$F$12</f>
        <v>227.72895138000001</v>
      </c>
    </row>
    <row r="215" spans="1:25" ht="15.75" x14ac:dyDescent="0.2">
      <c r="A215" s="35">
        <f t="shared" si="5"/>
        <v>45437</v>
      </c>
      <c r="B215" s="36">
        <f>SUMIFS(СВЦЭМ!$F$39:$F$782,СВЦЭМ!$A$39:$A$782,$A215,СВЦЭМ!$B$39:$B$782,B$190)+'СЕТ СН'!$F$12</f>
        <v>225.26733075999999</v>
      </c>
      <c r="C215" s="36">
        <f>SUMIFS(СВЦЭМ!$F$39:$F$782,СВЦЭМ!$A$39:$A$782,$A215,СВЦЭМ!$B$39:$B$782,C$190)+'СЕТ СН'!$F$12</f>
        <v>235.40977745999999</v>
      </c>
      <c r="D215" s="36">
        <f>SUMIFS(СВЦЭМ!$F$39:$F$782,СВЦЭМ!$A$39:$A$782,$A215,СВЦЭМ!$B$39:$B$782,D$190)+'СЕТ СН'!$F$12</f>
        <v>252.56125154</v>
      </c>
      <c r="E215" s="36">
        <f>SUMIFS(СВЦЭМ!$F$39:$F$782,СВЦЭМ!$A$39:$A$782,$A215,СВЦЭМ!$B$39:$B$782,E$190)+'СЕТ СН'!$F$12</f>
        <v>253.41587496</v>
      </c>
      <c r="F215" s="36">
        <f>SUMIFS(СВЦЭМ!$F$39:$F$782,СВЦЭМ!$A$39:$A$782,$A215,СВЦЭМ!$B$39:$B$782,F$190)+'СЕТ СН'!$F$12</f>
        <v>251.98411887</v>
      </c>
      <c r="G215" s="36">
        <f>SUMIFS(СВЦЭМ!$F$39:$F$782,СВЦЭМ!$A$39:$A$782,$A215,СВЦЭМ!$B$39:$B$782,G$190)+'СЕТ СН'!$F$12</f>
        <v>254.19511858000001</v>
      </c>
      <c r="H215" s="36">
        <f>SUMIFS(СВЦЭМ!$F$39:$F$782,СВЦЭМ!$A$39:$A$782,$A215,СВЦЭМ!$B$39:$B$782,H$190)+'СЕТ СН'!$F$12</f>
        <v>246.6689691</v>
      </c>
      <c r="I215" s="36">
        <f>SUMIFS(СВЦЭМ!$F$39:$F$782,СВЦЭМ!$A$39:$A$782,$A215,СВЦЭМ!$B$39:$B$782,I$190)+'СЕТ СН'!$F$12</f>
        <v>234.79286393000001</v>
      </c>
      <c r="J215" s="36">
        <f>SUMIFS(СВЦЭМ!$F$39:$F$782,СВЦЭМ!$A$39:$A$782,$A215,СВЦЭМ!$B$39:$B$782,J$190)+'СЕТ СН'!$F$12</f>
        <v>219.52637114999999</v>
      </c>
      <c r="K215" s="36">
        <f>SUMIFS(СВЦЭМ!$F$39:$F$782,СВЦЭМ!$A$39:$A$782,$A215,СВЦЭМ!$B$39:$B$782,K$190)+'СЕТ СН'!$F$12</f>
        <v>211.99543204</v>
      </c>
      <c r="L215" s="36">
        <f>SUMIFS(СВЦЭМ!$F$39:$F$782,СВЦЭМ!$A$39:$A$782,$A215,СВЦЭМ!$B$39:$B$782,L$190)+'СЕТ СН'!$F$12</f>
        <v>210.86564901</v>
      </c>
      <c r="M215" s="36">
        <f>SUMIFS(СВЦЭМ!$F$39:$F$782,СВЦЭМ!$A$39:$A$782,$A215,СВЦЭМ!$B$39:$B$782,M$190)+'СЕТ СН'!$F$12</f>
        <v>209.78984267999999</v>
      </c>
      <c r="N215" s="36">
        <f>SUMIFS(СВЦЭМ!$F$39:$F$782,СВЦЭМ!$A$39:$A$782,$A215,СВЦЭМ!$B$39:$B$782,N$190)+'СЕТ СН'!$F$12</f>
        <v>209.06456014</v>
      </c>
      <c r="O215" s="36">
        <f>SUMIFS(СВЦЭМ!$F$39:$F$782,СВЦЭМ!$A$39:$A$782,$A215,СВЦЭМ!$B$39:$B$782,O$190)+'СЕТ СН'!$F$12</f>
        <v>211.05840455000001</v>
      </c>
      <c r="P215" s="36">
        <f>SUMIFS(СВЦЭМ!$F$39:$F$782,СВЦЭМ!$A$39:$A$782,$A215,СВЦЭМ!$B$39:$B$782,P$190)+'СЕТ СН'!$F$12</f>
        <v>212.58971557999999</v>
      </c>
      <c r="Q215" s="36">
        <f>SUMIFS(СВЦЭМ!$F$39:$F$782,СВЦЭМ!$A$39:$A$782,$A215,СВЦЭМ!$B$39:$B$782,Q$190)+'СЕТ СН'!$F$12</f>
        <v>215.32897030000001</v>
      </c>
      <c r="R215" s="36">
        <f>SUMIFS(СВЦЭМ!$F$39:$F$782,СВЦЭМ!$A$39:$A$782,$A215,СВЦЭМ!$B$39:$B$782,R$190)+'СЕТ СН'!$F$12</f>
        <v>217.51167580000001</v>
      </c>
      <c r="S215" s="36">
        <f>SUMIFS(СВЦЭМ!$F$39:$F$782,СВЦЭМ!$A$39:$A$782,$A215,СВЦЭМ!$B$39:$B$782,S$190)+'СЕТ СН'!$F$12</f>
        <v>215.51403735</v>
      </c>
      <c r="T215" s="36">
        <f>SUMIFS(СВЦЭМ!$F$39:$F$782,СВЦЭМ!$A$39:$A$782,$A215,СВЦЭМ!$B$39:$B$782,T$190)+'СЕТ СН'!$F$12</f>
        <v>212.30618769</v>
      </c>
      <c r="U215" s="36">
        <f>SUMIFS(СВЦЭМ!$F$39:$F$782,СВЦЭМ!$A$39:$A$782,$A215,СВЦЭМ!$B$39:$B$782,U$190)+'СЕТ СН'!$F$12</f>
        <v>214.06655474999999</v>
      </c>
      <c r="V215" s="36">
        <f>SUMIFS(СВЦЭМ!$F$39:$F$782,СВЦЭМ!$A$39:$A$782,$A215,СВЦЭМ!$B$39:$B$782,V$190)+'СЕТ СН'!$F$12</f>
        <v>214.28752507999999</v>
      </c>
      <c r="W215" s="36">
        <f>SUMIFS(СВЦЭМ!$F$39:$F$782,СВЦЭМ!$A$39:$A$782,$A215,СВЦЭМ!$B$39:$B$782,W$190)+'СЕТ СН'!$F$12</f>
        <v>212.78953192</v>
      </c>
      <c r="X215" s="36">
        <f>SUMIFS(СВЦЭМ!$F$39:$F$782,СВЦЭМ!$A$39:$A$782,$A215,СВЦЭМ!$B$39:$B$782,X$190)+'СЕТ СН'!$F$12</f>
        <v>212.46732064</v>
      </c>
      <c r="Y215" s="36">
        <f>SUMIFS(СВЦЭМ!$F$39:$F$782,СВЦЭМ!$A$39:$A$782,$A215,СВЦЭМ!$B$39:$B$782,Y$190)+'СЕТ СН'!$F$12</f>
        <v>219.28545406999999</v>
      </c>
    </row>
    <row r="216" spans="1:25" ht="15.75" x14ac:dyDescent="0.2">
      <c r="A216" s="35">
        <f t="shared" si="5"/>
        <v>45438</v>
      </c>
      <c r="B216" s="36">
        <f>SUMIFS(СВЦЭМ!$F$39:$F$782,СВЦЭМ!$A$39:$A$782,$A216,СВЦЭМ!$B$39:$B$782,B$190)+'СЕТ СН'!$F$12</f>
        <v>237.61382818999999</v>
      </c>
      <c r="C216" s="36">
        <f>SUMIFS(СВЦЭМ!$F$39:$F$782,СВЦЭМ!$A$39:$A$782,$A216,СВЦЭМ!$B$39:$B$782,C$190)+'СЕТ СН'!$F$12</f>
        <v>246.66044348</v>
      </c>
      <c r="D216" s="36">
        <f>SUMIFS(СВЦЭМ!$F$39:$F$782,СВЦЭМ!$A$39:$A$782,$A216,СВЦЭМ!$B$39:$B$782,D$190)+'СЕТ СН'!$F$12</f>
        <v>253.67088894</v>
      </c>
      <c r="E216" s="36">
        <f>SUMIFS(СВЦЭМ!$F$39:$F$782,СВЦЭМ!$A$39:$A$782,$A216,СВЦЭМ!$B$39:$B$782,E$190)+'СЕТ СН'!$F$12</f>
        <v>252.69225539999999</v>
      </c>
      <c r="F216" s="36">
        <f>SUMIFS(СВЦЭМ!$F$39:$F$782,СВЦЭМ!$A$39:$A$782,$A216,СВЦЭМ!$B$39:$B$782,F$190)+'СЕТ СН'!$F$12</f>
        <v>248.673079</v>
      </c>
      <c r="G216" s="36">
        <f>SUMIFS(СВЦЭМ!$F$39:$F$782,СВЦЭМ!$A$39:$A$782,$A216,СВЦЭМ!$B$39:$B$782,G$190)+'СЕТ СН'!$F$12</f>
        <v>249.73228363000001</v>
      </c>
      <c r="H216" s="36">
        <f>SUMIFS(СВЦЭМ!$F$39:$F$782,СВЦЭМ!$A$39:$A$782,$A216,СВЦЭМ!$B$39:$B$782,H$190)+'СЕТ СН'!$F$12</f>
        <v>248.81646352000001</v>
      </c>
      <c r="I216" s="36">
        <f>SUMIFS(СВЦЭМ!$F$39:$F$782,СВЦЭМ!$A$39:$A$782,$A216,СВЦЭМ!$B$39:$B$782,I$190)+'СЕТ СН'!$F$12</f>
        <v>245.34234559999999</v>
      </c>
      <c r="J216" s="36">
        <f>SUMIFS(СВЦЭМ!$F$39:$F$782,СВЦЭМ!$A$39:$A$782,$A216,СВЦЭМ!$B$39:$B$782,J$190)+'СЕТ СН'!$F$12</f>
        <v>234.28226527000001</v>
      </c>
      <c r="K216" s="36">
        <f>SUMIFS(СВЦЭМ!$F$39:$F$782,СВЦЭМ!$A$39:$A$782,$A216,СВЦЭМ!$B$39:$B$782,K$190)+'СЕТ СН'!$F$12</f>
        <v>223.56449699999999</v>
      </c>
      <c r="L216" s="36">
        <f>SUMIFS(СВЦЭМ!$F$39:$F$782,СВЦЭМ!$A$39:$A$782,$A216,СВЦЭМ!$B$39:$B$782,L$190)+'СЕТ СН'!$F$12</f>
        <v>220.30526098999999</v>
      </c>
      <c r="M216" s="36">
        <f>SUMIFS(СВЦЭМ!$F$39:$F$782,СВЦЭМ!$A$39:$A$782,$A216,СВЦЭМ!$B$39:$B$782,M$190)+'СЕТ СН'!$F$12</f>
        <v>219.43127856999999</v>
      </c>
      <c r="N216" s="36">
        <f>SUMIFS(СВЦЭМ!$F$39:$F$782,СВЦЭМ!$A$39:$A$782,$A216,СВЦЭМ!$B$39:$B$782,N$190)+'СЕТ СН'!$F$12</f>
        <v>220.84303804999999</v>
      </c>
      <c r="O216" s="36">
        <f>SUMIFS(СВЦЭМ!$F$39:$F$782,СВЦЭМ!$A$39:$A$782,$A216,СВЦЭМ!$B$39:$B$782,O$190)+'СЕТ СН'!$F$12</f>
        <v>223.95395047</v>
      </c>
      <c r="P216" s="36">
        <f>SUMIFS(СВЦЭМ!$F$39:$F$782,СВЦЭМ!$A$39:$A$782,$A216,СВЦЭМ!$B$39:$B$782,P$190)+'СЕТ СН'!$F$12</f>
        <v>224.98068122000001</v>
      </c>
      <c r="Q216" s="36">
        <f>SUMIFS(СВЦЭМ!$F$39:$F$782,СВЦЭМ!$A$39:$A$782,$A216,СВЦЭМ!$B$39:$B$782,Q$190)+'СЕТ СН'!$F$12</f>
        <v>227.23944262000001</v>
      </c>
      <c r="R216" s="36">
        <f>SUMIFS(СВЦЭМ!$F$39:$F$782,СВЦЭМ!$A$39:$A$782,$A216,СВЦЭМ!$B$39:$B$782,R$190)+'СЕТ СН'!$F$12</f>
        <v>227.63697257000001</v>
      </c>
      <c r="S216" s="36">
        <f>SUMIFS(СВЦЭМ!$F$39:$F$782,СВЦЭМ!$A$39:$A$782,$A216,СВЦЭМ!$B$39:$B$782,S$190)+'СЕТ СН'!$F$12</f>
        <v>224.90942681999999</v>
      </c>
      <c r="T216" s="36">
        <f>SUMIFS(СВЦЭМ!$F$39:$F$782,СВЦЭМ!$A$39:$A$782,$A216,СВЦЭМ!$B$39:$B$782,T$190)+'СЕТ СН'!$F$12</f>
        <v>220.45758043000001</v>
      </c>
      <c r="U216" s="36">
        <f>SUMIFS(СВЦЭМ!$F$39:$F$782,СВЦЭМ!$A$39:$A$782,$A216,СВЦЭМ!$B$39:$B$782,U$190)+'СЕТ СН'!$F$12</f>
        <v>219.79784272000001</v>
      </c>
      <c r="V216" s="36">
        <f>SUMIFS(СВЦЭМ!$F$39:$F$782,СВЦЭМ!$A$39:$A$782,$A216,СВЦЭМ!$B$39:$B$782,V$190)+'СЕТ СН'!$F$12</f>
        <v>220.90222736000001</v>
      </c>
      <c r="W216" s="36">
        <f>SUMIFS(СВЦЭМ!$F$39:$F$782,СВЦЭМ!$A$39:$A$782,$A216,СВЦЭМ!$B$39:$B$782,W$190)+'СЕТ СН'!$F$12</f>
        <v>217.53874827999999</v>
      </c>
      <c r="X216" s="36">
        <f>SUMIFS(СВЦЭМ!$F$39:$F$782,СВЦЭМ!$A$39:$A$782,$A216,СВЦЭМ!$B$39:$B$782,X$190)+'СЕТ СН'!$F$12</f>
        <v>217.89691694000001</v>
      </c>
      <c r="Y216" s="36">
        <f>SUMIFS(СВЦЭМ!$F$39:$F$782,СВЦЭМ!$A$39:$A$782,$A216,СВЦЭМ!$B$39:$B$782,Y$190)+'СЕТ СН'!$F$12</f>
        <v>222.1731997</v>
      </c>
    </row>
    <row r="217" spans="1:25" ht="15.75" x14ac:dyDescent="0.2">
      <c r="A217" s="35">
        <f t="shared" si="5"/>
        <v>45439</v>
      </c>
      <c r="B217" s="36">
        <f>SUMIFS(СВЦЭМ!$F$39:$F$782,СВЦЭМ!$A$39:$A$782,$A217,СВЦЭМ!$B$39:$B$782,B$190)+'СЕТ СН'!$F$12</f>
        <v>237.44157290999999</v>
      </c>
      <c r="C217" s="36">
        <f>SUMIFS(СВЦЭМ!$F$39:$F$782,СВЦЭМ!$A$39:$A$782,$A217,СВЦЭМ!$B$39:$B$782,C$190)+'СЕТ СН'!$F$12</f>
        <v>249.21374671000001</v>
      </c>
      <c r="D217" s="36">
        <f>SUMIFS(СВЦЭМ!$F$39:$F$782,СВЦЭМ!$A$39:$A$782,$A217,СВЦЭМ!$B$39:$B$782,D$190)+'СЕТ СН'!$F$12</f>
        <v>258.57231436000001</v>
      </c>
      <c r="E217" s="36">
        <f>SUMIFS(СВЦЭМ!$F$39:$F$782,СВЦЭМ!$A$39:$A$782,$A217,СВЦЭМ!$B$39:$B$782,E$190)+'СЕТ СН'!$F$12</f>
        <v>256.50681379000002</v>
      </c>
      <c r="F217" s="36">
        <f>SUMIFS(СВЦЭМ!$F$39:$F$782,СВЦЭМ!$A$39:$A$782,$A217,СВЦЭМ!$B$39:$B$782,F$190)+'СЕТ СН'!$F$12</f>
        <v>256.91135086999998</v>
      </c>
      <c r="G217" s="36">
        <f>SUMIFS(СВЦЭМ!$F$39:$F$782,СВЦЭМ!$A$39:$A$782,$A217,СВЦЭМ!$B$39:$B$782,G$190)+'СЕТ СН'!$F$12</f>
        <v>253.18960109</v>
      </c>
      <c r="H217" s="36">
        <f>SUMIFS(СВЦЭМ!$F$39:$F$782,СВЦЭМ!$A$39:$A$782,$A217,СВЦЭМ!$B$39:$B$782,H$190)+'СЕТ СН'!$F$12</f>
        <v>245.60880700000001</v>
      </c>
      <c r="I217" s="36">
        <f>SUMIFS(СВЦЭМ!$F$39:$F$782,СВЦЭМ!$A$39:$A$782,$A217,СВЦЭМ!$B$39:$B$782,I$190)+'СЕТ СН'!$F$12</f>
        <v>234.47613451000001</v>
      </c>
      <c r="J217" s="36">
        <f>SUMIFS(СВЦЭМ!$F$39:$F$782,СВЦЭМ!$A$39:$A$782,$A217,СВЦЭМ!$B$39:$B$782,J$190)+'СЕТ СН'!$F$12</f>
        <v>229.57003911999999</v>
      </c>
      <c r="K217" s="36">
        <f>SUMIFS(СВЦЭМ!$F$39:$F$782,СВЦЭМ!$A$39:$A$782,$A217,СВЦЭМ!$B$39:$B$782,K$190)+'СЕТ СН'!$F$12</f>
        <v>223.54722036000001</v>
      </c>
      <c r="L217" s="36">
        <f>SUMIFS(СВЦЭМ!$F$39:$F$782,СВЦЭМ!$A$39:$A$782,$A217,СВЦЭМ!$B$39:$B$782,L$190)+'СЕТ СН'!$F$12</f>
        <v>213.97599814</v>
      </c>
      <c r="M217" s="36">
        <f>SUMIFS(СВЦЭМ!$F$39:$F$782,СВЦЭМ!$A$39:$A$782,$A217,СВЦЭМ!$B$39:$B$782,M$190)+'СЕТ СН'!$F$12</f>
        <v>214.88009600000001</v>
      </c>
      <c r="N217" s="36">
        <f>SUMIFS(СВЦЭМ!$F$39:$F$782,СВЦЭМ!$A$39:$A$782,$A217,СВЦЭМ!$B$39:$B$782,N$190)+'СЕТ СН'!$F$12</f>
        <v>223.10961714000001</v>
      </c>
      <c r="O217" s="36">
        <f>SUMIFS(СВЦЭМ!$F$39:$F$782,СВЦЭМ!$A$39:$A$782,$A217,СВЦЭМ!$B$39:$B$782,O$190)+'СЕТ СН'!$F$12</f>
        <v>219.51848802000001</v>
      </c>
      <c r="P217" s="36">
        <f>SUMIFS(СВЦЭМ!$F$39:$F$782,СВЦЭМ!$A$39:$A$782,$A217,СВЦЭМ!$B$39:$B$782,P$190)+'СЕТ СН'!$F$12</f>
        <v>220.60238944</v>
      </c>
      <c r="Q217" s="36">
        <f>SUMIFS(СВЦЭМ!$F$39:$F$782,СВЦЭМ!$A$39:$A$782,$A217,СВЦЭМ!$B$39:$B$782,Q$190)+'СЕТ СН'!$F$12</f>
        <v>223.96213356000001</v>
      </c>
      <c r="R217" s="36">
        <f>SUMIFS(СВЦЭМ!$F$39:$F$782,СВЦЭМ!$A$39:$A$782,$A217,СВЦЭМ!$B$39:$B$782,R$190)+'СЕТ СН'!$F$12</f>
        <v>224.34205997000001</v>
      </c>
      <c r="S217" s="36">
        <f>SUMIFS(СВЦЭМ!$F$39:$F$782,СВЦЭМ!$A$39:$A$782,$A217,СВЦЭМ!$B$39:$B$782,S$190)+'СЕТ СН'!$F$12</f>
        <v>227.28583714999999</v>
      </c>
      <c r="T217" s="36">
        <f>SUMIFS(СВЦЭМ!$F$39:$F$782,СВЦЭМ!$A$39:$A$782,$A217,СВЦЭМ!$B$39:$B$782,T$190)+'СЕТ СН'!$F$12</f>
        <v>227.16192608</v>
      </c>
      <c r="U217" s="36">
        <f>SUMIFS(СВЦЭМ!$F$39:$F$782,СВЦЭМ!$A$39:$A$782,$A217,СВЦЭМ!$B$39:$B$782,U$190)+'СЕТ СН'!$F$12</f>
        <v>225.85511413</v>
      </c>
      <c r="V217" s="36">
        <f>SUMIFS(СВЦЭМ!$F$39:$F$782,СВЦЭМ!$A$39:$A$782,$A217,СВЦЭМ!$B$39:$B$782,V$190)+'СЕТ СН'!$F$12</f>
        <v>220.80304185</v>
      </c>
      <c r="W217" s="36">
        <f>SUMIFS(СВЦЭМ!$F$39:$F$782,СВЦЭМ!$A$39:$A$782,$A217,СВЦЭМ!$B$39:$B$782,W$190)+'СЕТ СН'!$F$12</f>
        <v>215.05810958999999</v>
      </c>
      <c r="X217" s="36">
        <f>SUMIFS(СВЦЭМ!$F$39:$F$782,СВЦЭМ!$A$39:$A$782,$A217,СВЦЭМ!$B$39:$B$782,X$190)+'СЕТ СН'!$F$12</f>
        <v>221.81600053</v>
      </c>
      <c r="Y217" s="36">
        <f>SUMIFS(СВЦЭМ!$F$39:$F$782,СВЦЭМ!$A$39:$A$782,$A217,СВЦЭМ!$B$39:$B$782,Y$190)+'СЕТ СН'!$F$12</f>
        <v>226.37225760000001</v>
      </c>
    </row>
    <row r="218" spans="1:25" ht="15.75" x14ac:dyDescent="0.2">
      <c r="A218" s="35">
        <f t="shared" si="5"/>
        <v>45440</v>
      </c>
      <c r="B218" s="36">
        <f>SUMIFS(СВЦЭМ!$F$39:$F$782,СВЦЭМ!$A$39:$A$782,$A218,СВЦЭМ!$B$39:$B$782,B$190)+'СЕТ СН'!$F$12</f>
        <v>237.12366713</v>
      </c>
      <c r="C218" s="36">
        <f>SUMIFS(СВЦЭМ!$F$39:$F$782,СВЦЭМ!$A$39:$A$782,$A218,СВЦЭМ!$B$39:$B$782,C$190)+'СЕТ СН'!$F$12</f>
        <v>245.42715878000001</v>
      </c>
      <c r="D218" s="36">
        <f>SUMIFS(СВЦЭМ!$F$39:$F$782,СВЦЭМ!$A$39:$A$782,$A218,СВЦЭМ!$B$39:$B$782,D$190)+'СЕТ СН'!$F$12</f>
        <v>255.14431858</v>
      </c>
      <c r="E218" s="36">
        <f>SUMIFS(СВЦЭМ!$F$39:$F$782,СВЦЭМ!$A$39:$A$782,$A218,СВЦЭМ!$B$39:$B$782,E$190)+'СЕТ СН'!$F$12</f>
        <v>255.14439117000001</v>
      </c>
      <c r="F218" s="36">
        <f>SUMIFS(СВЦЭМ!$F$39:$F$782,СВЦЭМ!$A$39:$A$782,$A218,СВЦЭМ!$B$39:$B$782,F$190)+'СЕТ СН'!$F$12</f>
        <v>255.10209555</v>
      </c>
      <c r="G218" s="36">
        <f>SUMIFS(СВЦЭМ!$F$39:$F$782,СВЦЭМ!$A$39:$A$782,$A218,СВЦЭМ!$B$39:$B$782,G$190)+'СЕТ СН'!$F$12</f>
        <v>252.98404241</v>
      </c>
      <c r="H218" s="36">
        <f>SUMIFS(СВЦЭМ!$F$39:$F$782,СВЦЭМ!$A$39:$A$782,$A218,СВЦЭМ!$B$39:$B$782,H$190)+'СЕТ СН'!$F$12</f>
        <v>240.83220227999999</v>
      </c>
      <c r="I218" s="36">
        <f>SUMIFS(СВЦЭМ!$F$39:$F$782,СВЦЭМ!$A$39:$A$782,$A218,СВЦЭМ!$B$39:$B$782,I$190)+'СЕТ СН'!$F$12</f>
        <v>228.43229991999999</v>
      </c>
      <c r="J218" s="36">
        <f>SUMIFS(СВЦЭМ!$F$39:$F$782,СВЦЭМ!$A$39:$A$782,$A218,СВЦЭМ!$B$39:$B$782,J$190)+'СЕТ СН'!$F$12</f>
        <v>223.79957999000001</v>
      </c>
      <c r="K218" s="36">
        <f>SUMIFS(СВЦЭМ!$F$39:$F$782,СВЦЭМ!$A$39:$A$782,$A218,СВЦЭМ!$B$39:$B$782,K$190)+'СЕТ СН'!$F$12</f>
        <v>222.38139541000001</v>
      </c>
      <c r="L218" s="36">
        <f>SUMIFS(СВЦЭМ!$F$39:$F$782,СВЦЭМ!$A$39:$A$782,$A218,СВЦЭМ!$B$39:$B$782,L$190)+'СЕТ СН'!$F$12</f>
        <v>215.01704745000001</v>
      </c>
      <c r="M218" s="36">
        <f>SUMIFS(СВЦЭМ!$F$39:$F$782,СВЦЭМ!$A$39:$A$782,$A218,СВЦЭМ!$B$39:$B$782,M$190)+'СЕТ СН'!$F$12</f>
        <v>217.18618523999999</v>
      </c>
      <c r="N218" s="36">
        <f>SUMIFS(СВЦЭМ!$F$39:$F$782,СВЦЭМ!$A$39:$A$782,$A218,СВЦЭМ!$B$39:$B$782,N$190)+'СЕТ СН'!$F$12</f>
        <v>217.72561275000001</v>
      </c>
      <c r="O218" s="36">
        <f>SUMIFS(СВЦЭМ!$F$39:$F$782,СВЦЭМ!$A$39:$A$782,$A218,СВЦЭМ!$B$39:$B$782,O$190)+'СЕТ СН'!$F$12</f>
        <v>218.59568582</v>
      </c>
      <c r="P218" s="36">
        <f>SUMIFS(СВЦЭМ!$F$39:$F$782,СВЦЭМ!$A$39:$A$782,$A218,СВЦЭМ!$B$39:$B$782,P$190)+'СЕТ СН'!$F$12</f>
        <v>231.29633519999999</v>
      </c>
      <c r="Q218" s="36">
        <f>SUMIFS(СВЦЭМ!$F$39:$F$782,СВЦЭМ!$A$39:$A$782,$A218,СВЦЭМ!$B$39:$B$782,Q$190)+'СЕТ СН'!$F$12</f>
        <v>232.54707698000001</v>
      </c>
      <c r="R218" s="36">
        <f>SUMIFS(СВЦЭМ!$F$39:$F$782,СВЦЭМ!$A$39:$A$782,$A218,СВЦЭМ!$B$39:$B$782,R$190)+'СЕТ СН'!$F$12</f>
        <v>236.02094360999999</v>
      </c>
      <c r="S218" s="36">
        <f>SUMIFS(СВЦЭМ!$F$39:$F$782,СВЦЭМ!$A$39:$A$782,$A218,СВЦЭМ!$B$39:$B$782,S$190)+'СЕТ СН'!$F$12</f>
        <v>232.17676329</v>
      </c>
      <c r="T218" s="36">
        <f>SUMIFS(СВЦЭМ!$F$39:$F$782,СВЦЭМ!$A$39:$A$782,$A218,СВЦЭМ!$B$39:$B$782,T$190)+'СЕТ СН'!$F$12</f>
        <v>234.05132173000001</v>
      </c>
      <c r="U218" s="36">
        <f>SUMIFS(СВЦЭМ!$F$39:$F$782,СВЦЭМ!$A$39:$A$782,$A218,СВЦЭМ!$B$39:$B$782,U$190)+'СЕТ СН'!$F$12</f>
        <v>225.82980825999999</v>
      </c>
      <c r="V218" s="36">
        <f>SUMIFS(СВЦЭМ!$F$39:$F$782,СВЦЭМ!$A$39:$A$782,$A218,СВЦЭМ!$B$39:$B$782,V$190)+'СЕТ СН'!$F$12</f>
        <v>222.35643573999999</v>
      </c>
      <c r="W218" s="36">
        <f>SUMIFS(СВЦЭМ!$F$39:$F$782,СВЦЭМ!$A$39:$A$782,$A218,СВЦЭМ!$B$39:$B$782,W$190)+'СЕТ СН'!$F$12</f>
        <v>216.87081993000001</v>
      </c>
      <c r="X218" s="36">
        <f>SUMIFS(СВЦЭМ!$F$39:$F$782,СВЦЭМ!$A$39:$A$782,$A218,СВЦЭМ!$B$39:$B$782,X$190)+'СЕТ СН'!$F$12</f>
        <v>221.16345003999999</v>
      </c>
      <c r="Y218" s="36">
        <f>SUMIFS(СВЦЭМ!$F$39:$F$782,СВЦЭМ!$A$39:$A$782,$A218,СВЦЭМ!$B$39:$B$782,Y$190)+'СЕТ СН'!$F$12</f>
        <v>222.71925798999999</v>
      </c>
    </row>
    <row r="219" spans="1:25" ht="15.75" x14ac:dyDescent="0.2">
      <c r="A219" s="35">
        <f t="shared" si="5"/>
        <v>45441</v>
      </c>
      <c r="B219" s="36">
        <f>SUMIFS(СВЦЭМ!$F$39:$F$782,СВЦЭМ!$A$39:$A$782,$A219,СВЦЭМ!$B$39:$B$782,B$190)+'СЕТ СН'!$F$12</f>
        <v>247.96325795999999</v>
      </c>
      <c r="C219" s="36">
        <f>SUMIFS(СВЦЭМ!$F$39:$F$782,СВЦЭМ!$A$39:$A$782,$A219,СВЦЭМ!$B$39:$B$782,C$190)+'СЕТ СН'!$F$12</f>
        <v>255.29287854</v>
      </c>
      <c r="D219" s="36">
        <f>SUMIFS(СВЦЭМ!$F$39:$F$782,СВЦЭМ!$A$39:$A$782,$A219,СВЦЭМ!$B$39:$B$782,D$190)+'СЕТ СН'!$F$12</f>
        <v>266.33419492000002</v>
      </c>
      <c r="E219" s="36">
        <f>SUMIFS(СВЦЭМ!$F$39:$F$782,СВЦЭМ!$A$39:$A$782,$A219,СВЦЭМ!$B$39:$B$782,E$190)+'СЕТ СН'!$F$12</f>
        <v>266.78099342000002</v>
      </c>
      <c r="F219" s="36">
        <f>SUMIFS(СВЦЭМ!$F$39:$F$782,СВЦЭМ!$A$39:$A$782,$A219,СВЦЭМ!$B$39:$B$782,F$190)+'СЕТ СН'!$F$12</f>
        <v>267.22842771000001</v>
      </c>
      <c r="G219" s="36">
        <f>SUMIFS(СВЦЭМ!$F$39:$F$782,СВЦЭМ!$A$39:$A$782,$A219,СВЦЭМ!$B$39:$B$782,G$190)+'СЕТ СН'!$F$12</f>
        <v>265.97232962999999</v>
      </c>
      <c r="H219" s="36">
        <f>SUMIFS(СВЦЭМ!$F$39:$F$782,СВЦЭМ!$A$39:$A$782,$A219,СВЦЭМ!$B$39:$B$782,H$190)+'СЕТ СН'!$F$12</f>
        <v>254.54701996</v>
      </c>
      <c r="I219" s="36">
        <f>SUMIFS(СВЦЭМ!$F$39:$F$782,СВЦЭМ!$A$39:$A$782,$A219,СВЦЭМ!$B$39:$B$782,I$190)+'СЕТ СН'!$F$12</f>
        <v>242.36529476999999</v>
      </c>
      <c r="J219" s="36">
        <f>SUMIFS(СВЦЭМ!$F$39:$F$782,СВЦЭМ!$A$39:$A$782,$A219,СВЦЭМ!$B$39:$B$782,J$190)+'СЕТ СН'!$F$12</f>
        <v>228.98497376</v>
      </c>
      <c r="K219" s="36">
        <f>SUMIFS(СВЦЭМ!$F$39:$F$782,СВЦЭМ!$A$39:$A$782,$A219,СВЦЭМ!$B$39:$B$782,K$190)+'СЕТ СН'!$F$12</f>
        <v>226.12177213999999</v>
      </c>
      <c r="L219" s="36">
        <f>SUMIFS(СВЦЭМ!$F$39:$F$782,СВЦЭМ!$A$39:$A$782,$A219,СВЦЭМ!$B$39:$B$782,L$190)+'СЕТ СН'!$F$12</f>
        <v>220.59057768</v>
      </c>
      <c r="M219" s="36">
        <f>SUMIFS(СВЦЭМ!$F$39:$F$782,СВЦЭМ!$A$39:$A$782,$A219,СВЦЭМ!$B$39:$B$782,M$190)+'СЕТ СН'!$F$12</f>
        <v>222.85715285000001</v>
      </c>
      <c r="N219" s="36">
        <f>SUMIFS(СВЦЭМ!$F$39:$F$782,СВЦЭМ!$A$39:$A$782,$A219,СВЦЭМ!$B$39:$B$782,N$190)+'СЕТ СН'!$F$12</f>
        <v>226.19710122999999</v>
      </c>
      <c r="O219" s="36">
        <f>SUMIFS(СВЦЭМ!$F$39:$F$782,СВЦЭМ!$A$39:$A$782,$A219,СВЦЭМ!$B$39:$B$782,O$190)+'СЕТ СН'!$F$12</f>
        <v>224.34977129999999</v>
      </c>
      <c r="P219" s="36">
        <f>SUMIFS(СВЦЭМ!$F$39:$F$782,СВЦЭМ!$A$39:$A$782,$A219,СВЦЭМ!$B$39:$B$782,P$190)+'СЕТ СН'!$F$12</f>
        <v>225.17516484000001</v>
      </c>
      <c r="Q219" s="36">
        <f>SUMIFS(СВЦЭМ!$F$39:$F$782,СВЦЭМ!$A$39:$A$782,$A219,СВЦЭМ!$B$39:$B$782,Q$190)+'СЕТ СН'!$F$12</f>
        <v>226.00964755999999</v>
      </c>
      <c r="R219" s="36">
        <f>SUMIFS(СВЦЭМ!$F$39:$F$782,СВЦЭМ!$A$39:$A$782,$A219,СВЦЭМ!$B$39:$B$782,R$190)+'СЕТ СН'!$F$12</f>
        <v>226.00530974</v>
      </c>
      <c r="S219" s="36">
        <f>SUMIFS(СВЦЭМ!$F$39:$F$782,СВЦЭМ!$A$39:$A$782,$A219,СВЦЭМ!$B$39:$B$782,S$190)+'СЕТ СН'!$F$12</f>
        <v>225.83708501999999</v>
      </c>
      <c r="T219" s="36">
        <f>SUMIFS(СВЦЭМ!$F$39:$F$782,СВЦЭМ!$A$39:$A$782,$A219,СВЦЭМ!$B$39:$B$782,T$190)+'СЕТ СН'!$F$12</f>
        <v>224.84192225999999</v>
      </c>
      <c r="U219" s="36">
        <f>SUMIFS(СВЦЭМ!$F$39:$F$782,СВЦЭМ!$A$39:$A$782,$A219,СВЦЭМ!$B$39:$B$782,U$190)+'СЕТ СН'!$F$12</f>
        <v>223.35098492</v>
      </c>
      <c r="V219" s="36">
        <f>SUMIFS(СВЦЭМ!$F$39:$F$782,СВЦЭМ!$A$39:$A$782,$A219,СВЦЭМ!$B$39:$B$782,V$190)+'СЕТ СН'!$F$12</f>
        <v>224.35801394999999</v>
      </c>
      <c r="W219" s="36">
        <f>SUMIFS(СВЦЭМ!$F$39:$F$782,СВЦЭМ!$A$39:$A$782,$A219,СВЦЭМ!$B$39:$B$782,W$190)+'СЕТ СН'!$F$12</f>
        <v>222.31321879000001</v>
      </c>
      <c r="X219" s="36">
        <f>SUMIFS(СВЦЭМ!$F$39:$F$782,СВЦЭМ!$A$39:$A$782,$A219,СВЦЭМ!$B$39:$B$782,X$190)+'СЕТ СН'!$F$12</f>
        <v>227.0598109</v>
      </c>
      <c r="Y219" s="36">
        <f>SUMIFS(СВЦЭМ!$F$39:$F$782,СВЦЭМ!$A$39:$A$782,$A219,СВЦЭМ!$B$39:$B$782,Y$190)+'СЕТ СН'!$F$12</f>
        <v>235.00291281</v>
      </c>
    </row>
    <row r="220" spans="1:25" ht="15.75" x14ac:dyDescent="0.2">
      <c r="A220" s="35">
        <f t="shared" si="5"/>
        <v>45442</v>
      </c>
      <c r="B220" s="36">
        <f>SUMIFS(СВЦЭМ!$F$39:$F$782,СВЦЭМ!$A$39:$A$782,$A220,СВЦЭМ!$B$39:$B$782,B$190)+'СЕТ СН'!$F$12</f>
        <v>229.67208009000001</v>
      </c>
      <c r="C220" s="36">
        <f>SUMIFS(СВЦЭМ!$F$39:$F$782,СВЦЭМ!$A$39:$A$782,$A220,СВЦЭМ!$B$39:$B$782,C$190)+'СЕТ СН'!$F$12</f>
        <v>241.15419310999999</v>
      </c>
      <c r="D220" s="36">
        <f>SUMIFS(СВЦЭМ!$F$39:$F$782,СВЦЭМ!$A$39:$A$782,$A220,СВЦЭМ!$B$39:$B$782,D$190)+'СЕТ СН'!$F$12</f>
        <v>250.20771832</v>
      </c>
      <c r="E220" s="36">
        <f>SUMIFS(СВЦЭМ!$F$39:$F$782,СВЦЭМ!$A$39:$A$782,$A220,СВЦЭМ!$B$39:$B$782,E$190)+'СЕТ СН'!$F$12</f>
        <v>250.37800429000001</v>
      </c>
      <c r="F220" s="36">
        <f>SUMIFS(СВЦЭМ!$F$39:$F$782,СВЦЭМ!$A$39:$A$782,$A220,СВЦЭМ!$B$39:$B$782,F$190)+'СЕТ СН'!$F$12</f>
        <v>250.94895396999999</v>
      </c>
      <c r="G220" s="36">
        <f>SUMIFS(СВЦЭМ!$F$39:$F$782,СВЦЭМ!$A$39:$A$782,$A220,СВЦЭМ!$B$39:$B$782,G$190)+'СЕТ СН'!$F$12</f>
        <v>251.44517798000001</v>
      </c>
      <c r="H220" s="36">
        <f>SUMIFS(СВЦЭМ!$F$39:$F$782,СВЦЭМ!$A$39:$A$782,$A220,СВЦЭМ!$B$39:$B$782,H$190)+'СЕТ СН'!$F$12</f>
        <v>243.02141298999999</v>
      </c>
      <c r="I220" s="36">
        <f>SUMIFS(СВЦЭМ!$F$39:$F$782,СВЦЭМ!$A$39:$A$782,$A220,СВЦЭМ!$B$39:$B$782,I$190)+'СЕТ СН'!$F$12</f>
        <v>235.03534088999999</v>
      </c>
      <c r="J220" s="36">
        <f>SUMIFS(СВЦЭМ!$F$39:$F$782,СВЦЭМ!$A$39:$A$782,$A220,СВЦЭМ!$B$39:$B$782,J$190)+'СЕТ СН'!$F$12</f>
        <v>222.03611014000001</v>
      </c>
      <c r="K220" s="36">
        <f>SUMIFS(СВЦЭМ!$F$39:$F$782,СВЦЭМ!$A$39:$A$782,$A220,СВЦЭМ!$B$39:$B$782,K$190)+'СЕТ СН'!$F$12</f>
        <v>217.15723076</v>
      </c>
      <c r="L220" s="36">
        <f>SUMIFS(СВЦЭМ!$F$39:$F$782,СВЦЭМ!$A$39:$A$782,$A220,СВЦЭМ!$B$39:$B$782,L$190)+'СЕТ СН'!$F$12</f>
        <v>215.65122861</v>
      </c>
      <c r="M220" s="36">
        <f>SUMIFS(СВЦЭМ!$F$39:$F$782,СВЦЭМ!$A$39:$A$782,$A220,СВЦЭМ!$B$39:$B$782,M$190)+'СЕТ СН'!$F$12</f>
        <v>215.89711639999999</v>
      </c>
      <c r="N220" s="36">
        <f>SUMIFS(СВЦЭМ!$F$39:$F$782,СВЦЭМ!$A$39:$A$782,$A220,СВЦЭМ!$B$39:$B$782,N$190)+'СЕТ СН'!$F$12</f>
        <v>219.34936411999999</v>
      </c>
      <c r="O220" s="36">
        <f>SUMIFS(СВЦЭМ!$F$39:$F$782,СВЦЭМ!$A$39:$A$782,$A220,СВЦЭМ!$B$39:$B$782,O$190)+'СЕТ СН'!$F$12</f>
        <v>221.18094887999999</v>
      </c>
      <c r="P220" s="36">
        <f>SUMIFS(СВЦЭМ!$F$39:$F$782,СВЦЭМ!$A$39:$A$782,$A220,СВЦЭМ!$B$39:$B$782,P$190)+'СЕТ СН'!$F$12</f>
        <v>222.37428543999999</v>
      </c>
      <c r="Q220" s="36">
        <f>SUMIFS(СВЦЭМ!$F$39:$F$782,СВЦЭМ!$A$39:$A$782,$A220,СВЦЭМ!$B$39:$B$782,Q$190)+'СЕТ СН'!$F$12</f>
        <v>224.21289666999999</v>
      </c>
      <c r="R220" s="36">
        <f>SUMIFS(СВЦЭМ!$F$39:$F$782,СВЦЭМ!$A$39:$A$782,$A220,СВЦЭМ!$B$39:$B$782,R$190)+'СЕТ СН'!$F$12</f>
        <v>224.03778083</v>
      </c>
      <c r="S220" s="36">
        <f>SUMIFS(СВЦЭМ!$F$39:$F$782,СВЦЭМ!$A$39:$A$782,$A220,СВЦЭМ!$B$39:$B$782,S$190)+'СЕТ СН'!$F$12</f>
        <v>221.10921429000001</v>
      </c>
      <c r="T220" s="36">
        <f>SUMIFS(СВЦЭМ!$F$39:$F$782,СВЦЭМ!$A$39:$A$782,$A220,СВЦЭМ!$B$39:$B$782,T$190)+'СЕТ СН'!$F$12</f>
        <v>217.74954683000001</v>
      </c>
      <c r="U220" s="36">
        <f>SUMIFS(СВЦЭМ!$F$39:$F$782,СВЦЭМ!$A$39:$A$782,$A220,СВЦЭМ!$B$39:$B$782,U$190)+'СЕТ СН'!$F$12</f>
        <v>217.74355937000001</v>
      </c>
      <c r="V220" s="36">
        <f>SUMIFS(СВЦЭМ!$F$39:$F$782,СВЦЭМ!$A$39:$A$782,$A220,СВЦЭМ!$B$39:$B$782,V$190)+'СЕТ СН'!$F$12</f>
        <v>219.57708588</v>
      </c>
      <c r="W220" s="36">
        <f>SUMIFS(СВЦЭМ!$F$39:$F$782,СВЦЭМ!$A$39:$A$782,$A220,СВЦЭМ!$B$39:$B$782,W$190)+'СЕТ СН'!$F$12</f>
        <v>215.00575015000001</v>
      </c>
      <c r="X220" s="36">
        <f>SUMIFS(СВЦЭМ!$F$39:$F$782,СВЦЭМ!$A$39:$A$782,$A220,СВЦЭМ!$B$39:$B$782,X$190)+'СЕТ СН'!$F$12</f>
        <v>220.08900317999999</v>
      </c>
      <c r="Y220" s="36">
        <f>SUMIFS(СВЦЭМ!$F$39:$F$782,СВЦЭМ!$A$39:$A$782,$A220,СВЦЭМ!$B$39:$B$782,Y$190)+'СЕТ СН'!$F$12</f>
        <v>231.41485574999999</v>
      </c>
    </row>
    <row r="221" spans="1:25" ht="15.75" x14ac:dyDescent="0.2">
      <c r="A221" s="35">
        <f t="shared" si="5"/>
        <v>45443</v>
      </c>
      <c r="B221" s="36">
        <f>SUMIFS(СВЦЭМ!$F$39:$F$782,СВЦЭМ!$A$39:$A$782,$A221,СВЦЭМ!$B$39:$B$782,B$190)+'СЕТ СН'!$F$12</f>
        <v>229.79794358000001</v>
      </c>
      <c r="C221" s="36">
        <f>SUMIFS(СВЦЭМ!$F$39:$F$782,СВЦЭМ!$A$39:$A$782,$A221,СВЦЭМ!$B$39:$B$782,C$190)+'СЕТ СН'!$F$12</f>
        <v>240.30676826000001</v>
      </c>
      <c r="D221" s="36">
        <f>SUMIFS(СВЦЭМ!$F$39:$F$782,СВЦЭМ!$A$39:$A$782,$A221,СВЦЭМ!$B$39:$B$782,D$190)+'СЕТ СН'!$F$12</f>
        <v>245.57668971000001</v>
      </c>
      <c r="E221" s="36">
        <f>SUMIFS(СВЦЭМ!$F$39:$F$782,СВЦЭМ!$A$39:$A$782,$A221,СВЦЭМ!$B$39:$B$782,E$190)+'СЕТ СН'!$F$12</f>
        <v>251.1307941</v>
      </c>
      <c r="F221" s="36">
        <f>SUMIFS(СВЦЭМ!$F$39:$F$782,СВЦЭМ!$A$39:$A$782,$A221,СВЦЭМ!$B$39:$B$782,F$190)+'СЕТ СН'!$F$12</f>
        <v>254.35371086000001</v>
      </c>
      <c r="G221" s="36">
        <f>SUMIFS(СВЦЭМ!$F$39:$F$782,СВЦЭМ!$A$39:$A$782,$A221,СВЦЭМ!$B$39:$B$782,G$190)+'СЕТ СН'!$F$12</f>
        <v>251.46009924000001</v>
      </c>
      <c r="H221" s="36">
        <f>SUMIFS(СВЦЭМ!$F$39:$F$782,СВЦЭМ!$A$39:$A$782,$A221,СВЦЭМ!$B$39:$B$782,H$190)+'СЕТ СН'!$F$12</f>
        <v>239.92035725</v>
      </c>
      <c r="I221" s="36">
        <f>SUMIFS(СВЦЭМ!$F$39:$F$782,СВЦЭМ!$A$39:$A$782,$A221,СВЦЭМ!$B$39:$B$782,I$190)+'СЕТ СН'!$F$12</f>
        <v>237.07685597</v>
      </c>
      <c r="J221" s="36">
        <f>SUMIFS(СВЦЭМ!$F$39:$F$782,СВЦЭМ!$A$39:$A$782,$A221,СВЦЭМ!$B$39:$B$782,J$190)+'СЕТ СН'!$F$12</f>
        <v>228.66357590000001</v>
      </c>
      <c r="K221" s="36">
        <f>SUMIFS(СВЦЭМ!$F$39:$F$782,СВЦЭМ!$A$39:$A$782,$A221,СВЦЭМ!$B$39:$B$782,K$190)+'СЕТ СН'!$F$12</f>
        <v>229.31692991</v>
      </c>
      <c r="L221" s="36">
        <f>SUMIFS(СВЦЭМ!$F$39:$F$782,СВЦЭМ!$A$39:$A$782,$A221,СВЦЭМ!$B$39:$B$782,L$190)+'СЕТ СН'!$F$12</f>
        <v>225.39064246999999</v>
      </c>
      <c r="M221" s="36">
        <f>SUMIFS(СВЦЭМ!$F$39:$F$782,СВЦЭМ!$A$39:$A$782,$A221,СВЦЭМ!$B$39:$B$782,M$190)+'СЕТ СН'!$F$12</f>
        <v>224.75301929</v>
      </c>
      <c r="N221" s="36">
        <f>SUMIFS(СВЦЭМ!$F$39:$F$782,СВЦЭМ!$A$39:$A$782,$A221,СВЦЭМ!$B$39:$B$782,N$190)+'СЕТ СН'!$F$12</f>
        <v>227.56498678</v>
      </c>
      <c r="O221" s="36">
        <f>SUMIFS(СВЦЭМ!$F$39:$F$782,СВЦЭМ!$A$39:$A$782,$A221,СВЦЭМ!$B$39:$B$782,O$190)+'СЕТ СН'!$F$12</f>
        <v>225.71210425000001</v>
      </c>
      <c r="P221" s="36">
        <f>SUMIFS(СВЦЭМ!$F$39:$F$782,СВЦЭМ!$A$39:$A$782,$A221,СВЦЭМ!$B$39:$B$782,P$190)+'СЕТ СН'!$F$12</f>
        <v>226.24177448</v>
      </c>
      <c r="Q221" s="36">
        <f>SUMIFS(СВЦЭМ!$F$39:$F$782,СВЦЭМ!$A$39:$A$782,$A221,СВЦЭМ!$B$39:$B$782,Q$190)+'СЕТ СН'!$F$12</f>
        <v>228.55788520999999</v>
      </c>
      <c r="R221" s="36">
        <f>SUMIFS(СВЦЭМ!$F$39:$F$782,СВЦЭМ!$A$39:$A$782,$A221,СВЦЭМ!$B$39:$B$782,R$190)+'СЕТ СН'!$F$12</f>
        <v>228.62934315999999</v>
      </c>
      <c r="S221" s="36">
        <f>SUMIFS(СВЦЭМ!$F$39:$F$782,СВЦЭМ!$A$39:$A$782,$A221,СВЦЭМ!$B$39:$B$782,S$190)+'СЕТ СН'!$F$12</f>
        <v>225.42922722</v>
      </c>
      <c r="T221" s="36">
        <f>SUMIFS(СВЦЭМ!$F$39:$F$782,СВЦЭМ!$A$39:$A$782,$A221,СВЦЭМ!$B$39:$B$782,T$190)+'СЕТ СН'!$F$12</f>
        <v>219.33763629000001</v>
      </c>
      <c r="U221" s="36">
        <f>SUMIFS(СВЦЭМ!$F$39:$F$782,СВЦЭМ!$A$39:$A$782,$A221,СВЦЭМ!$B$39:$B$782,U$190)+'СЕТ СН'!$F$12</f>
        <v>218.68267413000001</v>
      </c>
      <c r="V221" s="36">
        <f>SUMIFS(СВЦЭМ!$F$39:$F$782,СВЦЭМ!$A$39:$A$782,$A221,СВЦЭМ!$B$39:$B$782,V$190)+'СЕТ СН'!$F$12</f>
        <v>220.30275237000001</v>
      </c>
      <c r="W221" s="36">
        <f>SUMIFS(СВЦЭМ!$F$39:$F$782,СВЦЭМ!$A$39:$A$782,$A221,СВЦЭМ!$B$39:$B$782,W$190)+'СЕТ СН'!$F$12</f>
        <v>217.08055741999999</v>
      </c>
      <c r="X221" s="36">
        <f>SUMIFS(СВЦЭМ!$F$39:$F$782,СВЦЭМ!$A$39:$A$782,$A221,СВЦЭМ!$B$39:$B$782,X$190)+'СЕТ СН'!$F$12</f>
        <v>221.53207049</v>
      </c>
      <c r="Y221" s="36">
        <f>SUMIFS(СВЦЭМ!$F$39:$F$782,СВЦЭМ!$A$39:$A$782,$A221,СВЦЭМ!$B$39:$B$782,Y$190)+'СЕТ СН'!$F$12</f>
        <v>222.90199132000001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45414</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45415</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45416</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45417</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45418</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45419</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45420</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45421</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45422</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45423</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45424</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45425</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45426</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45427</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45428</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45429</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45430</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45431</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45432</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45433</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45434</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45435</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45436</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45437</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45438</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45439</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45440</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45441</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45442</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45443</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45414</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45415</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45416</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45417</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45418</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45419</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45420</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45421</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45422</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45423</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45424</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45425</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45426</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45427</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45428</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45429</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45430</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45431</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45432</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45433</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45434</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45435</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45436</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45437</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45438</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45439</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45440</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45441</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45442</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45443</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45414</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45415</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45416</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45417</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45418</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45419</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45420</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45421</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45422</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45423</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45424</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45425</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45426</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45427</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45428</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45429</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45430</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45431</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45432</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45433</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45434</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45435</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45436</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45437</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45438</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45439</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45440</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45441</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45442</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45443</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45414</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45415</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45416</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45417</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45418</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45419</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45420</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45421</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45422</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45423</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45424</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45425</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45426</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45427</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45428</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45429</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45430</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45431</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45432</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45433</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45434</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45435</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45436</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45437</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45438</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45439</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45440</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45441</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45442</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45443</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45414</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45415</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45416</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45417</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45418</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45419</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45420</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45421</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45422</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45423</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45424</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45425</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45426</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45427</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45428</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45429</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45430</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45431</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45432</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45433</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45434</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45435</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45436</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45437</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45438</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45439</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45440</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45441</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45442</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45443</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45414</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45415</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45416</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45417</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45418</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45419</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45420</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45421</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45422</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45423</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45424</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45425</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45426</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45427</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45428</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45429</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45430</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45431</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45432</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45433</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45434</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45435</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45436</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45437</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45438</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45439</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45440</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45441</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45442</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45443</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25.559534209999999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643998.27178729686</v>
      </c>
      <c r="O439" s="126"/>
      <c r="P439" s="125">
        <f>СВЦЭМ!$D$12+'СЕТ СН'!$F$10-'СЕТ СН'!$G$22</f>
        <v>643998.27178729686</v>
      </c>
      <c r="Q439" s="126"/>
      <c r="R439" s="125">
        <f>СВЦЭМ!$D$12+'СЕТ СН'!$F$10-'СЕТ СН'!$H$22</f>
        <v>643998.27178729686</v>
      </c>
      <c r="S439" s="126"/>
      <c r="T439" s="125">
        <f>СВЦЭМ!$D$12+'СЕТ СН'!$F$10-'СЕТ СН'!$I$22</f>
        <v>643998.27178729686</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SUMIFS(СВЦЭМ!$D$39:$D$782,СВЦЭМ!$A$39:$A$782,$A12,СВЦЭМ!$B$39:$B$782,B$11)+'СЕТ СН'!$F$11+СВЦЭМ!$D$10+'СЕТ СН'!$F$6-'СЕТ СН'!$F$23</f>
        <v>1931.76663882</v>
      </c>
      <c r="C12" s="36">
        <f>SUMIFS(СВЦЭМ!$D$39:$D$782,СВЦЭМ!$A$39:$A$782,$A12,СВЦЭМ!$B$39:$B$782,C$11)+'СЕТ СН'!$F$11+СВЦЭМ!$D$10+'СЕТ СН'!$F$6-'СЕТ СН'!$F$23</f>
        <v>1976.8760095799998</v>
      </c>
      <c r="D12" s="36">
        <f>SUMIFS(СВЦЭМ!$D$39:$D$782,СВЦЭМ!$A$39:$A$782,$A12,СВЦЭМ!$B$39:$B$782,D$11)+'СЕТ СН'!$F$11+СВЦЭМ!$D$10+'СЕТ СН'!$F$6-'СЕТ СН'!$F$23</f>
        <v>1997.28890991</v>
      </c>
      <c r="E12" s="36">
        <f>SUMIFS(СВЦЭМ!$D$39:$D$782,СВЦЭМ!$A$39:$A$782,$A12,СВЦЭМ!$B$39:$B$782,E$11)+'СЕТ СН'!$F$11+СВЦЭМ!$D$10+'СЕТ СН'!$F$6-'СЕТ СН'!$F$23</f>
        <v>2006.3397933700001</v>
      </c>
      <c r="F12" s="36">
        <f>SUMIFS(СВЦЭМ!$D$39:$D$782,СВЦЭМ!$A$39:$A$782,$A12,СВЦЭМ!$B$39:$B$782,F$11)+'СЕТ СН'!$F$11+СВЦЭМ!$D$10+'СЕТ СН'!$F$6-'СЕТ СН'!$F$23</f>
        <v>2001.8538400799998</v>
      </c>
      <c r="G12" s="36">
        <f>SUMIFS(СВЦЭМ!$D$39:$D$782,СВЦЭМ!$A$39:$A$782,$A12,СВЦЭМ!$B$39:$B$782,G$11)+'СЕТ СН'!$F$11+СВЦЭМ!$D$10+'СЕТ СН'!$F$6-'СЕТ СН'!$F$23</f>
        <v>1990.5810723099999</v>
      </c>
      <c r="H12" s="36">
        <f>SUMIFS(СВЦЭМ!$D$39:$D$782,СВЦЭМ!$A$39:$A$782,$A12,СВЦЭМ!$B$39:$B$782,H$11)+'СЕТ СН'!$F$11+СВЦЭМ!$D$10+'СЕТ СН'!$F$6-'СЕТ СН'!$F$23</f>
        <v>1983.5452621499999</v>
      </c>
      <c r="I12" s="36">
        <f>SUMIFS(СВЦЭМ!$D$39:$D$782,СВЦЭМ!$A$39:$A$782,$A12,СВЦЭМ!$B$39:$B$782,I$11)+'СЕТ СН'!$F$11+СВЦЭМ!$D$10+'СЕТ СН'!$F$6-'СЕТ СН'!$F$23</f>
        <v>1946.0474166499998</v>
      </c>
      <c r="J12" s="36">
        <f>SUMIFS(СВЦЭМ!$D$39:$D$782,СВЦЭМ!$A$39:$A$782,$A12,СВЦЭМ!$B$39:$B$782,J$11)+'СЕТ СН'!$F$11+СВЦЭМ!$D$10+'СЕТ СН'!$F$6-'СЕТ СН'!$F$23</f>
        <v>1847.17826034</v>
      </c>
      <c r="K12" s="36">
        <f>SUMIFS(СВЦЭМ!$D$39:$D$782,СВЦЭМ!$A$39:$A$782,$A12,СВЦЭМ!$B$39:$B$782,K$11)+'СЕТ СН'!$F$11+СВЦЭМ!$D$10+'СЕТ СН'!$F$6-'СЕТ СН'!$F$23</f>
        <v>1775.9409302399999</v>
      </c>
      <c r="L12" s="36">
        <f>SUMIFS(СВЦЭМ!$D$39:$D$782,СВЦЭМ!$A$39:$A$782,$A12,СВЦЭМ!$B$39:$B$782,L$11)+'СЕТ СН'!$F$11+СВЦЭМ!$D$10+'СЕТ СН'!$F$6-'СЕТ СН'!$F$23</f>
        <v>1768.9941458599999</v>
      </c>
      <c r="M12" s="36">
        <f>SUMIFS(СВЦЭМ!$D$39:$D$782,СВЦЭМ!$A$39:$A$782,$A12,СВЦЭМ!$B$39:$B$782,M$11)+'СЕТ СН'!$F$11+СВЦЭМ!$D$10+'СЕТ СН'!$F$6-'СЕТ СН'!$F$23</f>
        <v>1773.63742099</v>
      </c>
      <c r="N12" s="36">
        <f>SUMIFS(СВЦЭМ!$D$39:$D$782,СВЦЭМ!$A$39:$A$782,$A12,СВЦЭМ!$B$39:$B$782,N$11)+'СЕТ СН'!$F$11+СВЦЭМ!$D$10+'СЕТ СН'!$F$6-'СЕТ СН'!$F$23</f>
        <v>1825.62276922</v>
      </c>
      <c r="O12" s="36">
        <f>SUMIFS(СВЦЭМ!$D$39:$D$782,СВЦЭМ!$A$39:$A$782,$A12,СВЦЭМ!$B$39:$B$782,O$11)+'СЕТ СН'!$F$11+СВЦЭМ!$D$10+'СЕТ СН'!$F$6-'СЕТ СН'!$F$23</f>
        <v>1848.36967983</v>
      </c>
      <c r="P12" s="36">
        <f>SUMIFS(СВЦЭМ!$D$39:$D$782,СВЦЭМ!$A$39:$A$782,$A12,СВЦЭМ!$B$39:$B$782,P$11)+'СЕТ СН'!$F$11+СВЦЭМ!$D$10+'СЕТ СН'!$F$6-'СЕТ СН'!$F$23</f>
        <v>1868.18885282</v>
      </c>
      <c r="Q12" s="36">
        <f>SUMIFS(СВЦЭМ!$D$39:$D$782,СВЦЭМ!$A$39:$A$782,$A12,СВЦЭМ!$B$39:$B$782,Q$11)+'СЕТ СН'!$F$11+СВЦЭМ!$D$10+'СЕТ СН'!$F$6-'СЕТ СН'!$F$23</f>
        <v>1887.9622362699999</v>
      </c>
      <c r="R12" s="36">
        <f>SUMIFS(СВЦЭМ!$D$39:$D$782,СВЦЭМ!$A$39:$A$782,$A12,СВЦЭМ!$B$39:$B$782,R$11)+'СЕТ СН'!$F$11+СВЦЭМ!$D$10+'СЕТ СН'!$F$6-'СЕТ СН'!$F$23</f>
        <v>1890.2596948099999</v>
      </c>
      <c r="S12" s="36">
        <f>SUMIFS(СВЦЭМ!$D$39:$D$782,СВЦЭМ!$A$39:$A$782,$A12,СВЦЭМ!$B$39:$B$782,S$11)+'СЕТ СН'!$F$11+СВЦЭМ!$D$10+'СЕТ СН'!$F$6-'СЕТ СН'!$F$23</f>
        <v>1875.32726946</v>
      </c>
      <c r="T12" s="36">
        <f>SUMIFS(СВЦЭМ!$D$39:$D$782,СВЦЭМ!$A$39:$A$782,$A12,СВЦЭМ!$B$39:$B$782,T$11)+'СЕТ СН'!$F$11+СВЦЭМ!$D$10+'СЕТ СН'!$F$6-'СЕТ СН'!$F$23</f>
        <v>1797.98118937</v>
      </c>
      <c r="U12" s="36">
        <f>SUMIFS(СВЦЭМ!$D$39:$D$782,СВЦЭМ!$A$39:$A$782,$A12,СВЦЭМ!$B$39:$B$782,U$11)+'СЕТ СН'!$F$11+СВЦЭМ!$D$10+'СЕТ СН'!$F$6-'СЕТ СН'!$F$23</f>
        <v>1770.70080001</v>
      </c>
      <c r="V12" s="36">
        <f>SUMIFS(СВЦЭМ!$D$39:$D$782,СВЦЭМ!$A$39:$A$782,$A12,СВЦЭМ!$B$39:$B$782,V$11)+'СЕТ СН'!$F$11+СВЦЭМ!$D$10+'СЕТ СН'!$F$6-'СЕТ СН'!$F$23</f>
        <v>1760.6711825899999</v>
      </c>
      <c r="W12" s="36">
        <f>SUMIFS(СВЦЭМ!$D$39:$D$782,СВЦЭМ!$A$39:$A$782,$A12,СВЦЭМ!$B$39:$B$782,W$11)+'СЕТ СН'!$F$11+СВЦЭМ!$D$10+'СЕТ СН'!$F$6-'СЕТ СН'!$F$23</f>
        <v>1757.10117902</v>
      </c>
      <c r="X12" s="36">
        <f>SUMIFS(СВЦЭМ!$D$39:$D$782,СВЦЭМ!$A$39:$A$782,$A12,СВЦЭМ!$B$39:$B$782,X$11)+'СЕТ СН'!$F$11+СВЦЭМ!$D$10+'СЕТ СН'!$F$6-'СЕТ СН'!$F$23</f>
        <v>1760.7832056699999</v>
      </c>
      <c r="Y12" s="36">
        <f>SUMIFS(СВЦЭМ!$D$39:$D$782,СВЦЭМ!$A$39:$A$782,$A12,СВЦЭМ!$B$39:$B$782,Y$11)+'СЕТ СН'!$F$11+СВЦЭМ!$D$10+'СЕТ СН'!$F$6-'СЕТ СН'!$F$23</f>
        <v>1757.27411869</v>
      </c>
      <c r="AA12" s="45"/>
    </row>
    <row r="13" spans="1:27" ht="15.75" x14ac:dyDescent="0.2">
      <c r="A13" s="35">
        <f>A12+1</f>
        <v>45414</v>
      </c>
      <c r="B13" s="36">
        <f>SUMIFS(СВЦЭМ!$D$39:$D$782,СВЦЭМ!$A$39:$A$782,$A13,СВЦЭМ!$B$39:$B$782,B$11)+'СЕТ СН'!$F$11+СВЦЭМ!$D$10+'СЕТ СН'!$F$6-'СЕТ СН'!$F$23</f>
        <v>1795.59066904</v>
      </c>
      <c r="C13" s="36">
        <f>SUMIFS(СВЦЭМ!$D$39:$D$782,СВЦЭМ!$A$39:$A$782,$A13,СВЦЭМ!$B$39:$B$782,C$11)+'СЕТ СН'!$F$11+СВЦЭМ!$D$10+'СЕТ СН'!$F$6-'СЕТ СН'!$F$23</f>
        <v>1848.5030453299998</v>
      </c>
      <c r="D13" s="36">
        <f>SUMIFS(СВЦЭМ!$D$39:$D$782,СВЦЭМ!$A$39:$A$782,$A13,СВЦЭМ!$B$39:$B$782,D$11)+'СЕТ СН'!$F$11+СВЦЭМ!$D$10+'СЕТ СН'!$F$6-'СЕТ СН'!$F$23</f>
        <v>1873.9725459399999</v>
      </c>
      <c r="E13" s="36">
        <f>SUMIFS(СВЦЭМ!$D$39:$D$782,СВЦЭМ!$A$39:$A$782,$A13,СВЦЭМ!$B$39:$B$782,E$11)+'СЕТ СН'!$F$11+СВЦЭМ!$D$10+'СЕТ СН'!$F$6-'СЕТ СН'!$F$23</f>
        <v>1884.81167127</v>
      </c>
      <c r="F13" s="36">
        <f>SUMIFS(СВЦЭМ!$D$39:$D$782,СВЦЭМ!$A$39:$A$782,$A13,СВЦЭМ!$B$39:$B$782,F$11)+'СЕТ СН'!$F$11+СВЦЭМ!$D$10+'СЕТ СН'!$F$6-'СЕТ СН'!$F$23</f>
        <v>1881.6188050399999</v>
      </c>
      <c r="G13" s="36">
        <f>SUMIFS(СВЦЭМ!$D$39:$D$782,СВЦЭМ!$A$39:$A$782,$A13,СВЦЭМ!$B$39:$B$782,G$11)+'СЕТ СН'!$F$11+СВЦЭМ!$D$10+'СЕТ СН'!$F$6-'СЕТ СН'!$F$23</f>
        <v>1864.4218783899998</v>
      </c>
      <c r="H13" s="36">
        <f>SUMIFS(СВЦЭМ!$D$39:$D$782,СВЦЭМ!$A$39:$A$782,$A13,СВЦЭМ!$B$39:$B$782,H$11)+'СЕТ СН'!$F$11+СВЦЭМ!$D$10+'СЕТ СН'!$F$6-'СЕТ СН'!$F$23</f>
        <v>1809.6612184999999</v>
      </c>
      <c r="I13" s="36">
        <f>SUMIFS(СВЦЭМ!$D$39:$D$782,СВЦЭМ!$A$39:$A$782,$A13,СВЦЭМ!$B$39:$B$782,I$11)+'СЕТ СН'!$F$11+СВЦЭМ!$D$10+'СЕТ СН'!$F$6-'СЕТ СН'!$F$23</f>
        <v>1734.97305325</v>
      </c>
      <c r="J13" s="36">
        <f>SUMIFS(СВЦЭМ!$D$39:$D$782,СВЦЭМ!$A$39:$A$782,$A13,СВЦЭМ!$B$39:$B$782,J$11)+'СЕТ СН'!$F$11+СВЦЭМ!$D$10+'СЕТ СН'!$F$6-'СЕТ СН'!$F$23</f>
        <v>1682.0044876099998</v>
      </c>
      <c r="K13" s="36">
        <f>SUMIFS(СВЦЭМ!$D$39:$D$782,СВЦЭМ!$A$39:$A$782,$A13,СВЦЭМ!$B$39:$B$782,K$11)+'СЕТ СН'!$F$11+СВЦЭМ!$D$10+'СЕТ СН'!$F$6-'СЕТ СН'!$F$23</f>
        <v>1654.6699735899999</v>
      </c>
      <c r="L13" s="36">
        <f>SUMIFS(СВЦЭМ!$D$39:$D$782,СВЦЭМ!$A$39:$A$782,$A13,СВЦЭМ!$B$39:$B$782,L$11)+'СЕТ СН'!$F$11+СВЦЭМ!$D$10+'СЕТ СН'!$F$6-'СЕТ СН'!$F$23</f>
        <v>1660.41100663</v>
      </c>
      <c r="M13" s="36">
        <f>SUMIFS(СВЦЭМ!$D$39:$D$782,СВЦЭМ!$A$39:$A$782,$A13,СВЦЭМ!$B$39:$B$782,M$11)+'СЕТ СН'!$F$11+СВЦЭМ!$D$10+'СЕТ СН'!$F$6-'СЕТ СН'!$F$23</f>
        <v>1680.21106476</v>
      </c>
      <c r="N13" s="36">
        <f>SUMIFS(СВЦЭМ!$D$39:$D$782,СВЦЭМ!$A$39:$A$782,$A13,СВЦЭМ!$B$39:$B$782,N$11)+'СЕТ СН'!$F$11+СВЦЭМ!$D$10+'СЕТ СН'!$F$6-'СЕТ СН'!$F$23</f>
        <v>1702.6998040599999</v>
      </c>
      <c r="O13" s="36">
        <f>SUMIFS(СВЦЭМ!$D$39:$D$782,СВЦЭМ!$A$39:$A$782,$A13,СВЦЭМ!$B$39:$B$782,O$11)+'СЕТ СН'!$F$11+СВЦЭМ!$D$10+'СЕТ СН'!$F$6-'СЕТ СН'!$F$23</f>
        <v>1701.2070314099999</v>
      </c>
      <c r="P13" s="36">
        <f>SUMIFS(СВЦЭМ!$D$39:$D$782,СВЦЭМ!$A$39:$A$782,$A13,СВЦЭМ!$B$39:$B$782,P$11)+'СЕТ СН'!$F$11+СВЦЭМ!$D$10+'СЕТ СН'!$F$6-'СЕТ СН'!$F$23</f>
        <v>1713.5356092699999</v>
      </c>
      <c r="Q13" s="36">
        <f>SUMIFS(СВЦЭМ!$D$39:$D$782,СВЦЭМ!$A$39:$A$782,$A13,СВЦЭМ!$B$39:$B$782,Q$11)+'СЕТ СН'!$F$11+СВЦЭМ!$D$10+'СЕТ СН'!$F$6-'СЕТ СН'!$F$23</f>
        <v>1734.2021946899999</v>
      </c>
      <c r="R13" s="36">
        <f>SUMIFS(СВЦЭМ!$D$39:$D$782,СВЦЭМ!$A$39:$A$782,$A13,СВЦЭМ!$B$39:$B$782,R$11)+'СЕТ СН'!$F$11+СВЦЭМ!$D$10+'СЕТ СН'!$F$6-'СЕТ СН'!$F$23</f>
        <v>1738.0328300399999</v>
      </c>
      <c r="S13" s="36">
        <f>SUMIFS(СВЦЭМ!$D$39:$D$782,СВЦЭМ!$A$39:$A$782,$A13,СВЦЭМ!$B$39:$B$782,S$11)+'СЕТ СН'!$F$11+СВЦЭМ!$D$10+'СЕТ СН'!$F$6-'СЕТ СН'!$F$23</f>
        <v>1737.84395563</v>
      </c>
      <c r="T13" s="36">
        <f>SUMIFS(СВЦЭМ!$D$39:$D$782,СВЦЭМ!$A$39:$A$782,$A13,СВЦЭМ!$B$39:$B$782,T$11)+'СЕТ СН'!$F$11+СВЦЭМ!$D$10+'СЕТ СН'!$F$6-'СЕТ СН'!$F$23</f>
        <v>1710.4443820399999</v>
      </c>
      <c r="U13" s="36">
        <f>SUMIFS(СВЦЭМ!$D$39:$D$782,СВЦЭМ!$A$39:$A$782,$A13,СВЦЭМ!$B$39:$B$782,U$11)+'СЕТ СН'!$F$11+СВЦЭМ!$D$10+'СЕТ СН'!$F$6-'СЕТ СН'!$F$23</f>
        <v>1681.09353048</v>
      </c>
      <c r="V13" s="36">
        <f>SUMIFS(СВЦЭМ!$D$39:$D$782,СВЦЭМ!$A$39:$A$782,$A13,СВЦЭМ!$B$39:$B$782,V$11)+'СЕТ СН'!$F$11+СВЦЭМ!$D$10+'СЕТ СН'!$F$6-'СЕТ СН'!$F$23</f>
        <v>1632.0486661099999</v>
      </c>
      <c r="W13" s="36">
        <f>SUMIFS(СВЦЭМ!$D$39:$D$782,СВЦЭМ!$A$39:$A$782,$A13,СВЦЭМ!$B$39:$B$782,W$11)+'СЕТ СН'!$F$11+СВЦЭМ!$D$10+'СЕТ СН'!$F$6-'СЕТ СН'!$F$23</f>
        <v>1628.21869216</v>
      </c>
      <c r="X13" s="36">
        <f>SUMIFS(СВЦЭМ!$D$39:$D$782,СВЦЭМ!$A$39:$A$782,$A13,СВЦЭМ!$B$39:$B$782,X$11)+'СЕТ СН'!$F$11+СВЦЭМ!$D$10+'СЕТ СН'!$F$6-'СЕТ СН'!$F$23</f>
        <v>1682.50633956</v>
      </c>
      <c r="Y13" s="36">
        <f>SUMIFS(СВЦЭМ!$D$39:$D$782,СВЦЭМ!$A$39:$A$782,$A13,СВЦЭМ!$B$39:$B$782,Y$11)+'СЕТ СН'!$F$11+СВЦЭМ!$D$10+'СЕТ СН'!$F$6-'СЕТ СН'!$F$23</f>
        <v>1823.12883076</v>
      </c>
    </row>
    <row r="14" spans="1:27" ht="15.75" x14ac:dyDescent="0.2">
      <c r="A14" s="35">
        <f t="shared" ref="A14:A42" si="0">A13+1</f>
        <v>45415</v>
      </c>
      <c r="B14" s="36">
        <f>SUMIFS(СВЦЭМ!$D$39:$D$782,СВЦЭМ!$A$39:$A$782,$A14,СВЦЭМ!$B$39:$B$782,B$11)+'СЕТ СН'!$F$11+СВЦЭМ!$D$10+'СЕТ СН'!$F$6-'СЕТ СН'!$F$23</f>
        <v>1914.4360624799999</v>
      </c>
      <c r="C14" s="36">
        <f>SUMIFS(СВЦЭМ!$D$39:$D$782,СВЦЭМ!$A$39:$A$782,$A14,СВЦЭМ!$B$39:$B$782,C$11)+'СЕТ СН'!$F$11+СВЦЭМ!$D$10+'СЕТ СН'!$F$6-'СЕТ СН'!$F$23</f>
        <v>1960.6414161499999</v>
      </c>
      <c r="D14" s="36">
        <f>SUMIFS(СВЦЭМ!$D$39:$D$782,СВЦЭМ!$A$39:$A$782,$A14,СВЦЭМ!$B$39:$B$782,D$11)+'СЕТ СН'!$F$11+СВЦЭМ!$D$10+'СЕТ СН'!$F$6-'СЕТ СН'!$F$23</f>
        <v>1987.31797719</v>
      </c>
      <c r="E14" s="36">
        <f>SUMIFS(СВЦЭМ!$D$39:$D$782,СВЦЭМ!$A$39:$A$782,$A14,СВЦЭМ!$B$39:$B$782,E$11)+'СЕТ СН'!$F$11+СВЦЭМ!$D$10+'СЕТ СН'!$F$6-'СЕТ СН'!$F$23</f>
        <v>2008.19157524</v>
      </c>
      <c r="F14" s="36">
        <f>SUMIFS(СВЦЭМ!$D$39:$D$782,СВЦЭМ!$A$39:$A$782,$A14,СВЦЭМ!$B$39:$B$782,F$11)+'СЕТ СН'!$F$11+СВЦЭМ!$D$10+'СЕТ СН'!$F$6-'СЕТ СН'!$F$23</f>
        <v>2002.17157877</v>
      </c>
      <c r="G14" s="36">
        <f>SUMIFS(СВЦЭМ!$D$39:$D$782,СВЦЭМ!$A$39:$A$782,$A14,СВЦЭМ!$B$39:$B$782,G$11)+'СЕТ СН'!$F$11+СВЦЭМ!$D$10+'СЕТ СН'!$F$6-'СЕТ СН'!$F$23</f>
        <v>1990.46984436</v>
      </c>
      <c r="H14" s="36">
        <f>SUMIFS(СВЦЭМ!$D$39:$D$782,СВЦЭМ!$A$39:$A$782,$A14,СВЦЭМ!$B$39:$B$782,H$11)+'СЕТ СН'!$F$11+СВЦЭМ!$D$10+'СЕТ СН'!$F$6-'СЕТ СН'!$F$23</f>
        <v>1917.21053951</v>
      </c>
      <c r="I14" s="36">
        <f>SUMIFS(СВЦЭМ!$D$39:$D$782,СВЦЭМ!$A$39:$A$782,$A14,СВЦЭМ!$B$39:$B$782,I$11)+'СЕТ СН'!$F$11+СВЦЭМ!$D$10+'СЕТ СН'!$F$6-'СЕТ СН'!$F$23</f>
        <v>1828.27561049</v>
      </c>
      <c r="J14" s="36">
        <f>SUMIFS(СВЦЭМ!$D$39:$D$782,СВЦЭМ!$A$39:$A$782,$A14,СВЦЭМ!$B$39:$B$782,J$11)+'СЕТ СН'!$F$11+СВЦЭМ!$D$10+'СЕТ СН'!$F$6-'СЕТ СН'!$F$23</f>
        <v>1775.24378856</v>
      </c>
      <c r="K14" s="36">
        <f>SUMIFS(СВЦЭМ!$D$39:$D$782,СВЦЭМ!$A$39:$A$782,$A14,СВЦЭМ!$B$39:$B$782,K$11)+'СЕТ СН'!$F$11+СВЦЭМ!$D$10+'СЕТ СН'!$F$6-'СЕТ СН'!$F$23</f>
        <v>1760.1506722699999</v>
      </c>
      <c r="L14" s="36">
        <f>SUMIFS(СВЦЭМ!$D$39:$D$782,СВЦЭМ!$A$39:$A$782,$A14,СВЦЭМ!$B$39:$B$782,L$11)+'СЕТ СН'!$F$11+СВЦЭМ!$D$10+'СЕТ СН'!$F$6-'СЕТ СН'!$F$23</f>
        <v>1748.6870103799999</v>
      </c>
      <c r="M14" s="36">
        <f>SUMIFS(СВЦЭМ!$D$39:$D$782,СВЦЭМ!$A$39:$A$782,$A14,СВЦЭМ!$B$39:$B$782,M$11)+'СЕТ СН'!$F$11+СВЦЭМ!$D$10+'СЕТ СН'!$F$6-'СЕТ СН'!$F$23</f>
        <v>1759.9886485099998</v>
      </c>
      <c r="N14" s="36">
        <f>SUMIFS(СВЦЭМ!$D$39:$D$782,СВЦЭМ!$A$39:$A$782,$A14,СВЦЭМ!$B$39:$B$782,N$11)+'СЕТ СН'!$F$11+СВЦЭМ!$D$10+'СЕТ СН'!$F$6-'СЕТ СН'!$F$23</f>
        <v>1724.7033226599999</v>
      </c>
      <c r="O14" s="36">
        <f>SUMIFS(СВЦЭМ!$D$39:$D$782,СВЦЭМ!$A$39:$A$782,$A14,СВЦЭМ!$B$39:$B$782,O$11)+'СЕТ СН'!$F$11+СВЦЭМ!$D$10+'СЕТ СН'!$F$6-'СЕТ СН'!$F$23</f>
        <v>1723.7433313499998</v>
      </c>
      <c r="P14" s="36">
        <f>SUMIFS(СВЦЭМ!$D$39:$D$782,СВЦЭМ!$A$39:$A$782,$A14,СВЦЭМ!$B$39:$B$782,P$11)+'СЕТ СН'!$F$11+СВЦЭМ!$D$10+'СЕТ СН'!$F$6-'СЕТ СН'!$F$23</f>
        <v>1775.93790433</v>
      </c>
      <c r="Q14" s="36">
        <f>SUMIFS(СВЦЭМ!$D$39:$D$782,СВЦЭМ!$A$39:$A$782,$A14,СВЦЭМ!$B$39:$B$782,Q$11)+'СЕТ СН'!$F$11+СВЦЭМ!$D$10+'СЕТ СН'!$F$6-'СЕТ СН'!$F$23</f>
        <v>1795.4811090199998</v>
      </c>
      <c r="R14" s="36">
        <f>SUMIFS(СВЦЭМ!$D$39:$D$782,СВЦЭМ!$A$39:$A$782,$A14,СВЦЭМ!$B$39:$B$782,R$11)+'СЕТ СН'!$F$11+СВЦЭМ!$D$10+'СЕТ СН'!$F$6-'СЕТ СН'!$F$23</f>
        <v>1814.48647306</v>
      </c>
      <c r="S14" s="36">
        <f>SUMIFS(СВЦЭМ!$D$39:$D$782,СВЦЭМ!$A$39:$A$782,$A14,СВЦЭМ!$B$39:$B$782,S$11)+'СЕТ СН'!$F$11+СВЦЭМ!$D$10+'СЕТ СН'!$F$6-'СЕТ СН'!$F$23</f>
        <v>1794.97391072</v>
      </c>
      <c r="T14" s="36">
        <f>SUMIFS(СВЦЭМ!$D$39:$D$782,СВЦЭМ!$A$39:$A$782,$A14,СВЦЭМ!$B$39:$B$782,T$11)+'СЕТ СН'!$F$11+СВЦЭМ!$D$10+'СЕТ СН'!$F$6-'СЕТ СН'!$F$23</f>
        <v>1775.18062072</v>
      </c>
      <c r="U14" s="36">
        <f>SUMIFS(СВЦЭМ!$D$39:$D$782,СВЦЭМ!$A$39:$A$782,$A14,СВЦЭМ!$B$39:$B$782,U$11)+'СЕТ СН'!$F$11+СВЦЭМ!$D$10+'СЕТ СН'!$F$6-'СЕТ СН'!$F$23</f>
        <v>1761.2280268499999</v>
      </c>
      <c r="V14" s="36">
        <f>SUMIFS(СВЦЭМ!$D$39:$D$782,СВЦЭМ!$A$39:$A$782,$A14,СВЦЭМ!$B$39:$B$782,V$11)+'СЕТ СН'!$F$11+СВЦЭМ!$D$10+'СЕТ СН'!$F$6-'СЕТ СН'!$F$23</f>
        <v>1742.2939144299999</v>
      </c>
      <c r="W14" s="36">
        <f>SUMIFS(СВЦЭМ!$D$39:$D$782,СВЦЭМ!$A$39:$A$782,$A14,СВЦЭМ!$B$39:$B$782,W$11)+'СЕТ СН'!$F$11+СВЦЭМ!$D$10+'СЕТ СН'!$F$6-'СЕТ СН'!$F$23</f>
        <v>1727.1902967799999</v>
      </c>
      <c r="X14" s="36">
        <f>SUMIFS(СВЦЭМ!$D$39:$D$782,СВЦЭМ!$A$39:$A$782,$A14,СВЦЭМ!$B$39:$B$782,X$11)+'СЕТ СН'!$F$11+СВЦЭМ!$D$10+'СЕТ СН'!$F$6-'СЕТ СН'!$F$23</f>
        <v>1769.26008159</v>
      </c>
      <c r="Y14" s="36">
        <f>SUMIFS(СВЦЭМ!$D$39:$D$782,СВЦЭМ!$A$39:$A$782,$A14,СВЦЭМ!$B$39:$B$782,Y$11)+'СЕТ СН'!$F$11+СВЦЭМ!$D$10+'СЕТ СН'!$F$6-'СЕТ СН'!$F$23</f>
        <v>1845.30089533</v>
      </c>
    </row>
    <row r="15" spans="1:27" ht="15.75" x14ac:dyDescent="0.2">
      <c r="A15" s="35">
        <f t="shared" si="0"/>
        <v>45416</v>
      </c>
      <c r="B15" s="36">
        <f>SUMIFS(СВЦЭМ!$D$39:$D$782,СВЦЭМ!$A$39:$A$782,$A15,СВЦЭМ!$B$39:$B$782,B$11)+'СЕТ СН'!$F$11+СВЦЭМ!$D$10+'СЕТ СН'!$F$6-'СЕТ СН'!$F$23</f>
        <v>1842.6957509599999</v>
      </c>
      <c r="C15" s="36">
        <f>SUMIFS(СВЦЭМ!$D$39:$D$782,СВЦЭМ!$A$39:$A$782,$A15,СВЦЭМ!$B$39:$B$782,C$11)+'СЕТ СН'!$F$11+СВЦЭМ!$D$10+'СЕТ СН'!$F$6-'СЕТ СН'!$F$23</f>
        <v>1864.2727595699998</v>
      </c>
      <c r="D15" s="36">
        <f>SUMIFS(СВЦЭМ!$D$39:$D$782,СВЦЭМ!$A$39:$A$782,$A15,СВЦЭМ!$B$39:$B$782,D$11)+'СЕТ СН'!$F$11+СВЦЭМ!$D$10+'СЕТ СН'!$F$6-'СЕТ СН'!$F$23</f>
        <v>1900.17550994</v>
      </c>
      <c r="E15" s="36">
        <f>SUMIFS(СВЦЭМ!$D$39:$D$782,СВЦЭМ!$A$39:$A$782,$A15,СВЦЭМ!$B$39:$B$782,E$11)+'СЕТ СН'!$F$11+СВЦЭМ!$D$10+'СЕТ СН'!$F$6-'СЕТ СН'!$F$23</f>
        <v>1928.28459415</v>
      </c>
      <c r="F15" s="36">
        <f>SUMIFS(СВЦЭМ!$D$39:$D$782,СВЦЭМ!$A$39:$A$782,$A15,СВЦЭМ!$B$39:$B$782,F$11)+'СЕТ СН'!$F$11+СВЦЭМ!$D$10+'СЕТ СН'!$F$6-'СЕТ СН'!$F$23</f>
        <v>1953.8338377699999</v>
      </c>
      <c r="G15" s="36">
        <f>SUMIFS(СВЦЭМ!$D$39:$D$782,СВЦЭМ!$A$39:$A$782,$A15,СВЦЭМ!$B$39:$B$782,G$11)+'СЕТ СН'!$F$11+СВЦЭМ!$D$10+'СЕТ СН'!$F$6-'СЕТ СН'!$F$23</f>
        <v>1943.29232677</v>
      </c>
      <c r="H15" s="36">
        <f>SUMIFS(СВЦЭМ!$D$39:$D$782,СВЦЭМ!$A$39:$A$782,$A15,СВЦЭМ!$B$39:$B$782,H$11)+'СЕТ СН'!$F$11+СВЦЭМ!$D$10+'СЕТ СН'!$F$6-'СЕТ СН'!$F$23</f>
        <v>1823.3197678199999</v>
      </c>
      <c r="I15" s="36">
        <f>SUMIFS(СВЦЭМ!$D$39:$D$782,СВЦЭМ!$A$39:$A$782,$A15,СВЦЭМ!$B$39:$B$782,I$11)+'СЕТ СН'!$F$11+СВЦЭМ!$D$10+'СЕТ СН'!$F$6-'СЕТ СН'!$F$23</f>
        <v>1770.5952441099998</v>
      </c>
      <c r="J15" s="36">
        <f>SUMIFS(СВЦЭМ!$D$39:$D$782,СВЦЭМ!$A$39:$A$782,$A15,СВЦЭМ!$B$39:$B$782,J$11)+'СЕТ СН'!$F$11+СВЦЭМ!$D$10+'СЕТ СН'!$F$6-'СЕТ СН'!$F$23</f>
        <v>1696.6537454699999</v>
      </c>
      <c r="K15" s="36">
        <f>SUMIFS(СВЦЭМ!$D$39:$D$782,СВЦЭМ!$A$39:$A$782,$A15,СВЦЭМ!$B$39:$B$782,K$11)+'СЕТ СН'!$F$11+СВЦЭМ!$D$10+'СЕТ СН'!$F$6-'СЕТ СН'!$F$23</f>
        <v>1662.2110154</v>
      </c>
      <c r="L15" s="36">
        <f>SUMIFS(СВЦЭМ!$D$39:$D$782,СВЦЭМ!$A$39:$A$782,$A15,СВЦЭМ!$B$39:$B$782,L$11)+'СЕТ СН'!$F$11+СВЦЭМ!$D$10+'СЕТ СН'!$F$6-'СЕТ СН'!$F$23</f>
        <v>1604.3616660499999</v>
      </c>
      <c r="M15" s="36">
        <f>SUMIFS(СВЦЭМ!$D$39:$D$782,СВЦЭМ!$A$39:$A$782,$A15,СВЦЭМ!$B$39:$B$782,M$11)+'СЕТ СН'!$F$11+СВЦЭМ!$D$10+'СЕТ СН'!$F$6-'СЕТ СН'!$F$23</f>
        <v>1604.41041019</v>
      </c>
      <c r="N15" s="36">
        <f>SUMIFS(СВЦЭМ!$D$39:$D$782,СВЦЭМ!$A$39:$A$782,$A15,СВЦЭМ!$B$39:$B$782,N$11)+'СЕТ СН'!$F$11+СВЦЭМ!$D$10+'СЕТ СН'!$F$6-'СЕТ СН'!$F$23</f>
        <v>1621.41637012</v>
      </c>
      <c r="O15" s="36">
        <f>SUMIFS(СВЦЭМ!$D$39:$D$782,СВЦЭМ!$A$39:$A$782,$A15,СВЦЭМ!$B$39:$B$782,O$11)+'СЕТ СН'!$F$11+СВЦЭМ!$D$10+'СЕТ СН'!$F$6-'СЕТ СН'!$F$23</f>
        <v>1635.27083754</v>
      </c>
      <c r="P15" s="36">
        <f>SUMIFS(СВЦЭМ!$D$39:$D$782,СВЦЭМ!$A$39:$A$782,$A15,СВЦЭМ!$B$39:$B$782,P$11)+'СЕТ СН'!$F$11+СВЦЭМ!$D$10+'СЕТ СН'!$F$6-'СЕТ СН'!$F$23</f>
        <v>1651.3282841599998</v>
      </c>
      <c r="Q15" s="36">
        <f>SUMIFS(СВЦЭМ!$D$39:$D$782,СВЦЭМ!$A$39:$A$782,$A15,СВЦЭМ!$B$39:$B$782,Q$11)+'СЕТ СН'!$F$11+СВЦЭМ!$D$10+'СЕТ СН'!$F$6-'СЕТ СН'!$F$23</f>
        <v>1664.99736001</v>
      </c>
      <c r="R15" s="36">
        <f>SUMIFS(СВЦЭМ!$D$39:$D$782,СВЦЭМ!$A$39:$A$782,$A15,СВЦЭМ!$B$39:$B$782,R$11)+'СЕТ СН'!$F$11+СВЦЭМ!$D$10+'СЕТ СН'!$F$6-'СЕТ СН'!$F$23</f>
        <v>1674.2917208399999</v>
      </c>
      <c r="S15" s="36">
        <f>SUMIFS(СВЦЭМ!$D$39:$D$782,СВЦЭМ!$A$39:$A$782,$A15,СВЦЭМ!$B$39:$B$782,S$11)+'СЕТ СН'!$F$11+СВЦЭМ!$D$10+'СЕТ СН'!$F$6-'СЕТ СН'!$F$23</f>
        <v>1662.7152595699999</v>
      </c>
      <c r="T15" s="36">
        <f>SUMIFS(СВЦЭМ!$D$39:$D$782,СВЦЭМ!$A$39:$A$782,$A15,СВЦЭМ!$B$39:$B$782,T$11)+'СЕТ СН'!$F$11+СВЦЭМ!$D$10+'СЕТ СН'!$F$6-'СЕТ СН'!$F$23</f>
        <v>1639.1949881599999</v>
      </c>
      <c r="U15" s="36">
        <f>SUMIFS(СВЦЭМ!$D$39:$D$782,СВЦЭМ!$A$39:$A$782,$A15,СВЦЭМ!$B$39:$B$782,U$11)+'СЕТ СН'!$F$11+СВЦЭМ!$D$10+'СЕТ СН'!$F$6-'СЕТ СН'!$F$23</f>
        <v>1640.72076414</v>
      </c>
      <c r="V15" s="36">
        <f>SUMIFS(СВЦЭМ!$D$39:$D$782,СВЦЭМ!$A$39:$A$782,$A15,СВЦЭМ!$B$39:$B$782,V$11)+'СЕТ СН'!$F$11+СВЦЭМ!$D$10+'СЕТ СН'!$F$6-'СЕТ СН'!$F$23</f>
        <v>1672.2082928</v>
      </c>
      <c r="W15" s="36">
        <f>SUMIFS(СВЦЭМ!$D$39:$D$782,СВЦЭМ!$A$39:$A$782,$A15,СВЦЭМ!$B$39:$B$782,W$11)+'СЕТ СН'!$F$11+СВЦЭМ!$D$10+'СЕТ СН'!$F$6-'СЕТ СН'!$F$23</f>
        <v>1636.03612039</v>
      </c>
      <c r="X15" s="36">
        <f>SUMIFS(СВЦЭМ!$D$39:$D$782,СВЦЭМ!$A$39:$A$782,$A15,СВЦЭМ!$B$39:$B$782,X$11)+'СЕТ СН'!$F$11+СВЦЭМ!$D$10+'СЕТ СН'!$F$6-'СЕТ СН'!$F$23</f>
        <v>1682.72378822</v>
      </c>
      <c r="Y15" s="36">
        <f>SUMIFS(СВЦЭМ!$D$39:$D$782,СВЦЭМ!$A$39:$A$782,$A15,СВЦЭМ!$B$39:$B$782,Y$11)+'СЕТ СН'!$F$11+СВЦЭМ!$D$10+'СЕТ СН'!$F$6-'СЕТ СН'!$F$23</f>
        <v>1759.41405147</v>
      </c>
    </row>
    <row r="16" spans="1:27" ht="15.75" x14ac:dyDescent="0.2">
      <c r="A16" s="35">
        <f t="shared" si="0"/>
        <v>45417</v>
      </c>
      <c r="B16" s="36">
        <f>SUMIFS(СВЦЭМ!$D$39:$D$782,СВЦЭМ!$A$39:$A$782,$A16,СВЦЭМ!$B$39:$B$782,B$11)+'СЕТ СН'!$F$11+СВЦЭМ!$D$10+'СЕТ СН'!$F$6-'СЕТ СН'!$F$23</f>
        <v>1827.6067792599999</v>
      </c>
      <c r="C16" s="36">
        <f>SUMIFS(СВЦЭМ!$D$39:$D$782,СВЦЭМ!$A$39:$A$782,$A16,СВЦЭМ!$B$39:$B$782,C$11)+'СЕТ СН'!$F$11+СВЦЭМ!$D$10+'СЕТ СН'!$F$6-'СЕТ СН'!$F$23</f>
        <v>1889.29857462</v>
      </c>
      <c r="D16" s="36">
        <f>SUMIFS(СВЦЭМ!$D$39:$D$782,СВЦЭМ!$A$39:$A$782,$A16,СВЦЭМ!$B$39:$B$782,D$11)+'СЕТ СН'!$F$11+СВЦЭМ!$D$10+'СЕТ СН'!$F$6-'СЕТ СН'!$F$23</f>
        <v>1921.5408831699999</v>
      </c>
      <c r="E16" s="36">
        <f>SUMIFS(СВЦЭМ!$D$39:$D$782,СВЦЭМ!$A$39:$A$782,$A16,СВЦЭМ!$B$39:$B$782,E$11)+'СЕТ СН'!$F$11+СВЦЭМ!$D$10+'СЕТ СН'!$F$6-'СЕТ СН'!$F$23</f>
        <v>1944.66102731</v>
      </c>
      <c r="F16" s="36">
        <f>SUMIFS(СВЦЭМ!$D$39:$D$782,СВЦЭМ!$A$39:$A$782,$A16,СВЦЭМ!$B$39:$B$782,F$11)+'СЕТ СН'!$F$11+СВЦЭМ!$D$10+'СЕТ СН'!$F$6-'СЕТ СН'!$F$23</f>
        <v>1954.94509438</v>
      </c>
      <c r="G16" s="36">
        <f>SUMIFS(СВЦЭМ!$D$39:$D$782,СВЦЭМ!$A$39:$A$782,$A16,СВЦЭМ!$B$39:$B$782,G$11)+'СЕТ СН'!$F$11+СВЦЭМ!$D$10+'СЕТ СН'!$F$6-'СЕТ СН'!$F$23</f>
        <v>1934.8600659199999</v>
      </c>
      <c r="H16" s="36">
        <f>SUMIFS(СВЦЭМ!$D$39:$D$782,СВЦЭМ!$A$39:$A$782,$A16,СВЦЭМ!$B$39:$B$782,H$11)+'СЕТ СН'!$F$11+СВЦЭМ!$D$10+'СЕТ СН'!$F$6-'СЕТ СН'!$F$23</f>
        <v>1930.48331618</v>
      </c>
      <c r="I16" s="36">
        <f>SUMIFS(СВЦЭМ!$D$39:$D$782,СВЦЭМ!$A$39:$A$782,$A16,СВЦЭМ!$B$39:$B$782,I$11)+'СЕТ СН'!$F$11+СВЦЭМ!$D$10+'СЕТ СН'!$F$6-'СЕТ СН'!$F$23</f>
        <v>1889.58819795</v>
      </c>
      <c r="J16" s="36">
        <f>SUMIFS(СВЦЭМ!$D$39:$D$782,СВЦЭМ!$A$39:$A$782,$A16,СВЦЭМ!$B$39:$B$782,J$11)+'СЕТ СН'!$F$11+СВЦЭМ!$D$10+'СЕТ СН'!$F$6-'СЕТ СН'!$F$23</f>
        <v>1795.1815669</v>
      </c>
      <c r="K16" s="36">
        <f>SUMIFS(СВЦЭМ!$D$39:$D$782,СВЦЭМ!$A$39:$A$782,$A16,СВЦЭМ!$B$39:$B$782,K$11)+'СЕТ СН'!$F$11+СВЦЭМ!$D$10+'СЕТ СН'!$F$6-'СЕТ СН'!$F$23</f>
        <v>1736.8894539299999</v>
      </c>
      <c r="L16" s="36">
        <f>SUMIFS(СВЦЭМ!$D$39:$D$782,СВЦЭМ!$A$39:$A$782,$A16,СВЦЭМ!$B$39:$B$782,L$11)+'СЕТ СН'!$F$11+СВЦЭМ!$D$10+'СЕТ СН'!$F$6-'СЕТ СН'!$F$23</f>
        <v>1687.19746244</v>
      </c>
      <c r="M16" s="36">
        <f>SUMIFS(СВЦЭМ!$D$39:$D$782,СВЦЭМ!$A$39:$A$782,$A16,СВЦЭМ!$B$39:$B$782,M$11)+'СЕТ СН'!$F$11+СВЦЭМ!$D$10+'СЕТ СН'!$F$6-'СЕТ СН'!$F$23</f>
        <v>1678.23599823</v>
      </c>
      <c r="N16" s="36">
        <f>SUMIFS(СВЦЭМ!$D$39:$D$782,СВЦЭМ!$A$39:$A$782,$A16,СВЦЭМ!$B$39:$B$782,N$11)+'СЕТ СН'!$F$11+СВЦЭМ!$D$10+'СЕТ СН'!$F$6-'СЕТ СН'!$F$23</f>
        <v>1686.72017596</v>
      </c>
      <c r="O16" s="36">
        <f>SUMIFS(СВЦЭМ!$D$39:$D$782,СВЦЭМ!$A$39:$A$782,$A16,СВЦЭМ!$B$39:$B$782,O$11)+'СЕТ СН'!$F$11+СВЦЭМ!$D$10+'СЕТ СН'!$F$6-'СЕТ СН'!$F$23</f>
        <v>1718.9861325499999</v>
      </c>
      <c r="P16" s="36">
        <f>SUMIFS(СВЦЭМ!$D$39:$D$782,СВЦЭМ!$A$39:$A$782,$A16,СВЦЭМ!$B$39:$B$782,P$11)+'СЕТ СН'!$F$11+СВЦЭМ!$D$10+'СЕТ СН'!$F$6-'СЕТ СН'!$F$23</f>
        <v>1737.1011937199999</v>
      </c>
      <c r="Q16" s="36">
        <f>SUMIFS(СВЦЭМ!$D$39:$D$782,СВЦЭМ!$A$39:$A$782,$A16,СВЦЭМ!$B$39:$B$782,Q$11)+'СЕТ СН'!$F$11+СВЦЭМ!$D$10+'СЕТ СН'!$F$6-'СЕТ СН'!$F$23</f>
        <v>1757.66249793</v>
      </c>
      <c r="R16" s="36">
        <f>SUMIFS(СВЦЭМ!$D$39:$D$782,СВЦЭМ!$A$39:$A$782,$A16,СВЦЭМ!$B$39:$B$782,R$11)+'СЕТ СН'!$F$11+СВЦЭМ!$D$10+'СЕТ СН'!$F$6-'СЕТ СН'!$F$23</f>
        <v>1776.0606998399999</v>
      </c>
      <c r="S16" s="36">
        <f>SUMIFS(СВЦЭМ!$D$39:$D$782,СВЦЭМ!$A$39:$A$782,$A16,СВЦЭМ!$B$39:$B$782,S$11)+'СЕТ СН'!$F$11+СВЦЭМ!$D$10+'СЕТ СН'!$F$6-'СЕТ СН'!$F$23</f>
        <v>1759.8456517299999</v>
      </c>
      <c r="T16" s="36">
        <f>SUMIFS(СВЦЭМ!$D$39:$D$782,СВЦЭМ!$A$39:$A$782,$A16,СВЦЭМ!$B$39:$B$782,T$11)+'СЕТ СН'!$F$11+СВЦЭМ!$D$10+'СЕТ СН'!$F$6-'СЕТ СН'!$F$23</f>
        <v>1718.6146480499999</v>
      </c>
      <c r="U16" s="36">
        <f>SUMIFS(СВЦЭМ!$D$39:$D$782,СВЦЭМ!$A$39:$A$782,$A16,СВЦЭМ!$B$39:$B$782,U$11)+'СЕТ СН'!$F$11+СВЦЭМ!$D$10+'СЕТ СН'!$F$6-'СЕТ СН'!$F$23</f>
        <v>1711.1884253799999</v>
      </c>
      <c r="V16" s="36">
        <f>SUMIFS(СВЦЭМ!$D$39:$D$782,СВЦЭМ!$A$39:$A$782,$A16,СВЦЭМ!$B$39:$B$782,V$11)+'СЕТ СН'!$F$11+СВЦЭМ!$D$10+'СЕТ СН'!$F$6-'СЕТ СН'!$F$23</f>
        <v>1673.63916292</v>
      </c>
      <c r="W16" s="36">
        <f>SUMIFS(СВЦЭМ!$D$39:$D$782,СВЦЭМ!$A$39:$A$782,$A16,СВЦЭМ!$B$39:$B$782,W$11)+'СЕТ СН'!$F$11+СВЦЭМ!$D$10+'СЕТ СН'!$F$6-'СЕТ СН'!$F$23</f>
        <v>1638.3227071599999</v>
      </c>
      <c r="X16" s="36">
        <f>SUMIFS(СВЦЭМ!$D$39:$D$782,СВЦЭМ!$A$39:$A$782,$A16,СВЦЭМ!$B$39:$B$782,X$11)+'СЕТ СН'!$F$11+СВЦЭМ!$D$10+'СЕТ СН'!$F$6-'СЕТ СН'!$F$23</f>
        <v>1688.32737754</v>
      </c>
      <c r="Y16" s="36">
        <f>SUMIFS(СВЦЭМ!$D$39:$D$782,СВЦЭМ!$A$39:$A$782,$A16,СВЦЭМ!$B$39:$B$782,Y$11)+'СЕТ СН'!$F$11+СВЦЭМ!$D$10+'СЕТ СН'!$F$6-'СЕТ СН'!$F$23</f>
        <v>1755.2555211199999</v>
      </c>
    </row>
    <row r="17" spans="1:25" ht="15.75" x14ac:dyDescent="0.2">
      <c r="A17" s="35">
        <f t="shared" si="0"/>
        <v>45418</v>
      </c>
      <c r="B17" s="36">
        <f>SUMIFS(СВЦЭМ!$D$39:$D$782,СВЦЭМ!$A$39:$A$782,$A17,СВЦЭМ!$B$39:$B$782,B$11)+'СЕТ СН'!$F$11+СВЦЭМ!$D$10+'СЕТ СН'!$F$6-'СЕТ СН'!$F$23</f>
        <v>1786.6359339599999</v>
      </c>
      <c r="C17" s="36">
        <f>SUMIFS(СВЦЭМ!$D$39:$D$782,СВЦЭМ!$A$39:$A$782,$A17,СВЦЭМ!$B$39:$B$782,C$11)+'СЕТ СН'!$F$11+СВЦЭМ!$D$10+'СЕТ СН'!$F$6-'СЕТ СН'!$F$23</f>
        <v>1800.4846850399999</v>
      </c>
      <c r="D17" s="36">
        <f>SUMIFS(СВЦЭМ!$D$39:$D$782,СВЦЭМ!$A$39:$A$782,$A17,СВЦЭМ!$B$39:$B$782,D$11)+'СЕТ СН'!$F$11+СВЦЭМ!$D$10+'СЕТ СН'!$F$6-'СЕТ СН'!$F$23</f>
        <v>1862.4189558399999</v>
      </c>
      <c r="E17" s="36">
        <f>SUMIFS(СВЦЭМ!$D$39:$D$782,СВЦЭМ!$A$39:$A$782,$A17,СВЦЭМ!$B$39:$B$782,E$11)+'СЕТ СН'!$F$11+СВЦЭМ!$D$10+'СЕТ СН'!$F$6-'СЕТ СН'!$F$23</f>
        <v>1907.3315268899999</v>
      </c>
      <c r="F17" s="36">
        <f>SUMIFS(СВЦЭМ!$D$39:$D$782,СВЦЭМ!$A$39:$A$782,$A17,СВЦЭМ!$B$39:$B$782,F$11)+'СЕТ СН'!$F$11+СВЦЭМ!$D$10+'СЕТ СН'!$F$6-'СЕТ СН'!$F$23</f>
        <v>1898.04718811</v>
      </c>
      <c r="G17" s="36">
        <f>SUMIFS(СВЦЭМ!$D$39:$D$782,СВЦЭМ!$A$39:$A$782,$A17,СВЦЭМ!$B$39:$B$782,G$11)+'СЕТ СН'!$F$11+СВЦЭМ!$D$10+'СЕТ СН'!$F$6-'СЕТ СН'!$F$23</f>
        <v>1880.9263623499999</v>
      </c>
      <c r="H17" s="36">
        <f>SUMIFS(СВЦЭМ!$D$39:$D$782,СВЦЭМ!$A$39:$A$782,$A17,СВЦЭМ!$B$39:$B$782,H$11)+'СЕТ СН'!$F$11+СВЦЭМ!$D$10+'СЕТ СН'!$F$6-'СЕТ СН'!$F$23</f>
        <v>1851.7316227699998</v>
      </c>
      <c r="I17" s="36">
        <f>SUMIFS(СВЦЭМ!$D$39:$D$782,СВЦЭМ!$A$39:$A$782,$A17,СВЦЭМ!$B$39:$B$782,I$11)+'СЕТ СН'!$F$11+СВЦЭМ!$D$10+'СЕТ СН'!$F$6-'СЕТ СН'!$F$23</f>
        <v>1807.7985358399999</v>
      </c>
      <c r="J17" s="36">
        <f>SUMIFS(СВЦЭМ!$D$39:$D$782,СВЦЭМ!$A$39:$A$782,$A17,СВЦЭМ!$B$39:$B$782,J$11)+'СЕТ СН'!$F$11+СВЦЭМ!$D$10+'СЕТ СН'!$F$6-'СЕТ СН'!$F$23</f>
        <v>1779.8377909799999</v>
      </c>
      <c r="K17" s="36">
        <f>SUMIFS(СВЦЭМ!$D$39:$D$782,СВЦЭМ!$A$39:$A$782,$A17,СВЦЭМ!$B$39:$B$782,K$11)+'СЕТ СН'!$F$11+СВЦЭМ!$D$10+'СЕТ СН'!$F$6-'СЕТ СН'!$F$23</f>
        <v>1784.9755336799999</v>
      </c>
      <c r="L17" s="36">
        <f>SUMIFS(СВЦЭМ!$D$39:$D$782,СВЦЭМ!$A$39:$A$782,$A17,СВЦЭМ!$B$39:$B$782,L$11)+'СЕТ СН'!$F$11+СВЦЭМ!$D$10+'СЕТ СН'!$F$6-'СЕТ СН'!$F$23</f>
        <v>1751.80977699</v>
      </c>
      <c r="M17" s="36">
        <f>SUMIFS(СВЦЭМ!$D$39:$D$782,СВЦЭМ!$A$39:$A$782,$A17,СВЦЭМ!$B$39:$B$782,M$11)+'СЕТ СН'!$F$11+СВЦЭМ!$D$10+'СЕТ СН'!$F$6-'СЕТ СН'!$F$23</f>
        <v>1756.52117666</v>
      </c>
      <c r="N17" s="36">
        <f>SUMIFS(СВЦЭМ!$D$39:$D$782,СВЦЭМ!$A$39:$A$782,$A17,СВЦЭМ!$B$39:$B$782,N$11)+'СЕТ СН'!$F$11+СВЦЭМ!$D$10+'СЕТ СН'!$F$6-'СЕТ СН'!$F$23</f>
        <v>1761.93338391</v>
      </c>
      <c r="O17" s="36">
        <f>SUMIFS(СВЦЭМ!$D$39:$D$782,СВЦЭМ!$A$39:$A$782,$A17,СВЦЭМ!$B$39:$B$782,O$11)+'СЕТ СН'!$F$11+СВЦЭМ!$D$10+'СЕТ СН'!$F$6-'СЕТ СН'!$F$23</f>
        <v>1768.58395531</v>
      </c>
      <c r="P17" s="36">
        <f>SUMIFS(СВЦЭМ!$D$39:$D$782,СВЦЭМ!$A$39:$A$782,$A17,СВЦЭМ!$B$39:$B$782,P$11)+'СЕТ СН'!$F$11+СВЦЭМ!$D$10+'СЕТ СН'!$F$6-'СЕТ СН'!$F$23</f>
        <v>1776.7695033699999</v>
      </c>
      <c r="Q17" s="36">
        <f>SUMIFS(СВЦЭМ!$D$39:$D$782,СВЦЭМ!$A$39:$A$782,$A17,СВЦЭМ!$B$39:$B$782,Q$11)+'СЕТ СН'!$F$11+СВЦЭМ!$D$10+'СЕТ СН'!$F$6-'СЕТ СН'!$F$23</f>
        <v>1791.4813380099999</v>
      </c>
      <c r="R17" s="36">
        <f>SUMIFS(СВЦЭМ!$D$39:$D$782,СВЦЭМ!$A$39:$A$782,$A17,СВЦЭМ!$B$39:$B$782,R$11)+'СЕТ СН'!$F$11+СВЦЭМ!$D$10+'СЕТ СН'!$F$6-'СЕТ СН'!$F$23</f>
        <v>1793.5381943999998</v>
      </c>
      <c r="S17" s="36">
        <f>SUMIFS(СВЦЭМ!$D$39:$D$782,СВЦЭМ!$A$39:$A$782,$A17,СВЦЭМ!$B$39:$B$782,S$11)+'СЕТ СН'!$F$11+СВЦЭМ!$D$10+'СЕТ СН'!$F$6-'СЕТ СН'!$F$23</f>
        <v>1779.08742714</v>
      </c>
      <c r="T17" s="36">
        <f>SUMIFS(СВЦЭМ!$D$39:$D$782,СВЦЭМ!$A$39:$A$782,$A17,СВЦЭМ!$B$39:$B$782,T$11)+'СЕТ СН'!$F$11+СВЦЭМ!$D$10+'СЕТ СН'!$F$6-'СЕТ СН'!$F$23</f>
        <v>1759.83278088</v>
      </c>
      <c r="U17" s="36">
        <f>SUMIFS(СВЦЭМ!$D$39:$D$782,СВЦЭМ!$A$39:$A$782,$A17,СВЦЭМ!$B$39:$B$782,U$11)+'СЕТ СН'!$F$11+СВЦЭМ!$D$10+'СЕТ СН'!$F$6-'СЕТ СН'!$F$23</f>
        <v>1754.43258552</v>
      </c>
      <c r="V17" s="36">
        <f>SUMIFS(СВЦЭМ!$D$39:$D$782,СВЦЭМ!$A$39:$A$782,$A17,СВЦЭМ!$B$39:$B$782,V$11)+'СЕТ СН'!$F$11+СВЦЭМ!$D$10+'СЕТ СН'!$F$6-'СЕТ СН'!$F$23</f>
        <v>1741.2659273100001</v>
      </c>
      <c r="W17" s="36">
        <f>SUMIFS(СВЦЭМ!$D$39:$D$782,СВЦЭМ!$A$39:$A$782,$A17,СВЦЭМ!$B$39:$B$782,W$11)+'СЕТ СН'!$F$11+СВЦЭМ!$D$10+'СЕТ СН'!$F$6-'СЕТ СН'!$F$23</f>
        <v>1715.99927983</v>
      </c>
      <c r="X17" s="36">
        <f>SUMIFS(СВЦЭМ!$D$39:$D$782,СВЦЭМ!$A$39:$A$782,$A17,СВЦЭМ!$B$39:$B$782,X$11)+'СЕТ СН'!$F$11+СВЦЭМ!$D$10+'СЕТ СН'!$F$6-'СЕТ СН'!$F$23</f>
        <v>1762.8129513199999</v>
      </c>
      <c r="Y17" s="36">
        <f>SUMIFS(СВЦЭМ!$D$39:$D$782,СВЦЭМ!$A$39:$A$782,$A17,СВЦЭМ!$B$39:$B$782,Y$11)+'СЕТ СН'!$F$11+СВЦЭМ!$D$10+'СЕТ СН'!$F$6-'СЕТ СН'!$F$23</f>
        <v>1782.7417667699999</v>
      </c>
    </row>
    <row r="18" spans="1:25" ht="15.75" x14ac:dyDescent="0.2">
      <c r="A18" s="35">
        <f t="shared" si="0"/>
        <v>45419</v>
      </c>
      <c r="B18" s="36">
        <f>SUMIFS(СВЦЭМ!$D$39:$D$782,СВЦЭМ!$A$39:$A$782,$A18,СВЦЭМ!$B$39:$B$782,B$11)+'СЕТ СН'!$F$11+СВЦЭМ!$D$10+'СЕТ СН'!$F$6-'СЕТ СН'!$F$23</f>
        <v>1794.9342194199999</v>
      </c>
      <c r="C18" s="36">
        <f>SUMIFS(СВЦЭМ!$D$39:$D$782,СВЦЭМ!$A$39:$A$782,$A18,СВЦЭМ!$B$39:$B$782,C$11)+'СЕТ СН'!$F$11+СВЦЭМ!$D$10+'СЕТ СН'!$F$6-'СЕТ СН'!$F$23</f>
        <v>1884.2347859899999</v>
      </c>
      <c r="D18" s="36">
        <f>SUMIFS(СВЦЭМ!$D$39:$D$782,СВЦЭМ!$A$39:$A$782,$A18,СВЦЭМ!$B$39:$B$782,D$11)+'СЕТ СН'!$F$11+СВЦЭМ!$D$10+'СЕТ СН'!$F$6-'СЕТ СН'!$F$23</f>
        <v>1991.5821633599999</v>
      </c>
      <c r="E18" s="36">
        <f>SUMIFS(СВЦЭМ!$D$39:$D$782,СВЦЭМ!$A$39:$A$782,$A18,СВЦЭМ!$B$39:$B$782,E$11)+'СЕТ СН'!$F$11+СВЦЭМ!$D$10+'СЕТ СН'!$F$6-'СЕТ СН'!$F$23</f>
        <v>2011.58111317</v>
      </c>
      <c r="F18" s="36">
        <f>SUMIFS(СВЦЭМ!$D$39:$D$782,СВЦЭМ!$A$39:$A$782,$A18,СВЦЭМ!$B$39:$B$782,F$11)+'СЕТ СН'!$F$11+СВЦЭМ!$D$10+'СЕТ СН'!$F$6-'СЕТ СН'!$F$23</f>
        <v>2029.7351606499999</v>
      </c>
      <c r="G18" s="36">
        <f>SUMIFS(СВЦЭМ!$D$39:$D$782,СВЦЭМ!$A$39:$A$782,$A18,СВЦЭМ!$B$39:$B$782,G$11)+'СЕТ СН'!$F$11+СВЦЭМ!$D$10+'СЕТ СН'!$F$6-'СЕТ СН'!$F$23</f>
        <v>1989.0883417099999</v>
      </c>
      <c r="H18" s="36">
        <f>SUMIFS(СВЦЭМ!$D$39:$D$782,СВЦЭМ!$A$39:$A$782,$A18,СВЦЭМ!$B$39:$B$782,H$11)+'СЕТ СН'!$F$11+СВЦЭМ!$D$10+'СЕТ СН'!$F$6-'СЕТ СН'!$F$23</f>
        <v>1923.47054065</v>
      </c>
      <c r="I18" s="36">
        <f>SUMIFS(СВЦЭМ!$D$39:$D$782,СВЦЭМ!$A$39:$A$782,$A18,СВЦЭМ!$B$39:$B$782,I$11)+'СЕТ СН'!$F$11+СВЦЭМ!$D$10+'СЕТ СН'!$F$6-'СЕТ СН'!$F$23</f>
        <v>1841.10930607</v>
      </c>
      <c r="J18" s="36">
        <f>SUMIFS(СВЦЭМ!$D$39:$D$782,СВЦЭМ!$A$39:$A$782,$A18,СВЦЭМ!$B$39:$B$782,J$11)+'СЕТ СН'!$F$11+СВЦЭМ!$D$10+'СЕТ СН'!$F$6-'СЕТ СН'!$F$23</f>
        <v>1782.52385611</v>
      </c>
      <c r="K18" s="36">
        <f>SUMIFS(СВЦЭМ!$D$39:$D$782,СВЦЭМ!$A$39:$A$782,$A18,СВЦЭМ!$B$39:$B$782,K$11)+'СЕТ СН'!$F$11+СВЦЭМ!$D$10+'СЕТ СН'!$F$6-'СЕТ СН'!$F$23</f>
        <v>1773.23420104</v>
      </c>
      <c r="L18" s="36">
        <f>SUMIFS(СВЦЭМ!$D$39:$D$782,СВЦЭМ!$A$39:$A$782,$A18,СВЦЭМ!$B$39:$B$782,L$11)+'СЕТ СН'!$F$11+СВЦЭМ!$D$10+'СЕТ СН'!$F$6-'СЕТ СН'!$F$23</f>
        <v>1731.3779599499999</v>
      </c>
      <c r="M18" s="36">
        <f>SUMIFS(СВЦЭМ!$D$39:$D$782,СВЦЭМ!$A$39:$A$782,$A18,СВЦЭМ!$B$39:$B$782,M$11)+'СЕТ СН'!$F$11+СВЦЭМ!$D$10+'СЕТ СН'!$F$6-'СЕТ СН'!$F$23</f>
        <v>1743.8256403799999</v>
      </c>
      <c r="N18" s="36">
        <f>SUMIFS(СВЦЭМ!$D$39:$D$782,СВЦЭМ!$A$39:$A$782,$A18,СВЦЭМ!$B$39:$B$782,N$11)+'СЕТ СН'!$F$11+СВЦЭМ!$D$10+'СЕТ СН'!$F$6-'СЕТ СН'!$F$23</f>
        <v>1735.5189074899999</v>
      </c>
      <c r="O18" s="36">
        <f>SUMIFS(СВЦЭМ!$D$39:$D$782,СВЦЭМ!$A$39:$A$782,$A18,СВЦЭМ!$B$39:$B$782,O$11)+'СЕТ СН'!$F$11+СВЦЭМ!$D$10+'СЕТ СН'!$F$6-'СЕТ СН'!$F$23</f>
        <v>1754.5131090099999</v>
      </c>
      <c r="P18" s="36">
        <f>SUMIFS(СВЦЭМ!$D$39:$D$782,СВЦЭМ!$A$39:$A$782,$A18,СВЦЭМ!$B$39:$B$782,P$11)+'СЕТ СН'!$F$11+СВЦЭМ!$D$10+'СЕТ СН'!$F$6-'СЕТ СН'!$F$23</f>
        <v>1769.8187453</v>
      </c>
      <c r="Q18" s="36">
        <f>SUMIFS(СВЦЭМ!$D$39:$D$782,СВЦЭМ!$A$39:$A$782,$A18,СВЦЭМ!$B$39:$B$782,Q$11)+'СЕТ СН'!$F$11+СВЦЭМ!$D$10+'СЕТ СН'!$F$6-'СЕТ СН'!$F$23</f>
        <v>1803.8664180199999</v>
      </c>
      <c r="R18" s="36">
        <f>SUMIFS(СВЦЭМ!$D$39:$D$782,СВЦЭМ!$A$39:$A$782,$A18,СВЦЭМ!$B$39:$B$782,R$11)+'СЕТ СН'!$F$11+СВЦЭМ!$D$10+'СЕТ СН'!$F$6-'СЕТ СН'!$F$23</f>
        <v>1814.58076919</v>
      </c>
      <c r="S18" s="36">
        <f>SUMIFS(СВЦЭМ!$D$39:$D$782,СВЦЭМ!$A$39:$A$782,$A18,СВЦЭМ!$B$39:$B$782,S$11)+'СЕТ СН'!$F$11+СВЦЭМ!$D$10+'СЕТ СН'!$F$6-'СЕТ СН'!$F$23</f>
        <v>1784.5524616099999</v>
      </c>
      <c r="T18" s="36">
        <f>SUMIFS(СВЦЭМ!$D$39:$D$782,СВЦЭМ!$A$39:$A$782,$A18,СВЦЭМ!$B$39:$B$782,T$11)+'СЕТ СН'!$F$11+СВЦЭМ!$D$10+'СЕТ СН'!$F$6-'СЕТ СН'!$F$23</f>
        <v>1751.9748537199998</v>
      </c>
      <c r="U18" s="36">
        <f>SUMIFS(СВЦЭМ!$D$39:$D$782,СВЦЭМ!$A$39:$A$782,$A18,СВЦЭМ!$B$39:$B$782,U$11)+'СЕТ СН'!$F$11+СВЦЭМ!$D$10+'СЕТ СН'!$F$6-'СЕТ СН'!$F$23</f>
        <v>1752.2727723999999</v>
      </c>
      <c r="V18" s="36">
        <f>SUMIFS(СВЦЭМ!$D$39:$D$782,СВЦЭМ!$A$39:$A$782,$A18,СВЦЭМ!$B$39:$B$782,V$11)+'СЕТ СН'!$F$11+СВЦЭМ!$D$10+'СЕТ СН'!$F$6-'СЕТ СН'!$F$23</f>
        <v>1725.85633259</v>
      </c>
      <c r="W18" s="36">
        <f>SUMIFS(СВЦЭМ!$D$39:$D$782,СВЦЭМ!$A$39:$A$782,$A18,СВЦЭМ!$B$39:$B$782,W$11)+'СЕТ СН'!$F$11+СВЦЭМ!$D$10+'СЕТ СН'!$F$6-'СЕТ СН'!$F$23</f>
        <v>1696.97362744</v>
      </c>
      <c r="X18" s="36">
        <f>SUMIFS(СВЦЭМ!$D$39:$D$782,СВЦЭМ!$A$39:$A$782,$A18,СВЦЭМ!$B$39:$B$782,X$11)+'СЕТ СН'!$F$11+СВЦЭМ!$D$10+'СЕТ СН'!$F$6-'СЕТ СН'!$F$23</f>
        <v>1736.9521703299999</v>
      </c>
      <c r="Y18" s="36">
        <f>SUMIFS(СВЦЭМ!$D$39:$D$782,СВЦЭМ!$A$39:$A$782,$A18,СВЦЭМ!$B$39:$B$782,Y$11)+'СЕТ СН'!$F$11+СВЦЭМ!$D$10+'СЕТ СН'!$F$6-'СЕТ СН'!$F$23</f>
        <v>1771.0313740399999</v>
      </c>
    </row>
    <row r="19" spans="1:25" ht="15.75" x14ac:dyDescent="0.2">
      <c r="A19" s="35">
        <f t="shared" si="0"/>
        <v>45420</v>
      </c>
      <c r="B19" s="36">
        <f>SUMIFS(СВЦЭМ!$D$39:$D$782,СВЦЭМ!$A$39:$A$782,$A19,СВЦЭМ!$B$39:$B$782,B$11)+'СЕТ СН'!$F$11+СВЦЭМ!$D$10+'СЕТ СН'!$F$6-'СЕТ СН'!$F$23</f>
        <v>1764.6709274899999</v>
      </c>
      <c r="C19" s="36">
        <f>SUMIFS(СВЦЭМ!$D$39:$D$782,СВЦЭМ!$A$39:$A$782,$A19,СВЦЭМ!$B$39:$B$782,C$11)+'СЕТ СН'!$F$11+СВЦЭМ!$D$10+'СЕТ СН'!$F$6-'СЕТ СН'!$F$23</f>
        <v>1820.27227421</v>
      </c>
      <c r="D19" s="36">
        <f>SUMIFS(СВЦЭМ!$D$39:$D$782,СВЦЭМ!$A$39:$A$782,$A19,СВЦЭМ!$B$39:$B$782,D$11)+'СЕТ СН'!$F$11+СВЦЭМ!$D$10+'СЕТ СН'!$F$6-'СЕТ СН'!$F$23</f>
        <v>1864.25091337</v>
      </c>
      <c r="E19" s="36">
        <f>SUMIFS(СВЦЭМ!$D$39:$D$782,СВЦЭМ!$A$39:$A$782,$A19,СВЦЭМ!$B$39:$B$782,E$11)+'СЕТ СН'!$F$11+СВЦЭМ!$D$10+'СЕТ СН'!$F$6-'СЕТ СН'!$F$23</f>
        <v>1890.23757675</v>
      </c>
      <c r="F19" s="36">
        <f>SUMIFS(СВЦЭМ!$D$39:$D$782,СВЦЭМ!$A$39:$A$782,$A19,СВЦЭМ!$B$39:$B$782,F$11)+'СЕТ СН'!$F$11+СВЦЭМ!$D$10+'СЕТ СН'!$F$6-'СЕТ СН'!$F$23</f>
        <v>1905.44193625</v>
      </c>
      <c r="G19" s="36">
        <f>SUMIFS(СВЦЭМ!$D$39:$D$782,СВЦЭМ!$A$39:$A$782,$A19,СВЦЭМ!$B$39:$B$782,G$11)+'СЕТ СН'!$F$11+СВЦЭМ!$D$10+'СЕТ СН'!$F$6-'СЕТ СН'!$F$23</f>
        <v>1877.7234123599999</v>
      </c>
      <c r="H19" s="36">
        <f>SUMIFS(СВЦЭМ!$D$39:$D$782,СВЦЭМ!$A$39:$A$782,$A19,СВЦЭМ!$B$39:$B$782,H$11)+'СЕТ СН'!$F$11+СВЦЭМ!$D$10+'СЕТ СН'!$F$6-'СЕТ СН'!$F$23</f>
        <v>1814.38833288</v>
      </c>
      <c r="I19" s="36">
        <f>SUMIFS(СВЦЭМ!$D$39:$D$782,СВЦЭМ!$A$39:$A$782,$A19,СВЦЭМ!$B$39:$B$782,I$11)+'СЕТ СН'!$F$11+СВЦЭМ!$D$10+'СЕТ СН'!$F$6-'СЕТ СН'!$F$23</f>
        <v>1730.2436963</v>
      </c>
      <c r="J19" s="36">
        <f>SUMIFS(СВЦЭМ!$D$39:$D$782,СВЦЭМ!$A$39:$A$782,$A19,СВЦЭМ!$B$39:$B$782,J$11)+'СЕТ СН'!$F$11+СВЦЭМ!$D$10+'СЕТ СН'!$F$6-'СЕТ СН'!$F$23</f>
        <v>1668.5151903399999</v>
      </c>
      <c r="K19" s="36">
        <f>SUMIFS(СВЦЭМ!$D$39:$D$782,СВЦЭМ!$A$39:$A$782,$A19,СВЦЭМ!$B$39:$B$782,K$11)+'СЕТ СН'!$F$11+СВЦЭМ!$D$10+'СЕТ СН'!$F$6-'СЕТ СН'!$F$23</f>
        <v>1656.37458135</v>
      </c>
      <c r="L19" s="36">
        <f>SUMIFS(СВЦЭМ!$D$39:$D$782,СВЦЭМ!$A$39:$A$782,$A19,СВЦЭМ!$B$39:$B$782,L$11)+'СЕТ СН'!$F$11+СВЦЭМ!$D$10+'СЕТ СН'!$F$6-'СЕТ СН'!$F$23</f>
        <v>1637.9197887299999</v>
      </c>
      <c r="M19" s="36">
        <f>SUMIFS(СВЦЭМ!$D$39:$D$782,СВЦЭМ!$A$39:$A$782,$A19,СВЦЭМ!$B$39:$B$782,M$11)+'СЕТ СН'!$F$11+СВЦЭМ!$D$10+'СЕТ СН'!$F$6-'СЕТ СН'!$F$23</f>
        <v>1635.78198838</v>
      </c>
      <c r="N19" s="36">
        <f>SUMIFS(СВЦЭМ!$D$39:$D$782,СВЦЭМ!$A$39:$A$782,$A19,СВЦЭМ!$B$39:$B$782,N$11)+'СЕТ СН'!$F$11+СВЦЭМ!$D$10+'СЕТ СН'!$F$6-'СЕТ СН'!$F$23</f>
        <v>1639.7044216899999</v>
      </c>
      <c r="O19" s="36">
        <f>SUMIFS(СВЦЭМ!$D$39:$D$782,СВЦЭМ!$A$39:$A$782,$A19,СВЦЭМ!$B$39:$B$782,O$11)+'СЕТ СН'!$F$11+СВЦЭМ!$D$10+'СЕТ СН'!$F$6-'СЕТ СН'!$F$23</f>
        <v>1663.9715397</v>
      </c>
      <c r="P19" s="36">
        <f>SUMIFS(СВЦЭМ!$D$39:$D$782,СВЦЭМ!$A$39:$A$782,$A19,СВЦЭМ!$B$39:$B$782,P$11)+'СЕТ СН'!$F$11+СВЦЭМ!$D$10+'СЕТ СН'!$F$6-'СЕТ СН'!$F$23</f>
        <v>1677.74637547</v>
      </c>
      <c r="Q19" s="36">
        <f>SUMIFS(СВЦЭМ!$D$39:$D$782,СВЦЭМ!$A$39:$A$782,$A19,СВЦЭМ!$B$39:$B$782,Q$11)+'СЕТ СН'!$F$11+СВЦЭМ!$D$10+'СЕТ СН'!$F$6-'СЕТ СН'!$F$23</f>
        <v>1702.01426255</v>
      </c>
      <c r="R19" s="36">
        <f>SUMIFS(СВЦЭМ!$D$39:$D$782,СВЦЭМ!$A$39:$A$782,$A19,СВЦЭМ!$B$39:$B$782,R$11)+'СЕТ СН'!$F$11+СВЦЭМ!$D$10+'СЕТ СН'!$F$6-'СЕТ СН'!$F$23</f>
        <v>1705.3272446999999</v>
      </c>
      <c r="S19" s="36">
        <f>SUMIFS(СВЦЭМ!$D$39:$D$782,СВЦЭМ!$A$39:$A$782,$A19,СВЦЭМ!$B$39:$B$782,S$11)+'СЕТ СН'!$F$11+СВЦЭМ!$D$10+'СЕТ СН'!$F$6-'СЕТ СН'!$F$23</f>
        <v>1694.8348226799999</v>
      </c>
      <c r="T19" s="36">
        <f>SUMIFS(СВЦЭМ!$D$39:$D$782,СВЦЭМ!$A$39:$A$782,$A19,СВЦЭМ!$B$39:$B$782,T$11)+'СЕТ СН'!$F$11+СВЦЭМ!$D$10+'СЕТ СН'!$F$6-'СЕТ СН'!$F$23</f>
        <v>1679.7730681599999</v>
      </c>
      <c r="U19" s="36">
        <f>SUMIFS(СВЦЭМ!$D$39:$D$782,СВЦЭМ!$A$39:$A$782,$A19,СВЦЭМ!$B$39:$B$782,U$11)+'СЕТ СН'!$F$11+СВЦЭМ!$D$10+'СЕТ СН'!$F$6-'СЕТ СН'!$F$23</f>
        <v>1665.2237520399999</v>
      </c>
      <c r="V19" s="36">
        <f>SUMIFS(СВЦЭМ!$D$39:$D$782,СВЦЭМ!$A$39:$A$782,$A19,СВЦЭМ!$B$39:$B$782,V$11)+'СЕТ СН'!$F$11+СВЦЭМ!$D$10+'СЕТ СН'!$F$6-'СЕТ СН'!$F$23</f>
        <v>1643.9958653599999</v>
      </c>
      <c r="W19" s="36">
        <f>SUMIFS(СВЦЭМ!$D$39:$D$782,СВЦЭМ!$A$39:$A$782,$A19,СВЦЭМ!$B$39:$B$782,W$11)+'СЕТ СН'!$F$11+СВЦЭМ!$D$10+'СЕТ СН'!$F$6-'СЕТ СН'!$F$23</f>
        <v>1615.1690487199999</v>
      </c>
      <c r="X19" s="36">
        <f>SUMIFS(СВЦЭМ!$D$39:$D$782,СВЦЭМ!$A$39:$A$782,$A19,СВЦЭМ!$B$39:$B$782,X$11)+'СЕТ СН'!$F$11+СВЦЭМ!$D$10+'СЕТ СН'!$F$6-'СЕТ СН'!$F$23</f>
        <v>1620.2640007</v>
      </c>
      <c r="Y19" s="36">
        <f>SUMIFS(СВЦЭМ!$D$39:$D$782,СВЦЭМ!$A$39:$A$782,$A19,СВЦЭМ!$B$39:$B$782,Y$11)+'СЕТ СН'!$F$11+СВЦЭМ!$D$10+'СЕТ СН'!$F$6-'СЕТ СН'!$F$23</f>
        <v>1642.70200793</v>
      </c>
    </row>
    <row r="20" spans="1:25" ht="15.75" x14ac:dyDescent="0.2">
      <c r="A20" s="35">
        <f t="shared" si="0"/>
        <v>45421</v>
      </c>
      <c r="B20" s="36">
        <f>SUMIFS(СВЦЭМ!$D$39:$D$782,СВЦЭМ!$A$39:$A$782,$A20,СВЦЭМ!$B$39:$B$782,B$11)+'СЕТ СН'!$F$11+СВЦЭМ!$D$10+'СЕТ СН'!$F$6-'СЕТ СН'!$F$23</f>
        <v>1804.15058297</v>
      </c>
      <c r="C20" s="36">
        <f>SUMIFS(СВЦЭМ!$D$39:$D$782,СВЦЭМ!$A$39:$A$782,$A20,СВЦЭМ!$B$39:$B$782,C$11)+'СЕТ СН'!$F$11+СВЦЭМ!$D$10+'СЕТ СН'!$F$6-'СЕТ СН'!$F$23</f>
        <v>1864.07995525</v>
      </c>
      <c r="D20" s="36">
        <f>SUMIFS(СВЦЭМ!$D$39:$D$782,СВЦЭМ!$A$39:$A$782,$A20,СВЦЭМ!$B$39:$B$782,D$11)+'СЕТ СН'!$F$11+СВЦЭМ!$D$10+'СЕТ СН'!$F$6-'СЕТ СН'!$F$23</f>
        <v>1908.0324275799999</v>
      </c>
      <c r="E20" s="36">
        <f>SUMIFS(СВЦЭМ!$D$39:$D$782,СВЦЭМ!$A$39:$A$782,$A20,СВЦЭМ!$B$39:$B$782,E$11)+'СЕТ СН'!$F$11+СВЦЭМ!$D$10+'СЕТ СН'!$F$6-'СЕТ СН'!$F$23</f>
        <v>1937.3320067299999</v>
      </c>
      <c r="F20" s="36">
        <f>SUMIFS(СВЦЭМ!$D$39:$D$782,СВЦЭМ!$A$39:$A$782,$A20,СВЦЭМ!$B$39:$B$782,F$11)+'СЕТ СН'!$F$11+СВЦЭМ!$D$10+'СЕТ СН'!$F$6-'СЕТ СН'!$F$23</f>
        <v>1937.3999600699999</v>
      </c>
      <c r="G20" s="36">
        <f>SUMIFS(СВЦЭМ!$D$39:$D$782,СВЦЭМ!$A$39:$A$782,$A20,СВЦЭМ!$B$39:$B$782,G$11)+'СЕТ СН'!$F$11+СВЦЭМ!$D$10+'СЕТ СН'!$F$6-'СЕТ СН'!$F$23</f>
        <v>1921.55608216</v>
      </c>
      <c r="H20" s="36">
        <f>SUMIFS(СВЦЭМ!$D$39:$D$782,СВЦЭМ!$A$39:$A$782,$A20,СВЦЭМ!$B$39:$B$782,H$11)+'СЕТ СН'!$F$11+СВЦЭМ!$D$10+'СЕТ СН'!$F$6-'СЕТ СН'!$F$23</f>
        <v>1920.50174584</v>
      </c>
      <c r="I20" s="36">
        <f>SUMIFS(СВЦЭМ!$D$39:$D$782,СВЦЭМ!$A$39:$A$782,$A20,СВЦЭМ!$B$39:$B$782,I$11)+'СЕТ СН'!$F$11+СВЦЭМ!$D$10+'СЕТ СН'!$F$6-'СЕТ СН'!$F$23</f>
        <v>1872.5178163999999</v>
      </c>
      <c r="J20" s="36">
        <f>SUMIFS(СВЦЭМ!$D$39:$D$782,СВЦЭМ!$A$39:$A$782,$A20,СВЦЭМ!$B$39:$B$782,J$11)+'СЕТ СН'!$F$11+СВЦЭМ!$D$10+'СЕТ СН'!$F$6-'СЕТ СН'!$F$23</f>
        <v>1793.15867258</v>
      </c>
      <c r="K20" s="36">
        <f>SUMIFS(СВЦЭМ!$D$39:$D$782,СВЦЭМ!$A$39:$A$782,$A20,СВЦЭМ!$B$39:$B$782,K$11)+'СЕТ СН'!$F$11+СВЦЭМ!$D$10+'СЕТ СН'!$F$6-'СЕТ СН'!$F$23</f>
        <v>1733.7548231799999</v>
      </c>
      <c r="L20" s="36">
        <f>SUMIFS(СВЦЭМ!$D$39:$D$782,СВЦЭМ!$A$39:$A$782,$A20,СВЦЭМ!$B$39:$B$782,L$11)+'СЕТ СН'!$F$11+СВЦЭМ!$D$10+'СЕТ СН'!$F$6-'СЕТ СН'!$F$23</f>
        <v>1683.1075174999999</v>
      </c>
      <c r="M20" s="36">
        <f>SUMIFS(СВЦЭМ!$D$39:$D$782,СВЦЭМ!$A$39:$A$782,$A20,СВЦЭМ!$B$39:$B$782,M$11)+'СЕТ СН'!$F$11+СВЦЭМ!$D$10+'СЕТ СН'!$F$6-'СЕТ СН'!$F$23</f>
        <v>1680.13933036</v>
      </c>
      <c r="N20" s="36">
        <f>SUMIFS(СВЦЭМ!$D$39:$D$782,СВЦЭМ!$A$39:$A$782,$A20,СВЦЭМ!$B$39:$B$782,N$11)+'СЕТ СН'!$F$11+СВЦЭМ!$D$10+'СЕТ СН'!$F$6-'СЕТ СН'!$F$23</f>
        <v>1720.0726886999998</v>
      </c>
      <c r="O20" s="36">
        <f>SUMIFS(СВЦЭМ!$D$39:$D$782,СВЦЭМ!$A$39:$A$782,$A20,СВЦЭМ!$B$39:$B$782,O$11)+'СЕТ СН'!$F$11+СВЦЭМ!$D$10+'СЕТ СН'!$F$6-'СЕТ СН'!$F$23</f>
        <v>1749.2697343899999</v>
      </c>
      <c r="P20" s="36">
        <f>SUMIFS(СВЦЭМ!$D$39:$D$782,СВЦЭМ!$A$39:$A$782,$A20,СВЦЭМ!$B$39:$B$782,P$11)+'СЕТ СН'!$F$11+СВЦЭМ!$D$10+'СЕТ СН'!$F$6-'СЕТ СН'!$F$23</f>
        <v>1726.27924622</v>
      </c>
      <c r="Q20" s="36">
        <f>SUMIFS(СВЦЭМ!$D$39:$D$782,СВЦЭМ!$A$39:$A$782,$A20,СВЦЭМ!$B$39:$B$782,Q$11)+'СЕТ СН'!$F$11+СВЦЭМ!$D$10+'СЕТ СН'!$F$6-'СЕТ СН'!$F$23</f>
        <v>1758.8682188</v>
      </c>
      <c r="R20" s="36">
        <f>SUMIFS(СВЦЭМ!$D$39:$D$782,СВЦЭМ!$A$39:$A$782,$A20,СВЦЭМ!$B$39:$B$782,R$11)+'СЕТ СН'!$F$11+СВЦЭМ!$D$10+'СЕТ СН'!$F$6-'СЕТ СН'!$F$23</f>
        <v>1761.5787994899999</v>
      </c>
      <c r="S20" s="36">
        <f>SUMIFS(СВЦЭМ!$D$39:$D$782,СВЦЭМ!$A$39:$A$782,$A20,СВЦЭМ!$B$39:$B$782,S$11)+'СЕТ СН'!$F$11+СВЦЭМ!$D$10+'СЕТ СН'!$F$6-'СЕТ СН'!$F$23</f>
        <v>1755.60848633</v>
      </c>
      <c r="T20" s="36">
        <f>SUMIFS(СВЦЭМ!$D$39:$D$782,СВЦЭМ!$A$39:$A$782,$A20,СВЦЭМ!$B$39:$B$782,T$11)+'СЕТ СН'!$F$11+СВЦЭМ!$D$10+'СЕТ СН'!$F$6-'СЕТ СН'!$F$23</f>
        <v>1720.2933471699998</v>
      </c>
      <c r="U20" s="36">
        <f>SUMIFS(СВЦЭМ!$D$39:$D$782,СВЦЭМ!$A$39:$A$782,$A20,СВЦЭМ!$B$39:$B$782,U$11)+'СЕТ СН'!$F$11+СВЦЭМ!$D$10+'СЕТ СН'!$F$6-'СЕТ СН'!$F$23</f>
        <v>1716.4206514499999</v>
      </c>
      <c r="V20" s="36">
        <f>SUMIFS(СВЦЭМ!$D$39:$D$782,СВЦЭМ!$A$39:$A$782,$A20,СВЦЭМ!$B$39:$B$782,V$11)+'СЕТ СН'!$F$11+СВЦЭМ!$D$10+'СЕТ СН'!$F$6-'СЕТ СН'!$F$23</f>
        <v>1670.18719964</v>
      </c>
      <c r="W20" s="36">
        <f>SUMIFS(СВЦЭМ!$D$39:$D$782,СВЦЭМ!$A$39:$A$782,$A20,СВЦЭМ!$B$39:$B$782,W$11)+'СЕТ СН'!$F$11+СВЦЭМ!$D$10+'СЕТ СН'!$F$6-'СЕТ СН'!$F$23</f>
        <v>1634.20382047</v>
      </c>
      <c r="X20" s="36">
        <f>SUMIFS(СВЦЭМ!$D$39:$D$782,СВЦЭМ!$A$39:$A$782,$A20,СВЦЭМ!$B$39:$B$782,X$11)+'СЕТ СН'!$F$11+СВЦЭМ!$D$10+'СЕТ СН'!$F$6-'СЕТ СН'!$F$23</f>
        <v>1677.8420606</v>
      </c>
      <c r="Y20" s="36">
        <f>SUMIFS(СВЦЭМ!$D$39:$D$782,СВЦЭМ!$A$39:$A$782,$A20,СВЦЭМ!$B$39:$B$782,Y$11)+'СЕТ СН'!$F$11+СВЦЭМ!$D$10+'СЕТ СН'!$F$6-'СЕТ СН'!$F$23</f>
        <v>1750.70089429</v>
      </c>
    </row>
    <row r="21" spans="1:25" ht="15.75" x14ac:dyDescent="0.2">
      <c r="A21" s="35">
        <f t="shared" si="0"/>
        <v>45422</v>
      </c>
      <c r="B21" s="36">
        <f>SUMIFS(СВЦЭМ!$D$39:$D$782,СВЦЭМ!$A$39:$A$782,$A21,СВЦЭМ!$B$39:$B$782,B$11)+'СЕТ СН'!$F$11+СВЦЭМ!$D$10+'СЕТ СН'!$F$6-'СЕТ СН'!$F$23</f>
        <v>1853.48987048</v>
      </c>
      <c r="C21" s="36">
        <f>SUMIFS(СВЦЭМ!$D$39:$D$782,СВЦЭМ!$A$39:$A$782,$A21,СВЦЭМ!$B$39:$B$782,C$11)+'СЕТ СН'!$F$11+СВЦЭМ!$D$10+'СЕТ СН'!$F$6-'СЕТ СН'!$F$23</f>
        <v>1908.9579536799999</v>
      </c>
      <c r="D21" s="36">
        <f>SUMIFS(СВЦЭМ!$D$39:$D$782,СВЦЭМ!$A$39:$A$782,$A21,СВЦЭМ!$B$39:$B$782,D$11)+'СЕТ СН'!$F$11+СВЦЭМ!$D$10+'СЕТ СН'!$F$6-'СЕТ СН'!$F$23</f>
        <v>1935.1152613299998</v>
      </c>
      <c r="E21" s="36">
        <f>SUMIFS(СВЦЭМ!$D$39:$D$782,СВЦЭМ!$A$39:$A$782,$A21,СВЦЭМ!$B$39:$B$782,E$11)+'СЕТ СН'!$F$11+СВЦЭМ!$D$10+'СЕТ СН'!$F$6-'СЕТ СН'!$F$23</f>
        <v>1964.4136124699999</v>
      </c>
      <c r="F21" s="36">
        <f>SUMIFS(СВЦЭМ!$D$39:$D$782,СВЦЭМ!$A$39:$A$782,$A21,СВЦЭМ!$B$39:$B$782,F$11)+'СЕТ СН'!$F$11+СВЦЭМ!$D$10+'СЕТ СН'!$F$6-'СЕТ СН'!$F$23</f>
        <v>1963.51729155</v>
      </c>
      <c r="G21" s="36">
        <f>SUMIFS(СВЦЭМ!$D$39:$D$782,СВЦЭМ!$A$39:$A$782,$A21,СВЦЭМ!$B$39:$B$782,G$11)+'СЕТ СН'!$F$11+СВЦЭМ!$D$10+'СЕТ СН'!$F$6-'СЕТ СН'!$F$23</f>
        <v>1965.86364484</v>
      </c>
      <c r="H21" s="36">
        <f>SUMIFS(СВЦЭМ!$D$39:$D$782,СВЦЭМ!$A$39:$A$782,$A21,СВЦЭМ!$B$39:$B$782,H$11)+'СЕТ СН'!$F$11+СВЦЭМ!$D$10+'СЕТ СН'!$F$6-'СЕТ СН'!$F$23</f>
        <v>1927.5574100199999</v>
      </c>
      <c r="I21" s="36">
        <f>SUMIFS(СВЦЭМ!$D$39:$D$782,СВЦЭМ!$A$39:$A$782,$A21,СВЦЭМ!$B$39:$B$782,I$11)+'СЕТ СН'!$F$11+СВЦЭМ!$D$10+'СЕТ СН'!$F$6-'СЕТ СН'!$F$23</f>
        <v>1882.7708257699999</v>
      </c>
      <c r="J21" s="36">
        <f>SUMIFS(СВЦЭМ!$D$39:$D$782,СВЦЭМ!$A$39:$A$782,$A21,СВЦЭМ!$B$39:$B$782,J$11)+'СЕТ СН'!$F$11+СВЦЭМ!$D$10+'СЕТ СН'!$F$6-'СЕТ СН'!$F$23</f>
        <v>1802.4131291199999</v>
      </c>
      <c r="K21" s="36">
        <f>SUMIFS(СВЦЭМ!$D$39:$D$782,СВЦЭМ!$A$39:$A$782,$A21,СВЦЭМ!$B$39:$B$782,K$11)+'СЕТ СН'!$F$11+СВЦЭМ!$D$10+'СЕТ СН'!$F$6-'СЕТ СН'!$F$23</f>
        <v>1740.83740577</v>
      </c>
      <c r="L21" s="36">
        <f>SUMIFS(СВЦЭМ!$D$39:$D$782,СВЦЭМ!$A$39:$A$782,$A21,СВЦЭМ!$B$39:$B$782,L$11)+'СЕТ СН'!$F$11+СВЦЭМ!$D$10+'СЕТ СН'!$F$6-'СЕТ СН'!$F$23</f>
        <v>1695.9148466899999</v>
      </c>
      <c r="M21" s="36">
        <f>SUMIFS(СВЦЭМ!$D$39:$D$782,СВЦЭМ!$A$39:$A$782,$A21,СВЦЭМ!$B$39:$B$782,M$11)+'СЕТ СН'!$F$11+СВЦЭМ!$D$10+'СЕТ СН'!$F$6-'СЕТ СН'!$F$23</f>
        <v>1697.1357622399998</v>
      </c>
      <c r="N21" s="36">
        <f>SUMIFS(СВЦЭМ!$D$39:$D$782,СВЦЭМ!$A$39:$A$782,$A21,СВЦЭМ!$B$39:$B$782,N$11)+'СЕТ СН'!$F$11+СВЦЭМ!$D$10+'СЕТ СН'!$F$6-'СЕТ СН'!$F$23</f>
        <v>1711.7795599399999</v>
      </c>
      <c r="O21" s="36">
        <f>SUMIFS(СВЦЭМ!$D$39:$D$782,СВЦЭМ!$A$39:$A$782,$A21,СВЦЭМ!$B$39:$B$782,O$11)+'СЕТ СН'!$F$11+СВЦЭМ!$D$10+'СЕТ СН'!$F$6-'СЕТ СН'!$F$23</f>
        <v>1722.68568822</v>
      </c>
      <c r="P21" s="36">
        <f>SUMIFS(СВЦЭМ!$D$39:$D$782,СВЦЭМ!$A$39:$A$782,$A21,СВЦЭМ!$B$39:$B$782,P$11)+'СЕТ СН'!$F$11+СВЦЭМ!$D$10+'СЕТ СН'!$F$6-'СЕТ СН'!$F$23</f>
        <v>1729.53698459</v>
      </c>
      <c r="Q21" s="36">
        <f>SUMIFS(СВЦЭМ!$D$39:$D$782,СВЦЭМ!$A$39:$A$782,$A21,СВЦЭМ!$B$39:$B$782,Q$11)+'СЕТ СН'!$F$11+СВЦЭМ!$D$10+'СЕТ СН'!$F$6-'СЕТ СН'!$F$23</f>
        <v>1760.8084505299998</v>
      </c>
      <c r="R21" s="36">
        <f>SUMIFS(СВЦЭМ!$D$39:$D$782,СВЦЭМ!$A$39:$A$782,$A21,СВЦЭМ!$B$39:$B$782,R$11)+'СЕТ СН'!$F$11+СВЦЭМ!$D$10+'СЕТ СН'!$F$6-'СЕТ СН'!$F$23</f>
        <v>1776.32681039</v>
      </c>
      <c r="S21" s="36">
        <f>SUMIFS(СВЦЭМ!$D$39:$D$782,СВЦЭМ!$A$39:$A$782,$A21,СВЦЭМ!$B$39:$B$782,S$11)+'СЕТ СН'!$F$11+СВЦЭМ!$D$10+'СЕТ СН'!$F$6-'СЕТ СН'!$F$23</f>
        <v>1771.8123154299999</v>
      </c>
      <c r="T21" s="36">
        <f>SUMIFS(СВЦЭМ!$D$39:$D$782,СВЦЭМ!$A$39:$A$782,$A21,СВЦЭМ!$B$39:$B$782,T$11)+'СЕТ СН'!$F$11+СВЦЭМ!$D$10+'СЕТ СН'!$F$6-'СЕТ СН'!$F$23</f>
        <v>1739.79433015</v>
      </c>
      <c r="U21" s="36">
        <f>SUMIFS(СВЦЭМ!$D$39:$D$782,СВЦЭМ!$A$39:$A$782,$A21,СВЦЭМ!$B$39:$B$782,U$11)+'СЕТ СН'!$F$11+СВЦЭМ!$D$10+'СЕТ СН'!$F$6-'СЕТ СН'!$F$23</f>
        <v>1719.9491521999998</v>
      </c>
      <c r="V21" s="36">
        <f>SUMIFS(СВЦЭМ!$D$39:$D$782,СВЦЭМ!$A$39:$A$782,$A21,СВЦЭМ!$B$39:$B$782,V$11)+'СЕТ СН'!$F$11+СВЦЭМ!$D$10+'СЕТ СН'!$F$6-'СЕТ СН'!$F$23</f>
        <v>1683.06252989</v>
      </c>
      <c r="W21" s="36">
        <f>SUMIFS(СВЦЭМ!$D$39:$D$782,СВЦЭМ!$A$39:$A$782,$A21,СВЦЭМ!$B$39:$B$782,W$11)+'СЕТ СН'!$F$11+СВЦЭМ!$D$10+'СЕТ СН'!$F$6-'СЕТ СН'!$F$23</f>
        <v>1676.22123093</v>
      </c>
      <c r="X21" s="36">
        <f>SUMIFS(СВЦЭМ!$D$39:$D$782,СВЦЭМ!$A$39:$A$782,$A21,СВЦЭМ!$B$39:$B$782,X$11)+'СЕТ СН'!$F$11+СВЦЭМ!$D$10+'СЕТ СН'!$F$6-'СЕТ СН'!$F$23</f>
        <v>1712.4833106999999</v>
      </c>
      <c r="Y21" s="36">
        <f>SUMIFS(СВЦЭМ!$D$39:$D$782,СВЦЭМ!$A$39:$A$782,$A21,СВЦЭМ!$B$39:$B$782,Y$11)+'СЕТ СН'!$F$11+СВЦЭМ!$D$10+'СЕТ СН'!$F$6-'СЕТ СН'!$F$23</f>
        <v>1766.8585667899999</v>
      </c>
    </row>
    <row r="22" spans="1:25" ht="15.75" x14ac:dyDescent="0.2">
      <c r="A22" s="35">
        <f t="shared" si="0"/>
        <v>45423</v>
      </c>
      <c r="B22" s="36">
        <f>SUMIFS(СВЦЭМ!$D$39:$D$782,СВЦЭМ!$A$39:$A$782,$A22,СВЦЭМ!$B$39:$B$782,B$11)+'СЕТ СН'!$F$11+СВЦЭМ!$D$10+'СЕТ СН'!$F$6-'СЕТ СН'!$F$23</f>
        <v>1814.3538416199999</v>
      </c>
      <c r="C22" s="36">
        <f>SUMIFS(СВЦЭМ!$D$39:$D$782,СВЦЭМ!$A$39:$A$782,$A22,СВЦЭМ!$B$39:$B$782,C$11)+'СЕТ СН'!$F$11+СВЦЭМ!$D$10+'СЕТ СН'!$F$6-'СЕТ СН'!$F$23</f>
        <v>1914.79195944</v>
      </c>
      <c r="D22" s="36">
        <f>SUMIFS(СВЦЭМ!$D$39:$D$782,СВЦЭМ!$A$39:$A$782,$A22,СВЦЭМ!$B$39:$B$782,D$11)+'СЕТ СН'!$F$11+СВЦЭМ!$D$10+'СЕТ СН'!$F$6-'СЕТ СН'!$F$23</f>
        <v>1942.62433175</v>
      </c>
      <c r="E22" s="36">
        <f>SUMIFS(СВЦЭМ!$D$39:$D$782,СВЦЭМ!$A$39:$A$782,$A22,СВЦЭМ!$B$39:$B$782,E$11)+'СЕТ СН'!$F$11+СВЦЭМ!$D$10+'СЕТ СН'!$F$6-'СЕТ СН'!$F$23</f>
        <v>1957.7267823499999</v>
      </c>
      <c r="F22" s="36">
        <f>SUMIFS(СВЦЭМ!$D$39:$D$782,СВЦЭМ!$A$39:$A$782,$A22,СВЦЭМ!$B$39:$B$782,F$11)+'СЕТ СН'!$F$11+СВЦЭМ!$D$10+'СЕТ СН'!$F$6-'СЕТ СН'!$F$23</f>
        <v>1972.5789117299998</v>
      </c>
      <c r="G22" s="36">
        <f>SUMIFS(СВЦЭМ!$D$39:$D$782,СВЦЭМ!$A$39:$A$782,$A22,СВЦЭМ!$B$39:$B$782,G$11)+'СЕТ СН'!$F$11+СВЦЭМ!$D$10+'СЕТ СН'!$F$6-'СЕТ СН'!$F$23</f>
        <v>1959.0335680999999</v>
      </c>
      <c r="H22" s="36">
        <f>SUMIFS(СВЦЭМ!$D$39:$D$782,СВЦЭМ!$A$39:$A$782,$A22,СВЦЭМ!$B$39:$B$782,H$11)+'СЕТ СН'!$F$11+СВЦЭМ!$D$10+'СЕТ СН'!$F$6-'СЕТ СН'!$F$23</f>
        <v>1923.5400753899999</v>
      </c>
      <c r="I22" s="36">
        <f>SUMIFS(СВЦЭМ!$D$39:$D$782,СВЦЭМ!$A$39:$A$782,$A22,СВЦЭМ!$B$39:$B$782,I$11)+'СЕТ СН'!$F$11+СВЦЭМ!$D$10+'СЕТ СН'!$F$6-'СЕТ СН'!$F$23</f>
        <v>1890.54245406</v>
      </c>
      <c r="J22" s="36">
        <f>SUMIFS(СВЦЭМ!$D$39:$D$782,СВЦЭМ!$A$39:$A$782,$A22,СВЦЭМ!$B$39:$B$782,J$11)+'СЕТ СН'!$F$11+СВЦЭМ!$D$10+'СЕТ СН'!$F$6-'СЕТ СН'!$F$23</f>
        <v>1809.1988918499999</v>
      </c>
      <c r="K22" s="36">
        <f>SUMIFS(СВЦЭМ!$D$39:$D$782,СВЦЭМ!$A$39:$A$782,$A22,СВЦЭМ!$B$39:$B$782,K$11)+'СЕТ СН'!$F$11+СВЦЭМ!$D$10+'СЕТ СН'!$F$6-'СЕТ СН'!$F$23</f>
        <v>1768.6729692500001</v>
      </c>
      <c r="L22" s="36">
        <f>SUMIFS(СВЦЭМ!$D$39:$D$782,СВЦЭМ!$A$39:$A$782,$A22,СВЦЭМ!$B$39:$B$782,L$11)+'СЕТ СН'!$F$11+СВЦЭМ!$D$10+'СЕТ СН'!$F$6-'СЕТ СН'!$F$23</f>
        <v>1734.69198125</v>
      </c>
      <c r="M22" s="36">
        <f>SUMIFS(СВЦЭМ!$D$39:$D$782,СВЦЭМ!$A$39:$A$782,$A22,СВЦЭМ!$B$39:$B$782,M$11)+'СЕТ СН'!$F$11+СВЦЭМ!$D$10+'СЕТ СН'!$F$6-'СЕТ СН'!$F$23</f>
        <v>1737.4897862299999</v>
      </c>
      <c r="N22" s="36">
        <f>SUMIFS(СВЦЭМ!$D$39:$D$782,СВЦЭМ!$A$39:$A$782,$A22,СВЦЭМ!$B$39:$B$782,N$11)+'СЕТ СН'!$F$11+СВЦЭМ!$D$10+'СЕТ СН'!$F$6-'СЕТ СН'!$F$23</f>
        <v>1750.3542727499998</v>
      </c>
      <c r="O22" s="36">
        <f>SUMIFS(СВЦЭМ!$D$39:$D$782,СВЦЭМ!$A$39:$A$782,$A22,СВЦЭМ!$B$39:$B$782,O$11)+'СЕТ СН'!$F$11+СВЦЭМ!$D$10+'СЕТ СН'!$F$6-'СЕТ СН'!$F$23</f>
        <v>1769.4597447899998</v>
      </c>
      <c r="P22" s="36">
        <f>SUMIFS(СВЦЭМ!$D$39:$D$782,СВЦЭМ!$A$39:$A$782,$A22,СВЦЭМ!$B$39:$B$782,P$11)+'СЕТ СН'!$F$11+СВЦЭМ!$D$10+'СЕТ СН'!$F$6-'СЕТ СН'!$F$23</f>
        <v>1785.5187855299998</v>
      </c>
      <c r="Q22" s="36">
        <f>SUMIFS(СВЦЭМ!$D$39:$D$782,СВЦЭМ!$A$39:$A$782,$A22,СВЦЭМ!$B$39:$B$782,Q$11)+'СЕТ СН'!$F$11+СВЦЭМ!$D$10+'СЕТ СН'!$F$6-'СЕТ СН'!$F$23</f>
        <v>1800.78141076</v>
      </c>
      <c r="R22" s="36">
        <f>SUMIFS(СВЦЭМ!$D$39:$D$782,СВЦЭМ!$A$39:$A$782,$A22,СВЦЭМ!$B$39:$B$782,R$11)+'СЕТ СН'!$F$11+СВЦЭМ!$D$10+'СЕТ СН'!$F$6-'СЕТ СН'!$F$23</f>
        <v>1806.3165122999999</v>
      </c>
      <c r="S22" s="36">
        <f>SUMIFS(СВЦЭМ!$D$39:$D$782,СВЦЭМ!$A$39:$A$782,$A22,СВЦЭМ!$B$39:$B$782,S$11)+'СЕТ СН'!$F$11+СВЦЭМ!$D$10+'СЕТ СН'!$F$6-'СЕТ СН'!$F$23</f>
        <v>1795.17203148</v>
      </c>
      <c r="T22" s="36">
        <f>SUMIFS(СВЦЭМ!$D$39:$D$782,СВЦЭМ!$A$39:$A$782,$A22,СВЦЭМ!$B$39:$B$782,T$11)+'СЕТ СН'!$F$11+СВЦЭМ!$D$10+'СЕТ СН'!$F$6-'СЕТ СН'!$F$23</f>
        <v>1780.9345334699999</v>
      </c>
      <c r="U22" s="36">
        <f>SUMIFS(СВЦЭМ!$D$39:$D$782,СВЦЭМ!$A$39:$A$782,$A22,СВЦЭМ!$B$39:$B$782,U$11)+'СЕТ СН'!$F$11+СВЦЭМ!$D$10+'СЕТ СН'!$F$6-'СЕТ СН'!$F$23</f>
        <v>1770.9415606699999</v>
      </c>
      <c r="V22" s="36">
        <f>SUMIFS(СВЦЭМ!$D$39:$D$782,СВЦЭМ!$A$39:$A$782,$A22,СВЦЭМ!$B$39:$B$782,V$11)+'СЕТ СН'!$F$11+СВЦЭМ!$D$10+'СЕТ СН'!$F$6-'СЕТ СН'!$F$23</f>
        <v>1736.21782054</v>
      </c>
      <c r="W22" s="36">
        <f>SUMIFS(СВЦЭМ!$D$39:$D$782,СВЦЭМ!$A$39:$A$782,$A22,СВЦЭМ!$B$39:$B$782,W$11)+'СЕТ СН'!$F$11+СВЦЭМ!$D$10+'СЕТ СН'!$F$6-'СЕТ СН'!$F$23</f>
        <v>1719.3977197699999</v>
      </c>
      <c r="X22" s="36">
        <f>SUMIFS(СВЦЭМ!$D$39:$D$782,СВЦЭМ!$A$39:$A$782,$A22,СВЦЭМ!$B$39:$B$782,X$11)+'СЕТ СН'!$F$11+СВЦЭМ!$D$10+'СЕТ СН'!$F$6-'СЕТ СН'!$F$23</f>
        <v>1746.4876700999998</v>
      </c>
      <c r="Y22" s="36">
        <f>SUMIFS(СВЦЭМ!$D$39:$D$782,СВЦЭМ!$A$39:$A$782,$A22,СВЦЭМ!$B$39:$B$782,Y$11)+'СЕТ СН'!$F$11+СВЦЭМ!$D$10+'СЕТ СН'!$F$6-'СЕТ СН'!$F$23</f>
        <v>1803.53956533</v>
      </c>
    </row>
    <row r="23" spans="1:25" ht="15.75" x14ac:dyDescent="0.2">
      <c r="A23" s="35">
        <f t="shared" si="0"/>
        <v>45424</v>
      </c>
      <c r="B23" s="36">
        <f>SUMIFS(СВЦЭМ!$D$39:$D$782,СВЦЭМ!$A$39:$A$782,$A23,СВЦЭМ!$B$39:$B$782,B$11)+'СЕТ СН'!$F$11+СВЦЭМ!$D$10+'СЕТ СН'!$F$6-'СЕТ СН'!$F$23</f>
        <v>1888.85162627</v>
      </c>
      <c r="C23" s="36">
        <f>SUMIFS(СВЦЭМ!$D$39:$D$782,СВЦЭМ!$A$39:$A$782,$A23,СВЦЭМ!$B$39:$B$782,C$11)+'СЕТ СН'!$F$11+СВЦЭМ!$D$10+'СЕТ СН'!$F$6-'СЕТ СН'!$F$23</f>
        <v>1934.5655713899998</v>
      </c>
      <c r="D23" s="36">
        <f>SUMIFS(СВЦЭМ!$D$39:$D$782,СВЦЭМ!$A$39:$A$782,$A23,СВЦЭМ!$B$39:$B$782,D$11)+'СЕТ СН'!$F$11+СВЦЭМ!$D$10+'СЕТ СН'!$F$6-'СЕТ СН'!$F$23</f>
        <v>1963.88913523</v>
      </c>
      <c r="E23" s="36">
        <f>SUMIFS(СВЦЭМ!$D$39:$D$782,СВЦЭМ!$A$39:$A$782,$A23,СВЦЭМ!$B$39:$B$782,E$11)+'СЕТ СН'!$F$11+СВЦЭМ!$D$10+'СЕТ СН'!$F$6-'СЕТ СН'!$F$23</f>
        <v>1987.7760540899999</v>
      </c>
      <c r="F23" s="36">
        <f>SUMIFS(СВЦЭМ!$D$39:$D$782,СВЦЭМ!$A$39:$A$782,$A23,СВЦЭМ!$B$39:$B$782,F$11)+'СЕТ СН'!$F$11+СВЦЭМ!$D$10+'СЕТ СН'!$F$6-'СЕТ СН'!$F$23</f>
        <v>2000.6969288099999</v>
      </c>
      <c r="G23" s="36">
        <f>SUMIFS(СВЦЭМ!$D$39:$D$782,СВЦЭМ!$A$39:$A$782,$A23,СВЦЭМ!$B$39:$B$782,G$11)+'СЕТ СН'!$F$11+СВЦЭМ!$D$10+'СЕТ СН'!$F$6-'СЕТ СН'!$F$23</f>
        <v>1981.1164291699999</v>
      </c>
      <c r="H23" s="36">
        <f>SUMIFS(СВЦЭМ!$D$39:$D$782,СВЦЭМ!$A$39:$A$782,$A23,СВЦЭМ!$B$39:$B$782,H$11)+'СЕТ СН'!$F$11+СВЦЭМ!$D$10+'СЕТ СН'!$F$6-'СЕТ СН'!$F$23</f>
        <v>1956.7516659099999</v>
      </c>
      <c r="I23" s="36">
        <f>SUMIFS(СВЦЭМ!$D$39:$D$782,СВЦЭМ!$A$39:$A$782,$A23,СВЦЭМ!$B$39:$B$782,I$11)+'СЕТ СН'!$F$11+СВЦЭМ!$D$10+'СЕТ СН'!$F$6-'СЕТ СН'!$F$23</f>
        <v>1922.03662156</v>
      </c>
      <c r="J23" s="36">
        <f>SUMIFS(СВЦЭМ!$D$39:$D$782,СВЦЭМ!$A$39:$A$782,$A23,СВЦЭМ!$B$39:$B$782,J$11)+'СЕТ СН'!$F$11+СВЦЭМ!$D$10+'СЕТ СН'!$F$6-'СЕТ СН'!$F$23</f>
        <v>1835.6597871899999</v>
      </c>
      <c r="K23" s="36">
        <f>SUMIFS(СВЦЭМ!$D$39:$D$782,СВЦЭМ!$A$39:$A$782,$A23,СВЦЭМ!$B$39:$B$782,K$11)+'СЕТ СН'!$F$11+СВЦЭМ!$D$10+'СЕТ СН'!$F$6-'СЕТ СН'!$F$23</f>
        <v>1754.54119001</v>
      </c>
      <c r="L23" s="36">
        <f>SUMIFS(СВЦЭМ!$D$39:$D$782,СВЦЭМ!$A$39:$A$782,$A23,СВЦЭМ!$B$39:$B$782,L$11)+'СЕТ СН'!$F$11+СВЦЭМ!$D$10+'СЕТ СН'!$F$6-'СЕТ СН'!$F$23</f>
        <v>1734.27631307</v>
      </c>
      <c r="M23" s="36">
        <f>SUMIFS(СВЦЭМ!$D$39:$D$782,СВЦЭМ!$A$39:$A$782,$A23,СВЦЭМ!$B$39:$B$782,M$11)+'СЕТ СН'!$F$11+СВЦЭМ!$D$10+'СЕТ СН'!$F$6-'СЕТ СН'!$F$23</f>
        <v>1728.76978558</v>
      </c>
      <c r="N23" s="36">
        <f>SUMIFS(СВЦЭМ!$D$39:$D$782,СВЦЭМ!$A$39:$A$782,$A23,СВЦЭМ!$B$39:$B$782,N$11)+'СЕТ СН'!$F$11+СВЦЭМ!$D$10+'СЕТ СН'!$F$6-'СЕТ СН'!$F$23</f>
        <v>1742.6339995999999</v>
      </c>
      <c r="O23" s="36">
        <f>SUMIFS(СВЦЭМ!$D$39:$D$782,СВЦЭМ!$A$39:$A$782,$A23,СВЦЭМ!$B$39:$B$782,O$11)+'СЕТ СН'!$F$11+СВЦЭМ!$D$10+'СЕТ СН'!$F$6-'СЕТ СН'!$F$23</f>
        <v>1770.8787536499999</v>
      </c>
      <c r="P23" s="36">
        <f>SUMIFS(СВЦЭМ!$D$39:$D$782,СВЦЭМ!$A$39:$A$782,$A23,СВЦЭМ!$B$39:$B$782,P$11)+'СЕТ СН'!$F$11+СВЦЭМ!$D$10+'СЕТ СН'!$F$6-'СЕТ СН'!$F$23</f>
        <v>1785.5632830299999</v>
      </c>
      <c r="Q23" s="36">
        <f>SUMIFS(СВЦЭМ!$D$39:$D$782,СВЦЭМ!$A$39:$A$782,$A23,СВЦЭМ!$B$39:$B$782,Q$11)+'СЕТ СН'!$F$11+СВЦЭМ!$D$10+'СЕТ СН'!$F$6-'СЕТ СН'!$F$23</f>
        <v>1809.1495170599999</v>
      </c>
      <c r="R23" s="36">
        <f>SUMIFS(СВЦЭМ!$D$39:$D$782,СВЦЭМ!$A$39:$A$782,$A23,СВЦЭМ!$B$39:$B$782,R$11)+'СЕТ СН'!$F$11+СВЦЭМ!$D$10+'СЕТ СН'!$F$6-'СЕТ СН'!$F$23</f>
        <v>1824.93277629</v>
      </c>
      <c r="S23" s="36">
        <f>SUMIFS(СВЦЭМ!$D$39:$D$782,СВЦЭМ!$A$39:$A$782,$A23,СВЦЭМ!$B$39:$B$782,S$11)+'СЕТ СН'!$F$11+СВЦЭМ!$D$10+'СЕТ СН'!$F$6-'СЕТ СН'!$F$23</f>
        <v>1811.3714672399999</v>
      </c>
      <c r="T23" s="36">
        <f>SUMIFS(СВЦЭМ!$D$39:$D$782,СВЦЭМ!$A$39:$A$782,$A23,СВЦЭМ!$B$39:$B$782,T$11)+'СЕТ СН'!$F$11+СВЦЭМ!$D$10+'СЕТ СН'!$F$6-'СЕТ СН'!$F$23</f>
        <v>1769.35832667</v>
      </c>
      <c r="U23" s="36">
        <f>SUMIFS(СВЦЭМ!$D$39:$D$782,СВЦЭМ!$A$39:$A$782,$A23,СВЦЭМ!$B$39:$B$782,U$11)+'СЕТ СН'!$F$11+СВЦЭМ!$D$10+'СЕТ СН'!$F$6-'СЕТ СН'!$F$23</f>
        <v>1703.0301874699999</v>
      </c>
      <c r="V23" s="36">
        <f>SUMIFS(СВЦЭМ!$D$39:$D$782,СВЦЭМ!$A$39:$A$782,$A23,СВЦЭМ!$B$39:$B$782,V$11)+'СЕТ СН'!$F$11+СВЦЭМ!$D$10+'СЕТ СН'!$F$6-'СЕТ СН'!$F$23</f>
        <v>1662.7774192699999</v>
      </c>
      <c r="W23" s="36">
        <f>SUMIFS(СВЦЭМ!$D$39:$D$782,СВЦЭМ!$A$39:$A$782,$A23,СВЦЭМ!$B$39:$B$782,W$11)+'СЕТ СН'!$F$11+СВЦЭМ!$D$10+'СЕТ СН'!$F$6-'СЕТ СН'!$F$23</f>
        <v>1636.6361935800001</v>
      </c>
      <c r="X23" s="36">
        <f>SUMIFS(СВЦЭМ!$D$39:$D$782,СВЦЭМ!$A$39:$A$782,$A23,СВЦЭМ!$B$39:$B$782,X$11)+'СЕТ СН'!$F$11+СВЦЭМ!$D$10+'СЕТ СН'!$F$6-'СЕТ СН'!$F$23</f>
        <v>1679.3240628999999</v>
      </c>
      <c r="Y23" s="36">
        <f>SUMIFS(СВЦЭМ!$D$39:$D$782,СВЦЭМ!$A$39:$A$782,$A23,СВЦЭМ!$B$39:$B$782,Y$11)+'СЕТ СН'!$F$11+СВЦЭМ!$D$10+'СЕТ СН'!$F$6-'СЕТ СН'!$F$23</f>
        <v>1727.5956017199999</v>
      </c>
    </row>
    <row r="24" spans="1:25" ht="15.75" x14ac:dyDescent="0.2">
      <c r="A24" s="35">
        <f t="shared" si="0"/>
        <v>45425</v>
      </c>
      <c r="B24" s="36">
        <f>SUMIFS(СВЦЭМ!$D$39:$D$782,СВЦЭМ!$A$39:$A$782,$A24,СВЦЭМ!$B$39:$B$782,B$11)+'СЕТ СН'!$F$11+СВЦЭМ!$D$10+'СЕТ СН'!$F$6-'СЕТ СН'!$F$23</f>
        <v>1781.6356405899999</v>
      </c>
      <c r="C24" s="36">
        <f>SUMIFS(СВЦЭМ!$D$39:$D$782,СВЦЭМ!$A$39:$A$782,$A24,СВЦЭМ!$B$39:$B$782,C$11)+'СЕТ СН'!$F$11+СВЦЭМ!$D$10+'СЕТ СН'!$F$6-'СЕТ СН'!$F$23</f>
        <v>1858.2940311099999</v>
      </c>
      <c r="D24" s="36">
        <f>SUMIFS(СВЦЭМ!$D$39:$D$782,СВЦЭМ!$A$39:$A$782,$A24,СВЦЭМ!$B$39:$B$782,D$11)+'СЕТ СН'!$F$11+СВЦЭМ!$D$10+'СЕТ СН'!$F$6-'СЕТ СН'!$F$23</f>
        <v>1912.24102047</v>
      </c>
      <c r="E24" s="36">
        <f>SUMIFS(СВЦЭМ!$D$39:$D$782,СВЦЭМ!$A$39:$A$782,$A24,СВЦЭМ!$B$39:$B$782,E$11)+'СЕТ СН'!$F$11+СВЦЭМ!$D$10+'СЕТ СН'!$F$6-'СЕТ СН'!$F$23</f>
        <v>1979.1174183199998</v>
      </c>
      <c r="F24" s="36">
        <f>SUMIFS(СВЦЭМ!$D$39:$D$782,СВЦЭМ!$A$39:$A$782,$A24,СВЦЭМ!$B$39:$B$782,F$11)+'СЕТ СН'!$F$11+СВЦЭМ!$D$10+'СЕТ СН'!$F$6-'СЕТ СН'!$F$23</f>
        <v>1989.66053253</v>
      </c>
      <c r="G24" s="36">
        <f>SUMIFS(СВЦЭМ!$D$39:$D$782,СВЦЭМ!$A$39:$A$782,$A24,СВЦЭМ!$B$39:$B$782,G$11)+'СЕТ СН'!$F$11+СВЦЭМ!$D$10+'СЕТ СН'!$F$6-'СЕТ СН'!$F$23</f>
        <v>1963.3734592599999</v>
      </c>
      <c r="H24" s="36">
        <f>SUMIFS(СВЦЭМ!$D$39:$D$782,СВЦЭМ!$A$39:$A$782,$A24,СВЦЭМ!$B$39:$B$782,H$11)+'СЕТ СН'!$F$11+СВЦЭМ!$D$10+'СЕТ СН'!$F$6-'СЕТ СН'!$F$23</f>
        <v>1912.3598223499998</v>
      </c>
      <c r="I24" s="36">
        <f>SUMIFS(СВЦЭМ!$D$39:$D$782,СВЦЭМ!$A$39:$A$782,$A24,СВЦЭМ!$B$39:$B$782,I$11)+'СЕТ СН'!$F$11+СВЦЭМ!$D$10+'СЕТ СН'!$F$6-'СЕТ СН'!$F$23</f>
        <v>1817.63537034</v>
      </c>
      <c r="J24" s="36">
        <f>SUMIFS(СВЦЭМ!$D$39:$D$782,СВЦЭМ!$A$39:$A$782,$A24,СВЦЭМ!$B$39:$B$782,J$11)+'СЕТ СН'!$F$11+СВЦЭМ!$D$10+'СЕТ СН'!$F$6-'СЕТ СН'!$F$23</f>
        <v>1786.5155726399998</v>
      </c>
      <c r="K24" s="36">
        <f>SUMIFS(СВЦЭМ!$D$39:$D$782,СВЦЭМ!$A$39:$A$782,$A24,СВЦЭМ!$B$39:$B$782,K$11)+'СЕТ СН'!$F$11+СВЦЭМ!$D$10+'СЕТ СН'!$F$6-'СЕТ СН'!$F$23</f>
        <v>1765.47511766</v>
      </c>
      <c r="L24" s="36">
        <f>SUMIFS(СВЦЭМ!$D$39:$D$782,СВЦЭМ!$A$39:$A$782,$A24,СВЦЭМ!$B$39:$B$782,L$11)+'СЕТ СН'!$F$11+СВЦЭМ!$D$10+'СЕТ СН'!$F$6-'СЕТ СН'!$F$23</f>
        <v>1735.09680779</v>
      </c>
      <c r="M24" s="36">
        <f>SUMIFS(СВЦЭМ!$D$39:$D$782,СВЦЭМ!$A$39:$A$782,$A24,СВЦЭМ!$B$39:$B$782,M$11)+'СЕТ СН'!$F$11+СВЦЭМ!$D$10+'СЕТ СН'!$F$6-'СЕТ СН'!$F$23</f>
        <v>1752.5686675699999</v>
      </c>
      <c r="N24" s="36">
        <f>SUMIFS(СВЦЭМ!$D$39:$D$782,СВЦЭМ!$A$39:$A$782,$A24,СВЦЭМ!$B$39:$B$782,N$11)+'СЕТ СН'!$F$11+СВЦЭМ!$D$10+'СЕТ СН'!$F$6-'СЕТ СН'!$F$23</f>
        <v>1780.27528925</v>
      </c>
      <c r="O24" s="36">
        <f>SUMIFS(СВЦЭМ!$D$39:$D$782,СВЦЭМ!$A$39:$A$782,$A24,СВЦЭМ!$B$39:$B$782,O$11)+'СЕТ СН'!$F$11+СВЦЭМ!$D$10+'СЕТ СН'!$F$6-'СЕТ СН'!$F$23</f>
        <v>1786.2639370299999</v>
      </c>
      <c r="P24" s="36">
        <f>SUMIFS(СВЦЭМ!$D$39:$D$782,СВЦЭМ!$A$39:$A$782,$A24,СВЦЭМ!$B$39:$B$782,P$11)+'СЕТ СН'!$F$11+СВЦЭМ!$D$10+'СЕТ СН'!$F$6-'СЕТ СН'!$F$23</f>
        <v>1791.2346496599998</v>
      </c>
      <c r="Q24" s="36">
        <f>SUMIFS(СВЦЭМ!$D$39:$D$782,СВЦЭМ!$A$39:$A$782,$A24,СВЦЭМ!$B$39:$B$782,Q$11)+'СЕТ СН'!$F$11+СВЦЭМ!$D$10+'СЕТ СН'!$F$6-'СЕТ СН'!$F$23</f>
        <v>1819.2635334399999</v>
      </c>
      <c r="R24" s="36">
        <f>SUMIFS(СВЦЭМ!$D$39:$D$782,СВЦЭМ!$A$39:$A$782,$A24,СВЦЭМ!$B$39:$B$782,R$11)+'СЕТ СН'!$F$11+СВЦЭМ!$D$10+'СЕТ СН'!$F$6-'СЕТ СН'!$F$23</f>
        <v>1832.6783212599998</v>
      </c>
      <c r="S24" s="36">
        <f>SUMIFS(СВЦЭМ!$D$39:$D$782,СВЦЭМ!$A$39:$A$782,$A24,СВЦЭМ!$B$39:$B$782,S$11)+'СЕТ СН'!$F$11+СВЦЭМ!$D$10+'СЕТ СН'!$F$6-'СЕТ СН'!$F$23</f>
        <v>1823.6314359</v>
      </c>
      <c r="T24" s="36">
        <f>SUMIFS(СВЦЭМ!$D$39:$D$782,СВЦЭМ!$A$39:$A$782,$A24,СВЦЭМ!$B$39:$B$782,T$11)+'СЕТ СН'!$F$11+СВЦЭМ!$D$10+'СЕТ СН'!$F$6-'СЕТ СН'!$F$23</f>
        <v>1788.65910994</v>
      </c>
      <c r="U24" s="36">
        <f>SUMIFS(СВЦЭМ!$D$39:$D$782,СВЦЭМ!$A$39:$A$782,$A24,СВЦЭМ!$B$39:$B$782,U$11)+'СЕТ СН'!$F$11+СВЦЭМ!$D$10+'СЕТ СН'!$F$6-'СЕТ СН'!$F$23</f>
        <v>1780.6179972999998</v>
      </c>
      <c r="V24" s="36">
        <f>SUMIFS(СВЦЭМ!$D$39:$D$782,СВЦЭМ!$A$39:$A$782,$A24,СВЦЭМ!$B$39:$B$782,V$11)+'СЕТ СН'!$F$11+СВЦЭМ!$D$10+'СЕТ СН'!$F$6-'СЕТ СН'!$F$23</f>
        <v>1743.83781159</v>
      </c>
      <c r="W24" s="36">
        <f>SUMIFS(СВЦЭМ!$D$39:$D$782,СВЦЭМ!$A$39:$A$782,$A24,СВЦЭМ!$B$39:$B$782,W$11)+'СЕТ СН'!$F$11+СВЦЭМ!$D$10+'СЕТ СН'!$F$6-'СЕТ СН'!$F$23</f>
        <v>1721.83325066</v>
      </c>
      <c r="X24" s="36">
        <f>SUMIFS(СВЦЭМ!$D$39:$D$782,СВЦЭМ!$A$39:$A$782,$A24,СВЦЭМ!$B$39:$B$782,X$11)+'СЕТ СН'!$F$11+СВЦЭМ!$D$10+'СЕТ СН'!$F$6-'СЕТ СН'!$F$23</f>
        <v>1760.47997644</v>
      </c>
      <c r="Y24" s="36">
        <f>SUMIFS(СВЦЭМ!$D$39:$D$782,СВЦЭМ!$A$39:$A$782,$A24,СВЦЭМ!$B$39:$B$782,Y$11)+'СЕТ СН'!$F$11+СВЦЭМ!$D$10+'СЕТ СН'!$F$6-'СЕТ СН'!$F$23</f>
        <v>1789.30581403</v>
      </c>
    </row>
    <row r="25" spans="1:25" ht="15.75" x14ac:dyDescent="0.2">
      <c r="A25" s="35">
        <f t="shared" si="0"/>
        <v>45426</v>
      </c>
      <c r="B25" s="36">
        <f>SUMIFS(СВЦЭМ!$D$39:$D$782,СВЦЭМ!$A$39:$A$782,$A25,СВЦЭМ!$B$39:$B$782,B$11)+'СЕТ СН'!$F$11+СВЦЭМ!$D$10+'СЕТ СН'!$F$6-'СЕТ СН'!$F$23</f>
        <v>1890.48749049</v>
      </c>
      <c r="C25" s="36">
        <f>SUMIFS(СВЦЭМ!$D$39:$D$782,СВЦЭМ!$A$39:$A$782,$A25,СВЦЭМ!$B$39:$B$782,C$11)+'СЕТ СН'!$F$11+СВЦЭМ!$D$10+'СЕТ СН'!$F$6-'СЕТ СН'!$F$23</f>
        <v>1944.05376226</v>
      </c>
      <c r="D25" s="36">
        <f>SUMIFS(СВЦЭМ!$D$39:$D$782,СВЦЭМ!$A$39:$A$782,$A25,СВЦЭМ!$B$39:$B$782,D$11)+'СЕТ СН'!$F$11+СВЦЭМ!$D$10+'СЕТ СН'!$F$6-'СЕТ СН'!$F$23</f>
        <v>1947.1415454399998</v>
      </c>
      <c r="E25" s="36">
        <f>SUMIFS(СВЦЭМ!$D$39:$D$782,СВЦЭМ!$A$39:$A$782,$A25,СВЦЭМ!$B$39:$B$782,E$11)+'СЕТ СН'!$F$11+СВЦЭМ!$D$10+'СЕТ СН'!$F$6-'СЕТ СН'!$F$23</f>
        <v>1997.9782285899998</v>
      </c>
      <c r="F25" s="36">
        <f>SUMIFS(СВЦЭМ!$D$39:$D$782,СВЦЭМ!$A$39:$A$782,$A25,СВЦЭМ!$B$39:$B$782,F$11)+'СЕТ СН'!$F$11+СВЦЭМ!$D$10+'СЕТ СН'!$F$6-'СЕТ СН'!$F$23</f>
        <v>2002.0701271799999</v>
      </c>
      <c r="G25" s="36">
        <f>SUMIFS(СВЦЭМ!$D$39:$D$782,СВЦЭМ!$A$39:$A$782,$A25,СВЦЭМ!$B$39:$B$782,G$11)+'СЕТ СН'!$F$11+СВЦЭМ!$D$10+'СЕТ СН'!$F$6-'СЕТ СН'!$F$23</f>
        <v>1968.6579823899999</v>
      </c>
      <c r="H25" s="36">
        <f>SUMIFS(СВЦЭМ!$D$39:$D$782,СВЦЭМ!$A$39:$A$782,$A25,СВЦЭМ!$B$39:$B$782,H$11)+'СЕТ СН'!$F$11+СВЦЭМ!$D$10+'СЕТ СН'!$F$6-'СЕТ СН'!$F$23</f>
        <v>1927.3015059499999</v>
      </c>
      <c r="I25" s="36">
        <f>SUMIFS(СВЦЭМ!$D$39:$D$782,СВЦЭМ!$A$39:$A$782,$A25,СВЦЭМ!$B$39:$B$782,I$11)+'СЕТ СН'!$F$11+СВЦЭМ!$D$10+'СЕТ СН'!$F$6-'СЕТ СН'!$F$23</f>
        <v>1860.2151791899998</v>
      </c>
      <c r="J25" s="36">
        <f>SUMIFS(СВЦЭМ!$D$39:$D$782,СВЦЭМ!$A$39:$A$782,$A25,СВЦЭМ!$B$39:$B$782,J$11)+'СЕТ СН'!$F$11+СВЦЭМ!$D$10+'СЕТ СН'!$F$6-'СЕТ СН'!$F$23</f>
        <v>1788.69362942</v>
      </c>
      <c r="K25" s="36">
        <f>SUMIFS(СВЦЭМ!$D$39:$D$782,СВЦЭМ!$A$39:$A$782,$A25,СВЦЭМ!$B$39:$B$782,K$11)+'СЕТ СН'!$F$11+СВЦЭМ!$D$10+'СЕТ СН'!$F$6-'СЕТ СН'!$F$23</f>
        <v>1777.35285372</v>
      </c>
      <c r="L25" s="36">
        <f>SUMIFS(СВЦЭМ!$D$39:$D$782,СВЦЭМ!$A$39:$A$782,$A25,СВЦЭМ!$B$39:$B$782,L$11)+'СЕТ СН'!$F$11+СВЦЭМ!$D$10+'СЕТ СН'!$F$6-'СЕТ СН'!$F$23</f>
        <v>1773.2550862399999</v>
      </c>
      <c r="M25" s="36">
        <f>SUMIFS(СВЦЭМ!$D$39:$D$782,СВЦЭМ!$A$39:$A$782,$A25,СВЦЭМ!$B$39:$B$782,M$11)+'СЕТ СН'!$F$11+СВЦЭМ!$D$10+'СЕТ СН'!$F$6-'СЕТ СН'!$F$23</f>
        <v>1782.6300838299999</v>
      </c>
      <c r="N25" s="36">
        <f>SUMIFS(СВЦЭМ!$D$39:$D$782,СВЦЭМ!$A$39:$A$782,$A25,СВЦЭМ!$B$39:$B$782,N$11)+'СЕТ СН'!$F$11+СВЦЭМ!$D$10+'СЕТ СН'!$F$6-'СЕТ СН'!$F$23</f>
        <v>1790.2691043999998</v>
      </c>
      <c r="O25" s="36">
        <f>SUMIFS(СВЦЭМ!$D$39:$D$782,СВЦЭМ!$A$39:$A$782,$A25,СВЦЭМ!$B$39:$B$782,O$11)+'СЕТ СН'!$F$11+СВЦЭМ!$D$10+'СЕТ СН'!$F$6-'СЕТ СН'!$F$23</f>
        <v>1797.57732446</v>
      </c>
      <c r="P25" s="36">
        <f>SUMIFS(СВЦЭМ!$D$39:$D$782,СВЦЭМ!$A$39:$A$782,$A25,СВЦЭМ!$B$39:$B$782,P$11)+'СЕТ СН'!$F$11+СВЦЭМ!$D$10+'СЕТ СН'!$F$6-'СЕТ СН'!$F$23</f>
        <v>1798.4066870899999</v>
      </c>
      <c r="Q25" s="36">
        <f>SUMIFS(СВЦЭМ!$D$39:$D$782,СВЦЭМ!$A$39:$A$782,$A25,СВЦЭМ!$B$39:$B$782,Q$11)+'СЕТ СН'!$F$11+СВЦЭМ!$D$10+'СЕТ СН'!$F$6-'СЕТ СН'!$F$23</f>
        <v>1823.8495701299998</v>
      </c>
      <c r="R25" s="36">
        <f>SUMIFS(СВЦЭМ!$D$39:$D$782,СВЦЭМ!$A$39:$A$782,$A25,СВЦЭМ!$B$39:$B$782,R$11)+'СЕТ СН'!$F$11+СВЦЭМ!$D$10+'СЕТ СН'!$F$6-'СЕТ СН'!$F$23</f>
        <v>1841.32484808</v>
      </c>
      <c r="S25" s="36">
        <f>SUMIFS(СВЦЭМ!$D$39:$D$782,СВЦЭМ!$A$39:$A$782,$A25,СВЦЭМ!$B$39:$B$782,S$11)+'СЕТ СН'!$F$11+СВЦЭМ!$D$10+'СЕТ СН'!$F$6-'СЕТ СН'!$F$23</f>
        <v>1822.1724053999999</v>
      </c>
      <c r="T25" s="36">
        <f>SUMIFS(СВЦЭМ!$D$39:$D$782,СВЦЭМ!$A$39:$A$782,$A25,СВЦЭМ!$B$39:$B$782,T$11)+'СЕТ СН'!$F$11+СВЦЭМ!$D$10+'СЕТ СН'!$F$6-'СЕТ СН'!$F$23</f>
        <v>1787.1799599999999</v>
      </c>
      <c r="U25" s="36">
        <f>SUMIFS(СВЦЭМ!$D$39:$D$782,СВЦЭМ!$A$39:$A$782,$A25,СВЦЭМ!$B$39:$B$782,U$11)+'СЕТ СН'!$F$11+СВЦЭМ!$D$10+'СЕТ СН'!$F$6-'СЕТ СН'!$F$23</f>
        <v>1776.59763206</v>
      </c>
      <c r="V25" s="36">
        <f>SUMIFS(СВЦЭМ!$D$39:$D$782,СВЦЭМ!$A$39:$A$782,$A25,СВЦЭМ!$B$39:$B$782,V$11)+'СЕТ СН'!$F$11+СВЦЭМ!$D$10+'СЕТ СН'!$F$6-'СЕТ СН'!$F$23</f>
        <v>1750.7513708499998</v>
      </c>
      <c r="W25" s="36">
        <f>SUMIFS(СВЦЭМ!$D$39:$D$782,СВЦЭМ!$A$39:$A$782,$A25,СВЦЭМ!$B$39:$B$782,W$11)+'СЕТ СН'!$F$11+СВЦЭМ!$D$10+'СЕТ СН'!$F$6-'СЕТ СН'!$F$23</f>
        <v>1725.89004363</v>
      </c>
      <c r="X25" s="36">
        <f>SUMIFS(СВЦЭМ!$D$39:$D$782,СВЦЭМ!$A$39:$A$782,$A25,СВЦЭМ!$B$39:$B$782,X$11)+'СЕТ СН'!$F$11+СВЦЭМ!$D$10+'СЕТ СН'!$F$6-'СЕТ СН'!$F$23</f>
        <v>1762.58664664</v>
      </c>
      <c r="Y25" s="36">
        <f>SUMIFS(СВЦЭМ!$D$39:$D$782,СВЦЭМ!$A$39:$A$782,$A25,СВЦЭМ!$B$39:$B$782,Y$11)+'СЕТ СН'!$F$11+СВЦЭМ!$D$10+'СЕТ СН'!$F$6-'СЕТ СН'!$F$23</f>
        <v>1822.17552174</v>
      </c>
    </row>
    <row r="26" spans="1:25" ht="15.75" x14ac:dyDescent="0.2">
      <c r="A26" s="35">
        <f t="shared" si="0"/>
        <v>45427</v>
      </c>
      <c r="B26" s="36">
        <f>SUMIFS(СВЦЭМ!$D$39:$D$782,СВЦЭМ!$A$39:$A$782,$A26,СВЦЭМ!$B$39:$B$782,B$11)+'СЕТ СН'!$F$11+СВЦЭМ!$D$10+'СЕТ СН'!$F$6-'СЕТ СН'!$F$23</f>
        <v>1872.4208366</v>
      </c>
      <c r="C26" s="36">
        <f>SUMIFS(СВЦЭМ!$D$39:$D$782,СВЦЭМ!$A$39:$A$782,$A26,СВЦЭМ!$B$39:$B$782,C$11)+'СЕТ СН'!$F$11+СВЦЭМ!$D$10+'СЕТ СН'!$F$6-'СЕТ СН'!$F$23</f>
        <v>1947.3191487399999</v>
      </c>
      <c r="D26" s="36">
        <f>SUMIFS(СВЦЭМ!$D$39:$D$782,СВЦЭМ!$A$39:$A$782,$A26,СВЦЭМ!$B$39:$B$782,D$11)+'СЕТ СН'!$F$11+СВЦЭМ!$D$10+'СЕТ СН'!$F$6-'СЕТ СН'!$F$23</f>
        <v>1960.32081859</v>
      </c>
      <c r="E26" s="36">
        <f>SUMIFS(СВЦЭМ!$D$39:$D$782,СВЦЭМ!$A$39:$A$782,$A26,СВЦЭМ!$B$39:$B$782,E$11)+'СЕТ СН'!$F$11+СВЦЭМ!$D$10+'СЕТ СН'!$F$6-'СЕТ СН'!$F$23</f>
        <v>2014.9226707599998</v>
      </c>
      <c r="F26" s="36">
        <f>SUMIFS(СВЦЭМ!$D$39:$D$782,СВЦЭМ!$A$39:$A$782,$A26,СВЦЭМ!$B$39:$B$782,F$11)+'СЕТ СН'!$F$11+СВЦЭМ!$D$10+'СЕТ СН'!$F$6-'СЕТ СН'!$F$23</f>
        <v>2022.93020247</v>
      </c>
      <c r="G26" s="36">
        <f>SUMIFS(СВЦЭМ!$D$39:$D$782,СВЦЭМ!$A$39:$A$782,$A26,СВЦЭМ!$B$39:$B$782,G$11)+'СЕТ СН'!$F$11+СВЦЭМ!$D$10+'СЕТ СН'!$F$6-'СЕТ СН'!$F$23</f>
        <v>1982.5148618799999</v>
      </c>
      <c r="H26" s="36">
        <f>SUMIFS(СВЦЭМ!$D$39:$D$782,СВЦЭМ!$A$39:$A$782,$A26,СВЦЭМ!$B$39:$B$782,H$11)+'СЕТ СН'!$F$11+СВЦЭМ!$D$10+'СЕТ СН'!$F$6-'СЕТ СН'!$F$23</f>
        <v>1926.6876724599999</v>
      </c>
      <c r="I26" s="36">
        <f>SUMIFS(СВЦЭМ!$D$39:$D$782,СВЦЭМ!$A$39:$A$782,$A26,СВЦЭМ!$B$39:$B$782,I$11)+'СЕТ СН'!$F$11+СВЦЭМ!$D$10+'СЕТ СН'!$F$6-'СЕТ СН'!$F$23</f>
        <v>1851.91471852</v>
      </c>
      <c r="J26" s="36">
        <f>SUMIFS(СВЦЭМ!$D$39:$D$782,СВЦЭМ!$A$39:$A$782,$A26,СВЦЭМ!$B$39:$B$782,J$11)+'СЕТ СН'!$F$11+СВЦЭМ!$D$10+'СЕТ СН'!$F$6-'СЕТ СН'!$F$23</f>
        <v>1810.5641154499999</v>
      </c>
      <c r="K26" s="36">
        <f>SUMIFS(СВЦЭМ!$D$39:$D$782,СВЦЭМ!$A$39:$A$782,$A26,СВЦЭМ!$B$39:$B$782,K$11)+'СЕТ СН'!$F$11+СВЦЭМ!$D$10+'СЕТ СН'!$F$6-'СЕТ СН'!$F$23</f>
        <v>1779.1789753999999</v>
      </c>
      <c r="L26" s="36">
        <f>SUMIFS(СВЦЭМ!$D$39:$D$782,СВЦЭМ!$A$39:$A$782,$A26,СВЦЭМ!$B$39:$B$782,L$11)+'СЕТ СН'!$F$11+СВЦЭМ!$D$10+'СЕТ СН'!$F$6-'СЕТ СН'!$F$23</f>
        <v>1746.69658493</v>
      </c>
      <c r="M26" s="36">
        <f>SUMIFS(СВЦЭМ!$D$39:$D$782,СВЦЭМ!$A$39:$A$782,$A26,СВЦЭМ!$B$39:$B$782,M$11)+'СЕТ СН'!$F$11+СВЦЭМ!$D$10+'СЕТ СН'!$F$6-'СЕТ СН'!$F$23</f>
        <v>1776.67296053</v>
      </c>
      <c r="N26" s="36">
        <f>SUMIFS(СВЦЭМ!$D$39:$D$782,СВЦЭМ!$A$39:$A$782,$A26,СВЦЭМ!$B$39:$B$782,N$11)+'СЕТ СН'!$F$11+СВЦЭМ!$D$10+'СЕТ СН'!$F$6-'СЕТ СН'!$F$23</f>
        <v>1790.3945866699999</v>
      </c>
      <c r="O26" s="36">
        <f>SUMIFS(СВЦЭМ!$D$39:$D$782,СВЦЭМ!$A$39:$A$782,$A26,СВЦЭМ!$B$39:$B$782,O$11)+'СЕТ СН'!$F$11+СВЦЭМ!$D$10+'СЕТ СН'!$F$6-'СЕТ СН'!$F$23</f>
        <v>1804.96486003</v>
      </c>
      <c r="P26" s="36">
        <f>SUMIFS(СВЦЭМ!$D$39:$D$782,СВЦЭМ!$A$39:$A$782,$A26,СВЦЭМ!$B$39:$B$782,P$11)+'СЕТ СН'!$F$11+СВЦЭМ!$D$10+'СЕТ СН'!$F$6-'СЕТ СН'!$F$23</f>
        <v>1817.10037534</v>
      </c>
      <c r="Q26" s="36">
        <f>SUMIFS(СВЦЭМ!$D$39:$D$782,СВЦЭМ!$A$39:$A$782,$A26,СВЦЭМ!$B$39:$B$782,Q$11)+'СЕТ СН'!$F$11+СВЦЭМ!$D$10+'СЕТ СН'!$F$6-'СЕТ СН'!$F$23</f>
        <v>1848.7092168899999</v>
      </c>
      <c r="R26" s="36">
        <f>SUMIFS(СВЦЭМ!$D$39:$D$782,СВЦЭМ!$A$39:$A$782,$A26,СВЦЭМ!$B$39:$B$782,R$11)+'СЕТ СН'!$F$11+СВЦЭМ!$D$10+'СЕТ СН'!$F$6-'СЕТ СН'!$F$23</f>
        <v>1856.0689439</v>
      </c>
      <c r="S26" s="36">
        <f>SUMIFS(СВЦЭМ!$D$39:$D$782,СВЦЭМ!$A$39:$A$782,$A26,СВЦЭМ!$B$39:$B$782,S$11)+'СЕТ СН'!$F$11+СВЦЭМ!$D$10+'СЕТ СН'!$F$6-'СЕТ СН'!$F$23</f>
        <v>1833.3066573899998</v>
      </c>
      <c r="T26" s="36">
        <f>SUMIFS(СВЦЭМ!$D$39:$D$782,СВЦЭМ!$A$39:$A$782,$A26,СВЦЭМ!$B$39:$B$782,T$11)+'СЕТ СН'!$F$11+СВЦЭМ!$D$10+'СЕТ СН'!$F$6-'СЕТ СН'!$F$23</f>
        <v>1802.58112742</v>
      </c>
      <c r="U26" s="36">
        <f>SUMIFS(СВЦЭМ!$D$39:$D$782,СВЦЭМ!$A$39:$A$782,$A26,СВЦЭМ!$B$39:$B$782,U$11)+'СЕТ СН'!$F$11+СВЦЭМ!$D$10+'СЕТ СН'!$F$6-'СЕТ СН'!$F$23</f>
        <v>1789.5390838599999</v>
      </c>
      <c r="V26" s="36">
        <f>SUMIFS(СВЦЭМ!$D$39:$D$782,СВЦЭМ!$A$39:$A$782,$A26,СВЦЭМ!$B$39:$B$782,V$11)+'СЕТ СН'!$F$11+СВЦЭМ!$D$10+'СЕТ СН'!$F$6-'СЕТ СН'!$F$23</f>
        <v>1748.3904557599999</v>
      </c>
      <c r="W26" s="36">
        <f>SUMIFS(СВЦЭМ!$D$39:$D$782,СВЦЭМ!$A$39:$A$782,$A26,СВЦЭМ!$B$39:$B$782,W$11)+'СЕТ СН'!$F$11+СВЦЭМ!$D$10+'СЕТ СН'!$F$6-'СЕТ СН'!$F$23</f>
        <v>1702.7835227599999</v>
      </c>
      <c r="X26" s="36">
        <f>SUMIFS(СВЦЭМ!$D$39:$D$782,СВЦЭМ!$A$39:$A$782,$A26,СВЦЭМ!$B$39:$B$782,X$11)+'СЕТ СН'!$F$11+СВЦЭМ!$D$10+'СЕТ СН'!$F$6-'СЕТ СН'!$F$23</f>
        <v>1741.92299168</v>
      </c>
      <c r="Y26" s="36">
        <f>SUMIFS(СВЦЭМ!$D$39:$D$782,СВЦЭМ!$A$39:$A$782,$A26,СВЦЭМ!$B$39:$B$782,Y$11)+'СЕТ СН'!$F$11+СВЦЭМ!$D$10+'СЕТ СН'!$F$6-'СЕТ СН'!$F$23</f>
        <v>1795.32796472</v>
      </c>
    </row>
    <row r="27" spans="1:25" ht="15.75" x14ac:dyDescent="0.2">
      <c r="A27" s="35">
        <f t="shared" si="0"/>
        <v>45428</v>
      </c>
      <c r="B27" s="36">
        <f>SUMIFS(СВЦЭМ!$D$39:$D$782,СВЦЭМ!$A$39:$A$782,$A27,СВЦЭМ!$B$39:$B$782,B$11)+'СЕТ СН'!$F$11+СВЦЭМ!$D$10+'СЕТ СН'!$F$6-'СЕТ СН'!$F$23</f>
        <v>1876.1927762</v>
      </c>
      <c r="C27" s="36">
        <f>SUMIFS(СВЦЭМ!$D$39:$D$782,СВЦЭМ!$A$39:$A$782,$A27,СВЦЭМ!$B$39:$B$782,C$11)+'СЕТ СН'!$F$11+СВЦЭМ!$D$10+'СЕТ СН'!$F$6-'СЕТ СН'!$F$23</f>
        <v>1972.18092342</v>
      </c>
      <c r="D27" s="36">
        <f>SUMIFS(СВЦЭМ!$D$39:$D$782,СВЦЭМ!$A$39:$A$782,$A27,СВЦЭМ!$B$39:$B$782,D$11)+'СЕТ СН'!$F$11+СВЦЭМ!$D$10+'СЕТ СН'!$F$6-'СЕТ СН'!$F$23</f>
        <v>1977.4141444299999</v>
      </c>
      <c r="E27" s="36">
        <f>SUMIFS(СВЦЭМ!$D$39:$D$782,СВЦЭМ!$A$39:$A$782,$A27,СВЦЭМ!$B$39:$B$782,E$11)+'СЕТ СН'!$F$11+СВЦЭМ!$D$10+'СЕТ СН'!$F$6-'СЕТ СН'!$F$23</f>
        <v>2033.3260472899999</v>
      </c>
      <c r="F27" s="36">
        <f>SUMIFS(СВЦЭМ!$D$39:$D$782,СВЦЭМ!$A$39:$A$782,$A27,СВЦЭМ!$B$39:$B$782,F$11)+'СЕТ СН'!$F$11+СВЦЭМ!$D$10+'СЕТ СН'!$F$6-'СЕТ СН'!$F$23</f>
        <v>2016.6459250599999</v>
      </c>
      <c r="G27" s="36">
        <f>SUMIFS(СВЦЭМ!$D$39:$D$782,СВЦЭМ!$A$39:$A$782,$A27,СВЦЭМ!$B$39:$B$782,G$11)+'СЕТ СН'!$F$11+СВЦЭМ!$D$10+'СЕТ СН'!$F$6-'СЕТ СН'!$F$23</f>
        <v>1981.7180822599998</v>
      </c>
      <c r="H27" s="36">
        <f>SUMIFS(СВЦЭМ!$D$39:$D$782,СВЦЭМ!$A$39:$A$782,$A27,СВЦЭМ!$B$39:$B$782,H$11)+'СЕТ СН'!$F$11+СВЦЭМ!$D$10+'СЕТ СН'!$F$6-'СЕТ СН'!$F$23</f>
        <v>1901.9033077499998</v>
      </c>
      <c r="I27" s="36">
        <f>SUMIFS(СВЦЭМ!$D$39:$D$782,СВЦЭМ!$A$39:$A$782,$A27,СВЦЭМ!$B$39:$B$782,I$11)+'СЕТ СН'!$F$11+СВЦЭМ!$D$10+'СЕТ СН'!$F$6-'СЕТ СН'!$F$23</f>
        <v>1807.3673810399998</v>
      </c>
      <c r="J27" s="36">
        <f>SUMIFS(СВЦЭМ!$D$39:$D$782,СВЦЭМ!$A$39:$A$782,$A27,СВЦЭМ!$B$39:$B$782,J$11)+'СЕТ СН'!$F$11+СВЦЭМ!$D$10+'СЕТ СН'!$F$6-'СЕТ СН'!$F$23</f>
        <v>1757.35855016</v>
      </c>
      <c r="K27" s="36">
        <f>SUMIFS(СВЦЭМ!$D$39:$D$782,СВЦЭМ!$A$39:$A$782,$A27,СВЦЭМ!$B$39:$B$782,K$11)+'СЕТ СН'!$F$11+СВЦЭМ!$D$10+'СЕТ СН'!$F$6-'СЕТ СН'!$F$23</f>
        <v>1736.05733418</v>
      </c>
      <c r="L27" s="36">
        <f>SUMIFS(СВЦЭМ!$D$39:$D$782,СВЦЭМ!$A$39:$A$782,$A27,СВЦЭМ!$B$39:$B$782,L$11)+'СЕТ СН'!$F$11+СВЦЭМ!$D$10+'СЕТ СН'!$F$6-'СЕТ СН'!$F$23</f>
        <v>1710.56965339</v>
      </c>
      <c r="M27" s="36">
        <f>SUMIFS(СВЦЭМ!$D$39:$D$782,СВЦЭМ!$A$39:$A$782,$A27,СВЦЭМ!$B$39:$B$782,M$11)+'СЕТ СН'!$F$11+СВЦЭМ!$D$10+'СЕТ СН'!$F$6-'СЕТ СН'!$F$23</f>
        <v>1727.8260356799999</v>
      </c>
      <c r="N27" s="36">
        <f>SUMIFS(СВЦЭМ!$D$39:$D$782,СВЦЭМ!$A$39:$A$782,$A27,СВЦЭМ!$B$39:$B$782,N$11)+'СЕТ СН'!$F$11+СВЦЭМ!$D$10+'СЕТ СН'!$F$6-'СЕТ СН'!$F$23</f>
        <v>1751.3234453600001</v>
      </c>
      <c r="O27" s="36">
        <f>SUMIFS(СВЦЭМ!$D$39:$D$782,СВЦЭМ!$A$39:$A$782,$A27,СВЦЭМ!$B$39:$B$782,O$11)+'СЕТ СН'!$F$11+СВЦЭМ!$D$10+'СЕТ СН'!$F$6-'СЕТ СН'!$F$23</f>
        <v>1756.07916264</v>
      </c>
      <c r="P27" s="36">
        <f>SUMIFS(СВЦЭМ!$D$39:$D$782,СВЦЭМ!$A$39:$A$782,$A27,СВЦЭМ!$B$39:$B$782,P$11)+'СЕТ СН'!$F$11+СВЦЭМ!$D$10+'СЕТ СН'!$F$6-'СЕТ СН'!$F$23</f>
        <v>1767.38955575</v>
      </c>
      <c r="Q27" s="36">
        <f>SUMIFS(СВЦЭМ!$D$39:$D$782,СВЦЭМ!$A$39:$A$782,$A27,СВЦЭМ!$B$39:$B$782,Q$11)+'СЕТ СН'!$F$11+СВЦЭМ!$D$10+'СЕТ СН'!$F$6-'СЕТ СН'!$F$23</f>
        <v>1789.1152418299998</v>
      </c>
      <c r="R27" s="36">
        <f>SUMIFS(СВЦЭМ!$D$39:$D$782,СВЦЭМ!$A$39:$A$782,$A27,СВЦЭМ!$B$39:$B$782,R$11)+'СЕТ СН'!$F$11+СВЦЭМ!$D$10+'СЕТ СН'!$F$6-'СЕТ СН'!$F$23</f>
        <v>1785.33056012</v>
      </c>
      <c r="S27" s="36">
        <f>SUMIFS(СВЦЭМ!$D$39:$D$782,СВЦЭМ!$A$39:$A$782,$A27,СВЦЭМ!$B$39:$B$782,S$11)+'СЕТ СН'!$F$11+СВЦЭМ!$D$10+'СЕТ СН'!$F$6-'СЕТ СН'!$F$23</f>
        <v>1777.4060460599999</v>
      </c>
      <c r="T27" s="36">
        <f>SUMIFS(СВЦЭМ!$D$39:$D$782,СВЦЭМ!$A$39:$A$782,$A27,СВЦЭМ!$B$39:$B$782,T$11)+'СЕТ СН'!$F$11+СВЦЭМ!$D$10+'СЕТ СН'!$F$6-'СЕТ СН'!$F$23</f>
        <v>1763.5252436399999</v>
      </c>
      <c r="U27" s="36">
        <f>SUMIFS(СВЦЭМ!$D$39:$D$782,СВЦЭМ!$A$39:$A$782,$A27,СВЦЭМ!$B$39:$B$782,U$11)+'СЕТ СН'!$F$11+СВЦЭМ!$D$10+'СЕТ СН'!$F$6-'СЕТ СН'!$F$23</f>
        <v>1749.1612187599999</v>
      </c>
      <c r="V27" s="36">
        <f>SUMIFS(СВЦЭМ!$D$39:$D$782,СВЦЭМ!$A$39:$A$782,$A27,СВЦЭМ!$B$39:$B$782,V$11)+'СЕТ СН'!$F$11+СВЦЭМ!$D$10+'СЕТ СН'!$F$6-'СЕТ СН'!$F$23</f>
        <v>1731.6148808200001</v>
      </c>
      <c r="W27" s="36">
        <f>SUMIFS(СВЦЭМ!$D$39:$D$782,СВЦЭМ!$A$39:$A$782,$A27,СВЦЭМ!$B$39:$B$782,W$11)+'СЕТ СН'!$F$11+СВЦЭМ!$D$10+'СЕТ СН'!$F$6-'СЕТ СН'!$F$23</f>
        <v>1701.45305181</v>
      </c>
      <c r="X27" s="36">
        <f>SUMIFS(СВЦЭМ!$D$39:$D$782,СВЦЭМ!$A$39:$A$782,$A27,СВЦЭМ!$B$39:$B$782,X$11)+'СЕТ СН'!$F$11+СВЦЭМ!$D$10+'СЕТ СН'!$F$6-'СЕТ СН'!$F$23</f>
        <v>1739.41982323</v>
      </c>
      <c r="Y27" s="36">
        <f>SUMIFS(СВЦЭМ!$D$39:$D$782,СВЦЭМ!$A$39:$A$782,$A27,СВЦЭМ!$B$39:$B$782,Y$11)+'СЕТ СН'!$F$11+СВЦЭМ!$D$10+'СЕТ СН'!$F$6-'СЕТ СН'!$F$23</f>
        <v>1798.43823228</v>
      </c>
    </row>
    <row r="28" spans="1:25" ht="15.75" x14ac:dyDescent="0.2">
      <c r="A28" s="35">
        <f t="shared" si="0"/>
        <v>45429</v>
      </c>
      <c r="B28" s="36">
        <f>SUMIFS(СВЦЭМ!$D$39:$D$782,СВЦЭМ!$A$39:$A$782,$A28,СВЦЭМ!$B$39:$B$782,B$11)+'СЕТ СН'!$F$11+СВЦЭМ!$D$10+'СЕТ СН'!$F$6-'СЕТ СН'!$F$23</f>
        <v>1782.6585581699999</v>
      </c>
      <c r="C28" s="36">
        <f>SUMIFS(СВЦЭМ!$D$39:$D$782,СВЦЭМ!$A$39:$A$782,$A28,СВЦЭМ!$B$39:$B$782,C$11)+'СЕТ СН'!$F$11+СВЦЭМ!$D$10+'СЕТ СН'!$F$6-'СЕТ СН'!$F$23</f>
        <v>1809.7906306999998</v>
      </c>
      <c r="D28" s="36">
        <f>SUMIFS(СВЦЭМ!$D$39:$D$782,СВЦЭМ!$A$39:$A$782,$A28,СВЦЭМ!$B$39:$B$782,D$11)+'СЕТ СН'!$F$11+СВЦЭМ!$D$10+'СЕТ СН'!$F$6-'СЕТ СН'!$F$23</f>
        <v>1816.0431955699999</v>
      </c>
      <c r="E28" s="36">
        <f>SUMIFS(СВЦЭМ!$D$39:$D$782,СВЦЭМ!$A$39:$A$782,$A28,СВЦЭМ!$B$39:$B$782,E$11)+'СЕТ СН'!$F$11+СВЦЭМ!$D$10+'СЕТ СН'!$F$6-'СЕТ СН'!$F$23</f>
        <v>1897.8318446599999</v>
      </c>
      <c r="F28" s="36">
        <f>SUMIFS(СВЦЭМ!$D$39:$D$782,СВЦЭМ!$A$39:$A$782,$A28,СВЦЭМ!$B$39:$B$782,F$11)+'СЕТ СН'!$F$11+СВЦЭМ!$D$10+'СЕТ СН'!$F$6-'СЕТ СН'!$F$23</f>
        <v>1918.18332459</v>
      </c>
      <c r="G28" s="36">
        <f>SUMIFS(СВЦЭМ!$D$39:$D$782,СВЦЭМ!$A$39:$A$782,$A28,СВЦЭМ!$B$39:$B$782,G$11)+'СЕТ СН'!$F$11+СВЦЭМ!$D$10+'СЕТ СН'!$F$6-'СЕТ СН'!$F$23</f>
        <v>1885.7226149199998</v>
      </c>
      <c r="H28" s="36">
        <f>SUMIFS(СВЦЭМ!$D$39:$D$782,СВЦЭМ!$A$39:$A$782,$A28,СВЦЭМ!$B$39:$B$782,H$11)+'СЕТ СН'!$F$11+СВЦЭМ!$D$10+'СЕТ СН'!$F$6-'СЕТ СН'!$F$23</f>
        <v>1865.5270844699999</v>
      </c>
      <c r="I28" s="36">
        <f>SUMIFS(СВЦЭМ!$D$39:$D$782,СВЦЭМ!$A$39:$A$782,$A28,СВЦЭМ!$B$39:$B$782,I$11)+'СЕТ СН'!$F$11+СВЦЭМ!$D$10+'СЕТ СН'!$F$6-'СЕТ СН'!$F$23</f>
        <v>1877.87811837</v>
      </c>
      <c r="J28" s="36">
        <f>SUMIFS(СВЦЭМ!$D$39:$D$782,СВЦЭМ!$A$39:$A$782,$A28,СВЦЭМ!$B$39:$B$782,J$11)+'СЕТ СН'!$F$11+СВЦЭМ!$D$10+'СЕТ СН'!$F$6-'СЕТ СН'!$F$23</f>
        <v>1818.3577761899999</v>
      </c>
      <c r="K28" s="36">
        <f>SUMIFS(СВЦЭМ!$D$39:$D$782,СВЦЭМ!$A$39:$A$782,$A28,СВЦЭМ!$B$39:$B$782,K$11)+'СЕТ СН'!$F$11+СВЦЭМ!$D$10+'СЕТ СН'!$F$6-'СЕТ СН'!$F$23</f>
        <v>1805.6980862399998</v>
      </c>
      <c r="L28" s="36">
        <f>SUMIFS(СВЦЭМ!$D$39:$D$782,СВЦЭМ!$A$39:$A$782,$A28,СВЦЭМ!$B$39:$B$782,L$11)+'СЕТ СН'!$F$11+СВЦЭМ!$D$10+'СЕТ СН'!$F$6-'СЕТ СН'!$F$23</f>
        <v>1789.65320385</v>
      </c>
      <c r="M28" s="36">
        <f>SUMIFS(СВЦЭМ!$D$39:$D$782,СВЦЭМ!$A$39:$A$782,$A28,СВЦЭМ!$B$39:$B$782,M$11)+'СЕТ СН'!$F$11+СВЦЭМ!$D$10+'СЕТ СН'!$F$6-'СЕТ СН'!$F$23</f>
        <v>1824.1873993499999</v>
      </c>
      <c r="N28" s="36">
        <f>SUMIFS(СВЦЭМ!$D$39:$D$782,СВЦЭМ!$A$39:$A$782,$A28,СВЦЭМ!$B$39:$B$782,N$11)+'СЕТ СН'!$F$11+СВЦЭМ!$D$10+'СЕТ СН'!$F$6-'СЕТ СН'!$F$23</f>
        <v>1828.9286564499998</v>
      </c>
      <c r="O28" s="36">
        <f>SUMIFS(СВЦЭМ!$D$39:$D$782,СВЦЭМ!$A$39:$A$782,$A28,СВЦЭМ!$B$39:$B$782,O$11)+'СЕТ СН'!$F$11+СВЦЭМ!$D$10+'СЕТ СН'!$F$6-'СЕТ СН'!$F$23</f>
        <v>1844.40620496</v>
      </c>
      <c r="P28" s="36">
        <f>SUMIFS(СВЦЭМ!$D$39:$D$782,СВЦЭМ!$A$39:$A$782,$A28,СВЦЭМ!$B$39:$B$782,P$11)+'СЕТ СН'!$F$11+СВЦЭМ!$D$10+'СЕТ СН'!$F$6-'СЕТ СН'!$F$23</f>
        <v>1850.31621518</v>
      </c>
      <c r="Q28" s="36">
        <f>SUMIFS(СВЦЭМ!$D$39:$D$782,СВЦЭМ!$A$39:$A$782,$A28,СВЦЭМ!$B$39:$B$782,Q$11)+'СЕТ СН'!$F$11+СВЦЭМ!$D$10+'СЕТ СН'!$F$6-'СЕТ СН'!$F$23</f>
        <v>1886.29900479</v>
      </c>
      <c r="R28" s="36">
        <f>SUMIFS(СВЦЭМ!$D$39:$D$782,СВЦЭМ!$A$39:$A$782,$A28,СВЦЭМ!$B$39:$B$782,R$11)+'СЕТ СН'!$F$11+СВЦЭМ!$D$10+'СЕТ СН'!$F$6-'СЕТ СН'!$F$23</f>
        <v>1895.7531956599998</v>
      </c>
      <c r="S28" s="36">
        <f>SUMIFS(СВЦЭМ!$D$39:$D$782,СВЦЭМ!$A$39:$A$782,$A28,СВЦЭМ!$B$39:$B$782,S$11)+'СЕТ СН'!$F$11+СВЦЭМ!$D$10+'СЕТ СН'!$F$6-'СЕТ СН'!$F$23</f>
        <v>1878.10180264</v>
      </c>
      <c r="T28" s="36">
        <f>SUMIFS(СВЦЭМ!$D$39:$D$782,СВЦЭМ!$A$39:$A$782,$A28,СВЦЭМ!$B$39:$B$782,T$11)+'СЕТ СН'!$F$11+СВЦЭМ!$D$10+'СЕТ СН'!$F$6-'СЕТ СН'!$F$23</f>
        <v>1831.6616843299998</v>
      </c>
      <c r="U28" s="36">
        <f>SUMIFS(СВЦЭМ!$D$39:$D$782,СВЦЭМ!$A$39:$A$782,$A28,СВЦЭМ!$B$39:$B$782,U$11)+'СЕТ СН'!$F$11+СВЦЭМ!$D$10+'СЕТ СН'!$F$6-'СЕТ СН'!$F$23</f>
        <v>1824.2770974499999</v>
      </c>
      <c r="V28" s="36">
        <f>SUMIFS(СВЦЭМ!$D$39:$D$782,СВЦЭМ!$A$39:$A$782,$A28,СВЦЭМ!$B$39:$B$782,V$11)+'СЕТ СН'!$F$11+СВЦЭМ!$D$10+'СЕТ СН'!$F$6-'СЕТ СН'!$F$23</f>
        <v>1807.7442739999999</v>
      </c>
      <c r="W28" s="36">
        <f>SUMIFS(СВЦЭМ!$D$39:$D$782,СВЦЭМ!$A$39:$A$782,$A28,СВЦЭМ!$B$39:$B$782,W$11)+'СЕТ СН'!$F$11+СВЦЭМ!$D$10+'СЕТ СН'!$F$6-'СЕТ СН'!$F$23</f>
        <v>1773.3323931499999</v>
      </c>
      <c r="X28" s="36">
        <f>SUMIFS(СВЦЭМ!$D$39:$D$782,СВЦЭМ!$A$39:$A$782,$A28,СВЦЭМ!$B$39:$B$782,X$11)+'СЕТ СН'!$F$11+СВЦЭМ!$D$10+'СЕТ СН'!$F$6-'СЕТ СН'!$F$23</f>
        <v>1811.9584127399999</v>
      </c>
      <c r="Y28" s="36">
        <f>SUMIFS(СВЦЭМ!$D$39:$D$782,СВЦЭМ!$A$39:$A$782,$A28,СВЦЭМ!$B$39:$B$782,Y$11)+'СЕТ СН'!$F$11+СВЦЭМ!$D$10+'СЕТ СН'!$F$6-'СЕТ СН'!$F$23</f>
        <v>1877.30062976</v>
      </c>
    </row>
    <row r="29" spans="1:25" ht="15.75" x14ac:dyDescent="0.2">
      <c r="A29" s="35">
        <f t="shared" si="0"/>
        <v>45430</v>
      </c>
      <c r="B29" s="36">
        <f>SUMIFS(СВЦЭМ!$D$39:$D$782,СВЦЭМ!$A$39:$A$782,$A29,СВЦЭМ!$B$39:$B$782,B$11)+'СЕТ СН'!$F$11+СВЦЭМ!$D$10+'СЕТ СН'!$F$6-'СЕТ СН'!$F$23</f>
        <v>1828.0865589999999</v>
      </c>
      <c r="C29" s="36">
        <f>SUMIFS(СВЦЭМ!$D$39:$D$782,СВЦЭМ!$A$39:$A$782,$A29,СВЦЭМ!$B$39:$B$782,C$11)+'СЕТ СН'!$F$11+СВЦЭМ!$D$10+'СЕТ СН'!$F$6-'СЕТ СН'!$F$23</f>
        <v>1907.90463768</v>
      </c>
      <c r="D29" s="36">
        <f>SUMIFS(СВЦЭМ!$D$39:$D$782,СВЦЭМ!$A$39:$A$782,$A29,СВЦЭМ!$B$39:$B$782,D$11)+'СЕТ СН'!$F$11+СВЦЭМ!$D$10+'СЕТ СН'!$F$6-'СЕТ СН'!$F$23</f>
        <v>1902.5522264199999</v>
      </c>
      <c r="E29" s="36">
        <f>SUMIFS(СВЦЭМ!$D$39:$D$782,СВЦЭМ!$A$39:$A$782,$A29,СВЦЭМ!$B$39:$B$782,E$11)+'СЕТ СН'!$F$11+СВЦЭМ!$D$10+'СЕТ СН'!$F$6-'СЕТ СН'!$F$23</f>
        <v>1922.8947252799999</v>
      </c>
      <c r="F29" s="36">
        <f>SUMIFS(СВЦЭМ!$D$39:$D$782,СВЦЭМ!$A$39:$A$782,$A29,СВЦЭМ!$B$39:$B$782,F$11)+'СЕТ СН'!$F$11+СВЦЭМ!$D$10+'СЕТ СН'!$F$6-'СЕТ СН'!$F$23</f>
        <v>1927.1449391799999</v>
      </c>
      <c r="G29" s="36">
        <f>SUMIFS(СВЦЭМ!$D$39:$D$782,СВЦЭМ!$A$39:$A$782,$A29,СВЦЭМ!$B$39:$B$782,G$11)+'СЕТ СН'!$F$11+СВЦЭМ!$D$10+'СЕТ СН'!$F$6-'СЕТ СН'!$F$23</f>
        <v>1931.9128831599999</v>
      </c>
      <c r="H29" s="36">
        <f>SUMIFS(СВЦЭМ!$D$39:$D$782,СВЦЭМ!$A$39:$A$782,$A29,СВЦЭМ!$B$39:$B$782,H$11)+'СЕТ СН'!$F$11+СВЦЭМ!$D$10+'СЕТ СН'!$F$6-'СЕТ СН'!$F$23</f>
        <v>1908.3593838499999</v>
      </c>
      <c r="I29" s="36">
        <f>SUMIFS(СВЦЭМ!$D$39:$D$782,СВЦЭМ!$A$39:$A$782,$A29,СВЦЭМ!$B$39:$B$782,I$11)+'СЕТ СН'!$F$11+СВЦЭМ!$D$10+'СЕТ СН'!$F$6-'СЕТ СН'!$F$23</f>
        <v>1877.05489053</v>
      </c>
      <c r="J29" s="36">
        <f>SUMIFS(СВЦЭМ!$D$39:$D$782,СВЦЭМ!$A$39:$A$782,$A29,СВЦЭМ!$B$39:$B$782,J$11)+'СЕТ СН'!$F$11+СВЦЭМ!$D$10+'СЕТ СН'!$F$6-'СЕТ СН'!$F$23</f>
        <v>1828.0685101399999</v>
      </c>
      <c r="K29" s="36">
        <f>SUMIFS(СВЦЭМ!$D$39:$D$782,СВЦЭМ!$A$39:$A$782,$A29,СВЦЭМ!$B$39:$B$782,K$11)+'СЕТ СН'!$F$11+СВЦЭМ!$D$10+'СЕТ СН'!$F$6-'СЕТ СН'!$F$23</f>
        <v>1804.0728220999999</v>
      </c>
      <c r="L29" s="36">
        <f>SUMIFS(СВЦЭМ!$D$39:$D$782,СВЦЭМ!$A$39:$A$782,$A29,СВЦЭМ!$B$39:$B$782,L$11)+'СЕТ СН'!$F$11+СВЦЭМ!$D$10+'СЕТ СН'!$F$6-'СЕТ СН'!$F$23</f>
        <v>1801.7412381699999</v>
      </c>
      <c r="M29" s="36">
        <f>SUMIFS(СВЦЭМ!$D$39:$D$782,СВЦЭМ!$A$39:$A$782,$A29,СВЦЭМ!$B$39:$B$782,M$11)+'СЕТ СН'!$F$11+СВЦЭМ!$D$10+'СЕТ СН'!$F$6-'СЕТ СН'!$F$23</f>
        <v>1829.2863477599999</v>
      </c>
      <c r="N29" s="36">
        <f>SUMIFS(СВЦЭМ!$D$39:$D$782,СВЦЭМ!$A$39:$A$782,$A29,СВЦЭМ!$B$39:$B$782,N$11)+'СЕТ СН'!$F$11+СВЦЭМ!$D$10+'СЕТ СН'!$F$6-'СЕТ СН'!$F$23</f>
        <v>1834.0809807999999</v>
      </c>
      <c r="O29" s="36">
        <f>SUMIFS(СВЦЭМ!$D$39:$D$782,СВЦЭМ!$A$39:$A$782,$A29,СВЦЭМ!$B$39:$B$782,O$11)+'СЕТ СН'!$F$11+СВЦЭМ!$D$10+'СЕТ СН'!$F$6-'СЕТ СН'!$F$23</f>
        <v>1841.40582451</v>
      </c>
      <c r="P29" s="36">
        <f>SUMIFS(СВЦЭМ!$D$39:$D$782,СВЦЭМ!$A$39:$A$782,$A29,СВЦЭМ!$B$39:$B$782,P$11)+'СЕТ СН'!$F$11+СВЦЭМ!$D$10+'СЕТ СН'!$F$6-'СЕТ СН'!$F$23</f>
        <v>1863.59522143</v>
      </c>
      <c r="Q29" s="36">
        <f>SUMIFS(СВЦЭМ!$D$39:$D$782,СВЦЭМ!$A$39:$A$782,$A29,СВЦЭМ!$B$39:$B$782,Q$11)+'СЕТ СН'!$F$11+СВЦЭМ!$D$10+'СЕТ СН'!$F$6-'СЕТ СН'!$F$23</f>
        <v>1882.3757818300001</v>
      </c>
      <c r="R29" s="36">
        <f>SUMIFS(СВЦЭМ!$D$39:$D$782,СВЦЭМ!$A$39:$A$782,$A29,СВЦЭМ!$B$39:$B$782,R$11)+'СЕТ СН'!$F$11+СВЦЭМ!$D$10+'СЕТ СН'!$F$6-'СЕТ СН'!$F$23</f>
        <v>1897.97048453</v>
      </c>
      <c r="S29" s="36">
        <f>SUMIFS(СВЦЭМ!$D$39:$D$782,СВЦЭМ!$A$39:$A$782,$A29,СВЦЭМ!$B$39:$B$782,S$11)+'СЕТ СН'!$F$11+СВЦЭМ!$D$10+'СЕТ СН'!$F$6-'СЕТ СН'!$F$23</f>
        <v>1892.24736966</v>
      </c>
      <c r="T29" s="36">
        <f>SUMIFS(СВЦЭМ!$D$39:$D$782,СВЦЭМ!$A$39:$A$782,$A29,СВЦЭМ!$B$39:$B$782,T$11)+'СЕТ СН'!$F$11+СВЦЭМ!$D$10+'СЕТ СН'!$F$6-'СЕТ СН'!$F$23</f>
        <v>1866.1850851699999</v>
      </c>
      <c r="U29" s="36">
        <f>SUMIFS(СВЦЭМ!$D$39:$D$782,СВЦЭМ!$A$39:$A$782,$A29,СВЦЭМ!$B$39:$B$782,U$11)+'СЕТ СН'!$F$11+СВЦЭМ!$D$10+'СЕТ СН'!$F$6-'СЕТ СН'!$F$23</f>
        <v>1841.01376757</v>
      </c>
      <c r="V29" s="36">
        <f>SUMIFS(СВЦЭМ!$D$39:$D$782,СВЦЭМ!$A$39:$A$782,$A29,СВЦЭМ!$B$39:$B$782,V$11)+'СЕТ СН'!$F$11+СВЦЭМ!$D$10+'СЕТ СН'!$F$6-'СЕТ СН'!$F$23</f>
        <v>1790.06658984</v>
      </c>
      <c r="W29" s="36">
        <f>SUMIFS(СВЦЭМ!$D$39:$D$782,СВЦЭМ!$A$39:$A$782,$A29,СВЦЭМ!$B$39:$B$782,W$11)+'СЕТ СН'!$F$11+СВЦЭМ!$D$10+'СЕТ СН'!$F$6-'СЕТ СН'!$F$23</f>
        <v>1746.91909938</v>
      </c>
      <c r="X29" s="36">
        <f>SUMIFS(СВЦЭМ!$D$39:$D$782,СВЦЭМ!$A$39:$A$782,$A29,СВЦЭМ!$B$39:$B$782,X$11)+'СЕТ СН'!$F$11+СВЦЭМ!$D$10+'СЕТ СН'!$F$6-'СЕТ СН'!$F$23</f>
        <v>1783.18258193</v>
      </c>
      <c r="Y29" s="36">
        <f>SUMIFS(СВЦЭМ!$D$39:$D$782,СВЦЭМ!$A$39:$A$782,$A29,СВЦЭМ!$B$39:$B$782,Y$11)+'СЕТ СН'!$F$11+СВЦЭМ!$D$10+'СЕТ СН'!$F$6-'СЕТ СН'!$F$23</f>
        <v>1857.2451552699999</v>
      </c>
    </row>
    <row r="30" spans="1:25" ht="15.75" x14ac:dyDescent="0.2">
      <c r="A30" s="35">
        <f t="shared" si="0"/>
        <v>45431</v>
      </c>
      <c r="B30" s="36">
        <f>SUMIFS(СВЦЭМ!$D$39:$D$782,СВЦЭМ!$A$39:$A$782,$A30,СВЦЭМ!$B$39:$B$782,B$11)+'СЕТ СН'!$F$11+СВЦЭМ!$D$10+'СЕТ СН'!$F$6-'СЕТ СН'!$F$23</f>
        <v>1901.5529612599998</v>
      </c>
      <c r="C30" s="36">
        <f>SUMIFS(СВЦЭМ!$D$39:$D$782,СВЦЭМ!$A$39:$A$782,$A30,СВЦЭМ!$B$39:$B$782,C$11)+'СЕТ СН'!$F$11+СВЦЭМ!$D$10+'СЕТ СН'!$F$6-'СЕТ СН'!$F$23</f>
        <v>1921.51307797</v>
      </c>
      <c r="D30" s="36">
        <f>SUMIFS(СВЦЭМ!$D$39:$D$782,СВЦЭМ!$A$39:$A$782,$A30,СВЦЭМ!$B$39:$B$782,D$11)+'СЕТ СН'!$F$11+СВЦЭМ!$D$10+'СЕТ СН'!$F$6-'СЕТ СН'!$F$23</f>
        <v>1951.3121024099999</v>
      </c>
      <c r="E30" s="36">
        <f>SUMIFS(СВЦЭМ!$D$39:$D$782,СВЦЭМ!$A$39:$A$782,$A30,СВЦЭМ!$B$39:$B$782,E$11)+'СЕТ СН'!$F$11+СВЦЭМ!$D$10+'СЕТ СН'!$F$6-'СЕТ СН'!$F$23</f>
        <v>1973.8944244099998</v>
      </c>
      <c r="F30" s="36">
        <f>SUMIFS(СВЦЭМ!$D$39:$D$782,СВЦЭМ!$A$39:$A$782,$A30,СВЦЭМ!$B$39:$B$782,F$11)+'СЕТ СН'!$F$11+СВЦЭМ!$D$10+'СЕТ СН'!$F$6-'СЕТ СН'!$F$23</f>
        <v>1975.10292955</v>
      </c>
      <c r="G30" s="36">
        <f>SUMIFS(СВЦЭМ!$D$39:$D$782,СВЦЭМ!$A$39:$A$782,$A30,СВЦЭМ!$B$39:$B$782,G$11)+'СЕТ СН'!$F$11+СВЦЭМ!$D$10+'СЕТ СН'!$F$6-'СЕТ СН'!$F$23</f>
        <v>1957.5995786599999</v>
      </c>
      <c r="H30" s="36">
        <f>SUMIFS(СВЦЭМ!$D$39:$D$782,СВЦЭМ!$A$39:$A$782,$A30,СВЦЭМ!$B$39:$B$782,H$11)+'СЕТ СН'!$F$11+СВЦЭМ!$D$10+'СЕТ СН'!$F$6-'СЕТ СН'!$F$23</f>
        <v>1973.25092483</v>
      </c>
      <c r="I30" s="36">
        <f>SUMIFS(СВЦЭМ!$D$39:$D$782,СВЦЭМ!$A$39:$A$782,$A30,СВЦЭМ!$B$39:$B$782,I$11)+'СЕТ СН'!$F$11+СВЦЭМ!$D$10+'СЕТ СН'!$F$6-'СЕТ СН'!$F$23</f>
        <v>1939.44210587</v>
      </c>
      <c r="J30" s="36">
        <f>SUMIFS(СВЦЭМ!$D$39:$D$782,СВЦЭМ!$A$39:$A$782,$A30,СВЦЭМ!$B$39:$B$782,J$11)+'СЕТ СН'!$F$11+СВЦЭМ!$D$10+'СЕТ СН'!$F$6-'СЕТ СН'!$F$23</f>
        <v>1841.72488544</v>
      </c>
      <c r="K30" s="36">
        <f>SUMIFS(СВЦЭМ!$D$39:$D$782,СВЦЭМ!$A$39:$A$782,$A30,СВЦЭМ!$B$39:$B$782,K$11)+'СЕТ СН'!$F$11+СВЦЭМ!$D$10+'СЕТ СН'!$F$6-'СЕТ СН'!$F$23</f>
        <v>1784.2932269200001</v>
      </c>
      <c r="L30" s="36">
        <f>SUMIFS(СВЦЭМ!$D$39:$D$782,СВЦЭМ!$A$39:$A$782,$A30,СВЦЭМ!$B$39:$B$782,L$11)+'СЕТ СН'!$F$11+СВЦЭМ!$D$10+'СЕТ СН'!$F$6-'СЕТ СН'!$F$23</f>
        <v>1770.6564493399999</v>
      </c>
      <c r="M30" s="36">
        <f>SUMIFS(СВЦЭМ!$D$39:$D$782,СВЦЭМ!$A$39:$A$782,$A30,СВЦЭМ!$B$39:$B$782,M$11)+'СЕТ СН'!$F$11+СВЦЭМ!$D$10+'СЕТ СН'!$F$6-'СЕТ СН'!$F$23</f>
        <v>1780.76636336</v>
      </c>
      <c r="N30" s="36">
        <f>SUMIFS(СВЦЭМ!$D$39:$D$782,СВЦЭМ!$A$39:$A$782,$A30,СВЦЭМ!$B$39:$B$782,N$11)+'СЕТ СН'!$F$11+СВЦЭМ!$D$10+'СЕТ СН'!$F$6-'СЕТ СН'!$F$23</f>
        <v>1777.1670994399999</v>
      </c>
      <c r="O30" s="36">
        <f>SUMIFS(СВЦЭМ!$D$39:$D$782,СВЦЭМ!$A$39:$A$782,$A30,СВЦЭМ!$B$39:$B$782,O$11)+'СЕТ СН'!$F$11+СВЦЭМ!$D$10+'СЕТ СН'!$F$6-'СЕТ СН'!$F$23</f>
        <v>1778.48301765</v>
      </c>
      <c r="P30" s="36">
        <f>SUMIFS(СВЦЭМ!$D$39:$D$782,СВЦЭМ!$A$39:$A$782,$A30,СВЦЭМ!$B$39:$B$782,P$11)+'СЕТ СН'!$F$11+СВЦЭМ!$D$10+'СЕТ СН'!$F$6-'СЕТ СН'!$F$23</f>
        <v>1796.5755507199999</v>
      </c>
      <c r="Q30" s="36">
        <f>SUMIFS(СВЦЭМ!$D$39:$D$782,СВЦЭМ!$A$39:$A$782,$A30,СВЦЭМ!$B$39:$B$782,Q$11)+'СЕТ СН'!$F$11+СВЦЭМ!$D$10+'СЕТ СН'!$F$6-'СЕТ СН'!$F$23</f>
        <v>1818.99107858</v>
      </c>
      <c r="R30" s="36">
        <f>SUMIFS(СВЦЭМ!$D$39:$D$782,СВЦЭМ!$A$39:$A$782,$A30,СВЦЭМ!$B$39:$B$782,R$11)+'СЕТ СН'!$F$11+СВЦЭМ!$D$10+'СЕТ СН'!$F$6-'СЕТ СН'!$F$23</f>
        <v>1822.3965064199999</v>
      </c>
      <c r="S30" s="36">
        <f>SUMIFS(СВЦЭМ!$D$39:$D$782,СВЦЭМ!$A$39:$A$782,$A30,СВЦЭМ!$B$39:$B$782,S$11)+'СЕТ СН'!$F$11+СВЦЭМ!$D$10+'СЕТ СН'!$F$6-'СЕТ СН'!$F$23</f>
        <v>1808.9775161600001</v>
      </c>
      <c r="T30" s="36">
        <f>SUMIFS(СВЦЭМ!$D$39:$D$782,СВЦЭМ!$A$39:$A$782,$A30,СВЦЭМ!$B$39:$B$782,T$11)+'СЕТ СН'!$F$11+СВЦЭМ!$D$10+'СЕТ СН'!$F$6-'СЕТ СН'!$F$23</f>
        <v>1789.6604385399999</v>
      </c>
      <c r="U30" s="36">
        <f>SUMIFS(СВЦЭМ!$D$39:$D$782,СВЦЭМ!$A$39:$A$782,$A30,СВЦЭМ!$B$39:$B$782,U$11)+'СЕТ СН'!$F$11+СВЦЭМ!$D$10+'СЕТ СН'!$F$6-'СЕТ СН'!$F$23</f>
        <v>1787.28816205</v>
      </c>
      <c r="V30" s="36">
        <f>SUMIFS(СВЦЭМ!$D$39:$D$782,СВЦЭМ!$A$39:$A$782,$A30,СВЦЭМ!$B$39:$B$782,V$11)+'СЕТ СН'!$F$11+СВЦЭМ!$D$10+'СЕТ СН'!$F$6-'СЕТ СН'!$F$23</f>
        <v>1779.6361910599999</v>
      </c>
      <c r="W30" s="36">
        <f>SUMIFS(СВЦЭМ!$D$39:$D$782,СВЦЭМ!$A$39:$A$782,$A30,СВЦЭМ!$B$39:$B$782,W$11)+'СЕТ СН'!$F$11+СВЦЭМ!$D$10+'СЕТ СН'!$F$6-'СЕТ СН'!$F$23</f>
        <v>1742.1255333899999</v>
      </c>
      <c r="X30" s="36">
        <f>SUMIFS(СВЦЭМ!$D$39:$D$782,СВЦЭМ!$A$39:$A$782,$A30,СВЦЭМ!$B$39:$B$782,X$11)+'СЕТ СН'!$F$11+СВЦЭМ!$D$10+'СЕТ СН'!$F$6-'СЕТ СН'!$F$23</f>
        <v>1781.58628112</v>
      </c>
      <c r="Y30" s="36">
        <f>SUMIFS(СВЦЭМ!$D$39:$D$782,СВЦЭМ!$A$39:$A$782,$A30,СВЦЭМ!$B$39:$B$782,Y$11)+'СЕТ СН'!$F$11+СВЦЭМ!$D$10+'СЕТ СН'!$F$6-'СЕТ СН'!$F$23</f>
        <v>1814.37430092</v>
      </c>
    </row>
    <row r="31" spans="1:25" ht="15.75" x14ac:dyDescent="0.2">
      <c r="A31" s="35">
        <f t="shared" si="0"/>
        <v>45432</v>
      </c>
      <c r="B31" s="36">
        <f>SUMIFS(СВЦЭМ!$D$39:$D$782,СВЦЭМ!$A$39:$A$782,$A31,СВЦЭМ!$B$39:$B$782,B$11)+'СЕТ СН'!$F$11+СВЦЭМ!$D$10+'СЕТ СН'!$F$6-'СЕТ СН'!$F$23</f>
        <v>1838.98933702</v>
      </c>
      <c r="C31" s="36">
        <f>SUMIFS(СВЦЭМ!$D$39:$D$782,СВЦЭМ!$A$39:$A$782,$A31,СВЦЭМ!$B$39:$B$782,C$11)+'СЕТ СН'!$F$11+СВЦЭМ!$D$10+'СЕТ СН'!$F$6-'СЕТ СН'!$F$23</f>
        <v>1937.1902142399999</v>
      </c>
      <c r="D31" s="36">
        <f>SUMIFS(СВЦЭМ!$D$39:$D$782,СВЦЭМ!$A$39:$A$782,$A31,СВЦЭМ!$B$39:$B$782,D$11)+'СЕТ СН'!$F$11+СВЦЭМ!$D$10+'СЕТ СН'!$F$6-'СЕТ СН'!$F$23</f>
        <v>1939.9109369599998</v>
      </c>
      <c r="E31" s="36">
        <f>SUMIFS(СВЦЭМ!$D$39:$D$782,СВЦЭМ!$A$39:$A$782,$A31,СВЦЭМ!$B$39:$B$782,E$11)+'СЕТ СН'!$F$11+СВЦЭМ!$D$10+'СЕТ СН'!$F$6-'СЕТ СН'!$F$23</f>
        <v>2003.43087225</v>
      </c>
      <c r="F31" s="36">
        <f>SUMIFS(СВЦЭМ!$D$39:$D$782,СВЦЭМ!$A$39:$A$782,$A31,СВЦЭМ!$B$39:$B$782,F$11)+'СЕТ СН'!$F$11+СВЦЭМ!$D$10+'СЕТ СН'!$F$6-'СЕТ СН'!$F$23</f>
        <v>2000.6693169799998</v>
      </c>
      <c r="G31" s="36">
        <f>SUMIFS(СВЦЭМ!$D$39:$D$782,СВЦЭМ!$A$39:$A$782,$A31,СВЦЭМ!$B$39:$B$782,G$11)+'СЕТ СН'!$F$11+СВЦЭМ!$D$10+'СЕТ СН'!$F$6-'СЕТ СН'!$F$23</f>
        <v>1956.67042644</v>
      </c>
      <c r="H31" s="36">
        <f>SUMIFS(СВЦЭМ!$D$39:$D$782,СВЦЭМ!$A$39:$A$782,$A31,СВЦЭМ!$B$39:$B$782,H$11)+'СЕТ СН'!$F$11+СВЦЭМ!$D$10+'СЕТ СН'!$F$6-'СЕТ СН'!$F$23</f>
        <v>1900.2588977399998</v>
      </c>
      <c r="I31" s="36">
        <f>SUMIFS(СВЦЭМ!$D$39:$D$782,СВЦЭМ!$A$39:$A$782,$A31,СВЦЭМ!$B$39:$B$782,I$11)+'СЕТ СН'!$F$11+СВЦЭМ!$D$10+'СЕТ СН'!$F$6-'СЕТ СН'!$F$23</f>
        <v>1832.0591103199999</v>
      </c>
      <c r="J31" s="36">
        <f>SUMIFS(СВЦЭМ!$D$39:$D$782,СВЦЭМ!$A$39:$A$782,$A31,СВЦЭМ!$B$39:$B$782,J$11)+'СЕТ СН'!$F$11+СВЦЭМ!$D$10+'СЕТ СН'!$F$6-'СЕТ СН'!$F$23</f>
        <v>1783.87576496</v>
      </c>
      <c r="K31" s="36">
        <f>SUMIFS(СВЦЭМ!$D$39:$D$782,СВЦЭМ!$A$39:$A$782,$A31,СВЦЭМ!$B$39:$B$782,K$11)+'СЕТ СН'!$F$11+СВЦЭМ!$D$10+'СЕТ СН'!$F$6-'СЕТ СН'!$F$23</f>
        <v>1780.41929968</v>
      </c>
      <c r="L31" s="36">
        <f>SUMIFS(СВЦЭМ!$D$39:$D$782,СВЦЭМ!$A$39:$A$782,$A31,СВЦЭМ!$B$39:$B$782,L$11)+'СЕТ СН'!$F$11+СВЦЭМ!$D$10+'СЕТ СН'!$F$6-'СЕТ СН'!$F$23</f>
        <v>1768.2067617</v>
      </c>
      <c r="M31" s="36">
        <f>SUMIFS(СВЦЭМ!$D$39:$D$782,СВЦЭМ!$A$39:$A$782,$A31,СВЦЭМ!$B$39:$B$782,M$11)+'СЕТ СН'!$F$11+СВЦЭМ!$D$10+'СЕТ СН'!$F$6-'СЕТ СН'!$F$23</f>
        <v>1780.8060875599999</v>
      </c>
      <c r="N31" s="36">
        <f>SUMIFS(СВЦЭМ!$D$39:$D$782,СВЦЭМ!$A$39:$A$782,$A31,СВЦЭМ!$B$39:$B$782,N$11)+'СЕТ СН'!$F$11+СВЦЭМ!$D$10+'СЕТ СН'!$F$6-'СЕТ СН'!$F$23</f>
        <v>1793.1139341999999</v>
      </c>
      <c r="O31" s="36">
        <f>SUMIFS(СВЦЭМ!$D$39:$D$782,СВЦЭМ!$A$39:$A$782,$A31,СВЦЭМ!$B$39:$B$782,O$11)+'СЕТ СН'!$F$11+СВЦЭМ!$D$10+'СЕТ СН'!$F$6-'СЕТ СН'!$F$23</f>
        <v>1791.75745379</v>
      </c>
      <c r="P31" s="36">
        <f>SUMIFS(СВЦЭМ!$D$39:$D$782,СВЦЭМ!$A$39:$A$782,$A31,СВЦЭМ!$B$39:$B$782,P$11)+'СЕТ СН'!$F$11+СВЦЭМ!$D$10+'СЕТ СН'!$F$6-'СЕТ СН'!$F$23</f>
        <v>1804.5625530999998</v>
      </c>
      <c r="Q31" s="36">
        <f>SUMIFS(СВЦЭМ!$D$39:$D$782,СВЦЭМ!$A$39:$A$782,$A31,СВЦЭМ!$B$39:$B$782,Q$11)+'СЕТ СН'!$F$11+СВЦЭМ!$D$10+'СЕТ СН'!$F$6-'СЕТ СН'!$F$23</f>
        <v>1811.0496298799999</v>
      </c>
      <c r="R31" s="36">
        <f>SUMIFS(СВЦЭМ!$D$39:$D$782,СВЦЭМ!$A$39:$A$782,$A31,СВЦЭМ!$B$39:$B$782,R$11)+'СЕТ СН'!$F$11+СВЦЭМ!$D$10+'СЕТ СН'!$F$6-'СЕТ СН'!$F$23</f>
        <v>1817.3267213899999</v>
      </c>
      <c r="S31" s="36">
        <f>SUMIFS(СВЦЭМ!$D$39:$D$782,СВЦЭМ!$A$39:$A$782,$A31,СВЦЭМ!$B$39:$B$782,S$11)+'СЕТ СН'!$F$11+СВЦЭМ!$D$10+'СЕТ СН'!$F$6-'СЕТ СН'!$F$23</f>
        <v>1804.24899501</v>
      </c>
      <c r="T31" s="36">
        <f>SUMIFS(СВЦЭМ!$D$39:$D$782,СВЦЭМ!$A$39:$A$782,$A31,СВЦЭМ!$B$39:$B$782,T$11)+'СЕТ СН'!$F$11+СВЦЭМ!$D$10+'СЕТ СН'!$F$6-'СЕТ СН'!$F$23</f>
        <v>1784.99328879</v>
      </c>
      <c r="U31" s="36">
        <f>SUMIFS(СВЦЭМ!$D$39:$D$782,СВЦЭМ!$A$39:$A$782,$A31,СВЦЭМ!$B$39:$B$782,U$11)+'СЕТ СН'!$F$11+СВЦЭМ!$D$10+'СЕТ СН'!$F$6-'СЕТ СН'!$F$23</f>
        <v>1790.9759147499999</v>
      </c>
      <c r="V31" s="36">
        <f>SUMIFS(СВЦЭМ!$D$39:$D$782,СВЦЭМ!$A$39:$A$782,$A31,СВЦЭМ!$B$39:$B$782,V$11)+'СЕТ СН'!$F$11+СВЦЭМ!$D$10+'СЕТ СН'!$F$6-'СЕТ СН'!$F$23</f>
        <v>1778.8033614199999</v>
      </c>
      <c r="W31" s="36">
        <f>SUMIFS(СВЦЭМ!$D$39:$D$782,СВЦЭМ!$A$39:$A$782,$A31,СВЦЭМ!$B$39:$B$782,W$11)+'СЕТ СН'!$F$11+СВЦЭМ!$D$10+'СЕТ СН'!$F$6-'СЕТ СН'!$F$23</f>
        <v>1740.13208801</v>
      </c>
      <c r="X31" s="36">
        <f>SUMIFS(СВЦЭМ!$D$39:$D$782,СВЦЭМ!$A$39:$A$782,$A31,СВЦЭМ!$B$39:$B$782,X$11)+'СЕТ СН'!$F$11+СВЦЭМ!$D$10+'СЕТ СН'!$F$6-'СЕТ СН'!$F$23</f>
        <v>1768.28188213</v>
      </c>
      <c r="Y31" s="36">
        <f>SUMIFS(СВЦЭМ!$D$39:$D$782,СВЦЭМ!$A$39:$A$782,$A31,СВЦЭМ!$B$39:$B$782,Y$11)+'СЕТ СН'!$F$11+СВЦЭМ!$D$10+'СЕТ СН'!$F$6-'СЕТ СН'!$F$23</f>
        <v>1810.29237382</v>
      </c>
    </row>
    <row r="32" spans="1:25" ht="15.75" x14ac:dyDescent="0.2">
      <c r="A32" s="35">
        <f t="shared" si="0"/>
        <v>45433</v>
      </c>
      <c r="B32" s="36">
        <f>SUMIFS(СВЦЭМ!$D$39:$D$782,СВЦЭМ!$A$39:$A$782,$A32,СВЦЭМ!$B$39:$B$782,B$11)+'СЕТ СН'!$F$11+СВЦЭМ!$D$10+'СЕТ СН'!$F$6-'СЕТ СН'!$F$23</f>
        <v>1789.43408832</v>
      </c>
      <c r="C32" s="36">
        <f>SUMIFS(СВЦЭМ!$D$39:$D$782,СВЦЭМ!$A$39:$A$782,$A32,СВЦЭМ!$B$39:$B$782,C$11)+'СЕТ СН'!$F$11+СВЦЭМ!$D$10+'СЕТ СН'!$F$6-'СЕТ СН'!$F$23</f>
        <v>1898.4464016899999</v>
      </c>
      <c r="D32" s="36">
        <f>SUMIFS(СВЦЭМ!$D$39:$D$782,СВЦЭМ!$A$39:$A$782,$A32,СВЦЭМ!$B$39:$B$782,D$11)+'СЕТ СН'!$F$11+СВЦЭМ!$D$10+'СЕТ СН'!$F$6-'СЕТ СН'!$F$23</f>
        <v>1909.6543251000001</v>
      </c>
      <c r="E32" s="36">
        <f>SUMIFS(СВЦЭМ!$D$39:$D$782,СВЦЭМ!$A$39:$A$782,$A32,СВЦЭМ!$B$39:$B$782,E$11)+'СЕТ СН'!$F$11+СВЦЭМ!$D$10+'СЕТ СН'!$F$6-'СЕТ СН'!$F$23</f>
        <v>1967.9065940999999</v>
      </c>
      <c r="F32" s="36">
        <f>SUMIFS(СВЦЭМ!$D$39:$D$782,СВЦЭМ!$A$39:$A$782,$A32,СВЦЭМ!$B$39:$B$782,F$11)+'СЕТ СН'!$F$11+СВЦЭМ!$D$10+'СЕТ СН'!$F$6-'СЕТ СН'!$F$23</f>
        <v>1961.30584933</v>
      </c>
      <c r="G32" s="36">
        <f>SUMIFS(СВЦЭМ!$D$39:$D$782,СВЦЭМ!$A$39:$A$782,$A32,СВЦЭМ!$B$39:$B$782,G$11)+'СЕТ СН'!$F$11+СВЦЭМ!$D$10+'СЕТ СН'!$F$6-'СЕТ СН'!$F$23</f>
        <v>1919.76202474</v>
      </c>
      <c r="H32" s="36">
        <f>SUMIFS(СВЦЭМ!$D$39:$D$782,СВЦЭМ!$A$39:$A$782,$A32,СВЦЭМ!$B$39:$B$782,H$11)+'СЕТ СН'!$F$11+СВЦЭМ!$D$10+'СЕТ СН'!$F$6-'СЕТ СН'!$F$23</f>
        <v>1826.9172258899998</v>
      </c>
      <c r="I32" s="36">
        <f>SUMIFS(СВЦЭМ!$D$39:$D$782,СВЦЭМ!$A$39:$A$782,$A32,СВЦЭМ!$B$39:$B$782,I$11)+'СЕТ СН'!$F$11+СВЦЭМ!$D$10+'СЕТ СН'!$F$6-'СЕТ СН'!$F$23</f>
        <v>1787.7685738799998</v>
      </c>
      <c r="J32" s="36">
        <f>SUMIFS(СВЦЭМ!$D$39:$D$782,СВЦЭМ!$A$39:$A$782,$A32,СВЦЭМ!$B$39:$B$782,J$11)+'СЕТ СН'!$F$11+СВЦЭМ!$D$10+'СЕТ СН'!$F$6-'СЕТ СН'!$F$23</f>
        <v>1783.28616016</v>
      </c>
      <c r="K32" s="36">
        <f>SUMIFS(СВЦЭМ!$D$39:$D$782,СВЦЭМ!$A$39:$A$782,$A32,СВЦЭМ!$B$39:$B$782,K$11)+'СЕТ СН'!$F$11+СВЦЭМ!$D$10+'СЕТ СН'!$F$6-'СЕТ СН'!$F$23</f>
        <v>1789.5328492199999</v>
      </c>
      <c r="L32" s="36">
        <f>SUMIFS(СВЦЭМ!$D$39:$D$782,СВЦЭМ!$A$39:$A$782,$A32,СВЦЭМ!$B$39:$B$782,L$11)+'СЕТ СН'!$F$11+СВЦЭМ!$D$10+'СЕТ СН'!$F$6-'СЕТ СН'!$F$23</f>
        <v>1760.5294791699998</v>
      </c>
      <c r="M32" s="36">
        <f>SUMIFS(СВЦЭМ!$D$39:$D$782,СВЦЭМ!$A$39:$A$782,$A32,СВЦЭМ!$B$39:$B$782,M$11)+'СЕТ СН'!$F$11+СВЦЭМ!$D$10+'СЕТ СН'!$F$6-'СЕТ СН'!$F$23</f>
        <v>1761.3155786899999</v>
      </c>
      <c r="N32" s="36">
        <f>SUMIFS(СВЦЭМ!$D$39:$D$782,СВЦЭМ!$A$39:$A$782,$A32,СВЦЭМ!$B$39:$B$782,N$11)+'СЕТ СН'!$F$11+СВЦЭМ!$D$10+'СЕТ СН'!$F$6-'СЕТ СН'!$F$23</f>
        <v>1734.42828108</v>
      </c>
      <c r="O32" s="36">
        <f>SUMIFS(СВЦЭМ!$D$39:$D$782,СВЦЭМ!$A$39:$A$782,$A32,СВЦЭМ!$B$39:$B$782,O$11)+'СЕТ СН'!$F$11+СВЦЭМ!$D$10+'СЕТ СН'!$F$6-'СЕТ СН'!$F$23</f>
        <v>1742.5448516699998</v>
      </c>
      <c r="P32" s="36">
        <f>SUMIFS(СВЦЭМ!$D$39:$D$782,СВЦЭМ!$A$39:$A$782,$A32,СВЦЭМ!$B$39:$B$782,P$11)+'СЕТ СН'!$F$11+СВЦЭМ!$D$10+'СЕТ СН'!$F$6-'СЕТ СН'!$F$23</f>
        <v>1741.40812962</v>
      </c>
      <c r="Q32" s="36">
        <f>SUMIFS(СВЦЭМ!$D$39:$D$782,СВЦЭМ!$A$39:$A$782,$A32,СВЦЭМ!$B$39:$B$782,Q$11)+'СЕТ СН'!$F$11+СВЦЭМ!$D$10+'СЕТ СН'!$F$6-'СЕТ СН'!$F$23</f>
        <v>1749.6292660899999</v>
      </c>
      <c r="R32" s="36">
        <f>SUMIFS(СВЦЭМ!$D$39:$D$782,СВЦЭМ!$A$39:$A$782,$A32,СВЦЭМ!$B$39:$B$782,R$11)+'СЕТ СН'!$F$11+СВЦЭМ!$D$10+'СЕТ СН'!$F$6-'СЕТ СН'!$F$23</f>
        <v>1749.1426082599999</v>
      </c>
      <c r="S32" s="36">
        <f>SUMIFS(СВЦЭМ!$D$39:$D$782,СВЦЭМ!$A$39:$A$782,$A32,СВЦЭМ!$B$39:$B$782,S$11)+'СЕТ СН'!$F$11+СВЦЭМ!$D$10+'СЕТ СН'!$F$6-'СЕТ СН'!$F$23</f>
        <v>1755.41519576</v>
      </c>
      <c r="T32" s="36">
        <f>SUMIFS(СВЦЭМ!$D$39:$D$782,СВЦЭМ!$A$39:$A$782,$A32,СВЦЭМ!$B$39:$B$782,T$11)+'СЕТ СН'!$F$11+СВЦЭМ!$D$10+'СЕТ СН'!$F$6-'СЕТ СН'!$F$23</f>
        <v>1751.98028591</v>
      </c>
      <c r="U32" s="36">
        <f>SUMIFS(СВЦЭМ!$D$39:$D$782,СВЦЭМ!$A$39:$A$782,$A32,СВЦЭМ!$B$39:$B$782,U$11)+'СЕТ СН'!$F$11+СВЦЭМ!$D$10+'СЕТ СН'!$F$6-'СЕТ СН'!$F$23</f>
        <v>1758.08332868</v>
      </c>
      <c r="V32" s="36">
        <f>SUMIFS(СВЦЭМ!$D$39:$D$782,СВЦЭМ!$A$39:$A$782,$A32,СВЦЭМ!$B$39:$B$782,V$11)+'СЕТ СН'!$F$11+СВЦЭМ!$D$10+'СЕТ СН'!$F$6-'СЕТ СН'!$F$23</f>
        <v>1736.4545869399999</v>
      </c>
      <c r="W32" s="36">
        <f>SUMIFS(СВЦЭМ!$D$39:$D$782,СВЦЭМ!$A$39:$A$782,$A32,СВЦЭМ!$B$39:$B$782,W$11)+'СЕТ СН'!$F$11+СВЦЭМ!$D$10+'СЕТ СН'!$F$6-'СЕТ СН'!$F$23</f>
        <v>1703.77248603</v>
      </c>
      <c r="X32" s="36">
        <f>SUMIFS(СВЦЭМ!$D$39:$D$782,СВЦЭМ!$A$39:$A$782,$A32,СВЦЭМ!$B$39:$B$782,X$11)+'СЕТ СН'!$F$11+СВЦЭМ!$D$10+'СЕТ СН'!$F$6-'СЕТ СН'!$F$23</f>
        <v>1746.26964909</v>
      </c>
      <c r="Y32" s="36">
        <f>SUMIFS(СВЦЭМ!$D$39:$D$782,СВЦЭМ!$A$39:$A$782,$A32,СВЦЭМ!$B$39:$B$782,Y$11)+'СЕТ СН'!$F$11+СВЦЭМ!$D$10+'СЕТ СН'!$F$6-'СЕТ СН'!$F$23</f>
        <v>1742.1536465899999</v>
      </c>
    </row>
    <row r="33" spans="1:27" ht="15.75" x14ac:dyDescent="0.2">
      <c r="A33" s="35">
        <f t="shared" si="0"/>
        <v>45434</v>
      </c>
      <c r="B33" s="36">
        <f>SUMIFS(СВЦЭМ!$D$39:$D$782,СВЦЭМ!$A$39:$A$782,$A33,СВЦЭМ!$B$39:$B$782,B$11)+'СЕТ СН'!$F$11+СВЦЭМ!$D$10+'СЕТ СН'!$F$6-'СЕТ СН'!$F$23</f>
        <v>1792.4955315899999</v>
      </c>
      <c r="C33" s="36">
        <f>SUMIFS(СВЦЭМ!$D$39:$D$782,СВЦЭМ!$A$39:$A$782,$A33,СВЦЭМ!$B$39:$B$782,C$11)+'СЕТ СН'!$F$11+СВЦЭМ!$D$10+'СЕТ СН'!$F$6-'СЕТ СН'!$F$23</f>
        <v>1868.62855145</v>
      </c>
      <c r="D33" s="36">
        <f>SUMIFS(СВЦЭМ!$D$39:$D$782,СВЦЭМ!$A$39:$A$782,$A33,СВЦЭМ!$B$39:$B$782,D$11)+'СЕТ СН'!$F$11+СВЦЭМ!$D$10+'СЕТ СН'!$F$6-'СЕТ СН'!$F$23</f>
        <v>1907.8527796199999</v>
      </c>
      <c r="E33" s="36">
        <f>SUMIFS(СВЦЭМ!$D$39:$D$782,СВЦЭМ!$A$39:$A$782,$A33,СВЦЭМ!$B$39:$B$782,E$11)+'СЕТ СН'!$F$11+СВЦЭМ!$D$10+'СЕТ СН'!$F$6-'СЕТ СН'!$F$23</f>
        <v>1927.0115173699999</v>
      </c>
      <c r="F33" s="36">
        <f>SUMIFS(СВЦЭМ!$D$39:$D$782,СВЦЭМ!$A$39:$A$782,$A33,СВЦЭМ!$B$39:$B$782,F$11)+'СЕТ СН'!$F$11+СВЦЭМ!$D$10+'СЕТ СН'!$F$6-'СЕТ СН'!$F$23</f>
        <v>1925.5573002899998</v>
      </c>
      <c r="G33" s="36">
        <f>SUMIFS(СВЦЭМ!$D$39:$D$782,СВЦЭМ!$A$39:$A$782,$A33,СВЦЭМ!$B$39:$B$782,G$11)+'СЕТ СН'!$F$11+СВЦЭМ!$D$10+'СЕТ СН'!$F$6-'СЕТ СН'!$F$23</f>
        <v>1930.4352645499998</v>
      </c>
      <c r="H33" s="36">
        <f>SUMIFS(СВЦЭМ!$D$39:$D$782,СВЦЭМ!$A$39:$A$782,$A33,СВЦЭМ!$B$39:$B$782,H$11)+'СЕТ СН'!$F$11+СВЦЭМ!$D$10+'СЕТ СН'!$F$6-'СЕТ СН'!$F$23</f>
        <v>1855.47257199</v>
      </c>
      <c r="I33" s="36">
        <f>SUMIFS(СВЦЭМ!$D$39:$D$782,СВЦЭМ!$A$39:$A$782,$A33,СВЦЭМ!$B$39:$B$782,I$11)+'СЕТ СН'!$F$11+СВЦЭМ!$D$10+'СЕТ СН'!$F$6-'СЕТ СН'!$F$23</f>
        <v>1801.53263014</v>
      </c>
      <c r="J33" s="36">
        <f>SUMIFS(СВЦЭМ!$D$39:$D$782,СВЦЭМ!$A$39:$A$782,$A33,СВЦЭМ!$B$39:$B$782,J$11)+'СЕТ СН'!$F$11+СВЦЭМ!$D$10+'СЕТ СН'!$F$6-'СЕТ СН'!$F$23</f>
        <v>1809.6176636099999</v>
      </c>
      <c r="K33" s="36">
        <f>SUMIFS(СВЦЭМ!$D$39:$D$782,СВЦЭМ!$A$39:$A$782,$A33,СВЦЭМ!$B$39:$B$782,K$11)+'СЕТ СН'!$F$11+СВЦЭМ!$D$10+'СЕТ СН'!$F$6-'СЕТ СН'!$F$23</f>
        <v>1779.4271378799999</v>
      </c>
      <c r="L33" s="36">
        <f>SUMIFS(СВЦЭМ!$D$39:$D$782,СВЦЭМ!$A$39:$A$782,$A33,СВЦЭМ!$B$39:$B$782,L$11)+'СЕТ СН'!$F$11+СВЦЭМ!$D$10+'СЕТ СН'!$F$6-'СЕТ СН'!$F$23</f>
        <v>1749.0809611899999</v>
      </c>
      <c r="M33" s="36">
        <f>SUMIFS(СВЦЭМ!$D$39:$D$782,СВЦЭМ!$A$39:$A$782,$A33,СВЦЭМ!$B$39:$B$782,M$11)+'СЕТ СН'!$F$11+СВЦЭМ!$D$10+'СЕТ СН'!$F$6-'СЕТ СН'!$F$23</f>
        <v>1774.94756074</v>
      </c>
      <c r="N33" s="36">
        <f>SUMIFS(СВЦЭМ!$D$39:$D$782,СВЦЭМ!$A$39:$A$782,$A33,СВЦЭМ!$B$39:$B$782,N$11)+'СЕТ СН'!$F$11+СВЦЭМ!$D$10+'СЕТ СН'!$F$6-'СЕТ СН'!$F$23</f>
        <v>1792.7607538499999</v>
      </c>
      <c r="O33" s="36">
        <f>SUMIFS(СВЦЭМ!$D$39:$D$782,СВЦЭМ!$A$39:$A$782,$A33,СВЦЭМ!$B$39:$B$782,O$11)+'СЕТ СН'!$F$11+СВЦЭМ!$D$10+'СЕТ СН'!$F$6-'СЕТ СН'!$F$23</f>
        <v>1801.5298940799998</v>
      </c>
      <c r="P33" s="36">
        <f>SUMIFS(СВЦЭМ!$D$39:$D$782,СВЦЭМ!$A$39:$A$782,$A33,СВЦЭМ!$B$39:$B$782,P$11)+'СЕТ СН'!$F$11+СВЦЭМ!$D$10+'СЕТ СН'!$F$6-'СЕТ СН'!$F$23</f>
        <v>1809.17195952</v>
      </c>
      <c r="Q33" s="36">
        <f>SUMIFS(СВЦЭМ!$D$39:$D$782,СВЦЭМ!$A$39:$A$782,$A33,СВЦЭМ!$B$39:$B$782,Q$11)+'СЕТ СН'!$F$11+СВЦЭМ!$D$10+'СЕТ СН'!$F$6-'СЕТ СН'!$F$23</f>
        <v>1825.4088962799999</v>
      </c>
      <c r="R33" s="36">
        <f>SUMIFS(СВЦЭМ!$D$39:$D$782,СВЦЭМ!$A$39:$A$782,$A33,СВЦЭМ!$B$39:$B$782,R$11)+'СЕТ СН'!$F$11+СВЦЭМ!$D$10+'СЕТ СН'!$F$6-'СЕТ СН'!$F$23</f>
        <v>1828.5586582599999</v>
      </c>
      <c r="S33" s="36">
        <f>SUMIFS(СВЦЭМ!$D$39:$D$782,СВЦЭМ!$A$39:$A$782,$A33,СВЦЭМ!$B$39:$B$782,S$11)+'СЕТ СН'!$F$11+СВЦЭМ!$D$10+'СЕТ СН'!$F$6-'СЕТ СН'!$F$23</f>
        <v>1833.2221319799999</v>
      </c>
      <c r="T33" s="36">
        <f>SUMIFS(СВЦЭМ!$D$39:$D$782,СВЦЭМ!$A$39:$A$782,$A33,СВЦЭМ!$B$39:$B$782,T$11)+'СЕТ СН'!$F$11+СВЦЭМ!$D$10+'СЕТ СН'!$F$6-'СЕТ СН'!$F$23</f>
        <v>1810.55903564</v>
      </c>
      <c r="U33" s="36">
        <f>SUMIFS(СВЦЭМ!$D$39:$D$782,СВЦЭМ!$A$39:$A$782,$A33,СВЦЭМ!$B$39:$B$782,U$11)+'СЕТ СН'!$F$11+СВЦЭМ!$D$10+'СЕТ СН'!$F$6-'СЕТ СН'!$F$23</f>
        <v>1799.5058968399999</v>
      </c>
      <c r="V33" s="36">
        <f>SUMIFS(СВЦЭМ!$D$39:$D$782,СВЦЭМ!$A$39:$A$782,$A33,СВЦЭМ!$B$39:$B$782,V$11)+'СЕТ СН'!$F$11+СВЦЭМ!$D$10+'СЕТ СН'!$F$6-'СЕТ СН'!$F$23</f>
        <v>1744.0186966799999</v>
      </c>
      <c r="W33" s="36">
        <f>SUMIFS(СВЦЭМ!$D$39:$D$782,СВЦЭМ!$A$39:$A$782,$A33,СВЦЭМ!$B$39:$B$782,W$11)+'СЕТ СН'!$F$11+СВЦЭМ!$D$10+'СЕТ СН'!$F$6-'СЕТ СН'!$F$23</f>
        <v>1703.61837464</v>
      </c>
      <c r="X33" s="36">
        <f>SUMIFS(СВЦЭМ!$D$39:$D$782,СВЦЭМ!$A$39:$A$782,$A33,СВЦЭМ!$B$39:$B$782,X$11)+'СЕТ СН'!$F$11+СВЦЭМ!$D$10+'СЕТ СН'!$F$6-'СЕТ СН'!$F$23</f>
        <v>1733.7475909699999</v>
      </c>
      <c r="Y33" s="36">
        <f>SUMIFS(СВЦЭМ!$D$39:$D$782,СВЦЭМ!$A$39:$A$782,$A33,СВЦЭМ!$B$39:$B$782,Y$11)+'СЕТ СН'!$F$11+СВЦЭМ!$D$10+'СЕТ СН'!$F$6-'СЕТ СН'!$F$23</f>
        <v>1741.1495971099998</v>
      </c>
    </row>
    <row r="34" spans="1:27" ht="15.75" x14ac:dyDescent="0.2">
      <c r="A34" s="35">
        <f t="shared" si="0"/>
        <v>45435</v>
      </c>
      <c r="B34" s="36">
        <f>SUMIFS(СВЦЭМ!$D$39:$D$782,СВЦЭМ!$A$39:$A$782,$A34,СВЦЭМ!$B$39:$B$782,B$11)+'СЕТ СН'!$F$11+СВЦЭМ!$D$10+'СЕТ СН'!$F$6-'СЕТ СН'!$F$23</f>
        <v>1770.21877821</v>
      </c>
      <c r="C34" s="36">
        <f>SUMIFS(СВЦЭМ!$D$39:$D$782,СВЦЭМ!$A$39:$A$782,$A34,СВЦЭМ!$B$39:$B$782,C$11)+'СЕТ СН'!$F$11+СВЦЭМ!$D$10+'СЕТ СН'!$F$6-'СЕТ СН'!$F$23</f>
        <v>1843.8425639499999</v>
      </c>
      <c r="D34" s="36">
        <f>SUMIFS(СВЦЭМ!$D$39:$D$782,СВЦЭМ!$A$39:$A$782,$A34,СВЦЭМ!$B$39:$B$782,D$11)+'СЕТ СН'!$F$11+СВЦЭМ!$D$10+'СЕТ СН'!$F$6-'СЕТ СН'!$F$23</f>
        <v>1864.2734526299998</v>
      </c>
      <c r="E34" s="36">
        <f>SUMIFS(СВЦЭМ!$D$39:$D$782,СВЦЭМ!$A$39:$A$782,$A34,СВЦЭМ!$B$39:$B$782,E$11)+'СЕТ СН'!$F$11+СВЦЭМ!$D$10+'СЕТ СН'!$F$6-'СЕТ СН'!$F$23</f>
        <v>1852.0830093899999</v>
      </c>
      <c r="F34" s="36">
        <f>SUMIFS(СВЦЭМ!$D$39:$D$782,СВЦЭМ!$A$39:$A$782,$A34,СВЦЭМ!$B$39:$B$782,F$11)+'СЕТ СН'!$F$11+СВЦЭМ!$D$10+'СЕТ СН'!$F$6-'СЕТ СН'!$F$23</f>
        <v>1860.0279282199999</v>
      </c>
      <c r="G34" s="36">
        <f>SUMIFS(СВЦЭМ!$D$39:$D$782,СВЦЭМ!$A$39:$A$782,$A34,СВЦЭМ!$B$39:$B$782,G$11)+'СЕТ СН'!$F$11+СВЦЭМ!$D$10+'СЕТ СН'!$F$6-'СЕТ СН'!$F$23</f>
        <v>1850.99304003</v>
      </c>
      <c r="H34" s="36">
        <f>SUMIFS(СВЦЭМ!$D$39:$D$782,СВЦЭМ!$A$39:$A$782,$A34,СВЦЭМ!$B$39:$B$782,H$11)+'СЕТ СН'!$F$11+СВЦЭМ!$D$10+'СЕТ СН'!$F$6-'СЕТ СН'!$F$23</f>
        <v>1856.3161704899999</v>
      </c>
      <c r="I34" s="36">
        <f>SUMIFS(СВЦЭМ!$D$39:$D$782,СВЦЭМ!$A$39:$A$782,$A34,СВЦЭМ!$B$39:$B$782,I$11)+'СЕТ СН'!$F$11+СВЦЭМ!$D$10+'СЕТ СН'!$F$6-'СЕТ СН'!$F$23</f>
        <v>1789.11143659</v>
      </c>
      <c r="J34" s="36">
        <f>SUMIFS(СВЦЭМ!$D$39:$D$782,СВЦЭМ!$A$39:$A$782,$A34,СВЦЭМ!$B$39:$B$782,J$11)+'СЕТ СН'!$F$11+СВЦЭМ!$D$10+'СЕТ СН'!$F$6-'СЕТ СН'!$F$23</f>
        <v>1758.2397951299999</v>
      </c>
      <c r="K34" s="36">
        <f>SUMIFS(СВЦЭМ!$D$39:$D$782,СВЦЭМ!$A$39:$A$782,$A34,СВЦЭМ!$B$39:$B$782,K$11)+'СЕТ СН'!$F$11+СВЦЭМ!$D$10+'СЕТ СН'!$F$6-'СЕТ СН'!$F$23</f>
        <v>1744.0665806</v>
      </c>
      <c r="L34" s="36">
        <f>SUMIFS(СВЦЭМ!$D$39:$D$782,СВЦЭМ!$A$39:$A$782,$A34,СВЦЭМ!$B$39:$B$782,L$11)+'СЕТ СН'!$F$11+СВЦЭМ!$D$10+'СЕТ СН'!$F$6-'СЕТ СН'!$F$23</f>
        <v>1752.63904136</v>
      </c>
      <c r="M34" s="36">
        <f>SUMIFS(СВЦЭМ!$D$39:$D$782,СВЦЭМ!$A$39:$A$782,$A34,СВЦЭМ!$B$39:$B$782,M$11)+'СЕТ СН'!$F$11+СВЦЭМ!$D$10+'СЕТ СН'!$F$6-'СЕТ СН'!$F$23</f>
        <v>1751.53491188</v>
      </c>
      <c r="N34" s="36">
        <f>SUMIFS(СВЦЭМ!$D$39:$D$782,СВЦЭМ!$A$39:$A$782,$A34,СВЦЭМ!$B$39:$B$782,N$11)+'СЕТ СН'!$F$11+СВЦЭМ!$D$10+'СЕТ СН'!$F$6-'СЕТ СН'!$F$23</f>
        <v>1744.9684321299999</v>
      </c>
      <c r="O34" s="36">
        <f>SUMIFS(СВЦЭМ!$D$39:$D$782,СВЦЭМ!$A$39:$A$782,$A34,СВЦЭМ!$B$39:$B$782,O$11)+'СЕТ СН'!$F$11+СВЦЭМ!$D$10+'СЕТ СН'!$F$6-'СЕТ СН'!$F$23</f>
        <v>1751.4771365199999</v>
      </c>
      <c r="P34" s="36">
        <f>SUMIFS(СВЦЭМ!$D$39:$D$782,СВЦЭМ!$A$39:$A$782,$A34,СВЦЭМ!$B$39:$B$782,P$11)+'СЕТ СН'!$F$11+СВЦЭМ!$D$10+'СЕТ СН'!$F$6-'СЕТ СН'!$F$23</f>
        <v>1759.8422355999999</v>
      </c>
      <c r="Q34" s="36">
        <f>SUMIFS(СВЦЭМ!$D$39:$D$782,СВЦЭМ!$A$39:$A$782,$A34,СВЦЭМ!$B$39:$B$782,Q$11)+'СЕТ СН'!$F$11+СВЦЭМ!$D$10+'СЕТ СН'!$F$6-'СЕТ СН'!$F$23</f>
        <v>1780.07187116</v>
      </c>
      <c r="R34" s="36">
        <f>SUMIFS(СВЦЭМ!$D$39:$D$782,СВЦЭМ!$A$39:$A$782,$A34,СВЦЭМ!$B$39:$B$782,R$11)+'СЕТ СН'!$F$11+СВЦЭМ!$D$10+'СЕТ СН'!$F$6-'СЕТ СН'!$F$23</f>
        <v>1782.72597047</v>
      </c>
      <c r="S34" s="36">
        <f>SUMIFS(СВЦЭМ!$D$39:$D$782,СВЦЭМ!$A$39:$A$782,$A34,СВЦЭМ!$B$39:$B$782,S$11)+'СЕТ СН'!$F$11+СВЦЭМ!$D$10+'СЕТ СН'!$F$6-'СЕТ СН'!$F$23</f>
        <v>1770.29350817</v>
      </c>
      <c r="T34" s="36">
        <f>SUMIFS(СВЦЭМ!$D$39:$D$782,СВЦЭМ!$A$39:$A$782,$A34,СВЦЭМ!$B$39:$B$782,T$11)+'СЕТ СН'!$F$11+СВЦЭМ!$D$10+'СЕТ СН'!$F$6-'СЕТ СН'!$F$23</f>
        <v>1770.1351672599999</v>
      </c>
      <c r="U34" s="36">
        <f>SUMIFS(СВЦЭМ!$D$39:$D$782,СВЦЭМ!$A$39:$A$782,$A34,СВЦЭМ!$B$39:$B$782,U$11)+'СЕТ СН'!$F$11+СВЦЭМ!$D$10+'СЕТ СН'!$F$6-'СЕТ СН'!$F$23</f>
        <v>1784.6669549599999</v>
      </c>
      <c r="V34" s="36">
        <f>SUMIFS(СВЦЭМ!$D$39:$D$782,СВЦЭМ!$A$39:$A$782,$A34,СВЦЭМ!$B$39:$B$782,V$11)+'СЕТ СН'!$F$11+СВЦЭМ!$D$10+'СЕТ СН'!$F$6-'СЕТ СН'!$F$23</f>
        <v>1772.7914842299999</v>
      </c>
      <c r="W34" s="36">
        <f>SUMIFS(СВЦЭМ!$D$39:$D$782,СВЦЭМ!$A$39:$A$782,$A34,СВЦЭМ!$B$39:$B$782,W$11)+'СЕТ СН'!$F$11+СВЦЭМ!$D$10+'СЕТ СН'!$F$6-'СЕТ СН'!$F$23</f>
        <v>1747.2987705099999</v>
      </c>
      <c r="X34" s="36">
        <f>SUMIFS(СВЦЭМ!$D$39:$D$782,СВЦЭМ!$A$39:$A$782,$A34,СВЦЭМ!$B$39:$B$782,X$11)+'СЕТ СН'!$F$11+СВЦЭМ!$D$10+'СЕТ СН'!$F$6-'СЕТ СН'!$F$23</f>
        <v>1775.1643971999999</v>
      </c>
      <c r="Y34" s="36">
        <f>SUMIFS(СВЦЭМ!$D$39:$D$782,СВЦЭМ!$A$39:$A$782,$A34,СВЦЭМ!$B$39:$B$782,Y$11)+'СЕТ СН'!$F$11+СВЦЭМ!$D$10+'СЕТ СН'!$F$6-'СЕТ СН'!$F$23</f>
        <v>1836.3637365099999</v>
      </c>
    </row>
    <row r="35" spans="1:27" ht="15.75" x14ac:dyDescent="0.2">
      <c r="A35" s="35">
        <f t="shared" si="0"/>
        <v>45436</v>
      </c>
      <c r="B35" s="36">
        <f>SUMIFS(СВЦЭМ!$D$39:$D$782,СВЦЭМ!$A$39:$A$782,$A35,СВЦЭМ!$B$39:$B$782,B$11)+'СЕТ СН'!$F$11+СВЦЭМ!$D$10+'СЕТ СН'!$F$6-'СЕТ СН'!$F$23</f>
        <v>1758.52267545</v>
      </c>
      <c r="C35" s="36">
        <f>SUMIFS(СВЦЭМ!$D$39:$D$782,СВЦЭМ!$A$39:$A$782,$A35,СВЦЭМ!$B$39:$B$782,C$11)+'СЕТ СН'!$F$11+СВЦЭМ!$D$10+'СЕТ СН'!$F$6-'СЕТ СН'!$F$23</f>
        <v>1840.7419037699999</v>
      </c>
      <c r="D35" s="36">
        <f>SUMIFS(СВЦЭМ!$D$39:$D$782,СВЦЭМ!$A$39:$A$782,$A35,СВЦЭМ!$B$39:$B$782,D$11)+'СЕТ СН'!$F$11+СВЦЭМ!$D$10+'СЕТ СН'!$F$6-'СЕТ СН'!$F$23</f>
        <v>1858.9644503099998</v>
      </c>
      <c r="E35" s="36">
        <f>SUMIFS(СВЦЭМ!$D$39:$D$782,СВЦЭМ!$A$39:$A$782,$A35,СВЦЭМ!$B$39:$B$782,E$11)+'СЕТ СН'!$F$11+СВЦЭМ!$D$10+'СЕТ СН'!$F$6-'СЕТ СН'!$F$23</f>
        <v>1924.64296814</v>
      </c>
      <c r="F35" s="36">
        <f>SUMIFS(СВЦЭМ!$D$39:$D$782,СВЦЭМ!$A$39:$A$782,$A35,СВЦЭМ!$B$39:$B$782,F$11)+'СЕТ СН'!$F$11+СВЦЭМ!$D$10+'СЕТ СН'!$F$6-'СЕТ СН'!$F$23</f>
        <v>1911.4394019399999</v>
      </c>
      <c r="G35" s="36">
        <f>SUMIFS(СВЦЭМ!$D$39:$D$782,СВЦЭМ!$A$39:$A$782,$A35,СВЦЭМ!$B$39:$B$782,G$11)+'СЕТ СН'!$F$11+СВЦЭМ!$D$10+'СЕТ СН'!$F$6-'СЕТ СН'!$F$23</f>
        <v>1872.9169076399999</v>
      </c>
      <c r="H35" s="36">
        <f>SUMIFS(СВЦЭМ!$D$39:$D$782,СВЦЭМ!$A$39:$A$782,$A35,СВЦЭМ!$B$39:$B$782,H$11)+'СЕТ СН'!$F$11+СВЦЭМ!$D$10+'СЕТ СН'!$F$6-'СЕТ СН'!$F$23</f>
        <v>1754.5187670799999</v>
      </c>
      <c r="I35" s="36">
        <f>SUMIFS(СВЦЭМ!$D$39:$D$782,СВЦЭМ!$A$39:$A$782,$A35,СВЦЭМ!$B$39:$B$782,I$11)+'СЕТ СН'!$F$11+СВЦЭМ!$D$10+'СЕТ СН'!$F$6-'СЕТ СН'!$F$23</f>
        <v>1667.09028605</v>
      </c>
      <c r="J35" s="36">
        <f>SUMIFS(СВЦЭМ!$D$39:$D$782,СВЦЭМ!$A$39:$A$782,$A35,СВЦЭМ!$B$39:$B$782,J$11)+'СЕТ СН'!$F$11+СВЦЭМ!$D$10+'СЕТ СН'!$F$6-'СЕТ СН'!$F$23</f>
        <v>1630.11825675</v>
      </c>
      <c r="K35" s="36">
        <f>SUMIFS(СВЦЭМ!$D$39:$D$782,СВЦЭМ!$A$39:$A$782,$A35,СВЦЭМ!$B$39:$B$782,K$11)+'СЕТ СН'!$F$11+СВЦЭМ!$D$10+'СЕТ СН'!$F$6-'СЕТ СН'!$F$23</f>
        <v>1605.8849916499998</v>
      </c>
      <c r="L35" s="36">
        <f>SUMIFS(СВЦЭМ!$D$39:$D$782,СВЦЭМ!$A$39:$A$782,$A35,СВЦЭМ!$B$39:$B$782,L$11)+'СЕТ СН'!$F$11+СВЦЭМ!$D$10+'СЕТ СН'!$F$6-'СЕТ СН'!$F$23</f>
        <v>1587.5876055399999</v>
      </c>
      <c r="M35" s="36">
        <f>SUMIFS(СВЦЭМ!$D$39:$D$782,СВЦЭМ!$A$39:$A$782,$A35,СВЦЭМ!$B$39:$B$782,M$11)+'СЕТ СН'!$F$11+СВЦЭМ!$D$10+'СЕТ СН'!$F$6-'СЕТ СН'!$F$23</f>
        <v>1587.48668991</v>
      </c>
      <c r="N35" s="36">
        <f>SUMIFS(СВЦЭМ!$D$39:$D$782,СВЦЭМ!$A$39:$A$782,$A35,СВЦЭМ!$B$39:$B$782,N$11)+'СЕТ СН'!$F$11+СВЦЭМ!$D$10+'СЕТ СН'!$F$6-'СЕТ СН'!$F$23</f>
        <v>1596.81830208</v>
      </c>
      <c r="O35" s="36">
        <f>SUMIFS(СВЦЭМ!$D$39:$D$782,СВЦЭМ!$A$39:$A$782,$A35,СВЦЭМ!$B$39:$B$782,O$11)+'СЕТ СН'!$F$11+СВЦЭМ!$D$10+'СЕТ СН'!$F$6-'СЕТ СН'!$F$23</f>
        <v>1602.2701953799999</v>
      </c>
      <c r="P35" s="36">
        <f>SUMIFS(СВЦЭМ!$D$39:$D$782,СВЦЭМ!$A$39:$A$782,$A35,СВЦЭМ!$B$39:$B$782,P$11)+'СЕТ СН'!$F$11+СВЦЭМ!$D$10+'СЕТ СН'!$F$6-'СЕТ СН'!$F$23</f>
        <v>1610.3830235999999</v>
      </c>
      <c r="Q35" s="36">
        <f>SUMIFS(СВЦЭМ!$D$39:$D$782,СВЦЭМ!$A$39:$A$782,$A35,СВЦЭМ!$B$39:$B$782,Q$11)+'СЕТ СН'!$F$11+СВЦЭМ!$D$10+'СЕТ СН'!$F$6-'СЕТ СН'!$F$23</f>
        <v>1628.0044037499999</v>
      </c>
      <c r="R35" s="36">
        <f>SUMIFS(СВЦЭМ!$D$39:$D$782,СВЦЭМ!$A$39:$A$782,$A35,СВЦЭМ!$B$39:$B$782,R$11)+'СЕТ СН'!$F$11+СВЦЭМ!$D$10+'СЕТ СН'!$F$6-'СЕТ СН'!$F$23</f>
        <v>1647.96263071</v>
      </c>
      <c r="S35" s="36">
        <f>SUMIFS(СВЦЭМ!$D$39:$D$782,СВЦЭМ!$A$39:$A$782,$A35,СВЦЭМ!$B$39:$B$782,S$11)+'СЕТ СН'!$F$11+СВЦЭМ!$D$10+'СЕТ СН'!$F$6-'СЕТ СН'!$F$23</f>
        <v>1642.37041965</v>
      </c>
      <c r="T35" s="36">
        <f>SUMIFS(СВЦЭМ!$D$39:$D$782,СВЦЭМ!$A$39:$A$782,$A35,СВЦЭМ!$B$39:$B$782,T$11)+'СЕТ СН'!$F$11+СВЦЭМ!$D$10+'СЕТ СН'!$F$6-'СЕТ СН'!$F$23</f>
        <v>1623.13806052</v>
      </c>
      <c r="U35" s="36">
        <f>SUMIFS(СВЦЭМ!$D$39:$D$782,СВЦЭМ!$A$39:$A$782,$A35,СВЦЭМ!$B$39:$B$782,U$11)+'СЕТ СН'!$F$11+СВЦЭМ!$D$10+'СЕТ СН'!$F$6-'СЕТ СН'!$F$23</f>
        <v>1609.0562698399999</v>
      </c>
      <c r="V35" s="36">
        <f>SUMIFS(СВЦЭМ!$D$39:$D$782,СВЦЭМ!$A$39:$A$782,$A35,СВЦЭМ!$B$39:$B$782,V$11)+'СЕТ СН'!$F$11+СВЦЭМ!$D$10+'СЕТ СН'!$F$6-'СЕТ СН'!$F$23</f>
        <v>1593.72721839</v>
      </c>
      <c r="W35" s="36">
        <f>SUMIFS(СВЦЭМ!$D$39:$D$782,СВЦЭМ!$A$39:$A$782,$A35,СВЦЭМ!$B$39:$B$782,W$11)+'СЕТ СН'!$F$11+СВЦЭМ!$D$10+'СЕТ СН'!$F$6-'СЕТ СН'!$F$23</f>
        <v>1573.7858853499999</v>
      </c>
      <c r="X35" s="36">
        <f>SUMIFS(СВЦЭМ!$D$39:$D$782,СВЦЭМ!$A$39:$A$782,$A35,СВЦЭМ!$B$39:$B$782,X$11)+'СЕТ СН'!$F$11+СВЦЭМ!$D$10+'СЕТ СН'!$F$6-'СЕТ СН'!$F$23</f>
        <v>1593.1376788499999</v>
      </c>
      <c r="Y35" s="36">
        <f>SUMIFS(СВЦЭМ!$D$39:$D$782,СВЦЭМ!$A$39:$A$782,$A35,СВЦЭМ!$B$39:$B$782,Y$11)+'СЕТ СН'!$F$11+СВЦЭМ!$D$10+'СЕТ СН'!$F$6-'СЕТ СН'!$F$23</f>
        <v>1685.5518304299999</v>
      </c>
    </row>
    <row r="36" spans="1:27" ht="15.75" x14ac:dyDescent="0.2">
      <c r="A36" s="35">
        <f t="shared" si="0"/>
        <v>45437</v>
      </c>
      <c r="B36" s="36">
        <f>SUMIFS(СВЦЭМ!$D$39:$D$782,СВЦЭМ!$A$39:$A$782,$A36,СВЦЭМ!$B$39:$B$782,B$11)+'СЕТ СН'!$F$11+СВЦЭМ!$D$10+'СЕТ СН'!$F$6-'СЕТ СН'!$F$23</f>
        <v>1668.7007924899999</v>
      </c>
      <c r="C36" s="36">
        <f>SUMIFS(СВЦЭМ!$D$39:$D$782,СВЦЭМ!$A$39:$A$782,$A36,СВЦЭМ!$B$39:$B$782,C$11)+'СЕТ СН'!$F$11+СВЦЭМ!$D$10+'СЕТ СН'!$F$6-'СЕТ СН'!$F$23</f>
        <v>1738.1309689699999</v>
      </c>
      <c r="D36" s="36">
        <f>SUMIFS(СВЦЭМ!$D$39:$D$782,СВЦЭМ!$A$39:$A$782,$A36,СВЦЭМ!$B$39:$B$782,D$11)+'СЕТ СН'!$F$11+СВЦЭМ!$D$10+'СЕТ СН'!$F$6-'СЕТ СН'!$F$23</f>
        <v>1855.5414822299999</v>
      </c>
      <c r="E36" s="36">
        <f>SUMIFS(СВЦЭМ!$D$39:$D$782,СВЦЭМ!$A$39:$A$782,$A36,СВЦЭМ!$B$39:$B$782,E$11)+'СЕТ СН'!$F$11+СВЦЭМ!$D$10+'СЕТ СН'!$F$6-'СЕТ СН'!$F$23</f>
        <v>1861.39181171</v>
      </c>
      <c r="F36" s="36">
        <f>SUMIFS(СВЦЭМ!$D$39:$D$782,СВЦЭМ!$A$39:$A$782,$A36,СВЦЭМ!$B$39:$B$782,F$11)+'СЕТ СН'!$F$11+СВЦЭМ!$D$10+'СЕТ СН'!$F$6-'СЕТ СН'!$F$23</f>
        <v>1851.5907172899999</v>
      </c>
      <c r="G36" s="36">
        <f>SUMIFS(СВЦЭМ!$D$39:$D$782,СВЦЭМ!$A$39:$A$782,$A36,СВЦЭМ!$B$39:$B$782,G$11)+'СЕТ СН'!$F$11+СВЦЭМ!$D$10+'СЕТ СН'!$F$6-'СЕТ СН'!$F$23</f>
        <v>1866.72612832</v>
      </c>
      <c r="H36" s="36">
        <f>SUMIFS(СВЦЭМ!$D$39:$D$782,СВЦЭМ!$A$39:$A$782,$A36,СВЦЭМ!$B$39:$B$782,H$11)+'СЕТ СН'!$F$11+СВЦЭМ!$D$10+'СЕТ СН'!$F$6-'СЕТ СН'!$F$23</f>
        <v>1815.20582932</v>
      </c>
      <c r="I36" s="36">
        <f>SUMIFS(СВЦЭМ!$D$39:$D$782,СВЦЭМ!$A$39:$A$782,$A36,СВЦЭМ!$B$39:$B$782,I$11)+'СЕТ СН'!$F$11+СВЦЭМ!$D$10+'СЕТ СН'!$F$6-'СЕТ СН'!$F$23</f>
        <v>1733.90788389</v>
      </c>
      <c r="J36" s="36">
        <f>SUMIFS(СВЦЭМ!$D$39:$D$782,СВЦЭМ!$A$39:$A$782,$A36,СВЦЭМ!$B$39:$B$782,J$11)+'СЕТ СН'!$F$11+СВЦЭМ!$D$10+'СЕТ СН'!$F$6-'СЕТ СН'!$F$23</f>
        <v>1629.4010208699999</v>
      </c>
      <c r="K36" s="36">
        <f>SUMIFS(СВЦЭМ!$D$39:$D$782,СВЦЭМ!$A$39:$A$782,$A36,СВЦЭМ!$B$39:$B$782,K$11)+'СЕТ СН'!$F$11+СВЦЭМ!$D$10+'СЕТ СН'!$F$6-'СЕТ СН'!$F$23</f>
        <v>1577.8479343699998</v>
      </c>
      <c r="L36" s="36">
        <f>SUMIFS(СВЦЭМ!$D$39:$D$782,СВЦЭМ!$A$39:$A$782,$A36,СВЦЭМ!$B$39:$B$782,L$11)+'СЕТ СН'!$F$11+СВЦЭМ!$D$10+'СЕТ СН'!$F$6-'СЕТ СН'!$F$23</f>
        <v>1570.1139982299999</v>
      </c>
      <c r="M36" s="36">
        <f>SUMIFS(СВЦЭМ!$D$39:$D$782,СВЦЭМ!$A$39:$A$782,$A36,СВЦЭМ!$B$39:$B$782,M$11)+'СЕТ СН'!$F$11+СВЦЭМ!$D$10+'СЕТ СН'!$F$6-'СЕТ СН'!$F$23</f>
        <v>1562.74955993</v>
      </c>
      <c r="N36" s="36">
        <f>SUMIFS(СВЦЭМ!$D$39:$D$782,СВЦЭМ!$A$39:$A$782,$A36,СВЦЭМ!$B$39:$B$782,N$11)+'СЕТ СН'!$F$11+СВЦЭМ!$D$10+'СЕТ СН'!$F$6-'СЕТ СН'!$F$23</f>
        <v>1557.78463418</v>
      </c>
      <c r="O36" s="36">
        <f>SUMIFS(СВЦЭМ!$D$39:$D$782,СВЦЭМ!$A$39:$A$782,$A36,СВЦЭМ!$B$39:$B$782,O$11)+'СЕТ СН'!$F$11+СВЦЭМ!$D$10+'СЕТ СН'!$F$6-'СЕТ СН'!$F$23</f>
        <v>1571.4335073699999</v>
      </c>
      <c r="P36" s="36">
        <f>SUMIFS(СВЦЭМ!$D$39:$D$782,СВЦЭМ!$A$39:$A$782,$A36,СВЦЭМ!$B$39:$B$782,P$11)+'СЕТ СН'!$F$11+СВЦЭМ!$D$10+'СЕТ СН'!$F$6-'СЕТ СН'!$F$23</f>
        <v>1581.9161057699998</v>
      </c>
      <c r="Q36" s="36">
        <f>SUMIFS(СВЦЭМ!$D$39:$D$782,СВЦЭМ!$A$39:$A$782,$A36,СВЦЭМ!$B$39:$B$782,Q$11)+'СЕТ СН'!$F$11+СВЦЭМ!$D$10+'СЕТ СН'!$F$6-'СЕТ СН'!$F$23</f>
        <v>1600.6676895099999</v>
      </c>
      <c r="R36" s="36">
        <f>SUMIFS(СВЦЭМ!$D$39:$D$782,СВЦЭМ!$A$39:$A$782,$A36,СВЦЭМ!$B$39:$B$782,R$11)+'СЕТ СН'!$F$11+СВЦЭМ!$D$10+'СЕТ СН'!$F$6-'СЕТ СН'!$F$23</f>
        <v>1615.60941237</v>
      </c>
      <c r="S36" s="36">
        <f>SUMIFS(СВЦЭМ!$D$39:$D$782,СВЦЭМ!$A$39:$A$782,$A36,СВЦЭМ!$B$39:$B$782,S$11)+'СЕТ СН'!$F$11+СВЦЭМ!$D$10+'СЕТ СН'!$F$6-'СЕТ СН'!$F$23</f>
        <v>1601.9345670499999</v>
      </c>
      <c r="T36" s="36">
        <f>SUMIFS(СВЦЭМ!$D$39:$D$782,СВЦЭМ!$A$39:$A$782,$A36,СВЦЭМ!$B$39:$B$782,T$11)+'СЕТ СН'!$F$11+СВЦЭМ!$D$10+'СЕТ СН'!$F$6-'СЕТ СН'!$F$23</f>
        <v>1579.97521396</v>
      </c>
      <c r="U36" s="36">
        <f>SUMIFS(СВЦЭМ!$D$39:$D$782,СВЦЭМ!$A$39:$A$782,$A36,СВЦЭМ!$B$39:$B$782,U$11)+'СЕТ СН'!$F$11+СВЦЭМ!$D$10+'СЕТ СН'!$F$6-'СЕТ СН'!$F$23</f>
        <v>1592.0258166799999</v>
      </c>
      <c r="V36" s="36">
        <f>SUMIFS(СВЦЭМ!$D$39:$D$782,СВЦЭМ!$A$39:$A$782,$A36,СВЦЭМ!$B$39:$B$782,V$11)+'СЕТ СН'!$F$11+СВЦЭМ!$D$10+'СЕТ СН'!$F$6-'СЕТ СН'!$F$23</f>
        <v>1593.5384703299999</v>
      </c>
      <c r="W36" s="36">
        <f>SUMIFS(СВЦЭМ!$D$39:$D$782,СВЦЭМ!$A$39:$A$782,$A36,СВЦЭМ!$B$39:$B$782,W$11)+'СЕТ СН'!$F$11+СВЦЭМ!$D$10+'СЕТ СН'!$F$6-'СЕТ СН'!$F$23</f>
        <v>1583.28394961</v>
      </c>
      <c r="X36" s="36">
        <f>SUMIFS(СВЦЭМ!$D$39:$D$782,СВЦЭМ!$A$39:$A$782,$A36,СВЦЭМ!$B$39:$B$782,X$11)+'СЕТ СН'!$F$11+СВЦЭМ!$D$10+'СЕТ СН'!$F$6-'СЕТ СН'!$F$23</f>
        <v>1581.0782504699998</v>
      </c>
      <c r="Y36" s="36">
        <f>SUMIFS(СВЦЭМ!$D$39:$D$782,СВЦЭМ!$A$39:$A$782,$A36,СВЦЭМ!$B$39:$B$782,Y$11)+'СЕТ СН'!$F$11+СВЦЭМ!$D$10+'СЕТ СН'!$F$6-'СЕТ СН'!$F$23</f>
        <v>1627.75182163</v>
      </c>
    </row>
    <row r="37" spans="1:27" ht="15.75" x14ac:dyDescent="0.2">
      <c r="A37" s="35">
        <f t="shared" si="0"/>
        <v>45438</v>
      </c>
      <c r="B37" s="36">
        <f>SUMIFS(СВЦЭМ!$D$39:$D$782,СВЦЭМ!$A$39:$A$782,$A37,СВЦЭМ!$B$39:$B$782,B$11)+'СЕТ СН'!$F$11+СВЦЭМ!$D$10+'СЕТ СН'!$F$6-'СЕТ СН'!$F$23</f>
        <v>1753.21881076</v>
      </c>
      <c r="C37" s="36">
        <f>SUMIFS(СВЦЭМ!$D$39:$D$782,СВЦЭМ!$A$39:$A$782,$A37,СВЦЭМ!$B$39:$B$782,C$11)+'СЕТ СН'!$F$11+СВЦЭМ!$D$10+'СЕТ СН'!$F$6-'СЕТ СН'!$F$23</f>
        <v>1815.1474671199999</v>
      </c>
      <c r="D37" s="36">
        <f>SUMIFS(СВЦЭМ!$D$39:$D$782,СВЦЭМ!$A$39:$A$782,$A37,СВЦЭМ!$B$39:$B$782,D$11)+'СЕТ СН'!$F$11+СВЦЭМ!$D$10+'СЕТ СН'!$F$6-'СЕТ СН'!$F$23</f>
        <v>1863.1375113399999</v>
      </c>
      <c r="E37" s="36">
        <f>SUMIFS(СВЦЭМ!$D$39:$D$782,СВЦЭМ!$A$39:$A$782,$A37,СВЦЭМ!$B$39:$B$782,E$11)+'СЕТ СН'!$F$11+СВЦЭМ!$D$10+'СЕТ СН'!$F$6-'СЕТ СН'!$F$23</f>
        <v>1856.4382699099999</v>
      </c>
      <c r="F37" s="36">
        <f>SUMIFS(СВЦЭМ!$D$39:$D$782,СВЦЭМ!$A$39:$A$782,$A37,СВЦЭМ!$B$39:$B$782,F$11)+'СЕТ СН'!$F$11+СВЦЭМ!$D$10+'СЕТ СН'!$F$6-'СЕТ СН'!$F$23</f>
        <v>1828.9249750199999</v>
      </c>
      <c r="G37" s="36">
        <f>SUMIFS(СВЦЭМ!$D$39:$D$782,СВЦЭМ!$A$39:$A$782,$A37,СВЦЭМ!$B$39:$B$782,G$11)+'СЕТ СН'!$F$11+СВЦЭМ!$D$10+'СЕТ СН'!$F$6-'СЕТ СН'!$F$23</f>
        <v>1836.17576633</v>
      </c>
      <c r="H37" s="36">
        <f>SUMIFS(СВЦЭМ!$D$39:$D$782,СВЦЭМ!$A$39:$A$782,$A37,СВЦЭМ!$B$39:$B$782,H$11)+'СЕТ СН'!$F$11+СВЦЭМ!$D$10+'СЕТ СН'!$F$6-'СЕТ СН'!$F$23</f>
        <v>1829.9065146099999</v>
      </c>
      <c r="I37" s="36">
        <f>SUMIFS(СВЦЭМ!$D$39:$D$782,СВЦЭМ!$A$39:$A$782,$A37,СВЦЭМ!$B$39:$B$782,I$11)+'СЕТ СН'!$F$11+СВЦЭМ!$D$10+'СЕТ СН'!$F$6-'СЕТ СН'!$F$23</f>
        <v>1806.1244205999999</v>
      </c>
      <c r="J37" s="36">
        <f>SUMIFS(СВЦЭМ!$D$39:$D$782,СВЦЭМ!$A$39:$A$782,$A37,СВЦЭМ!$B$39:$B$782,J$11)+'СЕТ СН'!$F$11+СВЦЭМ!$D$10+'СЕТ СН'!$F$6-'СЕТ СН'!$F$23</f>
        <v>1730.41257789</v>
      </c>
      <c r="K37" s="36">
        <f>SUMIFS(СВЦЭМ!$D$39:$D$782,СВЦЭМ!$A$39:$A$782,$A37,СВЦЭМ!$B$39:$B$782,K$11)+'СЕТ СН'!$F$11+СВЦЭМ!$D$10+'СЕТ СН'!$F$6-'СЕТ СН'!$F$23</f>
        <v>1657.0440343299999</v>
      </c>
      <c r="L37" s="36">
        <f>SUMIFS(СВЦЭМ!$D$39:$D$782,СВЦЭМ!$A$39:$A$782,$A37,СВЦЭМ!$B$39:$B$782,L$11)+'СЕТ СН'!$F$11+СВЦЭМ!$D$10+'СЕТ СН'!$F$6-'СЕТ СН'!$F$23</f>
        <v>1634.73291571</v>
      </c>
      <c r="M37" s="36">
        <f>SUMIFS(СВЦЭМ!$D$39:$D$782,СВЦЭМ!$A$39:$A$782,$A37,СВЦЭМ!$B$39:$B$782,M$11)+'СЕТ СН'!$F$11+СВЦЭМ!$D$10+'СЕТ СН'!$F$6-'СЕТ СН'!$F$23</f>
        <v>1628.75006407</v>
      </c>
      <c r="N37" s="36">
        <f>SUMIFS(СВЦЭМ!$D$39:$D$782,СВЦЭМ!$A$39:$A$782,$A37,СВЦЭМ!$B$39:$B$782,N$11)+'СЕТ СН'!$F$11+СВЦЭМ!$D$10+'СЕТ СН'!$F$6-'СЕТ СН'!$F$23</f>
        <v>1638.4142715799999</v>
      </c>
      <c r="O37" s="36">
        <f>SUMIFS(СВЦЭМ!$D$39:$D$782,СВЦЭМ!$A$39:$A$782,$A37,СВЦЭМ!$B$39:$B$782,O$11)+'СЕТ СН'!$F$11+СВЦЭМ!$D$10+'СЕТ СН'!$F$6-'СЕТ СН'!$F$23</f>
        <v>1659.71004025</v>
      </c>
      <c r="P37" s="36">
        <f>SUMIFS(СВЦЭМ!$D$39:$D$782,СВЦЭМ!$A$39:$A$782,$A37,СВЦЭМ!$B$39:$B$782,P$11)+'СЕТ СН'!$F$11+СВЦЭМ!$D$10+'СЕТ СН'!$F$6-'СЕТ СН'!$F$23</f>
        <v>1666.7385314199998</v>
      </c>
      <c r="Q37" s="36">
        <f>SUMIFS(СВЦЭМ!$D$39:$D$782,СВЦЭМ!$A$39:$A$782,$A37,СВЦЭМ!$B$39:$B$782,Q$11)+'СЕТ СН'!$F$11+СВЦЭМ!$D$10+'СЕТ СН'!$F$6-'СЕТ СН'!$F$23</f>
        <v>1682.2008954200001</v>
      </c>
      <c r="R37" s="36">
        <f>SUMIFS(СВЦЭМ!$D$39:$D$782,СВЦЭМ!$A$39:$A$782,$A37,СВЦЭМ!$B$39:$B$782,R$11)+'СЕТ СН'!$F$11+СВЦЭМ!$D$10+'СЕТ СН'!$F$6-'СЕТ СН'!$F$23</f>
        <v>1684.92218895</v>
      </c>
      <c r="S37" s="36">
        <f>SUMIFS(СВЦЭМ!$D$39:$D$782,СВЦЭМ!$A$39:$A$782,$A37,СВЦЭМ!$B$39:$B$782,S$11)+'СЕТ СН'!$F$11+СВЦЭМ!$D$10+'СЕТ СН'!$F$6-'СЕТ СН'!$F$23</f>
        <v>1666.2507590499999</v>
      </c>
      <c r="T37" s="36">
        <f>SUMIFS(СВЦЭМ!$D$39:$D$782,СВЦЭМ!$A$39:$A$782,$A37,СВЦЭМ!$B$39:$B$782,T$11)+'СЕТ СН'!$F$11+СВЦЭМ!$D$10+'СЕТ СН'!$F$6-'СЕТ СН'!$F$23</f>
        <v>1635.7756193</v>
      </c>
      <c r="U37" s="36">
        <f>SUMIFS(СВЦЭМ!$D$39:$D$782,СВЦЭМ!$A$39:$A$782,$A37,СВЦЭМ!$B$39:$B$782,U$11)+'СЕТ СН'!$F$11+СВЦЭМ!$D$10+'СЕТ СН'!$F$6-'СЕТ СН'!$F$23</f>
        <v>1631.2593810599999</v>
      </c>
      <c r="V37" s="36">
        <f>SUMIFS(СВЦЭМ!$D$39:$D$782,СВЦЭМ!$A$39:$A$782,$A37,СВЦЭМ!$B$39:$B$782,V$11)+'СЕТ СН'!$F$11+СВЦЭМ!$D$10+'СЕТ СН'!$F$6-'СЕТ СН'!$F$23</f>
        <v>1638.8194523699999</v>
      </c>
      <c r="W37" s="36">
        <f>SUMIFS(СВЦЭМ!$D$39:$D$782,СВЦЭМ!$A$39:$A$782,$A37,СВЦЭМ!$B$39:$B$782,W$11)+'СЕТ СН'!$F$11+СВЦЭМ!$D$10+'СЕТ СН'!$F$6-'СЕТ СН'!$F$23</f>
        <v>1615.7947371799999</v>
      </c>
      <c r="X37" s="36">
        <f>SUMIFS(СВЦЭМ!$D$39:$D$782,СВЦЭМ!$A$39:$A$782,$A37,СВЦЭМ!$B$39:$B$782,X$11)+'СЕТ СН'!$F$11+СВЦЭМ!$D$10+'СЕТ СН'!$F$6-'СЕТ СН'!$F$23</f>
        <v>1618.24658279</v>
      </c>
      <c r="Y37" s="36">
        <f>SUMIFS(СВЦЭМ!$D$39:$D$782,СВЦЭМ!$A$39:$A$782,$A37,СВЦЭМ!$B$39:$B$782,Y$11)+'СЕТ СН'!$F$11+СВЦЭМ!$D$10+'СЕТ СН'!$F$6-'СЕТ СН'!$F$23</f>
        <v>1647.5199007399999</v>
      </c>
    </row>
    <row r="38" spans="1:27" ht="15.75" x14ac:dyDescent="0.2">
      <c r="A38" s="35">
        <f t="shared" si="0"/>
        <v>45439</v>
      </c>
      <c r="B38" s="36">
        <f>SUMIFS(СВЦЭМ!$D$39:$D$782,СВЦЭМ!$A$39:$A$782,$A38,СВЦЭМ!$B$39:$B$782,B$11)+'СЕТ СН'!$F$11+СВЦЭМ!$D$10+'СЕТ СН'!$F$6-'СЕТ СН'!$F$23</f>
        <v>1752.03963632</v>
      </c>
      <c r="C38" s="36">
        <f>SUMIFS(СВЦЭМ!$D$39:$D$782,СВЦЭМ!$A$39:$A$782,$A38,СВЦЭМ!$B$39:$B$782,C$11)+'СЕТ СН'!$F$11+СВЦЭМ!$D$10+'СЕТ СН'!$F$6-'СЕТ СН'!$F$23</f>
        <v>1832.6261188999999</v>
      </c>
      <c r="D38" s="36">
        <f>SUMIFS(СВЦЭМ!$D$39:$D$782,СВЦЭМ!$A$39:$A$782,$A38,СВЦЭМ!$B$39:$B$782,D$11)+'СЕТ СН'!$F$11+СВЦЭМ!$D$10+'СЕТ СН'!$F$6-'СЕТ СН'!$F$23</f>
        <v>1896.6902469199999</v>
      </c>
      <c r="E38" s="36">
        <f>SUMIFS(СВЦЭМ!$D$39:$D$782,СВЦЭМ!$A$39:$A$782,$A38,СВЦЭМ!$B$39:$B$782,E$11)+'СЕТ СН'!$F$11+СВЦЭМ!$D$10+'СЕТ СН'!$F$6-'СЕТ СН'!$F$23</f>
        <v>1882.55085102</v>
      </c>
      <c r="F38" s="36">
        <f>SUMIFS(СВЦЭМ!$D$39:$D$782,СВЦЭМ!$A$39:$A$782,$A38,СВЦЭМ!$B$39:$B$782,F$11)+'СЕТ СН'!$F$11+СВЦЭМ!$D$10+'СЕТ СН'!$F$6-'СЕТ СН'!$F$23</f>
        <v>1885.32011192</v>
      </c>
      <c r="G38" s="36">
        <f>SUMIFS(СВЦЭМ!$D$39:$D$782,СВЦЭМ!$A$39:$A$782,$A38,СВЦЭМ!$B$39:$B$782,G$11)+'СЕТ СН'!$F$11+СВЦЭМ!$D$10+'СЕТ СН'!$F$6-'СЕТ СН'!$F$23</f>
        <v>1859.84285264</v>
      </c>
      <c r="H38" s="36">
        <f>SUMIFS(СВЦЭМ!$D$39:$D$782,СВЦЭМ!$A$39:$A$782,$A38,СВЦЭМ!$B$39:$B$782,H$11)+'СЕТ СН'!$F$11+СВЦЭМ!$D$10+'СЕТ СН'!$F$6-'СЕТ СН'!$F$23</f>
        <v>1807.9484836199999</v>
      </c>
      <c r="I38" s="36">
        <f>SUMIFS(СВЦЭМ!$D$39:$D$782,СВЦЭМ!$A$39:$A$782,$A38,СВЦЭМ!$B$39:$B$782,I$11)+'СЕТ СН'!$F$11+СВЦЭМ!$D$10+'СЕТ СН'!$F$6-'СЕТ СН'!$F$23</f>
        <v>1731.7397108599998</v>
      </c>
      <c r="J38" s="36">
        <f>SUMIFS(СВЦЭМ!$D$39:$D$782,СВЦЭМ!$A$39:$A$782,$A38,СВЦЭМ!$B$39:$B$782,J$11)+'СЕТ СН'!$F$11+СВЦЭМ!$D$10+'СЕТ СН'!$F$6-'СЕТ СН'!$F$23</f>
        <v>1698.1550070399999</v>
      </c>
      <c r="K38" s="36">
        <f>SUMIFS(СВЦЭМ!$D$39:$D$782,СВЦЭМ!$A$39:$A$782,$A38,СВЦЭМ!$B$39:$B$782,K$11)+'СЕТ СН'!$F$11+СВЦЭМ!$D$10+'СЕТ СН'!$F$6-'СЕТ СН'!$F$23</f>
        <v>1656.9257669399999</v>
      </c>
      <c r="L38" s="36">
        <f>SUMIFS(СВЦЭМ!$D$39:$D$782,СВЦЭМ!$A$39:$A$782,$A38,СВЦЭМ!$B$39:$B$782,L$11)+'СЕТ СН'!$F$11+СВЦЭМ!$D$10+'СЕТ СН'!$F$6-'СЕТ СН'!$F$23</f>
        <v>1591.40591092</v>
      </c>
      <c r="M38" s="36">
        <f>SUMIFS(СВЦЭМ!$D$39:$D$782,СВЦЭМ!$A$39:$A$782,$A38,СВЦЭМ!$B$39:$B$782,M$11)+'СЕТ СН'!$F$11+СВЦЭМ!$D$10+'СЕТ СН'!$F$6-'СЕТ СН'!$F$23</f>
        <v>1597.5949178999999</v>
      </c>
      <c r="N38" s="36">
        <f>SUMIFS(СВЦЭМ!$D$39:$D$782,СВЦЭМ!$A$39:$A$782,$A38,СВЦЭМ!$B$39:$B$782,N$11)+'СЕТ СН'!$F$11+СВЦЭМ!$D$10+'СЕТ СН'!$F$6-'СЕТ СН'!$F$23</f>
        <v>1653.9301516099999</v>
      </c>
      <c r="O38" s="36">
        <f>SUMIFS(СВЦЭМ!$D$39:$D$782,СВЦЭМ!$A$39:$A$782,$A38,СВЦЭМ!$B$39:$B$782,O$11)+'СЕТ СН'!$F$11+СВЦЭМ!$D$10+'СЕТ СН'!$F$6-'СЕТ СН'!$F$23</f>
        <v>1629.3470568299999</v>
      </c>
      <c r="P38" s="36">
        <f>SUMIFS(СВЦЭМ!$D$39:$D$782,СВЦЭМ!$A$39:$A$782,$A38,СВЦЭМ!$B$39:$B$782,P$11)+'СЕТ СН'!$F$11+СВЦЭМ!$D$10+'СЕТ СН'!$F$6-'СЕТ СН'!$F$23</f>
        <v>1636.7669101899999</v>
      </c>
      <c r="Q38" s="36">
        <f>SUMIFS(СВЦЭМ!$D$39:$D$782,СВЦЭМ!$A$39:$A$782,$A38,СВЦЭМ!$B$39:$B$782,Q$11)+'СЕТ СН'!$F$11+СВЦЭМ!$D$10+'СЕТ СН'!$F$6-'СЕТ СН'!$F$23</f>
        <v>1659.76605761</v>
      </c>
      <c r="R38" s="36">
        <f>SUMIFS(СВЦЭМ!$D$39:$D$782,СВЦЭМ!$A$39:$A$782,$A38,СВЦЭМ!$B$39:$B$782,R$11)+'СЕТ СН'!$F$11+СВЦЭМ!$D$10+'СЕТ СН'!$F$6-'СЕТ СН'!$F$23</f>
        <v>1662.3668460199999</v>
      </c>
      <c r="S38" s="36">
        <f>SUMIFS(СВЦЭМ!$D$39:$D$782,СВЦЭМ!$A$39:$A$782,$A38,СВЦЭМ!$B$39:$B$782,S$11)+'СЕТ СН'!$F$11+СВЦЭМ!$D$10+'СЕТ СН'!$F$6-'СЕТ СН'!$F$23</f>
        <v>1682.51848948</v>
      </c>
      <c r="T38" s="36">
        <f>SUMIFS(СВЦЭМ!$D$39:$D$782,СВЦЭМ!$A$39:$A$782,$A38,СВЦЭМ!$B$39:$B$782,T$11)+'СЕТ СН'!$F$11+СВЦЭМ!$D$10+'СЕТ СН'!$F$6-'СЕТ СН'!$F$23</f>
        <v>1681.6702555299998</v>
      </c>
      <c r="U38" s="36">
        <f>SUMIFS(СВЦЭМ!$D$39:$D$782,СВЦЭМ!$A$39:$A$782,$A38,СВЦЭМ!$B$39:$B$782,U$11)+'СЕТ СН'!$F$11+СВЦЭМ!$D$10+'СЕТ СН'!$F$6-'СЕТ СН'!$F$23</f>
        <v>1672.72446691</v>
      </c>
      <c r="V38" s="36">
        <f>SUMIFS(СВЦЭМ!$D$39:$D$782,СВЦЭМ!$A$39:$A$782,$A38,СВЦЭМ!$B$39:$B$782,V$11)+'СЕТ СН'!$F$11+СВЦЭМ!$D$10+'СЕТ СН'!$F$6-'СЕТ СН'!$F$23</f>
        <v>1638.14047738</v>
      </c>
      <c r="W38" s="36">
        <f>SUMIFS(СВЦЭМ!$D$39:$D$782,СВЦЭМ!$A$39:$A$782,$A38,СВЦЭМ!$B$39:$B$782,W$11)+'СЕТ СН'!$F$11+СВЦЭМ!$D$10+'СЕТ СН'!$F$6-'СЕТ СН'!$F$23</f>
        <v>1598.81351098</v>
      </c>
      <c r="X38" s="36">
        <f>SUMIFS(СВЦЭМ!$D$39:$D$782,СВЦЭМ!$A$39:$A$782,$A38,СВЦЭМ!$B$39:$B$782,X$11)+'СЕТ СН'!$F$11+СВЦЭМ!$D$10+'СЕТ СН'!$F$6-'СЕТ СН'!$F$23</f>
        <v>1645.0746917699998</v>
      </c>
      <c r="Y38" s="36">
        <f>SUMIFS(СВЦЭМ!$D$39:$D$782,СВЦЭМ!$A$39:$A$782,$A38,СВЦЭМ!$B$39:$B$782,Y$11)+'СЕТ СН'!$F$11+СВЦЭМ!$D$10+'СЕТ СН'!$F$6-'СЕТ СН'!$F$23</f>
        <v>1676.2645754799998</v>
      </c>
    </row>
    <row r="39" spans="1:27" ht="15.75" x14ac:dyDescent="0.2">
      <c r="A39" s="35">
        <f t="shared" si="0"/>
        <v>45440</v>
      </c>
      <c r="B39" s="36">
        <f>SUMIFS(СВЦЭМ!$D$39:$D$782,СВЦЭМ!$A$39:$A$782,$A39,СВЦЭМ!$B$39:$B$782,B$11)+'СЕТ СН'!$F$11+СВЦЭМ!$D$10+'СЕТ СН'!$F$6-'СЕТ СН'!$F$23</f>
        <v>1749.8634104499999</v>
      </c>
      <c r="C39" s="36">
        <f>SUMIFS(СВЦЭМ!$D$39:$D$782,СВЦЭМ!$A$39:$A$782,$A39,СВЦЭМ!$B$39:$B$782,C$11)+'СЕТ СН'!$F$11+СВЦЭМ!$D$10+'СЕТ СН'!$F$6-'СЕТ СН'!$F$23</f>
        <v>1806.70500975</v>
      </c>
      <c r="D39" s="36">
        <f>SUMIFS(СВЦЭМ!$D$39:$D$782,СВЦЭМ!$A$39:$A$782,$A39,СВЦЭМ!$B$39:$B$782,D$11)+'СЕТ СН'!$F$11+СВЦЭМ!$D$10+'СЕТ СН'!$F$6-'СЕТ СН'!$F$23</f>
        <v>1873.22388232</v>
      </c>
      <c r="E39" s="36">
        <f>SUMIFS(СВЦЭМ!$D$39:$D$782,СВЦЭМ!$A$39:$A$782,$A39,СВЦЭМ!$B$39:$B$782,E$11)+'СЕТ СН'!$F$11+СВЦЭМ!$D$10+'СЕТ СН'!$F$6-'СЕТ СН'!$F$23</f>
        <v>1873.2243792899999</v>
      </c>
      <c r="F39" s="36">
        <f>SUMIFS(СВЦЭМ!$D$39:$D$782,СВЦЭМ!$A$39:$A$782,$A39,СВЦЭМ!$B$39:$B$782,F$11)+'СЕТ СН'!$F$11+СВЦЭМ!$D$10+'СЕТ СН'!$F$6-'СЕТ СН'!$F$23</f>
        <v>1872.9348443199999</v>
      </c>
      <c r="G39" s="36">
        <f>SUMIFS(СВЦЭМ!$D$39:$D$782,СВЦЭМ!$A$39:$A$782,$A39,СВЦЭМ!$B$39:$B$782,G$11)+'СЕТ СН'!$F$11+СВЦЭМ!$D$10+'СЕТ СН'!$F$6-'СЕТ СН'!$F$23</f>
        <v>1858.4356995199998</v>
      </c>
      <c r="H39" s="36">
        <f>SUMIFS(СВЦЭМ!$D$39:$D$782,СВЦЭМ!$A$39:$A$782,$A39,СВЦЭМ!$B$39:$B$782,H$11)+'СЕТ СН'!$F$11+СВЦЭМ!$D$10+'СЕТ СН'!$F$6-'СЕТ СН'!$F$23</f>
        <v>1775.2502089299999</v>
      </c>
      <c r="I39" s="36">
        <f>SUMIFS(СВЦЭМ!$D$39:$D$782,СВЦЭМ!$A$39:$A$782,$A39,СВЦЭМ!$B$39:$B$782,I$11)+'СЕТ СН'!$F$11+СВЦЭМ!$D$10+'СЕТ СН'!$F$6-'СЕТ СН'!$F$23</f>
        <v>1690.36660682</v>
      </c>
      <c r="J39" s="36">
        <f>SUMIFS(СВЦЭМ!$D$39:$D$782,СВЦЭМ!$A$39:$A$782,$A39,СВЦЭМ!$B$39:$B$782,J$11)+'СЕТ СН'!$F$11+СВЦЭМ!$D$10+'СЕТ СН'!$F$6-'СЕТ СН'!$F$23</f>
        <v>1658.6532962599999</v>
      </c>
      <c r="K39" s="36">
        <f>SUMIFS(СВЦЭМ!$D$39:$D$782,СВЦЭМ!$A$39:$A$782,$A39,СВЦЭМ!$B$39:$B$782,K$11)+'СЕТ СН'!$F$11+СВЦЭМ!$D$10+'СЕТ СН'!$F$6-'СЕТ СН'!$F$23</f>
        <v>1648.94510562</v>
      </c>
      <c r="L39" s="36">
        <f>SUMIFS(СВЦЭМ!$D$39:$D$782,СВЦЭМ!$A$39:$A$782,$A39,СВЦЭМ!$B$39:$B$782,L$11)+'СЕТ СН'!$F$11+СВЦЭМ!$D$10+'СЕТ СН'!$F$6-'СЕТ СН'!$F$23</f>
        <v>1598.53241983</v>
      </c>
      <c r="M39" s="36">
        <f>SUMIFS(СВЦЭМ!$D$39:$D$782,СВЦЭМ!$A$39:$A$782,$A39,СВЦЭМ!$B$39:$B$782,M$11)+'СЕТ СН'!$F$11+СВЦЭМ!$D$10+'СЕТ СН'!$F$6-'СЕТ СН'!$F$23</f>
        <v>1613.3812649399999</v>
      </c>
      <c r="N39" s="36">
        <f>SUMIFS(СВЦЭМ!$D$39:$D$782,СВЦЭМ!$A$39:$A$782,$A39,СВЦЭМ!$B$39:$B$782,N$11)+'СЕТ СН'!$F$11+СВЦЭМ!$D$10+'СЕТ СН'!$F$6-'СЕТ СН'!$F$23</f>
        <v>1617.0739189999999</v>
      </c>
      <c r="O39" s="36">
        <f>SUMIFS(СВЦЭМ!$D$39:$D$782,СВЦЭМ!$A$39:$A$782,$A39,СВЦЭМ!$B$39:$B$782,O$11)+'СЕТ СН'!$F$11+СВЦЭМ!$D$10+'СЕТ СН'!$F$6-'СЕТ СН'!$F$23</f>
        <v>1623.03000916</v>
      </c>
      <c r="P39" s="36">
        <f>SUMIFS(СВЦЭМ!$D$39:$D$782,СВЦЭМ!$A$39:$A$782,$A39,СВЦЭМ!$B$39:$B$782,P$11)+'СЕТ СН'!$F$11+СВЦЭМ!$D$10+'СЕТ СН'!$F$6-'СЕТ СН'!$F$23</f>
        <v>1709.97237662</v>
      </c>
      <c r="Q39" s="36">
        <f>SUMIFS(СВЦЭМ!$D$39:$D$782,СВЦЭМ!$A$39:$A$782,$A39,СВЦЭМ!$B$39:$B$782,Q$11)+'СЕТ СН'!$F$11+СВЦЭМ!$D$10+'СЕТ СН'!$F$6-'СЕТ СН'!$F$23</f>
        <v>1718.53433662</v>
      </c>
      <c r="R39" s="36">
        <f>SUMIFS(СВЦЭМ!$D$39:$D$782,СВЦЭМ!$A$39:$A$782,$A39,СВЦЭМ!$B$39:$B$782,R$11)+'СЕТ СН'!$F$11+СВЦЭМ!$D$10+'СЕТ СН'!$F$6-'СЕТ СН'!$F$23</f>
        <v>1742.31471031</v>
      </c>
      <c r="S39" s="36">
        <f>SUMIFS(СВЦЭМ!$D$39:$D$782,СВЦЭМ!$A$39:$A$782,$A39,СВЦЭМ!$B$39:$B$782,S$11)+'СЕТ СН'!$F$11+СВЦЭМ!$D$10+'СЕТ СН'!$F$6-'СЕТ СН'!$F$23</f>
        <v>1715.9993521399999</v>
      </c>
      <c r="T39" s="36">
        <f>SUMIFS(СВЦЭМ!$D$39:$D$782,СВЦЭМ!$A$39:$A$782,$A39,СВЦЭМ!$B$39:$B$782,T$11)+'СЕТ СН'!$F$11+СВЦЭМ!$D$10+'СЕТ СН'!$F$6-'СЕТ СН'!$F$23</f>
        <v>1728.83165257</v>
      </c>
      <c r="U39" s="36">
        <f>SUMIFS(СВЦЭМ!$D$39:$D$782,СВЦЭМ!$A$39:$A$782,$A39,СВЦЭМ!$B$39:$B$782,U$11)+'СЕТ СН'!$F$11+СВЦЭМ!$D$10+'СЕТ СН'!$F$6-'СЕТ СН'!$F$23</f>
        <v>1672.5512353899999</v>
      </c>
      <c r="V39" s="36">
        <f>SUMIFS(СВЦЭМ!$D$39:$D$782,СВЦЭМ!$A$39:$A$782,$A39,СВЦЭМ!$B$39:$B$782,V$11)+'СЕТ СН'!$F$11+СВЦЭМ!$D$10+'СЕТ СН'!$F$6-'СЕТ СН'!$F$23</f>
        <v>1648.77424412</v>
      </c>
      <c r="W39" s="36">
        <f>SUMIFS(СВЦЭМ!$D$39:$D$782,СВЦЭМ!$A$39:$A$782,$A39,СВЦЭМ!$B$39:$B$782,W$11)+'СЕТ СН'!$F$11+СВЦЭМ!$D$10+'СЕТ СН'!$F$6-'СЕТ СН'!$F$23</f>
        <v>1611.2224299</v>
      </c>
      <c r="X39" s="36">
        <f>SUMIFS(СВЦЭМ!$D$39:$D$782,СВЦЭМ!$A$39:$A$782,$A39,СВЦЭМ!$B$39:$B$782,X$11)+'СЕТ СН'!$F$11+СВЦЭМ!$D$10+'СЕТ СН'!$F$6-'СЕТ СН'!$F$23</f>
        <v>1640.60765371</v>
      </c>
      <c r="Y39" s="36">
        <f>SUMIFS(СВЦЭМ!$D$39:$D$782,СВЦЭМ!$A$39:$A$782,$A39,СВЦЭМ!$B$39:$B$782,Y$11)+'СЕТ СН'!$F$11+СВЦЭМ!$D$10+'СЕТ СН'!$F$6-'СЕТ СН'!$F$23</f>
        <v>1651.25794584</v>
      </c>
    </row>
    <row r="40" spans="1:27" ht="15.75" x14ac:dyDescent="0.2">
      <c r="A40" s="35">
        <f t="shared" si="0"/>
        <v>45441</v>
      </c>
      <c r="B40" s="36">
        <f>SUMIFS(СВЦЭМ!$D$39:$D$782,СВЦЭМ!$A$39:$A$782,$A40,СВЦЭМ!$B$39:$B$782,B$11)+'СЕТ СН'!$F$11+СВЦЭМ!$D$10+'СЕТ СН'!$F$6-'СЕТ СН'!$F$23</f>
        <v>1824.06589104</v>
      </c>
      <c r="C40" s="36">
        <f>SUMIFS(СВЦЭМ!$D$39:$D$782,СВЦЭМ!$A$39:$A$782,$A40,СВЦЭМ!$B$39:$B$782,C$11)+'СЕТ СН'!$F$11+СВЦЭМ!$D$10+'СЕТ СН'!$F$6-'СЕТ СН'!$F$23</f>
        <v>1874.24085038</v>
      </c>
      <c r="D40" s="36">
        <f>SUMIFS(СВЦЭМ!$D$39:$D$782,СВЦЭМ!$A$39:$A$782,$A40,СВЦЭМ!$B$39:$B$782,D$11)+'СЕТ СН'!$F$11+СВЦЭМ!$D$10+'СЕТ СН'!$F$6-'СЕТ СН'!$F$23</f>
        <v>1949.82424438</v>
      </c>
      <c r="E40" s="36">
        <f>SUMIFS(СВЦЭМ!$D$39:$D$782,СВЦЭМ!$A$39:$A$782,$A40,СВЦЭМ!$B$39:$B$782,E$11)+'СЕТ СН'!$F$11+СВЦЭМ!$D$10+'СЕТ СН'!$F$6-'СЕТ СН'!$F$23</f>
        <v>1952.88280605</v>
      </c>
      <c r="F40" s="36">
        <f>SUMIFS(СВЦЭМ!$D$39:$D$782,СВЦЭМ!$A$39:$A$782,$A40,СВЦЭМ!$B$39:$B$782,F$11)+'СЕТ СН'!$F$11+СВЦЭМ!$D$10+'СЕТ СН'!$F$6-'СЕТ СН'!$F$23</f>
        <v>1955.9457200499999</v>
      </c>
      <c r="G40" s="36">
        <f>SUMIFS(СВЦЭМ!$D$39:$D$782,СВЦЭМ!$A$39:$A$782,$A40,СВЦЭМ!$B$39:$B$782,G$11)+'СЕТ СН'!$F$11+СВЦЭМ!$D$10+'СЕТ СН'!$F$6-'СЕТ СН'!$F$23</f>
        <v>1947.3470935299999</v>
      </c>
      <c r="H40" s="36">
        <f>SUMIFS(СВЦЭМ!$D$39:$D$782,СВЦЭМ!$A$39:$A$782,$A40,СВЦЭМ!$B$39:$B$782,H$11)+'СЕТ СН'!$F$11+СВЦЭМ!$D$10+'СЕТ СН'!$F$6-'СЕТ СН'!$F$23</f>
        <v>1869.1350712799999</v>
      </c>
      <c r="I40" s="36">
        <f>SUMIFS(СВЦЭМ!$D$39:$D$782,СВЦЭМ!$A$39:$A$782,$A40,СВЦЭМ!$B$39:$B$782,I$11)+'СЕТ СН'!$F$11+СВЦЭМ!$D$10+'СЕТ СН'!$F$6-'СЕТ СН'!$F$23</f>
        <v>1785.74500225</v>
      </c>
      <c r="J40" s="36">
        <f>SUMIFS(СВЦЭМ!$D$39:$D$782,СВЦЭМ!$A$39:$A$782,$A40,СВЦЭМ!$B$39:$B$782,J$11)+'СЕТ СН'!$F$11+СВЦЭМ!$D$10+'СЕТ СН'!$F$6-'СЕТ СН'!$F$23</f>
        <v>1694.1499387699998</v>
      </c>
      <c r="K40" s="36">
        <f>SUMIFS(СВЦЭМ!$D$39:$D$782,СВЦЭМ!$A$39:$A$782,$A40,СВЦЭМ!$B$39:$B$782,K$11)+'СЕТ СН'!$F$11+СВЦЭМ!$D$10+'СЕТ СН'!$F$6-'СЕТ СН'!$F$23</f>
        <v>1674.5498758399999</v>
      </c>
      <c r="L40" s="36">
        <f>SUMIFS(СВЦЭМ!$D$39:$D$782,СВЦЭМ!$A$39:$A$782,$A40,СВЦЭМ!$B$39:$B$782,L$11)+'СЕТ СН'!$F$11+СВЦЭМ!$D$10+'СЕТ СН'!$F$6-'СЕТ СН'!$F$23</f>
        <v>1636.68605269</v>
      </c>
      <c r="M40" s="36">
        <f>SUMIFS(СВЦЭМ!$D$39:$D$782,СВЦЭМ!$A$39:$A$782,$A40,СВЦЭМ!$B$39:$B$782,M$11)+'СЕТ СН'!$F$11+СВЦЭМ!$D$10+'СЕТ СН'!$F$6-'СЕТ СН'!$F$23</f>
        <v>1652.20190589</v>
      </c>
      <c r="N40" s="36">
        <f>SUMIFS(СВЦЭМ!$D$39:$D$782,СВЦЭМ!$A$39:$A$782,$A40,СВЦЭМ!$B$39:$B$782,N$11)+'СЕТ СН'!$F$11+СВЦЭМ!$D$10+'СЕТ СН'!$F$6-'СЕТ СН'!$F$23</f>
        <v>1675.0655414999999</v>
      </c>
      <c r="O40" s="36">
        <f>SUMIFS(СВЦЭМ!$D$39:$D$782,СВЦЭМ!$A$39:$A$782,$A40,СВЦЭМ!$B$39:$B$782,O$11)+'СЕТ СН'!$F$11+СВЦЭМ!$D$10+'СЕТ СН'!$F$6-'СЕТ СН'!$F$23</f>
        <v>1662.4196339599998</v>
      </c>
      <c r="P40" s="36">
        <f>SUMIFS(СВЦЭМ!$D$39:$D$782,СВЦЭМ!$A$39:$A$782,$A40,СВЦЭМ!$B$39:$B$782,P$11)+'СЕТ СН'!$F$11+СВЦЭМ!$D$10+'СЕТ СН'!$F$6-'СЕТ СН'!$F$23</f>
        <v>1668.0698701699998</v>
      </c>
      <c r="Q40" s="36">
        <f>SUMIFS(СВЦЭМ!$D$39:$D$782,СВЦЭМ!$A$39:$A$782,$A40,СВЦЭМ!$B$39:$B$782,Q$11)+'СЕТ СН'!$F$11+СВЦЭМ!$D$10+'СЕТ СН'!$F$6-'СЕТ СН'!$F$23</f>
        <v>1673.7823263599998</v>
      </c>
      <c r="R40" s="36">
        <f>SUMIFS(СВЦЭМ!$D$39:$D$782,СВЦЭМ!$A$39:$A$782,$A40,СВЦЭМ!$B$39:$B$782,R$11)+'СЕТ СН'!$F$11+СВЦЭМ!$D$10+'СЕТ СН'!$F$6-'СЕТ СН'!$F$23</f>
        <v>1673.7526317899999</v>
      </c>
      <c r="S40" s="36">
        <f>SUMIFS(СВЦЭМ!$D$39:$D$782,СВЦЭМ!$A$39:$A$782,$A40,СВЦЭМ!$B$39:$B$782,S$11)+'СЕТ СН'!$F$11+СВЦЭМ!$D$10+'СЕТ СН'!$F$6-'СЕТ СН'!$F$23</f>
        <v>1672.6010485099998</v>
      </c>
      <c r="T40" s="36">
        <f>SUMIFS(СВЦЭМ!$D$39:$D$782,СВЦЭМ!$A$39:$A$782,$A40,СВЦЭМ!$B$39:$B$782,T$11)+'СЕТ СН'!$F$11+СВЦЭМ!$D$10+'СЕТ СН'!$F$6-'СЕТ СН'!$F$23</f>
        <v>1665.78865617</v>
      </c>
      <c r="U40" s="36">
        <f>SUMIFS(СВЦЭМ!$D$39:$D$782,СВЦЭМ!$A$39:$A$782,$A40,СВЦЭМ!$B$39:$B$782,U$11)+'СЕТ СН'!$F$11+СВЦЭМ!$D$10+'СЕТ СН'!$F$6-'СЕТ СН'!$F$23</f>
        <v>1655.5824361699999</v>
      </c>
      <c r="V40" s="36">
        <f>SUMIFS(СВЦЭМ!$D$39:$D$782,СВЦЭМ!$A$39:$A$782,$A40,СВЦЭМ!$B$39:$B$782,V$11)+'СЕТ СН'!$F$11+СВЦЭМ!$D$10+'СЕТ СН'!$F$6-'СЕТ СН'!$F$23</f>
        <v>1662.4760591299998</v>
      </c>
      <c r="W40" s="36">
        <f>SUMIFS(СВЦЭМ!$D$39:$D$782,СВЦЭМ!$A$39:$A$782,$A40,СВЦЭМ!$B$39:$B$782,W$11)+'СЕТ СН'!$F$11+СВЦЭМ!$D$10+'СЕТ СН'!$F$6-'СЕТ СН'!$F$23</f>
        <v>1648.4784022199999</v>
      </c>
      <c r="X40" s="36">
        <f>SUMIFS(СВЦЭМ!$D$39:$D$782,СВЦЭМ!$A$39:$A$782,$A40,СВЦЭМ!$B$39:$B$782,X$11)+'СЕТ СН'!$F$11+СВЦЭМ!$D$10+'СЕТ СН'!$F$6-'СЕТ СН'!$F$23</f>
        <v>1680.9712254599999</v>
      </c>
      <c r="Y40" s="36">
        <f>SUMIFS(СВЦЭМ!$D$39:$D$782,СВЦЭМ!$A$39:$A$782,$A40,СВЦЭМ!$B$39:$B$782,Y$11)+'СЕТ СН'!$F$11+СВЦЭМ!$D$10+'СЕТ СН'!$F$6-'СЕТ СН'!$F$23</f>
        <v>1735.3457747499999</v>
      </c>
    </row>
    <row r="41" spans="1:27" ht="15.75" x14ac:dyDescent="0.2">
      <c r="A41" s="35">
        <f t="shared" si="0"/>
        <v>45442</v>
      </c>
      <c r="B41" s="36">
        <f>SUMIFS(СВЦЭМ!$D$39:$D$782,СВЦЭМ!$A$39:$A$782,$A41,СВЦЭМ!$B$39:$B$782,B$11)+'СЕТ СН'!$F$11+СВЦЭМ!$D$10+'СЕТ СН'!$F$6-'СЕТ СН'!$F$23</f>
        <v>1698.8535290299999</v>
      </c>
      <c r="C41" s="36">
        <f>SUMIFS(СВЦЭМ!$D$39:$D$782,СВЦЭМ!$A$39:$A$782,$A41,СВЦЭМ!$B$39:$B$782,C$11)+'СЕТ СН'!$F$11+СВЦЭМ!$D$10+'СЕТ СН'!$F$6-'СЕТ СН'!$F$23</f>
        <v>1777.45439893</v>
      </c>
      <c r="D41" s="36">
        <f>SUMIFS(СВЦЭМ!$D$39:$D$782,СВЦЭМ!$A$39:$A$782,$A41,СВЦЭМ!$B$39:$B$782,D$11)+'СЕТ СН'!$F$11+СВЦЭМ!$D$10+'СЕТ СН'!$F$6-'СЕТ СН'!$F$23</f>
        <v>1839.4303572399999</v>
      </c>
      <c r="E41" s="36">
        <f>SUMIFS(СВЦЭМ!$D$39:$D$782,СВЦЭМ!$A$39:$A$782,$A41,СВЦЭМ!$B$39:$B$782,E$11)+'СЕТ СН'!$F$11+СВЦЭМ!$D$10+'СЕТ СН'!$F$6-'СЕТ СН'!$F$23</f>
        <v>1840.59605081</v>
      </c>
      <c r="F41" s="36">
        <f>SUMIFS(СВЦЭМ!$D$39:$D$782,СВЦЭМ!$A$39:$A$782,$A41,СВЦЭМ!$B$39:$B$782,F$11)+'СЕТ СН'!$F$11+СВЦЭМ!$D$10+'СЕТ СН'!$F$6-'СЕТ СН'!$F$23</f>
        <v>1844.50449007</v>
      </c>
      <c r="G41" s="36">
        <f>SUMIFS(СВЦЭМ!$D$39:$D$782,СВЦЭМ!$A$39:$A$782,$A41,СВЦЭМ!$B$39:$B$782,G$11)+'СЕТ СН'!$F$11+СВЦЭМ!$D$10+'СЕТ СН'!$F$6-'СЕТ СН'!$F$23</f>
        <v>1847.9013943499999</v>
      </c>
      <c r="H41" s="36">
        <f>SUMIFS(СВЦЭМ!$D$39:$D$782,СВЦЭМ!$A$39:$A$782,$A41,СВЦЭМ!$B$39:$B$782,H$11)+'СЕТ СН'!$F$11+СВЦЭМ!$D$10+'СЕТ СН'!$F$6-'СЕТ СН'!$F$23</f>
        <v>1790.2364632699998</v>
      </c>
      <c r="I41" s="36">
        <f>SUMIFS(СВЦЭМ!$D$39:$D$782,СВЦЭМ!$A$39:$A$782,$A41,СВЦЭМ!$B$39:$B$782,I$11)+'СЕТ СН'!$F$11+СВЦЭМ!$D$10+'СЕТ СН'!$F$6-'СЕТ СН'!$F$23</f>
        <v>1735.5677613399998</v>
      </c>
      <c r="J41" s="36">
        <f>SUMIFS(СВЦЭМ!$D$39:$D$782,СВЦЭМ!$A$39:$A$782,$A41,СВЦЭМ!$B$39:$B$782,J$11)+'СЕТ СН'!$F$11+СВЦЭМ!$D$10+'СЕТ СН'!$F$6-'СЕТ СН'!$F$23</f>
        <v>1646.5814533999999</v>
      </c>
      <c r="K41" s="36">
        <f>SUMIFS(СВЦЭМ!$D$39:$D$782,СВЦЭМ!$A$39:$A$782,$A41,СВЦЭМ!$B$39:$B$782,K$11)+'СЕТ СН'!$F$11+СВЦЭМ!$D$10+'СЕТ СН'!$F$6-'СЕТ СН'!$F$23</f>
        <v>1613.1830568399998</v>
      </c>
      <c r="L41" s="36">
        <f>SUMIFS(СВЦЭМ!$D$39:$D$782,СВЦЭМ!$A$39:$A$782,$A41,СВЦЭМ!$B$39:$B$782,L$11)+'СЕТ СН'!$F$11+СВЦЭМ!$D$10+'СЕТ СН'!$F$6-'СЕТ СН'!$F$23</f>
        <v>1602.8737105799999</v>
      </c>
      <c r="M41" s="36">
        <f>SUMIFS(СВЦЭМ!$D$39:$D$782,СВЦЭМ!$A$39:$A$782,$A41,СВЦЭМ!$B$39:$B$782,M$11)+'СЕТ СН'!$F$11+СВЦЭМ!$D$10+'СЕТ СН'!$F$6-'СЕТ СН'!$F$23</f>
        <v>1604.55693688</v>
      </c>
      <c r="N41" s="36">
        <f>SUMIFS(СВЦЭМ!$D$39:$D$782,СВЦЭМ!$A$39:$A$782,$A41,СВЦЭМ!$B$39:$B$782,N$11)+'СЕТ СН'!$F$11+СВЦЭМ!$D$10+'СЕТ СН'!$F$6-'СЕТ СН'!$F$23</f>
        <v>1628.1893182399999</v>
      </c>
      <c r="O41" s="36">
        <f>SUMIFS(СВЦЭМ!$D$39:$D$782,СВЦЭМ!$A$39:$A$782,$A41,СВЦЭМ!$B$39:$B$782,O$11)+'СЕТ СН'!$F$11+СВЦЭМ!$D$10+'СЕТ СН'!$F$6-'СЕТ СН'!$F$23</f>
        <v>1640.7274420899998</v>
      </c>
      <c r="P41" s="36">
        <f>SUMIFS(СВЦЭМ!$D$39:$D$782,СВЦЭМ!$A$39:$A$782,$A41,СВЦЭМ!$B$39:$B$782,P$11)+'СЕТ СН'!$F$11+СВЦЭМ!$D$10+'СЕТ СН'!$F$6-'СЕТ СН'!$F$23</f>
        <v>1648.8964343</v>
      </c>
      <c r="Q41" s="36">
        <f>SUMIFS(СВЦЭМ!$D$39:$D$782,СВЦЭМ!$A$39:$A$782,$A41,СВЦЭМ!$B$39:$B$782,Q$11)+'СЕТ СН'!$F$11+СВЦЭМ!$D$10+'СЕТ СН'!$F$6-'СЕТ СН'!$F$23</f>
        <v>1661.4826579599999</v>
      </c>
      <c r="R41" s="36">
        <f>SUMIFS(СВЦЭМ!$D$39:$D$782,СВЦЭМ!$A$39:$A$782,$A41,СВЦЭМ!$B$39:$B$782,R$11)+'СЕТ СН'!$F$11+СВЦЭМ!$D$10+'СЕТ СН'!$F$6-'СЕТ СН'!$F$23</f>
        <v>1660.28390147</v>
      </c>
      <c r="S41" s="36">
        <f>SUMIFS(СВЦЭМ!$D$39:$D$782,СВЦЭМ!$A$39:$A$782,$A41,СВЦЭМ!$B$39:$B$782,S$11)+'СЕТ СН'!$F$11+СВЦЭМ!$D$10+'СЕТ СН'!$F$6-'СЕТ СН'!$F$23</f>
        <v>1640.2363825499999</v>
      </c>
      <c r="T41" s="36">
        <f>SUMIFS(СВЦЭМ!$D$39:$D$782,СВЦЭМ!$A$39:$A$782,$A41,СВЦЭМ!$B$39:$B$782,T$11)+'СЕТ СН'!$F$11+СВЦЭМ!$D$10+'СЕТ СН'!$F$6-'СЕТ СН'!$F$23</f>
        <v>1617.2377598599999</v>
      </c>
      <c r="U41" s="36">
        <f>SUMIFS(СВЦЭМ!$D$39:$D$782,СВЦЭМ!$A$39:$A$782,$A41,СВЦЭМ!$B$39:$B$782,U$11)+'СЕТ СН'!$F$11+СВЦЭМ!$D$10+'СЕТ СН'!$F$6-'СЕТ СН'!$F$23</f>
        <v>1617.19677269</v>
      </c>
      <c r="V41" s="36">
        <f>SUMIFS(СВЦЭМ!$D$39:$D$782,СВЦЭМ!$A$39:$A$782,$A41,СВЦЭМ!$B$39:$B$782,V$11)+'СЕТ СН'!$F$11+СВЦЭМ!$D$10+'СЕТ СН'!$F$6-'СЕТ СН'!$F$23</f>
        <v>1629.74818882</v>
      </c>
      <c r="W41" s="36">
        <f>SUMIFS(СВЦЭМ!$D$39:$D$782,СВЦЭМ!$A$39:$A$782,$A41,СВЦЭМ!$B$39:$B$782,W$11)+'СЕТ СН'!$F$11+СВЦЭМ!$D$10+'СЕТ СН'!$F$6-'СЕТ СН'!$F$23</f>
        <v>1598.4550841099999</v>
      </c>
      <c r="X41" s="36">
        <f>SUMIFS(СВЦЭМ!$D$39:$D$782,СВЦЭМ!$A$39:$A$782,$A41,СВЦЭМ!$B$39:$B$782,X$11)+'СЕТ СН'!$F$11+СВЦЭМ!$D$10+'СЕТ СН'!$F$6-'СЕТ СН'!$F$23</f>
        <v>1633.2525216499998</v>
      </c>
      <c r="Y41" s="36">
        <f>SUMIFS(СВЦЭМ!$D$39:$D$782,СВЦЭМ!$A$39:$A$782,$A41,СВЦЭМ!$B$39:$B$782,Y$11)+'СЕТ СН'!$F$11+СВЦЭМ!$D$10+'СЕТ СН'!$F$6-'СЕТ СН'!$F$23</f>
        <v>1710.7837097299998</v>
      </c>
    </row>
    <row r="42" spans="1:27" ht="15.75" x14ac:dyDescent="0.2">
      <c r="A42" s="35">
        <f t="shared" si="0"/>
        <v>45443</v>
      </c>
      <c r="B42" s="36">
        <f>SUMIFS(СВЦЭМ!$D$39:$D$782,СВЦЭМ!$A$39:$A$782,$A42,СВЦЭМ!$B$39:$B$782,B$11)+'СЕТ СН'!$F$11+СВЦЭМ!$D$10+'СЕТ СН'!$F$6-'СЕТ СН'!$F$23</f>
        <v>1699.7151282699999</v>
      </c>
      <c r="C42" s="36">
        <f>SUMIFS(СВЦЭМ!$D$39:$D$782,СВЦЭМ!$A$39:$A$782,$A42,СВЦЭМ!$B$39:$B$782,C$11)+'СЕТ СН'!$F$11+СВЦЭМ!$D$10+'СЕТ СН'!$F$6-'СЕТ СН'!$F$23</f>
        <v>1771.65334732</v>
      </c>
      <c r="D42" s="36">
        <f>SUMIFS(СВЦЭМ!$D$39:$D$782,СВЦЭМ!$A$39:$A$782,$A42,СВЦЭМ!$B$39:$B$782,D$11)+'СЕТ СН'!$F$11+СВЦЭМ!$D$10+'СЕТ СН'!$F$6-'СЕТ СН'!$F$23</f>
        <v>1807.7286245399998</v>
      </c>
      <c r="E42" s="36">
        <f>SUMIFS(СВЦЭМ!$D$39:$D$782,СВЦЭМ!$A$39:$A$782,$A42,СВЦЭМ!$B$39:$B$782,E$11)+'СЕТ СН'!$F$11+СВЦЭМ!$D$10+'СЕТ СН'!$F$6-'СЕТ СН'!$F$23</f>
        <v>1845.7492777299999</v>
      </c>
      <c r="F42" s="36">
        <f>SUMIFS(СВЦЭМ!$D$39:$D$782,СВЦЭМ!$A$39:$A$782,$A42,СВЦЭМ!$B$39:$B$782,F$11)+'СЕТ СН'!$F$11+СВЦЭМ!$D$10+'СЕТ СН'!$F$6-'СЕТ СН'!$F$23</f>
        <v>1867.81177273</v>
      </c>
      <c r="G42" s="36">
        <f>SUMIFS(СВЦЭМ!$D$39:$D$782,СВЦЭМ!$A$39:$A$782,$A42,СВЦЭМ!$B$39:$B$782,G$11)+'СЕТ СН'!$F$11+СВЦЭМ!$D$10+'СЕТ СН'!$F$6-'СЕТ СН'!$F$23</f>
        <v>1848.00353795</v>
      </c>
      <c r="H42" s="36">
        <f>SUMIFS(СВЦЭМ!$D$39:$D$782,СВЦЭМ!$A$39:$A$782,$A42,СВЦЭМ!$B$39:$B$782,H$11)+'СЕТ СН'!$F$11+СВЦЭМ!$D$10+'СЕТ СН'!$F$6-'СЕТ СН'!$F$23</f>
        <v>1769.0081685999999</v>
      </c>
      <c r="I42" s="36">
        <f>SUMIFS(СВЦЭМ!$D$39:$D$782,СВЦЭМ!$A$39:$A$782,$A42,СВЦЭМ!$B$39:$B$782,I$11)+'СЕТ СН'!$F$11+СВЦЭМ!$D$10+'СЕТ СН'!$F$6-'СЕТ СН'!$F$23</f>
        <v>1749.5429644199999</v>
      </c>
      <c r="J42" s="36">
        <f>SUMIFS(СВЦЭМ!$D$39:$D$782,СВЦЭМ!$A$39:$A$782,$A42,СВЦЭМ!$B$39:$B$782,J$11)+'СЕТ СН'!$F$11+СВЦЭМ!$D$10+'СЕТ СН'!$F$6-'СЕТ СН'!$F$23</f>
        <v>1691.9498078899999</v>
      </c>
      <c r="K42" s="36">
        <f>SUMIFS(СВЦЭМ!$D$39:$D$782,СВЦЭМ!$A$39:$A$782,$A42,СВЦЭМ!$B$39:$B$782,K$11)+'СЕТ СН'!$F$11+СВЦЭМ!$D$10+'СЕТ СН'!$F$6-'СЕТ СН'!$F$23</f>
        <v>1696.42234646</v>
      </c>
      <c r="L42" s="36">
        <f>SUMIFS(СВЦЭМ!$D$39:$D$782,СВЦЭМ!$A$39:$A$782,$A42,СВЦЭМ!$B$39:$B$782,L$11)+'СЕТ СН'!$F$11+СВЦЭМ!$D$10+'СЕТ СН'!$F$6-'СЕТ СН'!$F$23</f>
        <v>1669.5449235199999</v>
      </c>
      <c r="M42" s="36">
        <f>SUMIFS(СВЦЭМ!$D$39:$D$782,СВЦЭМ!$A$39:$A$782,$A42,СВЦЭМ!$B$39:$B$782,M$11)+'СЕТ СН'!$F$11+СВЦЭМ!$D$10+'СЕТ СН'!$F$6-'СЕТ СН'!$F$23</f>
        <v>1665.1800703699998</v>
      </c>
      <c r="N42" s="36">
        <f>SUMIFS(СВЦЭМ!$D$39:$D$782,СВЦЭМ!$A$39:$A$782,$A42,СВЦЭМ!$B$39:$B$782,N$11)+'СЕТ СН'!$F$11+СВЦЭМ!$D$10+'СЕТ СН'!$F$6-'СЕТ СН'!$F$23</f>
        <v>1684.4294098399998</v>
      </c>
      <c r="O42" s="36">
        <f>SUMIFS(СВЦЭМ!$D$39:$D$782,СВЦЭМ!$A$39:$A$782,$A42,СВЦЭМ!$B$39:$B$782,O$11)+'СЕТ СН'!$F$11+СВЦЭМ!$D$10+'СЕТ СН'!$F$6-'СЕТ СН'!$F$23</f>
        <v>1671.7454919699999</v>
      </c>
      <c r="P42" s="36">
        <f>SUMIFS(СВЦЭМ!$D$39:$D$782,СВЦЭМ!$A$39:$A$782,$A42,СВЦЭМ!$B$39:$B$782,P$11)+'СЕТ СН'!$F$11+СВЦЭМ!$D$10+'СЕТ СН'!$F$6-'СЕТ СН'!$F$23</f>
        <v>1675.3713525199998</v>
      </c>
      <c r="Q42" s="36">
        <f>SUMIFS(СВЦЭМ!$D$39:$D$782,СВЦЭМ!$A$39:$A$782,$A42,СВЦЭМ!$B$39:$B$782,Q$11)+'СЕТ СН'!$F$11+СВЦЭМ!$D$10+'СЕТ СН'!$F$6-'СЕТ СН'!$F$23</f>
        <v>1691.2263016699999</v>
      </c>
      <c r="R42" s="36">
        <f>SUMIFS(СВЦЭМ!$D$39:$D$782,СВЦЭМ!$A$39:$A$782,$A42,СВЦЭМ!$B$39:$B$782,R$11)+'СЕТ СН'!$F$11+СВЦЭМ!$D$10+'СЕТ СН'!$F$6-'СЕТ СН'!$F$23</f>
        <v>1691.71546747</v>
      </c>
      <c r="S42" s="36">
        <f>SUMIFS(СВЦЭМ!$D$39:$D$782,СВЦЭМ!$A$39:$A$782,$A42,СВЦЭМ!$B$39:$B$782,S$11)+'СЕТ СН'!$F$11+СВЦЭМ!$D$10+'СЕТ СН'!$F$6-'СЕТ СН'!$F$23</f>
        <v>1669.8090556099999</v>
      </c>
      <c r="T42" s="36">
        <f>SUMIFS(СВЦЭМ!$D$39:$D$782,СВЦЭМ!$A$39:$A$782,$A42,СВЦЭМ!$B$39:$B$782,T$11)+'СЕТ СН'!$F$11+СВЦЭМ!$D$10+'СЕТ СН'!$F$6-'СЕТ СН'!$F$23</f>
        <v>1628.1090352899998</v>
      </c>
      <c r="U42" s="36">
        <f>SUMIFS(СВЦЭМ!$D$39:$D$782,СВЦЭМ!$A$39:$A$782,$A42,СВЦЭМ!$B$39:$B$782,U$11)+'СЕТ СН'!$F$11+СВЦЭМ!$D$10+'СЕТ СН'!$F$6-'СЕТ СН'!$F$23</f>
        <v>1623.6254881499999</v>
      </c>
      <c r="V42" s="36">
        <f>SUMIFS(СВЦЭМ!$D$39:$D$782,СВЦЭМ!$A$39:$A$782,$A42,СВЦЭМ!$B$39:$B$782,V$11)+'СЕТ СН'!$F$11+СВЦЭМ!$D$10+'СЕТ СН'!$F$6-'СЕТ СН'!$F$23</f>
        <v>1634.7157428999999</v>
      </c>
      <c r="W42" s="36">
        <f>SUMIFS(СВЦЭМ!$D$39:$D$782,СВЦЭМ!$A$39:$A$782,$A42,СВЦЭМ!$B$39:$B$782,W$11)+'СЕТ СН'!$F$11+СВЦЭМ!$D$10+'СЕТ СН'!$F$6-'СЕТ СН'!$F$23</f>
        <v>1612.6581890999998</v>
      </c>
      <c r="X42" s="36">
        <f>SUMIFS(СВЦЭМ!$D$39:$D$782,СВЦЭМ!$A$39:$A$782,$A42,СВЦЭМ!$B$39:$B$782,X$11)+'СЕТ СН'!$F$11+СВЦЭМ!$D$10+'СЕТ СН'!$F$6-'СЕТ СН'!$F$23</f>
        <v>1643.1310470599999</v>
      </c>
      <c r="Y42" s="36">
        <f>SUMIFS(СВЦЭМ!$D$39:$D$782,СВЦЭМ!$A$39:$A$782,$A42,СВЦЭМ!$B$39:$B$782,Y$11)+'СЕТ СН'!$F$11+СВЦЭМ!$D$10+'СЕТ СН'!$F$6-'СЕТ СН'!$F$23</f>
        <v>1652.50884789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01.05.2024</v>
      </c>
      <c r="B48" s="36">
        <f>SUMIFS(СВЦЭМ!$D$39:$D$782,СВЦЭМ!$A$39:$A$782,$A48,СВЦЭМ!$B$39:$B$782,B$47)+'СЕТ СН'!$G$11+СВЦЭМ!$D$10+'СЕТ СН'!$G$6-'СЕТ СН'!$G$23</f>
        <v>2006.6766388200001</v>
      </c>
      <c r="C48" s="36">
        <f>SUMIFS(СВЦЭМ!$D$39:$D$782,СВЦЭМ!$A$39:$A$782,$A48,СВЦЭМ!$B$39:$B$782,C$47)+'СЕТ СН'!$G$11+СВЦЭМ!$D$10+'СЕТ СН'!$G$6-'СЕТ СН'!$G$23</f>
        <v>2051.7860095799997</v>
      </c>
      <c r="D48" s="36">
        <f>SUMIFS(СВЦЭМ!$D$39:$D$782,СВЦЭМ!$A$39:$A$782,$A48,СВЦЭМ!$B$39:$B$782,D$47)+'СЕТ СН'!$G$11+СВЦЭМ!$D$10+'СЕТ СН'!$G$6-'СЕТ СН'!$G$23</f>
        <v>2072.1989099100001</v>
      </c>
      <c r="E48" s="36">
        <f>SUMIFS(СВЦЭМ!$D$39:$D$782,СВЦЭМ!$A$39:$A$782,$A48,СВЦЭМ!$B$39:$B$782,E$47)+'СЕТ СН'!$G$11+СВЦЭМ!$D$10+'СЕТ СН'!$G$6-'СЕТ СН'!$G$23</f>
        <v>2081.2497933700001</v>
      </c>
      <c r="F48" s="36">
        <f>SUMIFS(СВЦЭМ!$D$39:$D$782,СВЦЭМ!$A$39:$A$782,$A48,СВЦЭМ!$B$39:$B$782,F$47)+'СЕТ СН'!$G$11+СВЦЭМ!$D$10+'СЕТ СН'!$G$6-'СЕТ СН'!$G$23</f>
        <v>2076.7638400799997</v>
      </c>
      <c r="G48" s="36">
        <f>SUMIFS(СВЦЭМ!$D$39:$D$782,СВЦЭМ!$A$39:$A$782,$A48,СВЦЭМ!$B$39:$B$782,G$47)+'СЕТ СН'!$G$11+СВЦЭМ!$D$10+'СЕТ СН'!$G$6-'СЕТ СН'!$G$23</f>
        <v>2065.4910723100002</v>
      </c>
      <c r="H48" s="36">
        <f>SUMIFS(СВЦЭМ!$D$39:$D$782,СВЦЭМ!$A$39:$A$782,$A48,СВЦЭМ!$B$39:$B$782,H$47)+'СЕТ СН'!$G$11+СВЦЭМ!$D$10+'СЕТ СН'!$G$6-'СЕТ СН'!$G$23</f>
        <v>2058.4552621499997</v>
      </c>
      <c r="I48" s="36">
        <f>SUMIFS(СВЦЭМ!$D$39:$D$782,СВЦЭМ!$A$39:$A$782,$A48,СВЦЭМ!$B$39:$B$782,I$47)+'СЕТ СН'!$G$11+СВЦЭМ!$D$10+'СЕТ СН'!$G$6-'СЕТ СН'!$G$23</f>
        <v>2020.9574166499999</v>
      </c>
      <c r="J48" s="36">
        <f>SUMIFS(СВЦЭМ!$D$39:$D$782,СВЦЭМ!$A$39:$A$782,$A48,СВЦЭМ!$B$39:$B$782,J$47)+'СЕТ СН'!$G$11+СВЦЭМ!$D$10+'СЕТ СН'!$G$6-'СЕТ СН'!$G$23</f>
        <v>1922.08826034</v>
      </c>
      <c r="K48" s="36">
        <f>SUMIFS(СВЦЭМ!$D$39:$D$782,СВЦЭМ!$A$39:$A$782,$A48,СВЦЭМ!$B$39:$B$782,K$47)+'СЕТ СН'!$G$11+СВЦЭМ!$D$10+'СЕТ СН'!$G$6-'СЕТ СН'!$G$23</f>
        <v>1850.85093024</v>
      </c>
      <c r="L48" s="36">
        <f>SUMIFS(СВЦЭМ!$D$39:$D$782,СВЦЭМ!$A$39:$A$782,$A48,СВЦЭМ!$B$39:$B$782,L$47)+'СЕТ СН'!$G$11+СВЦЭМ!$D$10+'СЕТ СН'!$G$6-'СЕТ СН'!$G$23</f>
        <v>1843.90414586</v>
      </c>
      <c r="M48" s="36">
        <f>SUMIFS(СВЦЭМ!$D$39:$D$782,СВЦЭМ!$A$39:$A$782,$A48,СВЦЭМ!$B$39:$B$782,M$47)+'СЕТ СН'!$G$11+СВЦЭМ!$D$10+'СЕТ СН'!$G$6-'СЕТ СН'!$G$23</f>
        <v>1848.5474209900001</v>
      </c>
      <c r="N48" s="36">
        <f>SUMIFS(СВЦЭМ!$D$39:$D$782,СВЦЭМ!$A$39:$A$782,$A48,СВЦЭМ!$B$39:$B$782,N$47)+'СЕТ СН'!$G$11+СВЦЭМ!$D$10+'СЕТ СН'!$G$6-'СЕТ СН'!$G$23</f>
        <v>1900.5327692200001</v>
      </c>
      <c r="O48" s="36">
        <f>SUMIFS(СВЦЭМ!$D$39:$D$782,СВЦЭМ!$A$39:$A$782,$A48,СВЦЭМ!$B$39:$B$782,O$47)+'СЕТ СН'!$G$11+СВЦЭМ!$D$10+'СЕТ СН'!$G$6-'СЕТ СН'!$G$23</f>
        <v>1923.2796798300001</v>
      </c>
      <c r="P48" s="36">
        <f>SUMIFS(СВЦЭМ!$D$39:$D$782,СВЦЭМ!$A$39:$A$782,$A48,СВЦЭМ!$B$39:$B$782,P$47)+'СЕТ СН'!$G$11+СВЦЭМ!$D$10+'СЕТ СН'!$G$6-'СЕТ СН'!$G$23</f>
        <v>1943.09885282</v>
      </c>
      <c r="Q48" s="36">
        <f>SUMIFS(СВЦЭМ!$D$39:$D$782,СВЦЭМ!$A$39:$A$782,$A48,СВЦЭМ!$B$39:$B$782,Q$47)+'СЕТ СН'!$G$11+СВЦЭМ!$D$10+'СЕТ СН'!$G$6-'СЕТ СН'!$G$23</f>
        <v>1962.87223627</v>
      </c>
      <c r="R48" s="36">
        <f>SUMIFS(СВЦЭМ!$D$39:$D$782,СВЦЭМ!$A$39:$A$782,$A48,СВЦЭМ!$B$39:$B$782,R$47)+'СЕТ СН'!$G$11+СВЦЭМ!$D$10+'СЕТ СН'!$G$6-'СЕТ СН'!$G$23</f>
        <v>1965.16969481</v>
      </c>
      <c r="S48" s="36">
        <f>SUMIFS(СВЦЭМ!$D$39:$D$782,СВЦЭМ!$A$39:$A$782,$A48,СВЦЭМ!$B$39:$B$782,S$47)+'СЕТ СН'!$G$11+СВЦЭМ!$D$10+'СЕТ СН'!$G$6-'СЕТ СН'!$G$23</f>
        <v>1950.2372694600001</v>
      </c>
      <c r="T48" s="36">
        <f>SUMIFS(СВЦЭМ!$D$39:$D$782,СВЦЭМ!$A$39:$A$782,$A48,СВЦЭМ!$B$39:$B$782,T$47)+'СЕТ СН'!$G$11+СВЦЭМ!$D$10+'СЕТ СН'!$G$6-'СЕТ СН'!$G$23</f>
        <v>1872.8911893700001</v>
      </c>
      <c r="U48" s="36">
        <f>SUMIFS(СВЦЭМ!$D$39:$D$782,СВЦЭМ!$A$39:$A$782,$A48,СВЦЭМ!$B$39:$B$782,U$47)+'СЕТ СН'!$G$11+СВЦЭМ!$D$10+'СЕТ СН'!$G$6-'СЕТ СН'!$G$23</f>
        <v>1845.61080001</v>
      </c>
      <c r="V48" s="36">
        <f>SUMIFS(СВЦЭМ!$D$39:$D$782,СВЦЭМ!$A$39:$A$782,$A48,СВЦЭМ!$B$39:$B$782,V$47)+'СЕТ СН'!$G$11+СВЦЭМ!$D$10+'СЕТ СН'!$G$6-'СЕТ СН'!$G$23</f>
        <v>1835.58118259</v>
      </c>
      <c r="W48" s="36">
        <f>SUMIFS(СВЦЭМ!$D$39:$D$782,СВЦЭМ!$A$39:$A$782,$A48,СВЦЭМ!$B$39:$B$782,W$47)+'СЕТ СН'!$G$11+СВЦЭМ!$D$10+'СЕТ СН'!$G$6-'СЕТ СН'!$G$23</f>
        <v>1832.0111790200001</v>
      </c>
      <c r="X48" s="36">
        <f>SUMIFS(СВЦЭМ!$D$39:$D$782,СВЦЭМ!$A$39:$A$782,$A48,СВЦЭМ!$B$39:$B$782,X$47)+'СЕТ СН'!$G$11+СВЦЭМ!$D$10+'СЕТ СН'!$G$6-'СЕТ СН'!$G$23</f>
        <v>1835.69320567</v>
      </c>
      <c r="Y48" s="36">
        <f>SUMIFS(СВЦЭМ!$D$39:$D$782,СВЦЭМ!$A$39:$A$782,$A48,СВЦЭМ!$B$39:$B$782,Y$47)+'СЕТ СН'!$G$11+СВЦЭМ!$D$10+'СЕТ СН'!$G$6-'СЕТ СН'!$G$23</f>
        <v>1832.1841186900001</v>
      </c>
      <c r="AA48" s="45"/>
    </row>
    <row r="49" spans="1:25" ht="15.75" x14ac:dyDescent="0.2">
      <c r="A49" s="35">
        <f>A48+1</f>
        <v>45414</v>
      </c>
      <c r="B49" s="36">
        <f>SUMIFS(СВЦЭМ!$D$39:$D$782,СВЦЭМ!$A$39:$A$782,$A49,СВЦЭМ!$B$39:$B$782,B$47)+'СЕТ СН'!$G$11+СВЦЭМ!$D$10+'СЕТ СН'!$G$6-'СЕТ СН'!$G$23</f>
        <v>1870.50066904</v>
      </c>
      <c r="C49" s="36">
        <f>SUMIFS(СВЦЭМ!$D$39:$D$782,СВЦЭМ!$A$39:$A$782,$A49,СВЦЭМ!$B$39:$B$782,C$47)+'СЕТ СН'!$G$11+СВЦЭМ!$D$10+'СЕТ СН'!$G$6-'СЕТ СН'!$G$23</f>
        <v>1923.4130453299999</v>
      </c>
      <c r="D49" s="36">
        <f>SUMIFS(СВЦЭМ!$D$39:$D$782,СВЦЭМ!$A$39:$A$782,$A49,СВЦЭМ!$B$39:$B$782,D$47)+'СЕТ СН'!$G$11+СВЦЭМ!$D$10+'СЕТ СН'!$G$6-'СЕТ СН'!$G$23</f>
        <v>1948.88254594</v>
      </c>
      <c r="E49" s="36">
        <f>SUMIFS(СВЦЭМ!$D$39:$D$782,СВЦЭМ!$A$39:$A$782,$A49,СВЦЭМ!$B$39:$B$782,E$47)+'СЕТ СН'!$G$11+СВЦЭМ!$D$10+'СЕТ СН'!$G$6-'СЕТ СН'!$G$23</f>
        <v>1959.7216712700001</v>
      </c>
      <c r="F49" s="36">
        <f>SUMIFS(СВЦЭМ!$D$39:$D$782,СВЦЭМ!$A$39:$A$782,$A49,СВЦЭМ!$B$39:$B$782,F$47)+'СЕТ СН'!$G$11+СВЦЭМ!$D$10+'СЕТ СН'!$G$6-'СЕТ СН'!$G$23</f>
        <v>1956.52880504</v>
      </c>
      <c r="G49" s="36">
        <f>SUMIFS(СВЦЭМ!$D$39:$D$782,СВЦЭМ!$A$39:$A$782,$A49,СВЦЭМ!$B$39:$B$782,G$47)+'СЕТ СН'!$G$11+СВЦЭМ!$D$10+'СЕТ СН'!$G$6-'СЕТ СН'!$G$23</f>
        <v>1939.3318783899999</v>
      </c>
      <c r="H49" s="36">
        <f>SUMIFS(СВЦЭМ!$D$39:$D$782,СВЦЭМ!$A$39:$A$782,$A49,СВЦЭМ!$B$39:$B$782,H$47)+'СЕТ СН'!$G$11+СВЦЭМ!$D$10+'СЕТ СН'!$G$6-'СЕТ СН'!$G$23</f>
        <v>1884.5712185</v>
      </c>
      <c r="I49" s="36">
        <f>SUMIFS(СВЦЭМ!$D$39:$D$782,СВЦЭМ!$A$39:$A$782,$A49,СВЦЭМ!$B$39:$B$782,I$47)+'СЕТ СН'!$G$11+СВЦЭМ!$D$10+'СЕТ СН'!$G$6-'СЕТ СН'!$G$23</f>
        <v>1809.8830532500001</v>
      </c>
      <c r="J49" s="36">
        <f>SUMIFS(СВЦЭМ!$D$39:$D$782,СВЦЭМ!$A$39:$A$782,$A49,СВЦЭМ!$B$39:$B$782,J$47)+'СЕТ СН'!$G$11+СВЦЭМ!$D$10+'СЕТ СН'!$G$6-'СЕТ СН'!$G$23</f>
        <v>1756.9144876099999</v>
      </c>
      <c r="K49" s="36">
        <f>SUMIFS(СВЦЭМ!$D$39:$D$782,СВЦЭМ!$A$39:$A$782,$A49,СВЦЭМ!$B$39:$B$782,K$47)+'СЕТ СН'!$G$11+СВЦЭМ!$D$10+'СЕТ СН'!$G$6-'СЕТ СН'!$G$23</f>
        <v>1729.57997359</v>
      </c>
      <c r="L49" s="36">
        <f>SUMIFS(СВЦЭМ!$D$39:$D$782,СВЦЭМ!$A$39:$A$782,$A49,СВЦЭМ!$B$39:$B$782,L$47)+'СЕТ СН'!$G$11+СВЦЭМ!$D$10+'СЕТ СН'!$G$6-'СЕТ СН'!$G$23</f>
        <v>1735.3210066300001</v>
      </c>
      <c r="M49" s="36">
        <f>SUMIFS(СВЦЭМ!$D$39:$D$782,СВЦЭМ!$A$39:$A$782,$A49,СВЦЭМ!$B$39:$B$782,M$47)+'СЕТ СН'!$G$11+СВЦЭМ!$D$10+'СЕТ СН'!$G$6-'СЕТ СН'!$G$23</f>
        <v>1755.1210647600001</v>
      </c>
      <c r="N49" s="36">
        <f>SUMIFS(СВЦЭМ!$D$39:$D$782,СВЦЭМ!$A$39:$A$782,$A49,СВЦЭМ!$B$39:$B$782,N$47)+'СЕТ СН'!$G$11+СВЦЭМ!$D$10+'СЕТ СН'!$G$6-'СЕТ СН'!$G$23</f>
        <v>1777.60980406</v>
      </c>
      <c r="O49" s="36">
        <f>SUMIFS(СВЦЭМ!$D$39:$D$782,СВЦЭМ!$A$39:$A$782,$A49,СВЦЭМ!$B$39:$B$782,O$47)+'СЕТ СН'!$G$11+СВЦЭМ!$D$10+'СЕТ СН'!$G$6-'СЕТ СН'!$G$23</f>
        <v>1776.11703141</v>
      </c>
      <c r="P49" s="36">
        <f>SUMIFS(СВЦЭМ!$D$39:$D$782,СВЦЭМ!$A$39:$A$782,$A49,СВЦЭМ!$B$39:$B$782,P$47)+'СЕТ СН'!$G$11+СВЦЭМ!$D$10+'СЕТ СН'!$G$6-'СЕТ СН'!$G$23</f>
        <v>1788.44560927</v>
      </c>
      <c r="Q49" s="36">
        <f>SUMIFS(СВЦЭМ!$D$39:$D$782,СВЦЭМ!$A$39:$A$782,$A49,СВЦЭМ!$B$39:$B$782,Q$47)+'СЕТ СН'!$G$11+СВЦЭМ!$D$10+'СЕТ СН'!$G$6-'СЕТ СН'!$G$23</f>
        <v>1809.11219469</v>
      </c>
      <c r="R49" s="36">
        <f>SUMIFS(СВЦЭМ!$D$39:$D$782,СВЦЭМ!$A$39:$A$782,$A49,СВЦЭМ!$B$39:$B$782,R$47)+'СЕТ СН'!$G$11+СВЦЭМ!$D$10+'СЕТ СН'!$G$6-'СЕТ СН'!$G$23</f>
        <v>1812.94283004</v>
      </c>
      <c r="S49" s="36">
        <f>SUMIFS(СВЦЭМ!$D$39:$D$782,СВЦЭМ!$A$39:$A$782,$A49,СВЦЭМ!$B$39:$B$782,S$47)+'СЕТ СН'!$G$11+СВЦЭМ!$D$10+'СЕТ СН'!$G$6-'СЕТ СН'!$G$23</f>
        <v>1812.7539556300001</v>
      </c>
      <c r="T49" s="36">
        <f>SUMIFS(СВЦЭМ!$D$39:$D$782,СВЦЭМ!$A$39:$A$782,$A49,СВЦЭМ!$B$39:$B$782,T$47)+'СЕТ СН'!$G$11+СВЦЭМ!$D$10+'СЕТ СН'!$G$6-'СЕТ СН'!$G$23</f>
        <v>1785.35438204</v>
      </c>
      <c r="U49" s="36">
        <f>SUMIFS(СВЦЭМ!$D$39:$D$782,СВЦЭМ!$A$39:$A$782,$A49,СВЦЭМ!$B$39:$B$782,U$47)+'СЕТ СН'!$G$11+СВЦЭМ!$D$10+'СЕТ СН'!$G$6-'СЕТ СН'!$G$23</f>
        <v>1756.0035304800001</v>
      </c>
      <c r="V49" s="36">
        <f>SUMIFS(СВЦЭМ!$D$39:$D$782,СВЦЭМ!$A$39:$A$782,$A49,СВЦЭМ!$B$39:$B$782,V$47)+'СЕТ СН'!$G$11+СВЦЭМ!$D$10+'СЕТ СН'!$G$6-'СЕТ СН'!$G$23</f>
        <v>1706.95866611</v>
      </c>
      <c r="W49" s="36">
        <f>SUMIFS(СВЦЭМ!$D$39:$D$782,СВЦЭМ!$A$39:$A$782,$A49,СВЦЭМ!$B$39:$B$782,W$47)+'СЕТ СН'!$G$11+СВЦЭМ!$D$10+'СЕТ СН'!$G$6-'СЕТ СН'!$G$23</f>
        <v>1703.1286921600001</v>
      </c>
      <c r="X49" s="36">
        <f>SUMIFS(СВЦЭМ!$D$39:$D$782,СВЦЭМ!$A$39:$A$782,$A49,СВЦЭМ!$B$39:$B$782,X$47)+'СЕТ СН'!$G$11+СВЦЭМ!$D$10+'СЕТ СН'!$G$6-'СЕТ СН'!$G$23</f>
        <v>1757.4163395600001</v>
      </c>
      <c r="Y49" s="36">
        <f>SUMIFS(СВЦЭМ!$D$39:$D$782,СВЦЭМ!$A$39:$A$782,$A49,СВЦЭМ!$B$39:$B$782,Y$47)+'СЕТ СН'!$G$11+СВЦЭМ!$D$10+'СЕТ СН'!$G$6-'СЕТ СН'!$G$23</f>
        <v>1898.0388307600001</v>
      </c>
    </row>
    <row r="50" spans="1:25" ht="15.75" x14ac:dyDescent="0.2">
      <c r="A50" s="35">
        <f t="shared" ref="A50:A78" si="1">A49+1</f>
        <v>45415</v>
      </c>
      <c r="B50" s="36">
        <f>SUMIFS(СВЦЭМ!$D$39:$D$782,СВЦЭМ!$A$39:$A$782,$A50,СВЦЭМ!$B$39:$B$782,B$47)+'СЕТ СН'!$G$11+СВЦЭМ!$D$10+'СЕТ СН'!$G$6-'СЕТ СН'!$G$23</f>
        <v>1989.34606248</v>
      </c>
      <c r="C50" s="36">
        <f>SUMIFS(СВЦЭМ!$D$39:$D$782,СВЦЭМ!$A$39:$A$782,$A50,СВЦЭМ!$B$39:$B$782,C$47)+'СЕТ СН'!$G$11+СВЦЭМ!$D$10+'СЕТ СН'!$G$6-'СЕТ СН'!$G$23</f>
        <v>2035.55141615</v>
      </c>
      <c r="D50" s="36">
        <f>SUMIFS(СВЦЭМ!$D$39:$D$782,СВЦЭМ!$A$39:$A$782,$A50,СВЦЭМ!$B$39:$B$782,D$47)+'СЕТ СН'!$G$11+СВЦЭМ!$D$10+'СЕТ СН'!$G$6-'СЕТ СН'!$G$23</f>
        <v>2062.2279771900003</v>
      </c>
      <c r="E50" s="36">
        <f>SUMIFS(СВЦЭМ!$D$39:$D$782,СВЦЭМ!$A$39:$A$782,$A50,СВЦЭМ!$B$39:$B$782,E$47)+'СЕТ СН'!$G$11+СВЦЭМ!$D$10+'СЕТ СН'!$G$6-'СЕТ СН'!$G$23</f>
        <v>2083.1015752399999</v>
      </c>
      <c r="F50" s="36">
        <f>SUMIFS(СВЦЭМ!$D$39:$D$782,СВЦЭМ!$A$39:$A$782,$A50,СВЦЭМ!$B$39:$B$782,F$47)+'СЕТ СН'!$G$11+СВЦЭМ!$D$10+'СЕТ СН'!$G$6-'СЕТ СН'!$G$23</f>
        <v>2077.0815787700003</v>
      </c>
      <c r="G50" s="36">
        <f>SUMIFS(СВЦЭМ!$D$39:$D$782,СВЦЭМ!$A$39:$A$782,$A50,СВЦЭМ!$B$39:$B$782,G$47)+'СЕТ СН'!$G$11+СВЦЭМ!$D$10+'СЕТ СН'!$G$6-'СЕТ СН'!$G$23</f>
        <v>2065.3798443599999</v>
      </c>
      <c r="H50" s="36">
        <f>SUMIFS(СВЦЭМ!$D$39:$D$782,СВЦЭМ!$A$39:$A$782,$A50,СВЦЭМ!$B$39:$B$782,H$47)+'СЕТ СН'!$G$11+СВЦЭМ!$D$10+'СЕТ СН'!$G$6-'СЕТ СН'!$G$23</f>
        <v>1992.1205395100001</v>
      </c>
      <c r="I50" s="36">
        <f>SUMIFS(СВЦЭМ!$D$39:$D$782,СВЦЭМ!$A$39:$A$782,$A50,СВЦЭМ!$B$39:$B$782,I$47)+'СЕТ СН'!$G$11+СВЦЭМ!$D$10+'СЕТ СН'!$G$6-'СЕТ СН'!$G$23</f>
        <v>1903.18561049</v>
      </c>
      <c r="J50" s="36">
        <f>SUMIFS(СВЦЭМ!$D$39:$D$782,СВЦЭМ!$A$39:$A$782,$A50,СВЦЭМ!$B$39:$B$782,J$47)+'СЕТ СН'!$G$11+СВЦЭМ!$D$10+'СЕТ СН'!$G$6-'СЕТ СН'!$G$23</f>
        <v>1850.1537885600001</v>
      </c>
      <c r="K50" s="36">
        <f>SUMIFS(СВЦЭМ!$D$39:$D$782,СВЦЭМ!$A$39:$A$782,$A50,СВЦЭМ!$B$39:$B$782,K$47)+'СЕТ СН'!$G$11+СВЦЭМ!$D$10+'СЕТ СН'!$G$6-'СЕТ СН'!$G$23</f>
        <v>1835.0606722699999</v>
      </c>
      <c r="L50" s="36">
        <f>SUMIFS(СВЦЭМ!$D$39:$D$782,СВЦЭМ!$A$39:$A$782,$A50,СВЦЭМ!$B$39:$B$782,L$47)+'СЕТ СН'!$G$11+СВЦЭМ!$D$10+'СЕТ СН'!$G$6-'СЕТ СН'!$G$23</f>
        <v>1823.59701038</v>
      </c>
      <c r="M50" s="36">
        <f>SUMIFS(СВЦЭМ!$D$39:$D$782,СВЦЭМ!$A$39:$A$782,$A50,СВЦЭМ!$B$39:$B$782,M$47)+'СЕТ СН'!$G$11+СВЦЭМ!$D$10+'СЕТ СН'!$G$6-'СЕТ СН'!$G$23</f>
        <v>1834.8986485099999</v>
      </c>
      <c r="N50" s="36">
        <f>SUMIFS(СВЦЭМ!$D$39:$D$782,СВЦЭМ!$A$39:$A$782,$A50,СВЦЭМ!$B$39:$B$782,N$47)+'СЕТ СН'!$G$11+СВЦЭМ!$D$10+'СЕТ СН'!$G$6-'СЕТ СН'!$G$23</f>
        <v>1799.61332266</v>
      </c>
      <c r="O50" s="36">
        <f>SUMIFS(СВЦЭМ!$D$39:$D$782,СВЦЭМ!$A$39:$A$782,$A50,СВЦЭМ!$B$39:$B$782,O$47)+'СЕТ СН'!$G$11+СВЦЭМ!$D$10+'СЕТ СН'!$G$6-'СЕТ СН'!$G$23</f>
        <v>1798.6533313499999</v>
      </c>
      <c r="P50" s="36">
        <f>SUMIFS(СВЦЭМ!$D$39:$D$782,СВЦЭМ!$A$39:$A$782,$A50,СВЦЭМ!$B$39:$B$782,P$47)+'СЕТ СН'!$G$11+СВЦЭМ!$D$10+'СЕТ СН'!$G$6-'СЕТ СН'!$G$23</f>
        <v>1850.8479043300001</v>
      </c>
      <c r="Q50" s="36">
        <f>SUMIFS(СВЦЭМ!$D$39:$D$782,СВЦЭМ!$A$39:$A$782,$A50,СВЦЭМ!$B$39:$B$782,Q$47)+'СЕТ СН'!$G$11+СВЦЭМ!$D$10+'СЕТ СН'!$G$6-'СЕТ СН'!$G$23</f>
        <v>1870.3911090199999</v>
      </c>
      <c r="R50" s="36">
        <f>SUMIFS(СВЦЭМ!$D$39:$D$782,СВЦЭМ!$A$39:$A$782,$A50,СВЦЭМ!$B$39:$B$782,R$47)+'СЕТ СН'!$G$11+СВЦЭМ!$D$10+'СЕТ СН'!$G$6-'СЕТ СН'!$G$23</f>
        <v>1889.3964730600001</v>
      </c>
      <c r="S50" s="36">
        <f>SUMIFS(СВЦЭМ!$D$39:$D$782,СВЦЭМ!$A$39:$A$782,$A50,СВЦЭМ!$B$39:$B$782,S$47)+'СЕТ СН'!$G$11+СВЦЭМ!$D$10+'СЕТ СН'!$G$6-'СЕТ СН'!$G$23</f>
        <v>1869.8839107200001</v>
      </c>
      <c r="T50" s="36">
        <f>SUMIFS(СВЦЭМ!$D$39:$D$782,СВЦЭМ!$A$39:$A$782,$A50,СВЦЭМ!$B$39:$B$782,T$47)+'СЕТ СН'!$G$11+СВЦЭМ!$D$10+'СЕТ СН'!$G$6-'СЕТ СН'!$G$23</f>
        <v>1850.0906207200001</v>
      </c>
      <c r="U50" s="36">
        <f>SUMIFS(СВЦЭМ!$D$39:$D$782,СВЦЭМ!$A$39:$A$782,$A50,СВЦЭМ!$B$39:$B$782,U$47)+'СЕТ СН'!$G$11+СВЦЭМ!$D$10+'СЕТ СН'!$G$6-'СЕТ СН'!$G$23</f>
        <v>1836.13802685</v>
      </c>
      <c r="V50" s="36">
        <f>SUMIFS(СВЦЭМ!$D$39:$D$782,СВЦЭМ!$A$39:$A$782,$A50,СВЦЭМ!$B$39:$B$782,V$47)+'СЕТ СН'!$G$11+СВЦЭМ!$D$10+'СЕТ СН'!$G$6-'СЕТ СН'!$G$23</f>
        <v>1817.2039144299999</v>
      </c>
      <c r="W50" s="36">
        <f>SUMIFS(СВЦЭМ!$D$39:$D$782,СВЦЭМ!$A$39:$A$782,$A50,СВЦЭМ!$B$39:$B$782,W$47)+'СЕТ СН'!$G$11+СВЦЭМ!$D$10+'СЕТ СН'!$G$6-'СЕТ СН'!$G$23</f>
        <v>1802.10029678</v>
      </c>
      <c r="X50" s="36">
        <f>SUMIFS(СВЦЭМ!$D$39:$D$782,СВЦЭМ!$A$39:$A$782,$A50,СВЦЭМ!$B$39:$B$782,X$47)+'СЕТ СН'!$G$11+СВЦЭМ!$D$10+'СЕТ СН'!$G$6-'СЕТ СН'!$G$23</f>
        <v>1844.1700815900001</v>
      </c>
      <c r="Y50" s="36">
        <f>SUMIFS(СВЦЭМ!$D$39:$D$782,СВЦЭМ!$A$39:$A$782,$A50,СВЦЭМ!$B$39:$B$782,Y$47)+'СЕТ СН'!$G$11+СВЦЭМ!$D$10+'СЕТ СН'!$G$6-'СЕТ СН'!$G$23</f>
        <v>1920.2108953300001</v>
      </c>
    </row>
    <row r="51" spans="1:25" ht="15.75" x14ac:dyDescent="0.2">
      <c r="A51" s="35">
        <f t="shared" si="1"/>
        <v>45416</v>
      </c>
      <c r="B51" s="36">
        <f>SUMIFS(СВЦЭМ!$D$39:$D$782,СВЦЭМ!$A$39:$A$782,$A51,СВЦЭМ!$B$39:$B$782,B$47)+'СЕТ СН'!$G$11+СВЦЭМ!$D$10+'СЕТ СН'!$G$6-'СЕТ СН'!$G$23</f>
        <v>1917.60575096</v>
      </c>
      <c r="C51" s="36">
        <f>SUMIFS(СВЦЭМ!$D$39:$D$782,СВЦЭМ!$A$39:$A$782,$A51,СВЦЭМ!$B$39:$B$782,C$47)+'СЕТ СН'!$G$11+СВЦЭМ!$D$10+'СЕТ СН'!$G$6-'СЕТ СН'!$G$23</f>
        <v>1939.1827595699999</v>
      </c>
      <c r="D51" s="36">
        <f>SUMIFS(СВЦЭМ!$D$39:$D$782,СВЦЭМ!$A$39:$A$782,$A51,СВЦЭМ!$B$39:$B$782,D$47)+'СЕТ СН'!$G$11+СВЦЭМ!$D$10+'СЕТ СН'!$G$6-'СЕТ СН'!$G$23</f>
        <v>1975.0855099400001</v>
      </c>
      <c r="E51" s="36">
        <f>SUMIFS(СВЦЭМ!$D$39:$D$782,СВЦЭМ!$A$39:$A$782,$A51,СВЦЭМ!$B$39:$B$782,E$47)+'СЕТ СН'!$G$11+СВЦЭМ!$D$10+'СЕТ СН'!$G$6-'СЕТ СН'!$G$23</f>
        <v>2003.1945941500001</v>
      </c>
      <c r="F51" s="36">
        <f>SUMIFS(СВЦЭМ!$D$39:$D$782,СВЦЭМ!$A$39:$A$782,$A51,СВЦЭМ!$B$39:$B$782,F$47)+'СЕТ СН'!$G$11+СВЦЭМ!$D$10+'СЕТ СН'!$G$6-'СЕТ СН'!$G$23</f>
        <v>2028.74383777</v>
      </c>
      <c r="G51" s="36">
        <f>SUMIFS(СВЦЭМ!$D$39:$D$782,СВЦЭМ!$A$39:$A$782,$A51,СВЦЭМ!$B$39:$B$782,G$47)+'СЕТ СН'!$G$11+СВЦЭМ!$D$10+'СЕТ СН'!$G$6-'СЕТ СН'!$G$23</f>
        <v>2018.2023267700001</v>
      </c>
      <c r="H51" s="36">
        <f>SUMIFS(СВЦЭМ!$D$39:$D$782,СВЦЭМ!$A$39:$A$782,$A51,СВЦЭМ!$B$39:$B$782,H$47)+'СЕТ СН'!$G$11+СВЦЭМ!$D$10+'СЕТ СН'!$G$6-'СЕТ СН'!$G$23</f>
        <v>1898.22976782</v>
      </c>
      <c r="I51" s="36">
        <f>SUMIFS(СВЦЭМ!$D$39:$D$782,СВЦЭМ!$A$39:$A$782,$A51,СВЦЭМ!$B$39:$B$782,I$47)+'СЕТ СН'!$G$11+СВЦЭМ!$D$10+'СЕТ СН'!$G$6-'СЕТ СН'!$G$23</f>
        <v>1845.5052441099999</v>
      </c>
      <c r="J51" s="36">
        <f>SUMIFS(СВЦЭМ!$D$39:$D$782,СВЦЭМ!$A$39:$A$782,$A51,СВЦЭМ!$B$39:$B$782,J$47)+'СЕТ СН'!$G$11+СВЦЭМ!$D$10+'СЕТ СН'!$G$6-'СЕТ СН'!$G$23</f>
        <v>1771.56374547</v>
      </c>
      <c r="K51" s="36">
        <f>SUMIFS(СВЦЭМ!$D$39:$D$782,СВЦЭМ!$A$39:$A$782,$A51,СВЦЭМ!$B$39:$B$782,K$47)+'СЕТ СН'!$G$11+СВЦЭМ!$D$10+'СЕТ СН'!$G$6-'СЕТ СН'!$G$23</f>
        <v>1737.1210154</v>
      </c>
      <c r="L51" s="36">
        <f>SUMIFS(СВЦЭМ!$D$39:$D$782,СВЦЭМ!$A$39:$A$782,$A51,СВЦЭМ!$B$39:$B$782,L$47)+'СЕТ СН'!$G$11+СВЦЭМ!$D$10+'СЕТ СН'!$G$6-'СЕТ СН'!$G$23</f>
        <v>1679.27166605</v>
      </c>
      <c r="M51" s="36">
        <f>SUMIFS(СВЦЭМ!$D$39:$D$782,СВЦЭМ!$A$39:$A$782,$A51,СВЦЭМ!$B$39:$B$782,M$47)+'СЕТ СН'!$G$11+СВЦЭМ!$D$10+'СЕТ СН'!$G$6-'СЕТ СН'!$G$23</f>
        <v>1679.3204101900001</v>
      </c>
      <c r="N51" s="36">
        <f>SUMIFS(СВЦЭМ!$D$39:$D$782,СВЦЭМ!$A$39:$A$782,$A51,СВЦЭМ!$B$39:$B$782,N$47)+'СЕТ СН'!$G$11+СВЦЭМ!$D$10+'СЕТ СН'!$G$6-'СЕТ СН'!$G$23</f>
        <v>1696.3263701200001</v>
      </c>
      <c r="O51" s="36">
        <f>SUMIFS(СВЦЭМ!$D$39:$D$782,СВЦЭМ!$A$39:$A$782,$A51,СВЦЭМ!$B$39:$B$782,O$47)+'СЕТ СН'!$G$11+СВЦЭМ!$D$10+'СЕТ СН'!$G$6-'СЕТ СН'!$G$23</f>
        <v>1710.1808375400001</v>
      </c>
      <c r="P51" s="36">
        <f>SUMIFS(СВЦЭМ!$D$39:$D$782,СВЦЭМ!$A$39:$A$782,$A51,СВЦЭМ!$B$39:$B$782,P$47)+'СЕТ СН'!$G$11+СВЦЭМ!$D$10+'СЕТ СН'!$G$6-'СЕТ СН'!$G$23</f>
        <v>1726.2382841599999</v>
      </c>
      <c r="Q51" s="36">
        <f>SUMIFS(СВЦЭМ!$D$39:$D$782,СВЦЭМ!$A$39:$A$782,$A51,СВЦЭМ!$B$39:$B$782,Q$47)+'СЕТ СН'!$G$11+СВЦЭМ!$D$10+'СЕТ СН'!$G$6-'СЕТ СН'!$G$23</f>
        <v>1739.90736001</v>
      </c>
      <c r="R51" s="36">
        <f>SUMIFS(СВЦЭМ!$D$39:$D$782,СВЦЭМ!$A$39:$A$782,$A51,СВЦЭМ!$B$39:$B$782,R$47)+'СЕТ СН'!$G$11+СВЦЭМ!$D$10+'СЕТ СН'!$G$6-'СЕТ СН'!$G$23</f>
        <v>1749.20172084</v>
      </c>
      <c r="S51" s="36">
        <f>SUMIFS(СВЦЭМ!$D$39:$D$782,СВЦЭМ!$A$39:$A$782,$A51,СВЦЭМ!$B$39:$B$782,S$47)+'СЕТ СН'!$G$11+СВЦЭМ!$D$10+'СЕТ СН'!$G$6-'СЕТ СН'!$G$23</f>
        <v>1737.62525957</v>
      </c>
      <c r="T51" s="36">
        <f>SUMIFS(СВЦЭМ!$D$39:$D$782,СВЦЭМ!$A$39:$A$782,$A51,СВЦЭМ!$B$39:$B$782,T$47)+'СЕТ СН'!$G$11+СВЦЭМ!$D$10+'СЕТ СН'!$G$6-'СЕТ СН'!$G$23</f>
        <v>1714.1049881599999</v>
      </c>
      <c r="U51" s="36">
        <f>SUMIFS(СВЦЭМ!$D$39:$D$782,СВЦЭМ!$A$39:$A$782,$A51,СВЦЭМ!$B$39:$B$782,U$47)+'СЕТ СН'!$G$11+СВЦЭМ!$D$10+'СЕТ СН'!$G$6-'СЕТ СН'!$G$23</f>
        <v>1715.6307641400001</v>
      </c>
      <c r="V51" s="36">
        <f>SUMIFS(СВЦЭМ!$D$39:$D$782,СВЦЭМ!$A$39:$A$782,$A51,СВЦЭМ!$B$39:$B$782,V$47)+'СЕТ СН'!$G$11+СВЦЭМ!$D$10+'СЕТ СН'!$G$6-'СЕТ СН'!$G$23</f>
        <v>1747.1182928000001</v>
      </c>
      <c r="W51" s="36">
        <f>SUMIFS(СВЦЭМ!$D$39:$D$782,СВЦЭМ!$A$39:$A$782,$A51,СВЦЭМ!$B$39:$B$782,W$47)+'СЕТ СН'!$G$11+СВЦЭМ!$D$10+'СЕТ СН'!$G$6-'СЕТ СН'!$G$23</f>
        <v>1710.94612039</v>
      </c>
      <c r="X51" s="36">
        <f>SUMIFS(СВЦЭМ!$D$39:$D$782,СВЦЭМ!$A$39:$A$782,$A51,СВЦЭМ!$B$39:$B$782,X$47)+'СЕТ СН'!$G$11+СВЦЭМ!$D$10+'СЕТ СН'!$G$6-'СЕТ СН'!$G$23</f>
        <v>1757.63378822</v>
      </c>
      <c r="Y51" s="36">
        <f>SUMIFS(СВЦЭМ!$D$39:$D$782,СВЦЭМ!$A$39:$A$782,$A51,СВЦЭМ!$B$39:$B$782,Y$47)+'СЕТ СН'!$G$11+СВЦЭМ!$D$10+'СЕТ СН'!$G$6-'СЕТ СН'!$G$23</f>
        <v>1834.3240514700001</v>
      </c>
    </row>
    <row r="52" spans="1:25" ht="15.75" x14ac:dyDescent="0.2">
      <c r="A52" s="35">
        <f t="shared" si="1"/>
        <v>45417</v>
      </c>
      <c r="B52" s="36">
        <f>SUMIFS(СВЦЭМ!$D$39:$D$782,СВЦЭМ!$A$39:$A$782,$A52,СВЦЭМ!$B$39:$B$782,B$47)+'СЕТ СН'!$G$11+СВЦЭМ!$D$10+'СЕТ СН'!$G$6-'СЕТ СН'!$G$23</f>
        <v>1902.51677926</v>
      </c>
      <c r="C52" s="36">
        <f>SUMIFS(СВЦЭМ!$D$39:$D$782,СВЦЭМ!$A$39:$A$782,$A52,СВЦЭМ!$B$39:$B$782,C$47)+'СЕТ СН'!$G$11+СВЦЭМ!$D$10+'СЕТ СН'!$G$6-'СЕТ СН'!$G$23</f>
        <v>1964.20857462</v>
      </c>
      <c r="D52" s="36">
        <f>SUMIFS(СВЦЭМ!$D$39:$D$782,СВЦЭМ!$A$39:$A$782,$A52,СВЦЭМ!$B$39:$B$782,D$47)+'СЕТ СН'!$G$11+СВЦЭМ!$D$10+'СЕТ СН'!$G$6-'СЕТ СН'!$G$23</f>
        <v>1996.45088317</v>
      </c>
      <c r="E52" s="36">
        <f>SUMIFS(СВЦЭМ!$D$39:$D$782,СВЦЭМ!$A$39:$A$782,$A52,СВЦЭМ!$B$39:$B$782,E$47)+'СЕТ СН'!$G$11+СВЦЭМ!$D$10+'СЕТ СН'!$G$6-'СЕТ СН'!$G$23</f>
        <v>2019.5710273100001</v>
      </c>
      <c r="F52" s="36">
        <f>SUMIFS(СВЦЭМ!$D$39:$D$782,СВЦЭМ!$A$39:$A$782,$A52,СВЦЭМ!$B$39:$B$782,F$47)+'СЕТ СН'!$G$11+СВЦЭМ!$D$10+'СЕТ СН'!$G$6-'СЕТ СН'!$G$23</f>
        <v>2029.8550943800001</v>
      </c>
      <c r="G52" s="36">
        <f>SUMIFS(СВЦЭМ!$D$39:$D$782,СВЦЭМ!$A$39:$A$782,$A52,СВЦЭМ!$B$39:$B$782,G$47)+'СЕТ СН'!$G$11+СВЦЭМ!$D$10+'СЕТ СН'!$G$6-'СЕТ СН'!$G$23</f>
        <v>2009.77006592</v>
      </c>
      <c r="H52" s="36">
        <f>SUMIFS(СВЦЭМ!$D$39:$D$782,СВЦЭМ!$A$39:$A$782,$A52,СВЦЭМ!$B$39:$B$782,H$47)+'СЕТ СН'!$G$11+СВЦЭМ!$D$10+'СЕТ СН'!$G$6-'СЕТ СН'!$G$23</f>
        <v>2005.3933161800001</v>
      </c>
      <c r="I52" s="36">
        <f>SUMIFS(СВЦЭМ!$D$39:$D$782,СВЦЭМ!$A$39:$A$782,$A52,СВЦЭМ!$B$39:$B$782,I$47)+'СЕТ СН'!$G$11+СВЦЭМ!$D$10+'СЕТ СН'!$G$6-'СЕТ СН'!$G$23</f>
        <v>1964.4981979500001</v>
      </c>
      <c r="J52" s="36">
        <f>SUMIFS(СВЦЭМ!$D$39:$D$782,СВЦЭМ!$A$39:$A$782,$A52,СВЦЭМ!$B$39:$B$782,J$47)+'СЕТ СН'!$G$11+СВЦЭМ!$D$10+'СЕТ СН'!$G$6-'СЕТ СН'!$G$23</f>
        <v>1870.0915669000001</v>
      </c>
      <c r="K52" s="36">
        <f>SUMIFS(СВЦЭМ!$D$39:$D$782,СВЦЭМ!$A$39:$A$782,$A52,СВЦЭМ!$B$39:$B$782,K$47)+'СЕТ СН'!$G$11+СВЦЭМ!$D$10+'СЕТ СН'!$G$6-'СЕТ СН'!$G$23</f>
        <v>1811.79945393</v>
      </c>
      <c r="L52" s="36">
        <f>SUMIFS(СВЦЭМ!$D$39:$D$782,СВЦЭМ!$A$39:$A$782,$A52,СВЦЭМ!$B$39:$B$782,L$47)+'СЕТ СН'!$G$11+СВЦЭМ!$D$10+'СЕТ СН'!$G$6-'СЕТ СН'!$G$23</f>
        <v>1762.1074624400001</v>
      </c>
      <c r="M52" s="36">
        <f>SUMIFS(СВЦЭМ!$D$39:$D$782,СВЦЭМ!$A$39:$A$782,$A52,СВЦЭМ!$B$39:$B$782,M$47)+'СЕТ СН'!$G$11+СВЦЭМ!$D$10+'СЕТ СН'!$G$6-'СЕТ СН'!$G$23</f>
        <v>1753.14599823</v>
      </c>
      <c r="N52" s="36">
        <f>SUMIFS(СВЦЭМ!$D$39:$D$782,СВЦЭМ!$A$39:$A$782,$A52,СВЦЭМ!$B$39:$B$782,N$47)+'СЕТ СН'!$G$11+СВЦЭМ!$D$10+'СЕТ СН'!$G$6-'СЕТ СН'!$G$23</f>
        <v>1761.6301759600001</v>
      </c>
      <c r="O52" s="36">
        <f>SUMIFS(СВЦЭМ!$D$39:$D$782,СВЦЭМ!$A$39:$A$782,$A52,СВЦЭМ!$B$39:$B$782,O$47)+'СЕТ СН'!$G$11+СВЦЭМ!$D$10+'СЕТ СН'!$G$6-'СЕТ СН'!$G$23</f>
        <v>1793.8961325499999</v>
      </c>
      <c r="P52" s="36">
        <f>SUMIFS(СВЦЭМ!$D$39:$D$782,СВЦЭМ!$A$39:$A$782,$A52,СВЦЭМ!$B$39:$B$782,P$47)+'СЕТ СН'!$G$11+СВЦЭМ!$D$10+'СЕТ СН'!$G$6-'СЕТ СН'!$G$23</f>
        <v>1812.0111937199999</v>
      </c>
      <c r="Q52" s="36">
        <f>SUMIFS(СВЦЭМ!$D$39:$D$782,СВЦЭМ!$A$39:$A$782,$A52,СВЦЭМ!$B$39:$B$782,Q$47)+'СЕТ СН'!$G$11+СВЦЭМ!$D$10+'СЕТ СН'!$G$6-'СЕТ СН'!$G$23</f>
        <v>1832.5724979300001</v>
      </c>
      <c r="R52" s="36">
        <f>SUMIFS(СВЦЭМ!$D$39:$D$782,СВЦЭМ!$A$39:$A$782,$A52,СВЦЭМ!$B$39:$B$782,R$47)+'СЕТ СН'!$G$11+СВЦЭМ!$D$10+'СЕТ СН'!$G$6-'СЕТ СН'!$G$23</f>
        <v>1850.97069984</v>
      </c>
      <c r="S52" s="36">
        <f>SUMIFS(СВЦЭМ!$D$39:$D$782,СВЦЭМ!$A$39:$A$782,$A52,СВЦЭМ!$B$39:$B$782,S$47)+'СЕТ СН'!$G$11+СВЦЭМ!$D$10+'СЕТ СН'!$G$6-'СЕТ СН'!$G$23</f>
        <v>1834.75565173</v>
      </c>
      <c r="T52" s="36">
        <f>SUMIFS(СВЦЭМ!$D$39:$D$782,СВЦЭМ!$A$39:$A$782,$A52,СВЦЭМ!$B$39:$B$782,T$47)+'СЕТ СН'!$G$11+СВЦЭМ!$D$10+'СЕТ СН'!$G$6-'СЕТ СН'!$G$23</f>
        <v>1793.52464805</v>
      </c>
      <c r="U52" s="36">
        <f>SUMIFS(СВЦЭМ!$D$39:$D$782,СВЦЭМ!$A$39:$A$782,$A52,СВЦЭМ!$B$39:$B$782,U$47)+'СЕТ СН'!$G$11+СВЦЭМ!$D$10+'СЕТ СН'!$G$6-'СЕТ СН'!$G$23</f>
        <v>1786.09842538</v>
      </c>
      <c r="V52" s="36">
        <f>SUMIFS(СВЦЭМ!$D$39:$D$782,СВЦЭМ!$A$39:$A$782,$A52,СВЦЭМ!$B$39:$B$782,V$47)+'СЕТ СН'!$G$11+СВЦЭМ!$D$10+'СЕТ СН'!$G$6-'СЕТ СН'!$G$23</f>
        <v>1748.5491629200001</v>
      </c>
      <c r="W52" s="36">
        <f>SUMIFS(СВЦЭМ!$D$39:$D$782,СВЦЭМ!$A$39:$A$782,$A52,СВЦЭМ!$B$39:$B$782,W$47)+'СЕТ СН'!$G$11+СВЦЭМ!$D$10+'СЕТ СН'!$G$6-'СЕТ СН'!$G$23</f>
        <v>1713.23270716</v>
      </c>
      <c r="X52" s="36">
        <f>SUMIFS(СВЦЭМ!$D$39:$D$782,СВЦЭМ!$A$39:$A$782,$A52,СВЦЭМ!$B$39:$B$782,X$47)+'СЕТ СН'!$G$11+СВЦЭМ!$D$10+'СЕТ СН'!$G$6-'СЕТ СН'!$G$23</f>
        <v>1763.2373775400001</v>
      </c>
      <c r="Y52" s="36">
        <f>SUMIFS(СВЦЭМ!$D$39:$D$782,СВЦЭМ!$A$39:$A$782,$A52,СВЦЭМ!$B$39:$B$782,Y$47)+'СЕТ СН'!$G$11+СВЦЭМ!$D$10+'СЕТ СН'!$G$6-'СЕТ СН'!$G$23</f>
        <v>1830.16552112</v>
      </c>
    </row>
    <row r="53" spans="1:25" ht="15.75" x14ac:dyDescent="0.2">
      <c r="A53" s="35">
        <f t="shared" si="1"/>
        <v>45418</v>
      </c>
      <c r="B53" s="36">
        <f>SUMIFS(СВЦЭМ!$D$39:$D$782,СВЦЭМ!$A$39:$A$782,$A53,СВЦЭМ!$B$39:$B$782,B$47)+'СЕТ СН'!$G$11+СВЦЭМ!$D$10+'СЕТ СН'!$G$6-'СЕТ СН'!$G$23</f>
        <v>1861.54593396</v>
      </c>
      <c r="C53" s="36">
        <f>SUMIFS(СВЦЭМ!$D$39:$D$782,СВЦЭМ!$A$39:$A$782,$A53,СВЦЭМ!$B$39:$B$782,C$47)+'СЕТ СН'!$G$11+СВЦЭМ!$D$10+'СЕТ СН'!$G$6-'СЕТ СН'!$G$23</f>
        <v>1875.39468504</v>
      </c>
      <c r="D53" s="36">
        <f>SUMIFS(СВЦЭМ!$D$39:$D$782,СВЦЭМ!$A$39:$A$782,$A53,СВЦЭМ!$B$39:$B$782,D$47)+'СЕТ СН'!$G$11+СВЦЭМ!$D$10+'СЕТ СН'!$G$6-'СЕТ СН'!$G$23</f>
        <v>1937.3289558399999</v>
      </c>
      <c r="E53" s="36">
        <f>SUMIFS(СВЦЭМ!$D$39:$D$782,СВЦЭМ!$A$39:$A$782,$A53,СВЦЭМ!$B$39:$B$782,E$47)+'СЕТ СН'!$G$11+СВЦЭМ!$D$10+'СЕТ СН'!$G$6-'СЕТ СН'!$G$23</f>
        <v>1982.2415268899999</v>
      </c>
      <c r="F53" s="36">
        <f>SUMIFS(СВЦЭМ!$D$39:$D$782,СВЦЭМ!$A$39:$A$782,$A53,СВЦЭМ!$B$39:$B$782,F$47)+'СЕТ СН'!$G$11+СВЦЭМ!$D$10+'СЕТ СН'!$G$6-'СЕТ СН'!$G$23</f>
        <v>1972.9571881100001</v>
      </c>
      <c r="G53" s="36">
        <f>SUMIFS(СВЦЭМ!$D$39:$D$782,СВЦЭМ!$A$39:$A$782,$A53,СВЦЭМ!$B$39:$B$782,G$47)+'СЕТ СН'!$G$11+СВЦЭМ!$D$10+'СЕТ СН'!$G$6-'СЕТ СН'!$G$23</f>
        <v>1955.8363623499999</v>
      </c>
      <c r="H53" s="36">
        <f>SUMIFS(СВЦЭМ!$D$39:$D$782,СВЦЭМ!$A$39:$A$782,$A53,СВЦЭМ!$B$39:$B$782,H$47)+'СЕТ СН'!$G$11+СВЦЭМ!$D$10+'СЕТ СН'!$G$6-'СЕТ СН'!$G$23</f>
        <v>1926.6416227699999</v>
      </c>
      <c r="I53" s="36">
        <f>SUMIFS(СВЦЭМ!$D$39:$D$782,СВЦЭМ!$A$39:$A$782,$A53,СВЦЭМ!$B$39:$B$782,I$47)+'СЕТ СН'!$G$11+СВЦЭМ!$D$10+'СЕТ СН'!$G$6-'СЕТ СН'!$G$23</f>
        <v>1882.70853584</v>
      </c>
      <c r="J53" s="36">
        <f>SUMIFS(СВЦЭМ!$D$39:$D$782,СВЦЭМ!$A$39:$A$782,$A53,СВЦЭМ!$B$39:$B$782,J$47)+'СЕТ СН'!$G$11+СВЦЭМ!$D$10+'СЕТ СН'!$G$6-'СЕТ СН'!$G$23</f>
        <v>1854.74779098</v>
      </c>
      <c r="K53" s="36">
        <f>SUMIFS(СВЦЭМ!$D$39:$D$782,СВЦЭМ!$A$39:$A$782,$A53,СВЦЭМ!$B$39:$B$782,K$47)+'СЕТ СН'!$G$11+СВЦЭМ!$D$10+'СЕТ СН'!$G$6-'СЕТ СН'!$G$23</f>
        <v>1859.88553368</v>
      </c>
      <c r="L53" s="36">
        <f>SUMIFS(СВЦЭМ!$D$39:$D$782,СВЦЭМ!$A$39:$A$782,$A53,СВЦЭМ!$B$39:$B$782,L$47)+'СЕТ СН'!$G$11+СВЦЭМ!$D$10+'СЕТ СН'!$G$6-'СЕТ СН'!$G$23</f>
        <v>1826.7197769900001</v>
      </c>
      <c r="M53" s="36">
        <f>SUMIFS(СВЦЭМ!$D$39:$D$782,СВЦЭМ!$A$39:$A$782,$A53,СВЦЭМ!$B$39:$B$782,M$47)+'СЕТ СН'!$G$11+СВЦЭМ!$D$10+'СЕТ СН'!$G$6-'СЕТ СН'!$G$23</f>
        <v>1831.4311766600001</v>
      </c>
      <c r="N53" s="36">
        <f>SUMIFS(СВЦЭМ!$D$39:$D$782,СВЦЭМ!$A$39:$A$782,$A53,СВЦЭМ!$B$39:$B$782,N$47)+'СЕТ СН'!$G$11+СВЦЭМ!$D$10+'СЕТ СН'!$G$6-'СЕТ СН'!$G$23</f>
        <v>1836.8433839100001</v>
      </c>
      <c r="O53" s="36">
        <f>SUMIFS(СВЦЭМ!$D$39:$D$782,СВЦЭМ!$A$39:$A$782,$A53,СВЦЭМ!$B$39:$B$782,O$47)+'СЕТ СН'!$G$11+СВЦЭМ!$D$10+'СЕТ СН'!$G$6-'СЕТ СН'!$G$23</f>
        <v>1843.49395531</v>
      </c>
      <c r="P53" s="36">
        <f>SUMIFS(СВЦЭМ!$D$39:$D$782,СВЦЭМ!$A$39:$A$782,$A53,СВЦЭМ!$B$39:$B$782,P$47)+'СЕТ СН'!$G$11+СВЦЭМ!$D$10+'СЕТ СН'!$G$6-'СЕТ СН'!$G$23</f>
        <v>1851.67950337</v>
      </c>
      <c r="Q53" s="36">
        <f>SUMIFS(СВЦЭМ!$D$39:$D$782,СВЦЭМ!$A$39:$A$782,$A53,СВЦЭМ!$B$39:$B$782,Q$47)+'СЕТ СН'!$G$11+СВЦЭМ!$D$10+'СЕТ СН'!$G$6-'СЕТ СН'!$G$23</f>
        <v>1866.39133801</v>
      </c>
      <c r="R53" s="36">
        <f>SUMIFS(СВЦЭМ!$D$39:$D$782,СВЦЭМ!$A$39:$A$782,$A53,СВЦЭМ!$B$39:$B$782,R$47)+'СЕТ СН'!$G$11+СВЦЭМ!$D$10+'СЕТ СН'!$G$6-'СЕТ СН'!$G$23</f>
        <v>1868.4481943999999</v>
      </c>
      <c r="S53" s="36">
        <f>SUMIFS(СВЦЭМ!$D$39:$D$782,СВЦЭМ!$A$39:$A$782,$A53,СВЦЭМ!$B$39:$B$782,S$47)+'СЕТ СН'!$G$11+СВЦЭМ!$D$10+'СЕТ СН'!$G$6-'СЕТ СН'!$G$23</f>
        <v>1853.9974271400001</v>
      </c>
      <c r="T53" s="36">
        <f>SUMIFS(СВЦЭМ!$D$39:$D$782,СВЦЭМ!$A$39:$A$782,$A53,СВЦЭМ!$B$39:$B$782,T$47)+'СЕТ СН'!$G$11+СВЦЭМ!$D$10+'СЕТ СН'!$G$6-'СЕТ СН'!$G$23</f>
        <v>1834.7427808800001</v>
      </c>
      <c r="U53" s="36">
        <f>SUMIFS(СВЦЭМ!$D$39:$D$782,СВЦЭМ!$A$39:$A$782,$A53,СВЦЭМ!$B$39:$B$782,U$47)+'СЕТ СН'!$G$11+СВЦЭМ!$D$10+'СЕТ СН'!$G$6-'СЕТ СН'!$G$23</f>
        <v>1829.3425855200001</v>
      </c>
      <c r="V53" s="36">
        <f>SUMIFS(СВЦЭМ!$D$39:$D$782,СВЦЭМ!$A$39:$A$782,$A53,СВЦЭМ!$B$39:$B$782,V$47)+'СЕТ СН'!$G$11+СВЦЭМ!$D$10+'СЕТ СН'!$G$6-'СЕТ СН'!$G$23</f>
        <v>1816.1759273100001</v>
      </c>
      <c r="W53" s="36">
        <f>SUMIFS(СВЦЭМ!$D$39:$D$782,СВЦЭМ!$A$39:$A$782,$A53,СВЦЭМ!$B$39:$B$782,W$47)+'СЕТ СН'!$G$11+СВЦЭМ!$D$10+'СЕТ СН'!$G$6-'СЕТ СН'!$G$23</f>
        <v>1790.9092798300001</v>
      </c>
      <c r="X53" s="36">
        <f>SUMIFS(СВЦЭМ!$D$39:$D$782,СВЦЭМ!$A$39:$A$782,$A53,СВЦЭМ!$B$39:$B$782,X$47)+'СЕТ СН'!$G$11+СВЦЭМ!$D$10+'СЕТ СН'!$G$6-'СЕТ СН'!$G$23</f>
        <v>1837.72295132</v>
      </c>
      <c r="Y53" s="36">
        <f>SUMIFS(СВЦЭМ!$D$39:$D$782,СВЦЭМ!$A$39:$A$782,$A53,СВЦЭМ!$B$39:$B$782,Y$47)+'СЕТ СН'!$G$11+СВЦЭМ!$D$10+'СЕТ СН'!$G$6-'СЕТ СН'!$G$23</f>
        <v>1857.65176677</v>
      </c>
    </row>
    <row r="54" spans="1:25" ht="15.75" x14ac:dyDescent="0.2">
      <c r="A54" s="35">
        <f t="shared" si="1"/>
        <v>45419</v>
      </c>
      <c r="B54" s="36">
        <f>SUMIFS(СВЦЭМ!$D$39:$D$782,СВЦЭМ!$A$39:$A$782,$A54,СВЦЭМ!$B$39:$B$782,B$47)+'СЕТ СН'!$G$11+СВЦЭМ!$D$10+'СЕТ СН'!$G$6-'СЕТ СН'!$G$23</f>
        <v>1869.8442194199999</v>
      </c>
      <c r="C54" s="36">
        <f>SUMIFS(СВЦЭМ!$D$39:$D$782,СВЦЭМ!$A$39:$A$782,$A54,СВЦЭМ!$B$39:$B$782,C$47)+'СЕТ СН'!$G$11+СВЦЭМ!$D$10+'СЕТ СН'!$G$6-'СЕТ СН'!$G$23</f>
        <v>1959.1447859899999</v>
      </c>
      <c r="D54" s="36">
        <f>SUMIFS(СВЦЭМ!$D$39:$D$782,СВЦЭМ!$A$39:$A$782,$A54,СВЦЭМ!$B$39:$B$782,D$47)+'СЕТ СН'!$G$11+СВЦЭМ!$D$10+'СЕТ СН'!$G$6-'СЕТ СН'!$G$23</f>
        <v>2066.4921633599997</v>
      </c>
      <c r="E54" s="36">
        <f>SUMIFS(СВЦЭМ!$D$39:$D$782,СВЦЭМ!$A$39:$A$782,$A54,СВЦЭМ!$B$39:$B$782,E$47)+'СЕТ СН'!$G$11+СВЦЭМ!$D$10+'СЕТ СН'!$G$6-'СЕТ СН'!$G$23</f>
        <v>2086.4911131700001</v>
      </c>
      <c r="F54" s="36">
        <f>SUMIFS(СВЦЭМ!$D$39:$D$782,СВЦЭМ!$A$39:$A$782,$A54,СВЦЭМ!$B$39:$B$782,F$47)+'СЕТ СН'!$G$11+СВЦЭМ!$D$10+'СЕТ СН'!$G$6-'СЕТ СН'!$G$23</f>
        <v>2104.64516065</v>
      </c>
      <c r="G54" s="36">
        <f>SUMIFS(СВЦЭМ!$D$39:$D$782,СВЦЭМ!$A$39:$A$782,$A54,СВЦЭМ!$B$39:$B$782,G$47)+'СЕТ СН'!$G$11+СВЦЭМ!$D$10+'СЕТ СН'!$G$6-'СЕТ СН'!$G$23</f>
        <v>2063.9983417100002</v>
      </c>
      <c r="H54" s="36">
        <f>SUMIFS(СВЦЭМ!$D$39:$D$782,СВЦЭМ!$A$39:$A$782,$A54,СВЦЭМ!$B$39:$B$782,H$47)+'СЕТ СН'!$G$11+СВЦЭМ!$D$10+'СЕТ СН'!$G$6-'СЕТ СН'!$G$23</f>
        <v>1998.3805406500001</v>
      </c>
      <c r="I54" s="36">
        <f>SUMIFS(СВЦЭМ!$D$39:$D$782,СВЦЭМ!$A$39:$A$782,$A54,СВЦЭМ!$B$39:$B$782,I$47)+'СЕТ СН'!$G$11+СВЦЭМ!$D$10+'СЕТ СН'!$G$6-'СЕТ СН'!$G$23</f>
        <v>1916.0193060700001</v>
      </c>
      <c r="J54" s="36">
        <f>SUMIFS(СВЦЭМ!$D$39:$D$782,СВЦЭМ!$A$39:$A$782,$A54,СВЦЭМ!$B$39:$B$782,J$47)+'СЕТ СН'!$G$11+СВЦЭМ!$D$10+'СЕТ СН'!$G$6-'СЕТ СН'!$G$23</f>
        <v>1857.4338561100001</v>
      </c>
      <c r="K54" s="36">
        <f>SUMIFS(СВЦЭМ!$D$39:$D$782,СВЦЭМ!$A$39:$A$782,$A54,СВЦЭМ!$B$39:$B$782,K$47)+'СЕТ СН'!$G$11+СВЦЭМ!$D$10+'СЕТ СН'!$G$6-'СЕТ СН'!$G$23</f>
        <v>1848.1442010400001</v>
      </c>
      <c r="L54" s="36">
        <f>SUMIFS(СВЦЭМ!$D$39:$D$782,СВЦЭМ!$A$39:$A$782,$A54,СВЦЭМ!$B$39:$B$782,L$47)+'СЕТ СН'!$G$11+СВЦЭМ!$D$10+'СЕТ СН'!$G$6-'СЕТ СН'!$G$23</f>
        <v>1806.28795995</v>
      </c>
      <c r="M54" s="36">
        <f>SUMIFS(СВЦЭМ!$D$39:$D$782,СВЦЭМ!$A$39:$A$782,$A54,СВЦЭМ!$B$39:$B$782,M$47)+'СЕТ СН'!$G$11+СВЦЭМ!$D$10+'СЕТ СН'!$G$6-'СЕТ СН'!$G$23</f>
        <v>1818.7356403799999</v>
      </c>
      <c r="N54" s="36">
        <f>SUMIFS(СВЦЭМ!$D$39:$D$782,СВЦЭМ!$A$39:$A$782,$A54,СВЦЭМ!$B$39:$B$782,N$47)+'СЕТ СН'!$G$11+СВЦЭМ!$D$10+'СЕТ СН'!$G$6-'СЕТ СН'!$G$23</f>
        <v>1810.42890749</v>
      </c>
      <c r="O54" s="36">
        <f>SUMIFS(СВЦЭМ!$D$39:$D$782,СВЦЭМ!$A$39:$A$782,$A54,СВЦЭМ!$B$39:$B$782,O$47)+'СЕТ СН'!$G$11+СВЦЭМ!$D$10+'СЕТ СН'!$G$6-'СЕТ СН'!$G$23</f>
        <v>1829.42310901</v>
      </c>
      <c r="P54" s="36">
        <f>SUMIFS(СВЦЭМ!$D$39:$D$782,СВЦЭМ!$A$39:$A$782,$A54,СВЦЭМ!$B$39:$B$782,P$47)+'СЕТ СН'!$G$11+СВЦЭМ!$D$10+'СЕТ СН'!$G$6-'СЕТ СН'!$G$23</f>
        <v>1844.7287453000001</v>
      </c>
      <c r="Q54" s="36">
        <f>SUMIFS(СВЦЭМ!$D$39:$D$782,СВЦЭМ!$A$39:$A$782,$A54,СВЦЭМ!$B$39:$B$782,Q$47)+'СЕТ СН'!$G$11+СВЦЭМ!$D$10+'СЕТ СН'!$G$6-'СЕТ СН'!$G$23</f>
        <v>1878.7764180199999</v>
      </c>
      <c r="R54" s="36">
        <f>SUMIFS(СВЦЭМ!$D$39:$D$782,СВЦЭМ!$A$39:$A$782,$A54,СВЦЭМ!$B$39:$B$782,R$47)+'СЕТ СН'!$G$11+СВЦЭМ!$D$10+'СЕТ СН'!$G$6-'СЕТ СН'!$G$23</f>
        <v>1889.49076919</v>
      </c>
      <c r="S54" s="36">
        <f>SUMIFS(СВЦЭМ!$D$39:$D$782,СВЦЭМ!$A$39:$A$782,$A54,СВЦЭМ!$B$39:$B$782,S$47)+'СЕТ СН'!$G$11+СВЦЭМ!$D$10+'СЕТ СН'!$G$6-'СЕТ СН'!$G$23</f>
        <v>1859.46246161</v>
      </c>
      <c r="T54" s="36">
        <f>SUMIFS(СВЦЭМ!$D$39:$D$782,СВЦЭМ!$A$39:$A$782,$A54,СВЦЭМ!$B$39:$B$782,T$47)+'СЕТ СН'!$G$11+СВЦЭМ!$D$10+'СЕТ СН'!$G$6-'СЕТ СН'!$G$23</f>
        <v>1826.8848537199999</v>
      </c>
      <c r="U54" s="36">
        <f>SUMIFS(СВЦЭМ!$D$39:$D$782,СВЦЭМ!$A$39:$A$782,$A54,СВЦЭМ!$B$39:$B$782,U$47)+'СЕТ СН'!$G$11+СВЦЭМ!$D$10+'СЕТ СН'!$G$6-'СЕТ СН'!$G$23</f>
        <v>1827.1827724</v>
      </c>
      <c r="V54" s="36">
        <f>SUMIFS(СВЦЭМ!$D$39:$D$782,СВЦЭМ!$A$39:$A$782,$A54,СВЦЭМ!$B$39:$B$782,V$47)+'СЕТ СН'!$G$11+СВЦЭМ!$D$10+'СЕТ СН'!$G$6-'СЕТ СН'!$G$23</f>
        <v>1800.76633259</v>
      </c>
      <c r="W54" s="36">
        <f>SUMIFS(СВЦЭМ!$D$39:$D$782,СВЦЭМ!$A$39:$A$782,$A54,СВЦЭМ!$B$39:$B$782,W$47)+'СЕТ СН'!$G$11+СВЦЭМ!$D$10+'СЕТ СН'!$G$6-'СЕТ СН'!$G$23</f>
        <v>1771.8836274400001</v>
      </c>
      <c r="X54" s="36">
        <f>SUMIFS(СВЦЭМ!$D$39:$D$782,СВЦЭМ!$A$39:$A$782,$A54,СВЦЭМ!$B$39:$B$782,X$47)+'СЕТ СН'!$G$11+СВЦЭМ!$D$10+'СЕТ СН'!$G$6-'СЕТ СН'!$G$23</f>
        <v>1811.86217033</v>
      </c>
      <c r="Y54" s="36">
        <f>SUMIFS(СВЦЭМ!$D$39:$D$782,СВЦЭМ!$A$39:$A$782,$A54,СВЦЭМ!$B$39:$B$782,Y$47)+'СЕТ СН'!$G$11+СВЦЭМ!$D$10+'СЕТ СН'!$G$6-'СЕТ СН'!$G$23</f>
        <v>1845.94137404</v>
      </c>
    </row>
    <row r="55" spans="1:25" ht="15.75" x14ac:dyDescent="0.2">
      <c r="A55" s="35">
        <f t="shared" si="1"/>
        <v>45420</v>
      </c>
      <c r="B55" s="36">
        <f>SUMIFS(СВЦЭМ!$D$39:$D$782,СВЦЭМ!$A$39:$A$782,$A55,СВЦЭМ!$B$39:$B$782,B$47)+'СЕТ СН'!$G$11+СВЦЭМ!$D$10+'СЕТ СН'!$G$6-'СЕТ СН'!$G$23</f>
        <v>1839.58092749</v>
      </c>
      <c r="C55" s="36">
        <f>SUMIFS(СВЦЭМ!$D$39:$D$782,СВЦЭМ!$A$39:$A$782,$A55,СВЦЭМ!$B$39:$B$782,C$47)+'СЕТ СН'!$G$11+СВЦЭМ!$D$10+'СЕТ СН'!$G$6-'СЕТ СН'!$G$23</f>
        <v>1895.1822742100001</v>
      </c>
      <c r="D55" s="36">
        <f>SUMIFS(СВЦЭМ!$D$39:$D$782,СВЦЭМ!$A$39:$A$782,$A55,СВЦЭМ!$B$39:$B$782,D$47)+'СЕТ СН'!$G$11+СВЦЭМ!$D$10+'СЕТ СН'!$G$6-'СЕТ СН'!$G$23</f>
        <v>1939.1609133700001</v>
      </c>
      <c r="E55" s="36">
        <f>SUMIFS(СВЦЭМ!$D$39:$D$782,СВЦЭМ!$A$39:$A$782,$A55,СВЦЭМ!$B$39:$B$782,E$47)+'СЕТ СН'!$G$11+СВЦЭМ!$D$10+'СЕТ СН'!$G$6-'СЕТ СН'!$G$23</f>
        <v>1965.1475767500001</v>
      </c>
      <c r="F55" s="36">
        <f>SUMIFS(СВЦЭМ!$D$39:$D$782,СВЦЭМ!$A$39:$A$782,$A55,СВЦЭМ!$B$39:$B$782,F$47)+'СЕТ СН'!$G$11+СВЦЭМ!$D$10+'СЕТ СН'!$G$6-'СЕТ СН'!$G$23</f>
        <v>1980.3519362500001</v>
      </c>
      <c r="G55" s="36">
        <f>SUMIFS(СВЦЭМ!$D$39:$D$782,СВЦЭМ!$A$39:$A$782,$A55,СВЦЭМ!$B$39:$B$782,G$47)+'СЕТ СН'!$G$11+СВЦЭМ!$D$10+'СЕТ СН'!$G$6-'СЕТ СН'!$G$23</f>
        <v>1952.63341236</v>
      </c>
      <c r="H55" s="36">
        <f>SUMIFS(СВЦЭМ!$D$39:$D$782,СВЦЭМ!$A$39:$A$782,$A55,СВЦЭМ!$B$39:$B$782,H$47)+'СЕТ СН'!$G$11+СВЦЭМ!$D$10+'СЕТ СН'!$G$6-'СЕТ СН'!$G$23</f>
        <v>1889.2983328800001</v>
      </c>
      <c r="I55" s="36">
        <f>SUMIFS(СВЦЭМ!$D$39:$D$782,СВЦЭМ!$A$39:$A$782,$A55,СВЦЭМ!$B$39:$B$782,I$47)+'СЕТ СН'!$G$11+СВЦЭМ!$D$10+'СЕТ СН'!$G$6-'СЕТ СН'!$G$23</f>
        <v>1805.1536963000001</v>
      </c>
      <c r="J55" s="36">
        <f>SUMIFS(СВЦЭМ!$D$39:$D$782,СВЦЭМ!$A$39:$A$782,$A55,СВЦЭМ!$B$39:$B$782,J$47)+'СЕТ СН'!$G$11+СВЦЭМ!$D$10+'СЕТ СН'!$G$6-'СЕТ СН'!$G$23</f>
        <v>1743.42519034</v>
      </c>
      <c r="K55" s="36">
        <f>SUMIFS(СВЦЭМ!$D$39:$D$782,СВЦЭМ!$A$39:$A$782,$A55,СВЦЭМ!$B$39:$B$782,K$47)+'СЕТ СН'!$G$11+СВЦЭМ!$D$10+'СЕТ СН'!$G$6-'СЕТ СН'!$G$23</f>
        <v>1731.2845813500001</v>
      </c>
      <c r="L55" s="36">
        <f>SUMIFS(СВЦЭМ!$D$39:$D$782,СВЦЭМ!$A$39:$A$782,$A55,СВЦЭМ!$B$39:$B$782,L$47)+'СЕТ СН'!$G$11+СВЦЭМ!$D$10+'СЕТ СН'!$G$6-'СЕТ СН'!$G$23</f>
        <v>1712.82978873</v>
      </c>
      <c r="M55" s="36">
        <f>SUMIFS(СВЦЭМ!$D$39:$D$782,СВЦЭМ!$A$39:$A$782,$A55,СВЦЭМ!$B$39:$B$782,M$47)+'СЕТ СН'!$G$11+СВЦЭМ!$D$10+'СЕТ СН'!$G$6-'СЕТ СН'!$G$23</f>
        <v>1710.6919883800001</v>
      </c>
      <c r="N55" s="36">
        <f>SUMIFS(СВЦЭМ!$D$39:$D$782,СВЦЭМ!$A$39:$A$782,$A55,СВЦЭМ!$B$39:$B$782,N$47)+'СЕТ СН'!$G$11+СВЦЭМ!$D$10+'СЕТ СН'!$G$6-'СЕТ СН'!$G$23</f>
        <v>1714.61442169</v>
      </c>
      <c r="O55" s="36">
        <f>SUMIFS(СВЦЭМ!$D$39:$D$782,СВЦЭМ!$A$39:$A$782,$A55,СВЦЭМ!$B$39:$B$782,O$47)+'СЕТ СН'!$G$11+СВЦЭМ!$D$10+'СЕТ СН'!$G$6-'СЕТ СН'!$G$23</f>
        <v>1738.8815397000001</v>
      </c>
      <c r="P55" s="36">
        <f>SUMIFS(СВЦЭМ!$D$39:$D$782,СВЦЭМ!$A$39:$A$782,$A55,СВЦЭМ!$B$39:$B$782,P$47)+'СЕТ СН'!$G$11+СВЦЭМ!$D$10+'СЕТ СН'!$G$6-'СЕТ СН'!$G$23</f>
        <v>1752.6563754700001</v>
      </c>
      <c r="Q55" s="36">
        <f>SUMIFS(СВЦЭМ!$D$39:$D$782,СВЦЭМ!$A$39:$A$782,$A55,СВЦЭМ!$B$39:$B$782,Q$47)+'СЕТ СН'!$G$11+СВЦЭМ!$D$10+'СЕТ СН'!$G$6-'СЕТ СН'!$G$23</f>
        <v>1776.9242625500001</v>
      </c>
      <c r="R55" s="36">
        <f>SUMIFS(СВЦЭМ!$D$39:$D$782,СВЦЭМ!$A$39:$A$782,$A55,СВЦЭМ!$B$39:$B$782,R$47)+'СЕТ СН'!$G$11+СВЦЭМ!$D$10+'СЕТ СН'!$G$6-'СЕТ СН'!$G$23</f>
        <v>1780.2372447</v>
      </c>
      <c r="S55" s="36">
        <f>SUMIFS(СВЦЭМ!$D$39:$D$782,СВЦЭМ!$A$39:$A$782,$A55,СВЦЭМ!$B$39:$B$782,S$47)+'СЕТ СН'!$G$11+СВЦЭМ!$D$10+'СЕТ СН'!$G$6-'СЕТ СН'!$G$23</f>
        <v>1769.74482268</v>
      </c>
      <c r="T55" s="36">
        <f>SUMIFS(СВЦЭМ!$D$39:$D$782,СВЦЭМ!$A$39:$A$782,$A55,СВЦЭМ!$B$39:$B$782,T$47)+'СЕТ СН'!$G$11+СВЦЭМ!$D$10+'СЕТ СН'!$G$6-'СЕТ СН'!$G$23</f>
        <v>1754.6830681599999</v>
      </c>
      <c r="U55" s="36">
        <f>SUMIFS(СВЦЭМ!$D$39:$D$782,СВЦЭМ!$A$39:$A$782,$A55,СВЦЭМ!$B$39:$B$782,U$47)+'СЕТ СН'!$G$11+СВЦЭМ!$D$10+'СЕТ СН'!$G$6-'СЕТ СН'!$G$23</f>
        <v>1740.13375204</v>
      </c>
      <c r="V55" s="36">
        <f>SUMIFS(СВЦЭМ!$D$39:$D$782,СВЦЭМ!$A$39:$A$782,$A55,СВЦЭМ!$B$39:$B$782,V$47)+'СЕТ СН'!$G$11+СВЦЭМ!$D$10+'СЕТ СН'!$G$6-'СЕТ СН'!$G$23</f>
        <v>1718.90586536</v>
      </c>
      <c r="W55" s="36">
        <f>SUMIFS(СВЦЭМ!$D$39:$D$782,СВЦЭМ!$A$39:$A$782,$A55,СВЦЭМ!$B$39:$B$782,W$47)+'СЕТ СН'!$G$11+СВЦЭМ!$D$10+'СЕТ СН'!$G$6-'СЕТ СН'!$G$23</f>
        <v>1690.0790487199999</v>
      </c>
      <c r="X55" s="36">
        <f>SUMIFS(СВЦЭМ!$D$39:$D$782,СВЦЭМ!$A$39:$A$782,$A55,СВЦЭМ!$B$39:$B$782,X$47)+'СЕТ СН'!$G$11+СВЦЭМ!$D$10+'СЕТ СН'!$G$6-'СЕТ СН'!$G$23</f>
        <v>1695.1740007000001</v>
      </c>
      <c r="Y55" s="36">
        <f>SUMIFS(СВЦЭМ!$D$39:$D$782,СВЦЭМ!$A$39:$A$782,$A55,СВЦЭМ!$B$39:$B$782,Y$47)+'СЕТ СН'!$G$11+СВЦЭМ!$D$10+'СЕТ СН'!$G$6-'СЕТ СН'!$G$23</f>
        <v>1717.6120079300001</v>
      </c>
    </row>
    <row r="56" spans="1:25" ht="15.75" x14ac:dyDescent="0.2">
      <c r="A56" s="35">
        <f t="shared" si="1"/>
        <v>45421</v>
      </c>
      <c r="B56" s="36">
        <f>SUMIFS(СВЦЭМ!$D$39:$D$782,СВЦЭМ!$A$39:$A$782,$A56,СВЦЭМ!$B$39:$B$782,B$47)+'СЕТ СН'!$G$11+СВЦЭМ!$D$10+'СЕТ СН'!$G$6-'СЕТ СН'!$G$23</f>
        <v>1879.06058297</v>
      </c>
      <c r="C56" s="36">
        <f>SUMIFS(СВЦЭМ!$D$39:$D$782,СВЦЭМ!$A$39:$A$782,$A56,СВЦЭМ!$B$39:$B$782,C$47)+'СЕТ СН'!$G$11+СВЦЭМ!$D$10+'СЕТ СН'!$G$6-'СЕТ СН'!$G$23</f>
        <v>1938.9899552500001</v>
      </c>
      <c r="D56" s="36">
        <f>SUMIFS(СВЦЭМ!$D$39:$D$782,СВЦЭМ!$A$39:$A$782,$A56,СВЦЭМ!$B$39:$B$782,D$47)+'СЕТ СН'!$G$11+СВЦЭМ!$D$10+'СЕТ СН'!$G$6-'СЕТ СН'!$G$23</f>
        <v>1982.94242758</v>
      </c>
      <c r="E56" s="36">
        <f>SUMIFS(СВЦЭМ!$D$39:$D$782,СВЦЭМ!$A$39:$A$782,$A56,СВЦЭМ!$B$39:$B$782,E$47)+'СЕТ СН'!$G$11+СВЦЭМ!$D$10+'СЕТ СН'!$G$6-'СЕТ СН'!$G$23</f>
        <v>2012.24200673</v>
      </c>
      <c r="F56" s="36">
        <f>SUMIFS(СВЦЭМ!$D$39:$D$782,СВЦЭМ!$A$39:$A$782,$A56,СВЦЭМ!$B$39:$B$782,F$47)+'СЕТ СН'!$G$11+СВЦЭМ!$D$10+'СЕТ СН'!$G$6-'СЕТ СН'!$G$23</f>
        <v>2012.30996007</v>
      </c>
      <c r="G56" s="36">
        <f>SUMIFS(СВЦЭМ!$D$39:$D$782,СВЦЭМ!$A$39:$A$782,$A56,СВЦЭМ!$B$39:$B$782,G$47)+'СЕТ СН'!$G$11+СВЦЭМ!$D$10+'СЕТ СН'!$G$6-'СЕТ СН'!$G$23</f>
        <v>1996.46608216</v>
      </c>
      <c r="H56" s="36">
        <f>SUMIFS(СВЦЭМ!$D$39:$D$782,СВЦЭМ!$A$39:$A$782,$A56,СВЦЭМ!$B$39:$B$782,H$47)+'СЕТ СН'!$G$11+СВЦЭМ!$D$10+'СЕТ СН'!$G$6-'СЕТ СН'!$G$23</f>
        <v>1995.4117458400001</v>
      </c>
      <c r="I56" s="36">
        <f>SUMIFS(СВЦЭМ!$D$39:$D$782,СВЦЭМ!$A$39:$A$782,$A56,СВЦЭМ!$B$39:$B$782,I$47)+'СЕТ СН'!$G$11+СВЦЭМ!$D$10+'СЕТ СН'!$G$6-'СЕТ СН'!$G$23</f>
        <v>1947.4278164</v>
      </c>
      <c r="J56" s="36">
        <f>SUMIFS(СВЦЭМ!$D$39:$D$782,СВЦЭМ!$A$39:$A$782,$A56,СВЦЭМ!$B$39:$B$782,J$47)+'СЕТ СН'!$G$11+СВЦЭМ!$D$10+'СЕТ СН'!$G$6-'СЕТ СН'!$G$23</f>
        <v>1868.0686725800001</v>
      </c>
      <c r="K56" s="36">
        <f>SUMIFS(СВЦЭМ!$D$39:$D$782,СВЦЭМ!$A$39:$A$782,$A56,СВЦЭМ!$B$39:$B$782,K$47)+'СЕТ СН'!$G$11+СВЦЭМ!$D$10+'СЕТ СН'!$G$6-'СЕТ СН'!$G$23</f>
        <v>1808.66482318</v>
      </c>
      <c r="L56" s="36">
        <f>SUMIFS(СВЦЭМ!$D$39:$D$782,СВЦЭМ!$A$39:$A$782,$A56,СВЦЭМ!$B$39:$B$782,L$47)+'СЕТ СН'!$G$11+СВЦЭМ!$D$10+'СЕТ СН'!$G$6-'СЕТ СН'!$G$23</f>
        <v>1758.0175174999999</v>
      </c>
      <c r="M56" s="36">
        <f>SUMIFS(СВЦЭМ!$D$39:$D$782,СВЦЭМ!$A$39:$A$782,$A56,СВЦЭМ!$B$39:$B$782,M$47)+'СЕТ СН'!$G$11+СВЦЭМ!$D$10+'СЕТ СН'!$G$6-'СЕТ СН'!$G$23</f>
        <v>1755.0493303600001</v>
      </c>
      <c r="N56" s="36">
        <f>SUMIFS(СВЦЭМ!$D$39:$D$782,СВЦЭМ!$A$39:$A$782,$A56,СВЦЭМ!$B$39:$B$782,N$47)+'СЕТ СН'!$G$11+СВЦЭМ!$D$10+'СЕТ СН'!$G$6-'СЕТ СН'!$G$23</f>
        <v>1794.9826886999999</v>
      </c>
      <c r="O56" s="36">
        <f>SUMIFS(СВЦЭМ!$D$39:$D$782,СВЦЭМ!$A$39:$A$782,$A56,СВЦЭМ!$B$39:$B$782,O$47)+'СЕТ СН'!$G$11+СВЦЭМ!$D$10+'СЕТ СН'!$G$6-'СЕТ СН'!$G$23</f>
        <v>1824.17973439</v>
      </c>
      <c r="P56" s="36">
        <f>SUMIFS(СВЦЭМ!$D$39:$D$782,СВЦЭМ!$A$39:$A$782,$A56,СВЦЭМ!$B$39:$B$782,P$47)+'СЕТ СН'!$G$11+СВЦЭМ!$D$10+'СЕТ СН'!$G$6-'СЕТ СН'!$G$23</f>
        <v>1801.1892462200001</v>
      </c>
      <c r="Q56" s="36">
        <f>SUMIFS(СВЦЭМ!$D$39:$D$782,СВЦЭМ!$A$39:$A$782,$A56,СВЦЭМ!$B$39:$B$782,Q$47)+'СЕТ СН'!$G$11+СВЦЭМ!$D$10+'СЕТ СН'!$G$6-'СЕТ СН'!$G$23</f>
        <v>1833.7782188000001</v>
      </c>
      <c r="R56" s="36">
        <f>SUMIFS(СВЦЭМ!$D$39:$D$782,СВЦЭМ!$A$39:$A$782,$A56,СВЦЭМ!$B$39:$B$782,R$47)+'СЕТ СН'!$G$11+СВЦЭМ!$D$10+'СЕТ СН'!$G$6-'СЕТ СН'!$G$23</f>
        <v>1836.48879949</v>
      </c>
      <c r="S56" s="36">
        <f>SUMIFS(СВЦЭМ!$D$39:$D$782,СВЦЭМ!$A$39:$A$782,$A56,СВЦЭМ!$B$39:$B$782,S$47)+'СЕТ СН'!$G$11+СВЦЭМ!$D$10+'СЕТ СН'!$G$6-'СЕТ СН'!$G$23</f>
        <v>1830.5184863300001</v>
      </c>
      <c r="T56" s="36">
        <f>SUMIFS(СВЦЭМ!$D$39:$D$782,СВЦЭМ!$A$39:$A$782,$A56,СВЦЭМ!$B$39:$B$782,T$47)+'СЕТ СН'!$G$11+СВЦЭМ!$D$10+'СЕТ СН'!$G$6-'СЕТ СН'!$G$23</f>
        <v>1795.2033471699999</v>
      </c>
      <c r="U56" s="36">
        <f>SUMIFS(СВЦЭМ!$D$39:$D$782,СВЦЭМ!$A$39:$A$782,$A56,СВЦЭМ!$B$39:$B$782,U$47)+'СЕТ СН'!$G$11+СВЦЭМ!$D$10+'СЕТ СН'!$G$6-'СЕТ СН'!$G$23</f>
        <v>1791.33065145</v>
      </c>
      <c r="V56" s="36">
        <f>SUMIFS(СВЦЭМ!$D$39:$D$782,СВЦЭМ!$A$39:$A$782,$A56,СВЦЭМ!$B$39:$B$782,V$47)+'СЕТ СН'!$G$11+СВЦЭМ!$D$10+'СЕТ СН'!$G$6-'СЕТ СН'!$G$23</f>
        <v>1745.0971996400001</v>
      </c>
      <c r="W56" s="36">
        <f>SUMIFS(СВЦЭМ!$D$39:$D$782,СВЦЭМ!$A$39:$A$782,$A56,СВЦЭМ!$B$39:$B$782,W$47)+'СЕТ СН'!$G$11+СВЦЭМ!$D$10+'СЕТ СН'!$G$6-'СЕТ СН'!$G$23</f>
        <v>1709.1138204700001</v>
      </c>
      <c r="X56" s="36">
        <f>SUMIFS(СВЦЭМ!$D$39:$D$782,СВЦЭМ!$A$39:$A$782,$A56,СВЦЭМ!$B$39:$B$782,X$47)+'СЕТ СН'!$G$11+СВЦЭМ!$D$10+'СЕТ СН'!$G$6-'СЕТ СН'!$G$23</f>
        <v>1752.7520606</v>
      </c>
      <c r="Y56" s="36">
        <f>SUMIFS(СВЦЭМ!$D$39:$D$782,СВЦЭМ!$A$39:$A$782,$A56,СВЦЭМ!$B$39:$B$782,Y$47)+'СЕТ СН'!$G$11+СВЦЭМ!$D$10+'СЕТ СН'!$G$6-'СЕТ СН'!$G$23</f>
        <v>1825.61089429</v>
      </c>
    </row>
    <row r="57" spans="1:25" ht="15.75" x14ac:dyDescent="0.2">
      <c r="A57" s="35">
        <f t="shared" si="1"/>
        <v>45422</v>
      </c>
      <c r="B57" s="36">
        <f>SUMIFS(СВЦЭМ!$D$39:$D$782,СВЦЭМ!$A$39:$A$782,$A57,СВЦЭМ!$B$39:$B$782,B$47)+'СЕТ СН'!$G$11+СВЦЭМ!$D$10+'СЕТ СН'!$G$6-'СЕТ СН'!$G$23</f>
        <v>1928.3998704800001</v>
      </c>
      <c r="C57" s="36">
        <f>SUMIFS(СВЦЭМ!$D$39:$D$782,СВЦЭМ!$A$39:$A$782,$A57,СВЦЭМ!$B$39:$B$782,C$47)+'СЕТ СН'!$G$11+СВЦЭМ!$D$10+'СЕТ СН'!$G$6-'СЕТ СН'!$G$23</f>
        <v>1983.86795368</v>
      </c>
      <c r="D57" s="36">
        <f>SUMIFS(СВЦЭМ!$D$39:$D$782,СВЦЭМ!$A$39:$A$782,$A57,СВЦЭМ!$B$39:$B$782,D$47)+'СЕТ СН'!$G$11+СВЦЭМ!$D$10+'СЕТ СН'!$G$6-'СЕТ СН'!$G$23</f>
        <v>2010.0252613299999</v>
      </c>
      <c r="E57" s="36">
        <f>SUMIFS(СВЦЭМ!$D$39:$D$782,СВЦЭМ!$A$39:$A$782,$A57,СВЦЭМ!$B$39:$B$782,E$47)+'СЕТ СН'!$G$11+СВЦЭМ!$D$10+'СЕТ СН'!$G$6-'СЕТ СН'!$G$23</f>
        <v>2039.3236124699999</v>
      </c>
      <c r="F57" s="36">
        <f>SUMIFS(СВЦЭМ!$D$39:$D$782,СВЦЭМ!$A$39:$A$782,$A57,СВЦЭМ!$B$39:$B$782,F$47)+'СЕТ СН'!$G$11+СВЦЭМ!$D$10+'СЕТ СН'!$G$6-'СЕТ СН'!$G$23</f>
        <v>2038.4272915500001</v>
      </c>
      <c r="G57" s="36">
        <f>SUMIFS(СВЦЭМ!$D$39:$D$782,СВЦЭМ!$A$39:$A$782,$A57,СВЦЭМ!$B$39:$B$782,G$47)+'СЕТ СН'!$G$11+СВЦЭМ!$D$10+'СЕТ СН'!$G$6-'СЕТ СН'!$G$23</f>
        <v>2040.7736448400001</v>
      </c>
      <c r="H57" s="36">
        <f>SUMIFS(СВЦЭМ!$D$39:$D$782,СВЦЭМ!$A$39:$A$782,$A57,СВЦЭМ!$B$39:$B$782,H$47)+'СЕТ СН'!$G$11+СВЦЭМ!$D$10+'СЕТ СН'!$G$6-'СЕТ СН'!$G$23</f>
        <v>2002.46741002</v>
      </c>
      <c r="I57" s="36">
        <f>SUMIFS(СВЦЭМ!$D$39:$D$782,СВЦЭМ!$A$39:$A$782,$A57,СВЦЭМ!$B$39:$B$782,I$47)+'СЕТ СН'!$G$11+СВЦЭМ!$D$10+'СЕТ СН'!$G$6-'СЕТ СН'!$G$23</f>
        <v>1957.68082577</v>
      </c>
      <c r="J57" s="36">
        <f>SUMIFS(СВЦЭМ!$D$39:$D$782,СВЦЭМ!$A$39:$A$782,$A57,СВЦЭМ!$B$39:$B$782,J$47)+'СЕТ СН'!$G$11+СВЦЭМ!$D$10+'СЕТ СН'!$G$6-'СЕТ СН'!$G$23</f>
        <v>1877.32312912</v>
      </c>
      <c r="K57" s="36">
        <f>SUMIFS(СВЦЭМ!$D$39:$D$782,СВЦЭМ!$A$39:$A$782,$A57,СВЦЭМ!$B$39:$B$782,K$47)+'СЕТ СН'!$G$11+СВЦЭМ!$D$10+'СЕТ СН'!$G$6-'СЕТ СН'!$G$23</f>
        <v>1815.7474057700001</v>
      </c>
      <c r="L57" s="36">
        <f>SUMIFS(СВЦЭМ!$D$39:$D$782,СВЦЭМ!$A$39:$A$782,$A57,СВЦЭМ!$B$39:$B$782,L$47)+'СЕТ СН'!$G$11+СВЦЭМ!$D$10+'СЕТ СН'!$G$6-'СЕТ СН'!$G$23</f>
        <v>1770.82484669</v>
      </c>
      <c r="M57" s="36">
        <f>SUMIFS(СВЦЭМ!$D$39:$D$782,СВЦЭМ!$A$39:$A$782,$A57,СВЦЭМ!$B$39:$B$782,M$47)+'СЕТ СН'!$G$11+СВЦЭМ!$D$10+'СЕТ СН'!$G$6-'СЕТ СН'!$G$23</f>
        <v>1772.0457622399999</v>
      </c>
      <c r="N57" s="36">
        <f>SUMIFS(СВЦЭМ!$D$39:$D$782,СВЦЭМ!$A$39:$A$782,$A57,СВЦЭМ!$B$39:$B$782,N$47)+'СЕТ СН'!$G$11+СВЦЭМ!$D$10+'СЕТ СН'!$G$6-'СЕТ СН'!$G$23</f>
        <v>1786.68955994</v>
      </c>
      <c r="O57" s="36">
        <f>SUMIFS(СВЦЭМ!$D$39:$D$782,СВЦЭМ!$A$39:$A$782,$A57,СВЦЭМ!$B$39:$B$782,O$47)+'СЕТ СН'!$G$11+СВЦЭМ!$D$10+'СЕТ СН'!$G$6-'СЕТ СН'!$G$23</f>
        <v>1797.5956882200001</v>
      </c>
      <c r="P57" s="36">
        <f>SUMIFS(СВЦЭМ!$D$39:$D$782,СВЦЭМ!$A$39:$A$782,$A57,СВЦЭМ!$B$39:$B$782,P$47)+'СЕТ СН'!$G$11+СВЦЭМ!$D$10+'СЕТ СН'!$G$6-'СЕТ СН'!$G$23</f>
        <v>1804.4469845900001</v>
      </c>
      <c r="Q57" s="36">
        <f>SUMIFS(СВЦЭМ!$D$39:$D$782,СВЦЭМ!$A$39:$A$782,$A57,СВЦЭМ!$B$39:$B$782,Q$47)+'СЕТ СН'!$G$11+СВЦЭМ!$D$10+'СЕТ СН'!$G$6-'СЕТ СН'!$G$23</f>
        <v>1835.7184505299999</v>
      </c>
      <c r="R57" s="36">
        <f>SUMIFS(СВЦЭМ!$D$39:$D$782,СВЦЭМ!$A$39:$A$782,$A57,СВЦЭМ!$B$39:$B$782,R$47)+'СЕТ СН'!$G$11+СВЦЭМ!$D$10+'СЕТ СН'!$G$6-'СЕТ СН'!$G$23</f>
        <v>1851.2368103900001</v>
      </c>
      <c r="S57" s="36">
        <f>SUMIFS(СВЦЭМ!$D$39:$D$782,СВЦЭМ!$A$39:$A$782,$A57,СВЦЭМ!$B$39:$B$782,S$47)+'СЕТ СН'!$G$11+СВЦЭМ!$D$10+'СЕТ СН'!$G$6-'СЕТ СН'!$G$23</f>
        <v>1846.72231543</v>
      </c>
      <c r="T57" s="36">
        <f>SUMIFS(СВЦЭМ!$D$39:$D$782,СВЦЭМ!$A$39:$A$782,$A57,СВЦЭМ!$B$39:$B$782,T$47)+'СЕТ СН'!$G$11+СВЦЭМ!$D$10+'СЕТ СН'!$G$6-'СЕТ СН'!$G$23</f>
        <v>1814.70433015</v>
      </c>
      <c r="U57" s="36">
        <f>SUMIFS(СВЦЭМ!$D$39:$D$782,СВЦЭМ!$A$39:$A$782,$A57,СВЦЭМ!$B$39:$B$782,U$47)+'СЕТ СН'!$G$11+СВЦЭМ!$D$10+'СЕТ СН'!$G$6-'СЕТ СН'!$G$23</f>
        <v>1794.8591521999999</v>
      </c>
      <c r="V57" s="36">
        <f>SUMIFS(СВЦЭМ!$D$39:$D$782,СВЦЭМ!$A$39:$A$782,$A57,СВЦЭМ!$B$39:$B$782,V$47)+'СЕТ СН'!$G$11+СВЦЭМ!$D$10+'СЕТ СН'!$G$6-'СЕТ СН'!$G$23</f>
        <v>1757.97252989</v>
      </c>
      <c r="W57" s="36">
        <f>SUMIFS(СВЦЭМ!$D$39:$D$782,СВЦЭМ!$A$39:$A$782,$A57,СВЦЭМ!$B$39:$B$782,W$47)+'СЕТ СН'!$G$11+СВЦЭМ!$D$10+'СЕТ СН'!$G$6-'СЕТ СН'!$G$23</f>
        <v>1751.1312309300001</v>
      </c>
      <c r="X57" s="36">
        <f>SUMIFS(СВЦЭМ!$D$39:$D$782,СВЦЭМ!$A$39:$A$782,$A57,СВЦЭМ!$B$39:$B$782,X$47)+'СЕТ СН'!$G$11+СВЦЭМ!$D$10+'СЕТ СН'!$G$6-'СЕТ СН'!$G$23</f>
        <v>1787.3933107</v>
      </c>
      <c r="Y57" s="36">
        <f>SUMIFS(СВЦЭМ!$D$39:$D$782,СВЦЭМ!$A$39:$A$782,$A57,СВЦЭМ!$B$39:$B$782,Y$47)+'СЕТ СН'!$G$11+СВЦЭМ!$D$10+'СЕТ СН'!$G$6-'СЕТ СН'!$G$23</f>
        <v>1841.76856679</v>
      </c>
    </row>
    <row r="58" spans="1:25" ht="15.75" x14ac:dyDescent="0.2">
      <c r="A58" s="35">
        <f t="shared" si="1"/>
        <v>45423</v>
      </c>
      <c r="B58" s="36">
        <f>SUMIFS(СВЦЭМ!$D$39:$D$782,СВЦЭМ!$A$39:$A$782,$A58,СВЦЭМ!$B$39:$B$782,B$47)+'СЕТ СН'!$G$11+СВЦЭМ!$D$10+'СЕТ СН'!$G$6-'СЕТ СН'!$G$23</f>
        <v>1889.26384162</v>
      </c>
      <c r="C58" s="36">
        <f>SUMIFS(СВЦЭМ!$D$39:$D$782,СВЦЭМ!$A$39:$A$782,$A58,СВЦЭМ!$B$39:$B$782,C$47)+'СЕТ СН'!$G$11+СВЦЭМ!$D$10+'СЕТ СН'!$G$6-'СЕТ СН'!$G$23</f>
        <v>1989.7019594400001</v>
      </c>
      <c r="D58" s="36">
        <f>SUMIFS(СВЦЭМ!$D$39:$D$782,СВЦЭМ!$A$39:$A$782,$A58,СВЦЭМ!$B$39:$B$782,D$47)+'СЕТ СН'!$G$11+СВЦЭМ!$D$10+'СЕТ СН'!$G$6-'СЕТ СН'!$G$23</f>
        <v>2017.5343317500001</v>
      </c>
      <c r="E58" s="36">
        <f>SUMIFS(СВЦЭМ!$D$39:$D$782,СВЦЭМ!$A$39:$A$782,$A58,СВЦЭМ!$B$39:$B$782,E$47)+'СЕТ СН'!$G$11+СВЦЭМ!$D$10+'СЕТ СН'!$G$6-'СЕТ СН'!$G$23</f>
        <v>2032.63678235</v>
      </c>
      <c r="F58" s="36">
        <f>SUMIFS(СВЦЭМ!$D$39:$D$782,СВЦЭМ!$A$39:$A$782,$A58,СВЦЭМ!$B$39:$B$782,F$47)+'СЕТ СН'!$G$11+СВЦЭМ!$D$10+'СЕТ СН'!$G$6-'СЕТ СН'!$G$23</f>
        <v>2047.4889117299999</v>
      </c>
      <c r="G58" s="36">
        <f>SUMIFS(СВЦЭМ!$D$39:$D$782,СВЦЭМ!$A$39:$A$782,$A58,СВЦЭМ!$B$39:$B$782,G$47)+'СЕТ СН'!$G$11+СВЦЭМ!$D$10+'СЕТ СН'!$G$6-'СЕТ СН'!$G$23</f>
        <v>2033.9435681</v>
      </c>
      <c r="H58" s="36">
        <f>SUMIFS(СВЦЭМ!$D$39:$D$782,СВЦЭМ!$A$39:$A$782,$A58,СВЦЭМ!$B$39:$B$782,H$47)+'СЕТ СН'!$G$11+СВЦЭМ!$D$10+'СЕТ СН'!$G$6-'СЕТ СН'!$G$23</f>
        <v>1998.4500753899999</v>
      </c>
      <c r="I58" s="36">
        <f>SUMIFS(СВЦЭМ!$D$39:$D$782,СВЦЭМ!$A$39:$A$782,$A58,СВЦЭМ!$B$39:$B$782,I$47)+'СЕТ СН'!$G$11+СВЦЭМ!$D$10+'СЕТ СН'!$G$6-'СЕТ СН'!$G$23</f>
        <v>1965.45245406</v>
      </c>
      <c r="J58" s="36">
        <f>SUMIFS(СВЦЭМ!$D$39:$D$782,СВЦЭМ!$A$39:$A$782,$A58,СВЦЭМ!$B$39:$B$782,J$47)+'СЕТ СН'!$G$11+СВЦЭМ!$D$10+'СЕТ СН'!$G$6-'СЕТ СН'!$G$23</f>
        <v>1884.10889185</v>
      </c>
      <c r="K58" s="36">
        <f>SUMIFS(СВЦЭМ!$D$39:$D$782,СВЦЭМ!$A$39:$A$782,$A58,СВЦЭМ!$B$39:$B$782,K$47)+'СЕТ СН'!$G$11+СВЦЭМ!$D$10+'СЕТ СН'!$G$6-'СЕТ СН'!$G$23</f>
        <v>1843.5829692500001</v>
      </c>
      <c r="L58" s="36">
        <f>SUMIFS(СВЦЭМ!$D$39:$D$782,СВЦЭМ!$A$39:$A$782,$A58,СВЦЭМ!$B$39:$B$782,L$47)+'СЕТ СН'!$G$11+СВЦЭМ!$D$10+'СЕТ СН'!$G$6-'СЕТ СН'!$G$23</f>
        <v>1809.6019812500001</v>
      </c>
      <c r="M58" s="36">
        <f>SUMIFS(СВЦЭМ!$D$39:$D$782,СВЦЭМ!$A$39:$A$782,$A58,СВЦЭМ!$B$39:$B$782,M$47)+'СЕТ СН'!$G$11+СВЦЭМ!$D$10+'СЕТ СН'!$G$6-'СЕТ СН'!$G$23</f>
        <v>1812.39978623</v>
      </c>
      <c r="N58" s="36">
        <f>SUMIFS(СВЦЭМ!$D$39:$D$782,СВЦЭМ!$A$39:$A$782,$A58,СВЦЭМ!$B$39:$B$782,N$47)+'СЕТ СН'!$G$11+СВЦЭМ!$D$10+'СЕТ СН'!$G$6-'СЕТ СН'!$G$23</f>
        <v>1825.2642727499999</v>
      </c>
      <c r="O58" s="36">
        <f>SUMIFS(СВЦЭМ!$D$39:$D$782,СВЦЭМ!$A$39:$A$782,$A58,СВЦЭМ!$B$39:$B$782,O$47)+'СЕТ СН'!$G$11+СВЦЭМ!$D$10+'СЕТ СН'!$G$6-'СЕТ СН'!$G$23</f>
        <v>1844.3697447899999</v>
      </c>
      <c r="P58" s="36">
        <f>SUMIFS(СВЦЭМ!$D$39:$D$782,СВЦЭМ!$A$39:$A$782,$A58,СВЦЭМ!$B$39:$B$782,P$47)+'СЕТ СН'!$G$11+СВЦЭМ!$D$10+'СЕТ СН'!$G$6-'СЕТ СН'!$G$23</f>
        <v>1860.4287855299999</v>
      </c>
      <c r="Q58" s="36">
        <f>SUMIFS(СВЦЭМ!$D$39:$D$782,СВЦЭМ!$A$39:$A$782,$A58,СВЦЭМ!$B$39:$B$782,Q$47)+'СЕТ СН'!$G$11+СВЦЭМ!$D$10+'СЕТ СН'!$G$6-'СЕТ СН'!$G$23</f>
        <v>1875.6914107600001</v>
      </c>
      <c r="R58" s="36">
        <f>SUMIFS(СВЦЭМ!$D$39:$D$782,СВЦЭМ!$A$39:$A$782,$A58,СВЦЭМ!$B$39:$B$782,R$47)+'СЕТ СН'!$G$11+СВЦЭМ!$D$10+'СЕТ СН'!$G$6-'СЕТ СН'!$G$23</f>
        <v>1881.2265123</v>
      </c>
      <c r="S58" s="36">
        <f>SUMIFS(СВЦЭМ!$D$39:$D$782,СВЦЭМ!$A$39:$A$782,$A58,СВЦЭМ!$B$39:$B$782,S$47)+'СЕТ СН'!$G$11+СВЦЭМ!$D$10+'СЕТ СН'!$G$6-'СЕТ СН'!$G$23</f>
        <v>1870.0820314800001</v>
      </c>
      <c r="T58" s="36">
        <f>SUMIFS(СВЦЭМ!$D$39:$D$782,СВЦЭМ!$A$39:$A$782,$A58,СВЦЭМ!$B$39:$B$782,T$47)+'СЕТ СН'!$G$11+СВЦЭМ!$D$10+'СЕТ СН'!$G$6-'СЕТ СН'!$G$23</f>
        <v>1855.84453347</v>
      </c>
      <c r="U58" s="36">
        <f>SUMIFS(СВЦЭМ!$D$39:$D$782,СВЦЭМ!$A$39:$A$782,$A58,СВЦЭМ!$B$39:$B$782,U$47)+'СЕТ СН'!$G$11+СВЦЭМ!$D$10+'СЕТ СН'!$G$6-'СЕТ СН'!$G$23</f>
        <v>1845.85156067</v>
      </c>
      <c r="V58" s="36">
        <f>SUMIFS(СВЦЭМ!$D$39:$D$782,СВЦЭМ!$A$39:$A$782,$A58,СВЦЭМ!$B$39:$B$782,V$47)+'СЕТ СН'!$G$11+СВЦЭМ!$D$10+'СЕТ СН'!$G$6-'СЕТ СН'!$G$23</f>
        <v>1811.1278205400001</v>
      </c>
      <c r="W58" s="36">
        <f>SUMIFS(СВЦЭМ!$D$39:$D$782,СВЦЭМ!$A$39:$A$782,$A58,СВЦЭМ!$B$39:$B$782,W$47)+'СЕТ СН'!$G$11+СВЦЭМ!$D$10+'СЕТ СН'!$G$6-'СЕТ СН'!$G$23</f>
        <v>1794.3077197699999</v>
      </c>
      <c r="X58" s="36">
        <f>SUMIFS(СВЦЭМ!$D$39:$D$782,СВЦЭМ!$A$39:$A$782,$A58,СВЦЭМ!$B$39:$B$782,X$47)+'СЕТ СН'!$G$11+СВЦЭМ!$D$10+'СЕТ СН'!$G$6-'СЕТ СН'!$G$23</f>
        <v>1821.3976700999999</v>
      </c>
      <c r="Y58" s="36">
        <f>SUMIFS(СВЦЭМ!$D$39:$D$782,СВЦЭМ!$A$39:$A$782,$A58,СВЦЭМ!$B$39:$B$782,Y$47)+'СЕТ СН'!$G$11+СВЦЭМ!$D$10+'СЕТ СН'!$G$6-'СЕТ СН'!$G$23</f>
        <v>1878.44956533</v>
      </c>
    </row>
    <row r="59" spans="1:25" ht="15.75" x14ac:dyDescent="0.2">
      <c r="A59" s="35">
        <f t="shared" si="1"/>
        <v>45424</v>
      </c>
      <c r="B59" s="36">
        <f>SUMIFS(СВЦЭМ!$D$39:$D$782,СВЦЭМ!$A$39:$A$782,$A59,СВЦЭМ!$B$39:$B$782,B$47)+'СЕТ СН'!$G$11+СВЦЭМ!$D$10+'СЕТ СН'!$G$6-'СЕТ СН'!$G$23</f>
        <v>1963.7616262700001</v>
      </c>
      <c r="C59" s="36">
        <f>SUMIFS(СВЦЭМ!$D$39:$D$782,СВЦЭМ!$A$39:$A$782,$A59,СВЦЭМ!$B$39:$B$782,C$47)+'СЕТ СН'!$G$11+СВЦЭМ!$D$10+'СЕТ СН'!$G$6-'СЕТ СН'!$G$23</f>
        <v>2009.4755713899999</v>
      </c>
      <c r="D59" s="36">
        <f>SUMIFS(СВЦЭМ!$D$39:$D$782,СВЦЭМ!$A$39:$A$782,$A59,СВЦЭМ!$B$39:$B$782,D$47)+'СЕТ СН'!$G$11+СВЦЭМ!$D$10+'СЕТ СН'!$G$6-'СЕТ СН'!$G$23</f>
        <v>2038.79913523</v>
      </c>
      <c r="E59" s="36">
        <f>SUMIFS(СВЦЭМ!$D$39:$D$782,СВЦЭМ!$A$39:$A$782,$A59,СВЦЭМ!$B$39:$B$782,E$47)+'СЕТ СН'!$G$11+СВЦЭМ!$D$10+'СЕТ СН'!$G$6-'СЕТ СН'!$G$23</f>
        <v>2062.6860540899997</v>
      </c>
      <c r="F59" s="36">
        <f>SUMIFS(СВЦЭМ!$D$39:$D$782,СВЦЭМ!$A$39:$A$782,$A59,СВЦЭМ!$B$39:$B$782,F$47)+'СЕТ СН'!$G$11+СВЦЭМ!$D$10+'СЕТ СН'!$G$6-'СЕТ СН'!$G$23</f>
        <v>2075.6069288099998</v>
      </c>
      <c r="G59" s="36">
        <f>SUMIFS(СВЦЭМ!$D$39:$D$782,СВЦЭМ!$A$39:$A$782,$A59,СВЦЭМ!$B$39:$B$782,G$47)+'СЕТ СН'!$G$11+СВЦЭМ!$D$10+'СЕТ СН'!$G$6-'СЕТ СН'!$G$23</f>
        <v>2056.02642917</v>
      </c>
      <c r="H59" s="36">
        <f>SUMIFS(СВЦЭМ!$D$39:$D$782,СВЦЭМ!$A$39:$A$782,$A59,СВЦЭМ!$B$39:$B$782,H$47)+'СЕТ СН'!$G$11+СВЦЭМ!$D$10+'СЕТ СН'!$G$6-'СЕТ СН'!$G$23</f>
        <v>2031.66166591</v>
      </c>
      <c r="I59" s="36">
        <f>SUMIFS(СВЦЭМ!$D$39:$D$782,СВЦЭМ!$A$39:$A$782,$A59,СВЦЭМ!$B$39:$B$782,I$47)+'СЕТ СН'!$G$11+СВЦЭМ!$D$10+'СЕТ СН'!$G$6-'СЕТ СН'!$G$23</f>
        <v>1996.94662156</v>
      </c>
      <c r="J59" s="36">
        <f>SUMIFS(СВЦЭМ!$D$39:$D$782,СВЦЭМ!$A$39:$A$782,$A59,СВЦЭМ!$B$39:$B$782,J$47)+'СЕТ СН'!$G$11+СВЦЭМ!$D$10+'СЕТ СН'!$G$6-'СЕТ СН'!$G$23</f>
        <v>1910.5697871899999</v>
      </c>
      <c r="K59" s="36">
        <f>SUMIFS(СВЦЭМ!$D$39:$D$782,СВЦЭМ!$A$39:$A$782,$A59,СВЦЭМ!$B$39:$B$782,K$47)+'СЕТ СН'!$G$11+СВЦЭМ!$D$10+'СЕТ СН'!$G$6-'СЕТ СН'!$G$23</f>
        <v>1829.4511900100001</v>
      </c>
      <c r="L59" s="36">
        <f>SUMIFS(СВЦЭМ!$D$39:$D$782,СВЦЭМ!$A$39:$A$782,$A59,СВЦЭМ!$B$39:$B$782,L$47)+'СЕТ СН'!$G$11+СВЦЭМ!$D$10+'СЕТ СН'!$G$6-'СЕТ СН'!$G$23</f>
        <v>1809.1863130700001</v>
      </c>
      <c r="M59" s="36">
        <f>SUMIFS(СВЦЭМ!$D$39:$D$782,СВЦЭМ!$A$39:$A$782,$A59,СВЦЭМ!$B$39:$B$782,M$47)+'СЕТ СН'!$G$11+СВЦЭМ!$D$10+'СЕТ СН'!$G$6-'СЕТ СН'!$G$23</f>
        <v>1803.67978558</v>
      </c>
      <c r="N59" s="36">
        <f>SUMIFS(СВЦЭМ!$D$39:$D$782,СВЦЭМ!$A$39:$A$782,$A59,СВЦЭМ!$B$39:$B$782,N$47)+'СЕТ СН'!$G$11+СВЦЭМ!$D$10+'СЕТ СН'!$G$6-'СЕТ СН'!$G$23</f>
        <v>1817.5439996</v>
      </c>
      <c r="O59" s="36">
        <f>SUMIFS(СВЦЭМ!$D$39:$D$782,СВЦЭМ!$A$39:$A$782,$A59,СВЦЭМ!$B$39:$B$782,O$47)+'СЕТ СН'!$G$11+СВЦЭМ!$D$10+'СЕТ СН'!$G$6-'СЕТ СН'!$G$23</f>
        <v>1845.78875365</v>
      </c>
      <c r="P59" s="36">
        <f>SUMIFS(СВЦЭМ!$D$39:$D$782,СВЦЭМ!$A$39:$A$782,$A59,СВЦЭМ!$B$39:$B$782,P$47)+'СЕТ СН'!$G$11+СВЦЭМ!$D$10+'СЕТ СН'!$G$6-'СЕТ СН'!$G$23</f>
        <v>1860.4732830299999</v>
      </c>
      <c r="Q59" s="36">
        <f>SUMIFS(СВЦЭМ!$D$39:$D$782,СВЦЭМ!$A$39:$A$782,$A59,СВЦЭМ!$B$39:$B$782,Q$47)+'СЕТ СН'!$G$11+СВЦЭМ!$D$10+'СЕТ СН'!$G$6-'СЕТ СН'!$G$23</f>
        <v>1884.05951706</v>
      </c>
      <c r="R59" s="36">
        <f>SUMIFS(СВЦЭМ!$D$39:$D$782,СВЦЭМ!$A$39:$A$782,$A59,СВЦЭМ!$B$39:$B$782,R$47)+'СЕТ СН'!$G$11+СВЦЭМ!$D$10+'СЕТ СН'!$G$6-'СЕТ СН'!$G$23</f>
        <v>1899.8427762900001</v>
      </c>
      <c r="S59" s="36">
        <f>SUMIFS(СВЦЭМ!$D$39:$D$782,СВЦЭМ!$A$39:$A$782,$A59,СВЦЭМ!$B$39:$B$782,S$47)+'СЕТ СН'!$G$11+СВЦЭМ!$D$10+'СЕТ СН'!$G$6-'СЕТ СН'!$G$23</f>
        <v>1886.28146724</v>
      </c>
      <c r="T59" s="36">
        <f>SUMIFS(СВЦЭМ!$D$39:$D$782,СВЦЭМ!$A$39:$A$782,$A59,СВЦЭМ!$B$39:$B$782,T$47)+'СЕТ СН'!$G$11+СВЦЭМ!$D$10+'СЕТ СН'!$G$6-'СЕТ СН'!$G$23</f>
        <v>1844.2683266700001</v>
      </c>
      <c r="U59" s="36">
        <f>SUMIFS(СВЦЭМ!$D$39:$D$782,СВЦЭМ!$A$39:$A$782,$A59,СВЦЭМ!$B$39:$B$782,U$47)+'СЕТ СН'!$G$11+СВЦЭМ!$D$10+'СЕТ СН'!$G$6-'СЕТ СН'!$G$23</f>
        <v>1777.94018747</v>
      </c>
      <c r="V59" s="36">
        <f>SUMIFS(СВЦЭМ!$D$39:$D$782,СВЦЭМ!$A$39:$A$782,$A59,СВЦЭМ!$B$39:$B$782,V$47)+'СЕТ СН'!$G$11+СВЦЭМ!$D$10+'СЕТ СН'!$G$6-'СЕТ СН'!$G$23</f>
        <v>1737.68741927</v>
      </c>
      <c r="W59" s="36">
        <f>SUMIFS(СВЦЭМ!$D$39:$D$782,СВЦЭМ!$A$39:$A$782,$A59,СВЦЭМ!$B$39:$B$782,W$47)+'СЕТ СН'!$G$11+СВЦЭМ!$D$10+'СЕТ СН'!$G$6-'СЕТ СН'!$G$23</f>
        <v>1711.5461935800001</v>
      </c>
      <c r="X59" s="36">
        <f>SUMIFS(СВЦЭМ!$D$39:$D$782,СВЦЭМ!$A$39:$A$782,$A59,СВЦЭМ!$B$39:$B$782,X$47)+'СЕТ СН'!$G$11+СВЦЭМ!$D$10+'СЕТ СН'!$G$6-'СЕТ СН'!$G$23</f>
        <v>1754.2340629</v>
      </c>
      <c r="Y59" s="36">
        <f>SUMIFS(СВЦЭМ!$D$39:$D$782,СВЦЭМ!$A$39:$A$782,$A59,СВЦЭМ!$B$39:$B$782,Y$47)+'СЕТ СН'!$G$11+СВЦЭМ!$D$10+'СЕТ СН'!$G$6-'СЕТ СН'!$G$23</f>
        <v>1802.50560172</v>
      </c>
    </row>
    <row r="60" spans="1:25" ht="15.75" x14ac:dyDescent="0.2">
      <c r="A60" s="35">
        <f t="shared" si="1"/>
        <v>45425</v>
      </c>
      <c r="B60" s="36">
        <f>SUMIFS(СВЦЭМ!$D$39:$D$782,СВЦЭМ!$A$39:$A$782,$A60,СВЦЭМ!$B$39:$B$782,B$47)+'СЕТ СН'!$G$11+СВЦЭМ!$D$10+'СЕТ СН'!$G$6-'СЕТ СН'!$G$23</f>
        <v>1856.5456405899999</v>
      </c>
      <c r="C60" s="36">
        <f>SUMIFS(СВЦЭМ!$D$39:$D$782,СВЦЭМ!$A$39:$A$782,$A60,СВЦЭМ!$B$39:$B$782,C$47)+'СЕТ СН'!$G$11+СВЦЭМ!$D$10+'СЕТ СН'!$G$6-'СЕТ СН'!$G$23</f>
        <v>1933.20403111</v>
      </c>
      <c r="D60" s="36">
        <f>SUMIFS(СВЦЭМ!$D$39:$D$782,СВЦЭМ!$A$39:$A$782,$A60,СВЦЭМ!$B$39:$B$782,D$47)+'СЕТ СН'!$G$11+СВЦЭМ!$D$10+'СЕТ СН'!$G$6-'СЕТ СН'!$G$23</f>
        <v>1987.15102047</v>
      </c>
      <c r="E60" s="36">
        <f>SUMIFS(СВЦЭМ!$D$39:$D$782,СВЦЭМ!$A$39:$A$782,$A60,СВЦЭМ!$B$39:$B$782,E$47)+'СЕТ СН'!$G$11+СВЦЭМ!$D$10+'СЕТ СН'!$G$6-'СЕТ СН'!$G$23</f>
        <v>2054.0274183199999</v>
      </c>
      <c r="F60" s="36">
        <f>SUMIFS(СВЦЭМ!$D$39:$D$782,СВЦЭМ!$A$39:$A$782,$A60,СВЦЭМ!$B$39:$B$782,F$47)+'СЕТ СН'!$G$11+СВЦЭМ!$D$10+'СЕТ СН'!$G$6-'СЕТ СН'!$G$23</f>
        <v>2064.57053253</v>
      </c>
      <c r="G60" s="36">
        <f>SUMIFS(СВЦЭМ!$D$39:$D$782,СВЦЭМ!$A$39:$A$782,$A60,СВЦЭМ!$B$39:$B$782,G$47)+'СЕТ СН'!$G$11+СВЦЭМ!$D$10+'СЕТ СН'!$G$6-'СЕТ СН'!$G$23</f>
        <v>2038.28345926</v>
      </c>
      <c r="H60" s="36">
        <f>SUMIFS(СВЦЭМ!$D$39:$D$782,СВЦЭМ!$A$39:$A$782,$A60,СВЦЭМ!$B$39:$B$782,H$47)+'СЕТ СН'!$G$11+СВЦЭМ!$D$10+'СЕТ СН'!$G$6-'СЕТ СН'!$G$23</f>
        <v>1987.2698223499999</v>
      </c>
      <c r="I60" s="36">
        <f>SUMIFS(СВЦЭМ!$D$39:$D$782,СВЦЭМ!$A$39:$A$782,$A60,СВЦЭМ!$B$39:$B$782,I$47)+'СЕТ СН'!$G$11+СВЦЭМ!$D$10+'СЕТ СН'!$G$6-'СЕТ СН'!$G$23</f>
        <v>1892.5453703400001</v>
      </c>
      <c r="J60" s="36">
        <f>SUMIFS(СВЦЭМ!$D$39:$D$782,СВЦЭМ!$A$39:$A$782,$A60,СВЦЭМ!$B$39:$B$782,J$47)+'СЕТ СН'!$G$11+СВЦЭМ!$D$10+'СЕТ СН'!$G$6-'СЕТ СН'!$G$23</f>
        <v>1861.4255726399999</v>
      </c>
      <c r="K60" s="36">
        <f>SUMIFS(СВЦЭМ!$D$39:$D$782,СВЦЭМ!$A$39:$A$782,$A60,СВЦЭМ!$B$39:$B$782,K$47)+'СЕТ СН'!$G$11+СВЦЭМ!$D$10+'СЕТ СН'!$G$6-'СЕТ СН'!$G$23</f>
        <v>1840.3851176600001</v>
      </c>
      <c r="L60" s="36">
        <f>SUMIFS(СВЦЭМ!$D$39:$D$782,СВЦЭМ!$A$39:$A$782,$A60,СВЦЭМ!$B$39:$B$782,L$47)+'СЕТ СН'!$G$11+СВЦЭМ!$D$10+'СЕТ СН'!$G$6-'СЕТ СН'!$G$23</f>
        <v>1810.00680779</v>
      </c>
      <c r="M60" s="36">
        <f>SUMIFS(СВЦЭМ!$D$39:$D$782,СВЦЭМ!$A$39:$A$782,$A60,СВЦЭМ!$B$39:$B$782,M$47)+'СЕТ СН'!$G$11+СВЦЭМ!$D$10+'СЕТ СН'!$G$6-'СЕТ СН'!$G$23</f>
        <v>1827.47866757</v>
      </c>
      <c r="N60" s="36">
        <f>SUMIFS(СВЦЭМ!$D$39:$D$782,СВЦЭМ!$A$39:$A$782,$A60,СВЦЭМ!$B$39:$B$782,N$47)+'СЕТ СН'!$G$11+СВЦЭМ!$D$10+'СЕТ СН'!$G$6-'СЕТ СН'!$G$23</f>
        <v>1855.1852892500001</v>
      </c>
      <c r="O60" s="36">
        <f>SUMIFS(СВЦЭМ!$D$39:$D$782,СВЦЭМ!$A$39:$A$782,$A60,СВЦЭМ!$B$39:$B$782,O$47)+'СЕТ СН'!$G$11+СВЦЭМ!$D$10+'СЕТ СН'!$G$6-'СЕТ СН'!$G$23</f>
        <v>1861.1739370299999</v>
      </c>
      <c r="P60" s="36">
        <f>SUMIFS(СВЦЭМ!$D$39:$D$782,СВЦЭМ!$A$39:$A$782,$A60,СВЦЭМ!$B$39:$B$782,P$47)+'СЕТ СН'!$G$11+СВЦЭМ!$D$10+'СЕТ СН'!$G$6-'СЕТ СН'!$G$23</f>
        <v>1866.1446496599999</v>
      </c>
      <c r="Q60" s="36">
        <f>SUMIFS(СВЦЭМ!$D$39:$D$782,СВЦЭМ!$A$39:$A$782,$A60,СВЦЭМ!$B$39:$B$782,Q$47)+'СЕТ СН'!$G$11+СВЦЭМ!$D$10+'СЕТ СН'!$G$6-'СЕТ СН'!$G$23</f>
        <v>1894.17353344</v>
      </c>
      <c r="R60" s="36">
        <f>SUMIFS(СВЦЭМ!$D$39:$D$782,СВЦЭМ!$A$39:$A$782,$A60,СВЦЭМ!$B$39:$B$782,R$47)+'СЕТ СН'!$G$11+СВЦЭМ!$D$10+'СЕТ СН'!$G$6-'СЕТ СН'!$G$23</f>
        <v>1907.5883212599999</v>
      </c>
      <c r="S60" s="36">
        <f>SUMIFS(СВЦЭМ!$D$39:$D$782,СВЦЭМ!$A$39:$A$782,$A60,СВЦЭМ!$B$39:$B$782,S$47)+'СЕТ СН'!$G$11+СВЦЭМ!$D$10+'СЕТ СН'!$G$6-'СЕТ СН'!$G$23</f>
        <v>1898.5414359000001</v>
      </c>
      <c r="T60" s="36">
        <f>SUMIFS(СВЦЭМ!$D$39:$D$782,СВЦЭМ!$A$39:$A$782,$A60,СВЦЭМ!$B$39:$B$782,T$47)+'СЕТ СН'!$G$11+СВЦЭМ!$D$10+'СЕТ СН'!$G$6-'СЕТ СН'!$G$23</f>
        <v>1863.5691099400001</v>
      </c>
      <c r="U60" s="36">
        <f>SUMIFS(СВЦЭМ!$D$39:$D$782,СВЦЭМ!$A$39:$A$782,$A60,СВЦЭМ!$B$39:$B$782,U$47)+'СЕТ СН'!$G$11+СВЦЭМ!$D$10+'СЕТ СН'!$G$6-'СЕТ СН'!$G$23</f>
        <v>1855.5279972999999</v>
      </c>
      <c r="V60" s="36">
        <f>SUMIFS(СВЦЭМ!$D$39:$D$782,СВЦЭМ!$A$39:$A$782,$A60,СВЦЭМ!$B$39:$B$782,V$47)+'СЕТ СН'!$G$11+СВЦЭМ!$D$10+'СЕТ СН'!$G$6-'СЕТ СН'!$G$23</f>
        <v>1818.7478115900001</v>
      </c>
      <c r="W60" s="36">
        <f>SUMIFS(СВЦЭМ!$D$39:$D$782,СВЦЭМ!$A$39:$A$782,$A60,СВЦЭМ!$B$39:$B$782,W$47)+'СЕТ СН'!$G$11+СВЦЭМ!$D$10+'СЕТ СН'!$G$6-'СЕТ СН'!$G$23</f>
        <v>1796.7432506600001</v>
      </c>
      <c r="X60" s="36">
        <f>SUMIFS(СВЦЭМ!$D$39:$D$782,СВЦЭМ!$A$39:$A$782,$A60,СВЦЭМ!$B$39:$B$782,X$47)+'СЕТ СН'!$G$11+СВЦЭМ!$D$10+'СЕТ СН'!$G$6-'СЕТ СН'!$G$23</f>
        <v>1835.3899764400001</v>
      </c>
      <c r="Y60" s="36">
        <f>SUMIFS(СВЦЭМ!$D$39:$D$782,СВЦЭМ!$A$39:$A$782,$A60,СВЦЭМ!$B$39:$B$782,Y$47)+'СЕТ СН'!$G$11+СВЦЭМ!$D$10+'СЕТ СН'!$G$6-'СЕТ СН'!$G$23</f>
        <v>1864.21581403</v>
      </c>
    </row>
    <row r="61" spans="1:25" ht="15.75" x14ac:dyDescent="0.2">
      <c r="A61" s="35">
        <f t="shared" si="1"/>
        <v>45426</v>
      </c>
      <c r="B61" s="36">
        <f>SUMIFS(СВЦЭМ!$D$39:$D$782,СВЦЭМ!$A$39:$A$782,$A61,СВЦЭМ!$B$39:$B$782,B$47)+'СЕТ СН'!$G$11+СВЦЭМ!$D$10+'СЕТ СН'!$G$6-'СЕТ СН'!$G$23</f>
        <v>1965.3974904900001</v>
      </c>
      <c r="C61" s="36">
        <f>SUMIFS(СВЦЭМ!$D$39:$D$782,СВЦЭМ!$A$39:$A$782,$A61,СВЦЭМ!$B$39:$B$782,C$47)+'СЕТ СН'!$G$11+СВЦЭМ!$D$10+'СЕТ СН'!$G$6-'СЕТ СН'!$G$23</f>
        <v>2018.9637622600001</v>
      </c>
      <c r="D61" s="36">
        <f>SUMIFS(СВЦЭМ!$D$39:$D$782,СВЦЭМ!$A$39:$A$782,$A61,СВЦЭМ!$B$39:$B$782,D$47)+'СЕТ СН'!$G$11+СВЦЭМ!$D$10+'СЕТ СН'!$G$6-'СЕТ СН'!$G$23</f>
        <v>2022.0515454399999</v>
      </c>
      <c r="E61" s="36">
        <f>SUMIFS(СВЦЭМ!$D$39:$D$782,СВЦЭМ!$A$39:$A$782,$A61,СВЦЭМ!$B$39:$B$782,E$47)+'СЕТ СН'!$G$11+СВЦЭМ!$D$10+'СЕТ СН'!$G$6-'СЕТ СН'!$G$23</f>
        <v>2072.8882285899999</v>
      </c>
      <c r="F61" s="36">
        <f>SUMIFS(СВЦЭМ!$D$39:$D$782,СВЦЭМ!$A$39:$A$782,$A61,СВЦЭМ!$B$39:$B$782,F$47)+'СЕТ СН'!$G$11+СВЦЭМ!$D$10+'СЕТ СН'!$G$6-'СЕТ СН'!$G$23</f>
        <v>2076.9801271799997</v>
      </c>
      <c r="G61" s="36">
        <f>SUMIFS(СВЦЭМ!$D$39:$D$782,СВЦЭМ!$A$39:$A$782,$A61,СВЦЭМ!$B$39:$B$782,G$47)+'СЕТ СН'!$G$11+СВЦЭМ!$D$10+'СЕТ СН'!$G$6-'СЕТ СН'!$G$23</f>
        <v>2043.56798239</v>
      </c>
      <c r="H61" s="36">
        <f>SUMIFS(СВЦЭМ!$D$39:$D$782,СВЦЭМ!$A$39:$A$782,$A61,СВЦЭМ!$B$39:$B$782,H$47)+'СЕТ СН'!$G$11+СВЦЭМ!$D$10+'СЕТ СН'!$G$6-'СЕТ СН'!$G$23</f>
        <v>2002.2115059499999</v>
      </c>
      <c r="I61" s="36">
        <f>SUMIFS(СВЦЭМ!$D$39:$D$782,СВЦЭМ!$A$39:$A$782,$A61,СВЦЭМ!$B$39:$B$782,I$47)+'СЕТ СН'!$G$11+СВЦЭМ!$D$10+'СЕТ СН'!$G$6-'СЕТ СН'!$G$23</f>
        <v>1935.1251791899999</v>
      </c>
      <c r="J61" s="36">
        <f>SUMIFS(СВЦЭМ!$D$39:$D$782,СВЦЭМ!$A$39:$A$782,$A61,СВЦЭМ!$B$39:$B$782,J$47)+'СЕТ СН'!$G$11+СВЦЭМ!$D$10+'СЕТ СН'!$G$6-'СЕТ СН'!$G$23</f>
        <v>1863.6036294200001</v>
      </c>
      <c r="K61" s="36">
        <f>SUMIFS(СВЦЭМ!$D$39:$D$782,СВЦЭМ!$A$39:$A$782,$A61,СВЦЭМ!$B$39:$B$782,K$47)+'СЕТ СН'!$G$11+СВЦЭМ!$D$10+'СЕТ СН'!$G$6-'СЕТ СН'!$G$23</f>
        <v>1852.2628537200001</v>
      </c>
      <c r="L61" s="36">
        <f>SUMIFS(СВЦЭМ!$D$39:$D$782,СВЦЭМ!$A$39:$A$782,$A61,СВЦЭМ!$B$39:$B$782,L$47)+'СЕТ СН'!$G$11+СВЦЭМ!$D$10+'СЕТ СН'!$G$6-'СЕТ СН'!$G$23</f>
        <v>1848.1650862399999</v>
      </c>
      <c r="M61" s="36">
        <f>SUMIFS(СВЦЭМ!$D$39:$D$782,СВЦЭМ!$A$39:$A$782,$A61,СВЦЭМ!$B$39:$B$782,M$47)+'СЕТ СН'!$G$11+СВЦЭМ!$D$10+'СЕТ СН'!$G$6-'СЕТ СН'!$G$23</f>
        <v>1857.54008383</v>
      </c>
      <c r="N61" s="36">
        <f>SUMIFS(СВЦЭМ!$D$39:$D$782,СВЦЭМ!$A$39:$A$782,$A61,СВЦЭМ!$B$39:$B$782,N$47)+'СЕТ СН'!$G$11+СВЦЭМ!$D$10+'СЕТ СН'!$G$6-'СЕТ СН'!$G$23</f>
        <v>1865.1791043999999</v>
      </c>
      <c r="O61" s="36">
        <f>SUMIFS(СВЦЭМ!$D$39:$D$782,СВЦЭМ!$A$39:$A$782,$A61,СВЦЭМ!$B$39:$B$782,O$47)+'СЕТ СН'!$G$11+СВЦЭМ!$D$10+'СЕТ СН'!$G$6-'СЕТ СН'!$G$23</f>
        <v>1872.4873244600001</v>
      </c>
      <c r="P61" s="36">
        <f>SUMIFS(СВЦЭМ!$D$39:$D$782,СВЦЭМ!$A$39:$A$782,$A61,СВЦЭМ!$B$39:$B$782,P$47)+'СЕТ СН'!$G$11+СВЦЭМ!$D$10+'СЕТ СН'!$G$6-'СЕТ СН'!$G$23</f>
        <v>1873.31668709</v>
      </c>
      <c r="Q61" s="36">
        <f>SUMIFS(СВЦЭМ!$D$39:$D$782,СВЦЭМ!$A$39:$A$782,$A61,СВЦЭМ!$B$39:$B$782,Q$47)+'СЕТ СН'!$G$11+СВЦЭМ!$D$10+'СЕТ СН'!$G$6-'СЕТ СН'!$G$23</f>
        <v>1898.7595701299999</v>
      </c>
      <c r="R61" s="36">
        <f>SUMIFS(СВЦЭМ!$D$39:$D$782,СВЦЭМ!$A$39:$A$782,$A61,СВЦЭМ!$B$39:$B$782,R$47)+'СЕТ СН'!$G$11+СВЦЭМ!$D$10+'СЕТ СН'!$G$6-'СЕТ СН'!$G$23</f>
        <v>1916.2348480800001</v>
      </c>
      <c r="S61" s="36">
        <f>SUMIFS(СВЦЭМ!$D$39:$D$782,СВЦЭМ!$A$39:$A$782,$A61,СВЦЭМ!$B$39:$B$782,S$47)+'СЕТ СН'!$G$11+СВЦЭМ!$D$10+'СЕТ СН'!$G$6-'СЕТ СН'!$G$23</f>
        <v>1897.0824054</v>
      </c>
      <c r="T61" s="36">
        <f>SUMIFS(СВЦЭМ!$D$39:$D$782,СВЦЭМ!$A$39:$A$782,$A61,СВЦЭМ!$B$39:$B$782,T$47)+'СЕТ СН'!$G$11+СВЦЭМ!$D$10+'СЕТ СН'!$G$6-'СЕТ СН'!$G$23</f>
        <v>1862.08996</v>
      </c>
      <c r="U61" s="36">
        <f>SUMIFS(СВЦЭМ!$D$39:$D$782,СВЦЭМ!$A$39:$A$782,$A61,СВЦЭМ!$B$39:$B$782,U$47)+'СЕТ СН'!$G$11+СВЦЭМ!$D$10+'СЕТ СН'!$G$6-'СЕТ СН'!$G$23</f>
        <v>1851.5076320600001</v>
      </c>
      <c r="V61" s="36">
        <f>SUMIFS(СВЦЭМ!$D$39:$D$782,СВЦЭМ!$A$39:$A$782,$A61,СВЦЭМ!$B$39:$B$782,V$47)+'СЕТ СН'!$G$11+СВЦЭМ!$D$10+'СЕТ СН'!$G$6-'СЕТ СН'!$G$23</f>
        <v>1825.6613708499999</v>
      </c>
      <c r="W61" s="36">
        <f>SUMIFS(СВЦЭМ!$D$39:$D$782,СВЦЭМ!$A$39:$A$782,$A61,СВЦЭМ!$B$39:$B$782,W$47)+'СЕТ СН'!$G$11+СВЦЭМ!$D$10+'СЕТ СН'!$G$6-'СЕТ СН'!$G$23</f>
        <v>1800.8000436300001</v>
      </c>
      <c r="X61" s="36">
        <f>SUMIFS(СВЦЭМ!$D$39:$D$782,СВЦЭМ!$A$39:$A$782,$A61,СВЦЭМ!$B$39:$B$782,X$47)+'СЕТ СН'!$G$11+СВЦЭМ!$D$10+'СЕТ СН'!$G$6-'СЕТ СН'!$G$23</f>
        <v>1837.4966466400001</v>
      </c>
      <c r="Y61" s="36">
        <f>SUMIFS(СВЦЭМ!$D$39:$D$782,СВЦЭМ!$A$39:$A$782,$A61,СВЦЭМ!$B$39:$B$782,Y$47)+'СЕТ СН'!$G$11+СВЦЭМ!$D$10+'СЕТ СН'!$G$6-'СЕТ СН'!$G$23</f>
        <v>1897.0855217400001</v>
      </c>
    </row>
    <row r="62" spans="1:25" ht="15.75" x14ac:dyDescent="0.2">
      <c r="A62" s="35">
        <f t="shared" si="1"/>
        <v>45427</v>
      </c>
      <c r="B62" s="36">
        <f>SUMIFS(СВЦЭМ!$D$39:$D$782,СВЦЭМ!$A$39:$A$782,$A62,СВЦЭМ!$B$39:$B$782,B$47)+'СЕТ СН'!$G$11+СВЦЭМ!$D$10+'СЕТ СН'!$G$6-'СЕТ СН'!$G$23</f>
        <v>1947.3308366000001</v>
      </c>
      <c r="C62" s="36">
        <f>SUMIFS(СВЦЭМ!$D$39:$D$782,СВЦЭМ!$A$39:$A$782,$A62,СВЦЭМ!$B$39:$B$782,C$47)+'СЕТ СН'!$G$11+СВЦЭМ!$D$10+'СЕТ СН'!$G$6-'СЕТ СН'!$G$23</f>
        <v>2022.22914874</v>
      </c>
      <c r="D62" s="36">
        <f>SUMIFS(СВЦЭМ!$D$39:$D$782,СВЦЭМ!$A$39:$A$782,$A62,СВЦЭМ!$B$39:$B$782,D$47)+'СЕТ СН'!$G$11+СВЦЭМ!$D$10+'СЕТ СН'!$G$6-'СЕТ СН'!$G$23</f>
        <v>2035.2308185900001</v>
      </c>
      <c r="E62" s="36">
        <f>SUMIFS(СВЦЭМ!$D$39:$D$782,СВЦЭМ!$A$39:$A$782,$A62,СВЦЭМ!$B$39:$B$782,E$47)+'СЕТ СН'!$G$11+СВЦЭМ!$D$10+'СЕТ СН'!$G$6-'СЕТ СН'!$G$23</f>
        <v>2089.8326707599999</v>
      </c>
      <c r="F62" s="36">
        <f>SUMIFS(СВЦЭМ!$D$39:$D$782,СВЦЭМ!$A$39:$A$782,$A62,СВЦЭМ!$B$39:$B$782,F$47)+'СЕТ СН'!$G$11+СВЦЭМ!$D$10+'СЕТ СН'!$G$6-'СЕТ СН'!$G$23</f>
        <v>2097.8402024699999</v>
      </c>
      <c r="G62" s="36">
        <f>SUMIFS(СВЦЭМ!$D$39:$D$782,СВЦЭМ!$A$39:$A$782,$A62,СВЦЭМ!$B$39:$B$782,G$47)+'СЕТ СН'!$G$11+СВЦЭМ!$D$10+'СЕТ СН'!$G$6-'СЕТ СН'!$G$23</f>
        <v>2057.4248618800002</v>
      </c>
      <c r="H62" s="36">
        <f>SUMIFS(СВЦЭМ!$D$39:$D$782,СВЦЭМ!$A$39:$A$782,$A62,СВЦЭМ!$B$39:$B$782,H$47)+'СЕТ СН'!$G$11+СВЦЭМ!$D$10+'СЕТ СН'!$G$6-'СЕТ СН'!$G$23</f>
        <v>2001.59767246</v>
      </c>
      <c r="I62" s="36">
        <f>SUMIFS(СВЦЭМ!$D$39:$D$782,СВЦЭМ!$A$39:$A$782,$A62,СВЦЭМ!$B$39:$B$782,I$47)+'СЕТ СН'!$G$11+СВЦЭМ!$D$10+'СЕТ СН'!$G$6-'СЕТ СН'!$G$23</f>
        <v>1926.82471852</v>
      </c>
      <c r="J62" s="36">
        <f>SUMIFS(СВЦЭМ!$D$39:$D$782,СВЦЭМ!$A$39:$A$782,$A62,СВЦЭМ!$B$39:$B$782,J$47)+'СЕТ СН'!$G$11+СВЦЭМ!$D$10+'СЕТ СН'!$G$6-'СЕТ СН'!$G$23</f>
        <v>1885.47411545</v>
      </c>
      <c r="K62" s="36">
        <f>SUMIFS(СВЦЭМ!$D$39:$D$782,СВЦЭМ!$A$39:$A$782,$A62,СВЦЭМ!$B$39:$B$782,K$47)+'СЕТ СН'!$G$11+СВЦЭМ!$D$10+'СЕТ СН'!$G$6-'СЕТ СН'!$G$23</f>
        <v>1854.0889754</v>
      </c>
      <c r="L62" s="36">
        <f>SUMIFS(СВЦЭМ!$D$39:$D$782,СВЦЭМ!$A$39:$A$782,$A62,СВЦЭМ!$B$39:$B$782,L$47)+'СЕТ СН'!$G$11+СВЦЭМ!$D$10+'СЕТ СН'!$G$6-'СЕТ СН'!$G$23</f>
        <v>1821.6065849300001</v>
      </c>
      <c r="M62" s="36">
        <f>SUMIFS(СВЦЭМ!$D$39:$D$782,СВЦЭМ!$A$39:$A$782,$A62,СВЦЭМ!$B$39:$B$782,M$47)+'СЕТ СН'!$G$11+СВЦЭМ!$D$10+'СЕТ СН'!$G$6-'СЕТ СН'!$G$23</f>
        <v>1851.58296053</v>
      </c>
      <c r="N62" s="36">
        <f>SUMIFS(СВЦЭМ!$D$39:$D$782,СВЦЭМ!$A$39:$A$782,$A62,СВЦЭМ!$B$39:$B$782,N$47)+'СЕТ СН'!$G$11+СВЦЭМ!$D$10+'СЕТ СН'!$G$6-'СЕТ СН'!$G$23</f>
        <v>1865.3045866699999</v>
      </c>
      <c r="O62" s="36">
        <f>SUMIFS(СВЦЭМ!$D$39:$D$782,СВЦЭМ!$A$39:$A$782,$A62,СВЦЭМ!$B$39:$B$782,O$47)+'СЕТ СН'!$G$11+СВЦЭМ!$D$10+'СЕТ СН'!$G$6-'СЕТ СН'!$G$23</f>
        <v>1879.87486003</v>
      </c>
      <c r="P62" s="36">
        <f>SUMIFS(СВЦЭМ!$D$39:$D$782,СВЦЭМ!$A$39:$A$782,$A62,СВЦЭМ!$B$39:$B$782,P$47)+'СЕТ СН'!$G$11+СВЦЭМ!$D$10+'СЕТ СН'!$G$6-'СЕТ СН'!$G$23</f>
        <v>1892.0103753400001</v>
      </c>
      <c r="Q62" s="36">
        <f>SUMIFS(СВЦЭМ!$D$39:$D$782,СВЦЭМ!$A$39:$A$782,$A62,СВЦЭМ!$B$39:$B$782,Q$47)+'СЕТ СН'!$G$11+СВЦЭМ!$D$10+'СЕТ СН'!$G$6-'СЕТ СН'!$G$23</f>
        <v>1923.61921689</v>
      </c>
      <c r="R62" s="36">
        <f>SUMIFS(СВЦЭМ!$D$39:$D$782,СВЦЭМ!$A$39:$A$782,$A62,СВЦЭМ!$B$39:$B$782,R$47)+'СЕТ СН'!$G$11+СВЦЭМ!$D$10+'СЕТ СН'!$G$6-'СЕТ СН'!$G$23</f>
        <v>1930.9789439000001</v>
      </c>
      <c r="S62" s="36">
        <f>SUMIFS(СВЦЭМ!$D$39:$D$782,СВЦЭМ!$A$39:$A$782,$A62,СВЦЭМ!$B$39:$B$782,S$47)+'СЕТ СН'!$G$11+СВЦЭМ!$D$10+'СЕТ СН'!$G$6-'СЕТ СН'!$G$23</f>
        <v>1908.2166573899999</v>
      </c>
      <c r="T62" s="36">
        <f>SUMIFS(СВЦЭМ!$D$39:$D$782,СВЦЭМ!$A$39:$A$782,$A62,СВЦЭМ!$B$39:$B$782,T$47)+'СЕТ СН'!$G$11+СВЦЭМ!$D$10+'СЕТ СН'!$G$6-'СЕТ СН'!$G$23</f>
        <v>1877.4911274200001</v>
      </c>
      <c r="U62" s="36">
        <f>SUMIFS(СВЦЭМ!$D$39:$D$782,СВЦЭМ!$A$39:$A$782,$A62,СВЦЭМ!$B$39:$B$782,U$47)+'СЕТ СН'!$G$11+СВЦЭМ!$D$10+'СЕТ СН'!$G$6-'СЕТ СН'!$G$23</f>
        <v>1864.44908386</v>
      </c>
      <c r="V62" s="36">
        <f>SUMIFS(СВЦЭМ!$D$39:$D$782,СВЦЭМ!$A$39:$A$782,$A62,СВЦЭМ!$B$39:$B$782,V$47)+'СЕТ СН'!$G$11+СВЦЭМ!$D$10+'СЕТ СН'!$G$6-'СЕТ СН'!$G$23</f>
        <v>1823.30045576</v>
      </c>
      <c r="W62" s="36">
        <f>SUMIFS(СВЦЭМ!$D$39:$D$782,СВЦЭМ!$A$39:$A$782,$A62,СВЦЭМ!$B$39:$B$782,W$47)+'СЕТ СН'!$G$11+СВЦЭМ!$D$10+'СЕТ СН'!$G$6-'СЕТ СН'!$G$23</f>
        <v>1777.69352276</v>
      </c>
      <c r="X62" s="36">
        <f>SUMIFS(СВЦЭМ!$D$39:$D$782,СВЦЭМ!$A$39:$A$782,$A62,СВЦЭМ!$B$39:$B$782,X$47)+'СЕТ СН'!$G$11+СВЦЭМ!$D$10+'СЕТ СН'!$G$6-'СЕТ СН'!$G$23</f>
        <v>1816.8329916800001</v>
      </c>
      <c r="Y62" s="36">
        <f>SUMIFS(СВЦЭМ!$D$39:$D$782,СВЦЭМ!$A$39:$A$782,$A62,СВЦЭМ!$B$39:$B$782,Y$47)+'СЕТ СН'!$G$11+СВЦЭМ!$D$10+'СЕТ СН'!$G$6-'СЕТ СН'!$G$23</f>
        <v>1870.23796472</v>
      </c>
    </row>
    <row r="63" spans="1:25" ht="15.75" x14ac:dyDescent="0.2">
      <c r="A63" s="35">
        <f t="shared" si="1"/>
        <v>45428</v>
      </c>
      <c r="B63" s="36">
        <f>SUMIFS(СВЦЭМ!$D$39:$D$782,СВЦЭМ!$A$39:$A$782,$A63,СВЦЭМ!$B$39:$B$782,B$47)+'СЕТ СН'!$G$11+СВЦЭМ!$D$10+'СЕТ СН'!$G$6-'СЕТ СН'!$G$23</f>
        <v>1951.1027762000001</v>
      </c>
      <c r="C63" s="36">
        <f>SUMIFS(СВЦЭМ!$D$39:$D$782,СВЦЭМ!$A$39:$A$782,$A63,СВЦЭМ!$B$39:$B$782,C$47)+'СЕТ СН'!$G$11+СВЦЭМ!$D$10+'СЕТ СН'!$G$6-'СЕТ СН'!$G$23</f>
        <v>2047.0909234200001</v>
      </c>
      <c r="D63" s="36">
        <f>SUMIFS(СВЦЭМ!$D$39:$D$782,СВЦЭМ!$A$39:$A$782,$A63,СВЦЭМ!$B$39:$B$782,D$47)+'СЕТ СН'!$G$11+СВЦЭМ!$D$10+'СЕТ СН'!$G$6-'СЕТ СН'!$G$23</f>
        <v>2052.3241444300002</v>
      </c>
      <c r="E63" s="36">
        <f>SUMIFS(СВЦЭМ!$D$39:$D$782,СВЦЭМ!$A$39:$A$782,$A63,СВЦЭМ!$B$39:$B$782,E$47)+'СЕТ СН'!$G$11+СВЦЭМ!$D$10+'СЕТ СН'!$G$6-'СЕТ СН'!$G$23</f>
        <v>2108.23604729</v>
      </c>
      <c r="F63" s="36">
        <f>SUMIFS(СВЦЭМ!$D$39:$D$782,СВЦЭМ!$A$39:$A$782,$A63,СВЦЭМ!$B$39:$B$782,F$47)+'СЕТ СН'!$G$11+СВЦЭМ!$D$10+'СЕТ СН'!$G$6-'СЕТ СН'!$G$23</f>
        <v>2091.5559250599999</v>
      </c>
      <c r="G63" s="36">
        <f>SUMIFS(СВЦЭМ!$D$39:$D$782,СВЦЭМ!$A$39:$A$782,$A63,СВЦЭМ!$B$39:$B$782,G$47)+'СЕТ СН'!$G$11+СВЦЭМ!$D$10+'СЕТ СН'!$G$6-'СЕТ СН'!$G$23</f>
        <v>2056.6280822600002</v>
      </c>
      <c r="H63" s="36">
        <f>SUMIFS(СВЦЭМ!$D$39:$D$782,СВЦЭМ!$A$39:$A$782,$A63,СВЦЭМ!$B$39:$B$782,H$47)+'СЕТ СН'!$G$11+СВЦЭМ!$D$10+'СЕТ СН'!$G$6-'СЕТ СН'!$G$23</f>
        <v>1976.8133077499999</v>
      </c>
      <c r="I63" s="36">
        <f>SUMIFS(СВЦЭМ!$D$39:$D$782,СВЦЭМ!$A$39:$A$782,$A63,СВЦЭМ!$B$39:$B$782,I$47)+'СЕТ СН'!$G$11+СВЦЭМ!$D$10+'СЕТ СН'!$G$6-'СЕТ СН'!$G$23</f>
        <v>1882.2773810399999</v>
      </c>
      <c r="J63" s="36">
        <f>SUMIFS(СВЦЭМ!$D$39:$D$782,СВЦЭМ!$A$39:$A$782,$A63,СВЦЭМ!$B$39:$B$782,J$47)+'СЕТ СН'!$G$11+СВЦЭМ!$D$10+'СЕТ СН'!$G$6-'СЕТ СН'!$G$23</f>
        <v>1832.2685501600001</v>
      </c>
      <c r="K63" s="36">
        <f>SUMIFS(СВЦЭМ!$D$39:$D$782,СВЦЭМ!$A$39:$A$782,$A63,СВЦЭМ!$B$39:$B$782,K$47)+'СЕТ СН'!$G$11+СВЦЭМ!$D$10+'СЕТ СН'!$G$6-'СЕТ СН'!$G$23</f>
        <v>1810.9673341800001</v>
      </c>
      <c r="L63" s="36">
        <f>SUMIFS(СВЦЭМ!$D$39:$D$782,СВЦЭМ!$A$39:$A$782,$A63,СВЦЭМ!$B$39:$B$782,L$47)+'СЕТ СН'!$G$11+СВЦЭМ!$D$10+'СЕТ СН'!$G$6-'СЕТ СН'!$G$23</f>
        <v>1785.4796533900001</v>
      </c>
      <c r="M63" s="36">
        <f>SUMIFS(СВЦЭМ!$D$39:$D$782,СВЦЭМ!$A$39:$A$782,$A63,СВЦЭМ!$B$39:$B$782,M$47)+'СЕТ СН'!$G$11+СВЦЭМ!$D$10+'СЕТ СН'!$G$6-'СЕТ СН'!$G$23</f>
        <v>1802.73603568</v>
      </c>
      <c r="N63" s="36">
        <f>SUMIFS(СВЦЭМ!$D$39:$D$782,СВЦЭМ!$A$39:$A$782,$A63,СВЦЭМ!$B$39:$B$782,N$47)+'СЕТ СН'!$G$11+СВЦЭМ!$D$10+'СЕТ СН'!$G$6-'СЕТ СН'!$G$23</f>
        <v>1826.2334453600001</v>
      </c>
      <c r="O63" s="36">
        <f>SUMIFS(СВЦЭМ!$D$39:$D$782,СВЦЭМ!$A$39:$A$782,$A63,СВЦЭМ!$B$39:$B$782,O$47)+'СЕТ СН'!$G$11+СВЦЭМ!$D$10+'СЕТ СН'!$G$6-'СЕТ СН'!$G$23</f>
        <v>1830.9891626400001</v>
      </c>
      <c r="P63" s="36">
        <f>SUMIFS(СВЦЭМ!$D$39:$D$782,СВЦЭМ!$A$39:$A$782,$A63,СВЦЭМ!$B$39:$B$782,P$47)+'СЕТ СН'!$G$11+СВЦЭМ!$D$10+'СЕТ СН'!$G$6-'СЕТ СН'!$G$23</f>
        <v>1842.2995557500001</v>
      </c>
      <c r="Q63" s="36">
        <f>SUMIFS(СВЦЭМ!$D$39:$D$782,СВЦЭМ!$A$39:$A$782,$A63,СВЦЭМ!$B$39:$B$782,Q$47)+'СЕТ СН'!$G$11+СВЦЭМ!$D$10+'СЕТ СН'!$G$6-'СЕТ СН'!$G$23</f>
        <v>1864.0252418299999</v>
      </c>
      <c r="R63" s="36">
        <f>SUMIFS(СВЦЭМ!$D$39:$D$782,СВЦЭМ!$A$39:$A$782,$A63,СВЦЭМ!$B$39:$B$782,R$47)+'СЕТ СН'!$G$11+СВЦЭМ!$D$10+'СЕТ СН'!$G$6-'СЕТ СН'!$G$23</f>
        <v>1860.2405601200001</v>
      </c>
      <c r="S63" s="36">
        <f>SUMIFS(СВЦЭМ!$D$39:$D$782,СВЦЭМ!$A$39:$A$782,$A63,СВЦЭМ!$B$39:$B$782,S$47)+'СЕТ СН'!$G$11+СВЦЭМ!$D$10+'СЕТ СН'!$G$6-'СЕТ СН'!$G$23</f>
        <v>1852.31604606</v>
      </c>
      <c r="T63" s="36">
        <f>SUMIFS(СВЦЭМ!$D$39:$D$782,СВЦЭМ!$A$39:$A$782,$A63,СВЦЭМ!$B$39:$B$782,T$47)+'СЕТ СН'!$G$11+СВЦЭМ!$D$10+'СЕТ СН'!$G$6-'СЕТ СН'!$G$23</f>
        <v>1838.43524364</v>
      </c>
      <c r="U63" s="36">
        <f>SUMIFS(СВЦЭМ!$D$39:$D$782,СВЦЭМ!$A$39:$A$782,$A63,СВЦЭМ!$B$39:$B$782,U$47)+'СЕТ СН'!$G$11+СВЦЭМ!$D$10+'СЕТ СН'!$G$6-'СЕТ СН'!$G$23</f>
        <v>1824.07121876</v>
      </c>
      <c r="V63" s="36">
        <f>SUMIFS(СВЦЭМ!$D$39:$D$782,СВЦЭМ!$A$39:$A$782,$A63,СВЦЭМ!$B$39:$B$782,V$47)+'СЕТ СН'!$G$11+СВЦЭМ!$D$10+'СЕТ СН'!$G$6-'СЕТ СН'!$G$23</f>
        <v>1806.5248808200001</v>
      </c>
      <c r="W63" s="36">
        <f>SUMIFS(СВЦЭМ!$D$39:$D$782,СВЦЭМ!$A$39:$A$782,$A63,СВЦЭМ!$B$39:$B$782,W$47)+'СЕТ СН'!$G$11+СВЦЭМ!$D$10+'СЕТ СН'!$G$6-'СЕТ СН'!$G$23</f>
        <v>1776.3630518100001</v>
      </c>
      <c r="X63" s="36">
        <f>SUMIFS(СВЦЭМ!$D$39:$D$782,СВЦЭМ!$A$39:$A$782,$A63,СВЦЭМ!$B$39:$B$782,X$47)+'СЕТ СН'!$G$11+СВЦЭМ!$D$10+'СЕТ СН'!$G$6-'СЕТ СН'!$G$23</f>
        <v>1814.3298232300001</v>
      </c>
      <c r="Y63" s="36">
        <f>SUMIFS(СВЦЭМ!$D$39:$D$782,СВЦЭМ!$A$39:$A$782,$A63,СВЦЭМ!$B$39:$B$782,Y$47)+'СЕТ СН'!$G$11+СВЦЭМ!$D$10+'СЕТ СН'!$G$6-'СЕТ СН'!$G$23</f>
        <v>1873.34823228</v>
      </c>
    </row>
    <row r="64" spans="1:25" ht="15.75" x14ac:dyDescent="0.2">
      <c r="A64" s="35">
        <f t="shared" si="1"/>
        <v>45429</v>
      </c>
      <c r="B64" s="36">
        <f>SUMIFS(СВЦЭМ!$D$39:$D$782,СВЦЭМ!$A$39:$A$782,$A64,СВЦЭМ!$B$39:$B$782,B$47)+'СЕТ СН'!$G$11+СВЦЭМ!$D$10+'СЕТ СН'!$G$6-'СЕТ СН'!$G$23</f>
        <v>1857.56855817</v>
      </c>
      <c r="C64" s="36">
        <f>SUMIFS(СВЦЭМ!$D$39:$D$782,СВЦЭМ!$A$39:$A$782,$A64,СВЦЭМ!$B$39:$B$782,C$47)+'СЕТ СН'!$G$11+СВЦЭМ!$D$10+'СЕТ СН'!$G$6-'СЕТ СН'!$G$23</f>
        <v>1884.7006306999999</v>
      </c>
      <c r="D64" s="36">
        <f>SUMIFS(СВЦЭМ!$D$39:$D$782,СВЦЭМ!$A$39:$A$782,$A64,СВЦЭМ!$B$39:$B$782,D$47)+'СЕТ СН'!$G$11+СВЦЭМ!$D$10+'СЕТ СН'!$G$6-'СЕТ СН'!$G$23</f>
        <v>1890.9531955699999</v>
      </c>
      <c r="E64" s="36">
        <f>SUMIFS(СВЦЭМ!$D$39:$D$782,СВЦЭМ!$A$39:$A$782,$A64,СВЦЭМ!$B$39:$B$782,E$47)+'СЕТ СН'!$G$11+СВЦЭМ!$D$10+'СЕТ СН'!$G$6-'СЕТ СН'!$G$23</f>
        <v>1972.74184466</v>
      </c>
      <c r="F64" s="36">
        <f>SUMIFS(СВЦЭМ!$D$39:$D$782,СВЦЭМ!$A$39:$A$782,$A64,СВЦЭМ!$B$39:$B$782,F$47)+'СЕТ СН'!$G$11+СВЦЭМ!$D$10+'СЕТ СН'!$G$6-'СЕТ СН'!$G$23</f>
        <v>1993.0933245900001</v>
      </c>
      <c r="G64" s="36">
        <f>SUMIFS(СВЦЭМ!$D$39:$D$782,СВЦЭМ!$A$39:$A$782,$A64,СВЦЭМ!$B$39:$B$782,G$47)+'СЕТ СН'!$G$11+СВЦЭМ!$D$10+'СЕТ СН'!$G$6-'СЕТ СН'!$G$23</f>
        <v>1960.6326149199999</v>
      </c>
      <c r="H64" s="36">
        <f>SUMIFS(СВЦЭМ!$D$39:$D$782,СВЦЭМ!$A$39:$A$782,$A64,СВЦЭМ!$B$39:$B$782,H$47)+'СЕТ СН'!$G$11+СВЦЭМ!$D$10+'СЕТ СН'!$G$6-'СЕТ СН'!$G$23</f>
        <v>1940.4370844699999</v>
      </c>
      <c r="I64" s="36">
        <f>SUMIFS(СВЦЭМ!$D$39:$D$782,СВЦЭМ!$A$39:$A$782,$A64,СВЦЭМ!$B$39:$B$782,I$47)+'СЕТ СН'!$G$11+СВЦЭМ!$D$10+'СЕТ СН'!$G$6-'СЕТ СН'!$G$23</f>
        <v>1952.7881183700001</v>
      </c>
      <c r="J64" s="36">
        <f>SUMIFS(СВЦЭМ!$D$39:$D$782,СВЦЭМ!$A$39:$A$782,$A64,СВЦЭМ!$B$39:$B$782,J$47)+'СЕТ СН'!$G$11+СВЦЭМ!$D$10+'СЕТ СН'!$G$6-'СЕТ СН'!$G$23</f>
        <v>1893.2677761899999</v>
      </c>
      <c r="K64" s="36">
        <f>SUMIFS(СВЦЭМ!$D$39:$D$782,СВЦЭМ!$A$39:$A$782,$A64,СВЦЭМ!$B$39:$B$782,K$47)+'СЕТ СН'!$G$11+СВЦЭМ!$D$10+'СЕТ СН'!$G$6-'СЕТ СН'!$G$23</f>
        <v>1880.6080862399999</v>
      </c>
      <c r="L64" s="36">
        <f>SUMIFS(СВЦЭМ!$D$39:$D$782,СВЦЭМ!$A$39:$A$782,$A64,СВЦЭМ!$B$39:$B$782,L$47)+'СЕТ СН'!$G$11+СВЦЭМ!$D$10+'СЕТ СН'!$G$6-'СЕТ СН'!$G$23</f>
        <v>1864.56320385</v>
      </c>
      <c r="M64" s="36">
        <f>SUMIFS(СВЦЭМ!$D$39:$D$782,СВЦЭМ!$A$39:$A$782,$A64,СВЦЭМ!$B$39:$B$782,M$47)+'СЕТ СН'!$G$11+СВЦЭМ!$D$10+'СЕТ СН'!$G$6-'СЕТ СН'!$G$23</f>
        <v>1899.0973993499999</v>
      </c>
      <c r="N64" s="36">
        <f>SUMIFS(СВЦЭМ!$D$39:$D$782,СВЦЭМ!$A$39:$A$782,$A64,СВЦЭМ!$B$39:$B$782,N$47)+'СЕТ СН'!$G$11+СВЦЭМ!$D$10+'СЕТ СН'!$G$6-'СЕТ СН'!$G$23</f>
        <v>1903.8386564499999</v>
      </c>
      <c r="O64" s="36">
        <f>SUMIFS(СВЦЭМ!$D$39:$D$782,СВЦЭМ!$A$39:$A$782,$A64,СВЦЭМ!$B$39:$B$782,O$47)+'СЕТ СН'!$G$11+СВЦЭМ!$D$10+'СЕТ СН'!$G$6-'СЕТ СН'!$G$23</f>
        <v>1919.3162049600001</v>
      </c>
      <c r="P64" s="36">
        <f>SUMIFS(СВЦЭМ!$D$39:$D$782,СВЦЭМ!$A$39:$A$782,$A64,СВЦЭМ!$B$39:$B$782,P$47)+'СЕТ СН'!$G$11+СВЦЭМ!$D$10+'СЕТ СН'!$G$6-'СЕТ СН'!$G$23</f>
        <v>1925.2262151800001</v>
      </c>
      <c r="Q64" s="36">
        <f>SUMIFS(СВЦЭМ!$D$39:$D$782,СВЦЭМ!$A$39:$A$782,$A64,СВЦЭМ!$B$39:$B$782,Q$47)+'СЕТ СН'!$G$11+СВЦЭМ!$D$10+'СЕТ СН'!$G$6-'СЕТ СН'!$G$23</f>
        <v>1961.2090047900001</v>
      </c>
      <c r="R64" s="36">
        <f>SUMIFS(СВЦЭМ!$D$39:$D$782,СВЦЭМ!$A$39:$A$782,$A64,СВЦЭМ!$B$39:$B$782,R$47)+'СЕТ СН'!$G$11+СВЦЭМ!$D$10+'СЕТ СН'!$G$6-'СЕТ СН'!$G$23</f>
        <v>1970.6631956599999</v>
      </c>
      <c r="S64" s="36">
        <f>SUMIFS(СВЦЭМ!$D$39:$D$782,СВЦЭМ!$A$39:$A$782,$A64,СВЦЭМ!$B$39:$B$782,S$47)+'СЕТ СН'!$G$11+СВЦЭМ!$D$10+'СЕТ СН'!$G$6-'СЕТ СН'!$G$23</f>
        <v>1953.01180264</v>
      </c>
      <c r="T64" s="36">
        <f>SUMIFS(СВЦЭМ!$D$39:$D$782,СВЦЭМ!$A$39:$A$782,$A64,СВЦЭМ!$B$39:$B$782,T$47)+'СЕТ СН'!$G$11+СВЦЭМ!$D$10+'СЕТ СН'!$G$6-'СЕТ СН'!$G$23</f>
        <v>1906.5716843299999</v>
      </c>
      <c r="U64" s="36">
        <f>SUMIFS(СВЦЭМ!$D$39:$D$782,СВЦЭМ!$A$39:$A$782,$A64,СВЦЭМ!$B$39:$B$782,U$47)+'СЕТ СН'!$G$11+СВЦЭМ!$D$10+'СЕТ СН'!$G$6-'СЕТ СН'!$G$23</f>
        <v>1899.18709745</v>
      </c>
      <c r="V64" s="36">
        <f>SUMIFS(СВЦЭМ!$D$39:$D$782,СВЦЭМ!$A$39:$A$782,$A64,СВЦЭМ!$B$39:$B$782,V$47)+'СЕТ СН'!$G$11+СВЦЭМ!$D$10+'СЕТ СН'!$G$6-'СЕТ СН'!$G$23</f>
        <v>1882.654274</v>
      </c>
      <c r="W64" s="36">
        <f>SUMIFS(СВЦЭМ!$D$39:$D$782,СВЦЭМ!$A$39:$A$782,$A64,СВЦЭМ!$B$39:$B$782,W$47)+'СЕТ СН'!$G$11+СВЦЭМ!$D$10+'СЕТ СН'!$G$6-'СЕТ СН'!$G$23</f>
        <v>1848.24239315</v>
      </c>
      <c r="X64" s="36">
        <f>SUMIFS(СВЦЭМ!$D$39:$D$782,СВЦЭМ!$A$39:$A$782,$A64,СВЦЭМ!$B$39:$B$782,X$47)+'СЕТ СН'!$G$11+СВЦЭМ!$D$10+'СЕТ СН'!$G$6-'СЕТ СН'!$G$23</f>
        <v>1886.8684127399999</v>
      </c>
      <c r="Y64" s="36">
        <f>SUMIFS(СВЦЭМ!$D$39:$D$782,СВЦЭМ!$A$39:$A$782,$A64,СВЦЭМ!$B$39:$B$782,Y$47)+'СЕТ СН'!$G$11+СВЦЭМ!$D$10+'СЕТ СН'!$G$6-'СЕТ СН'!$G$23</f>
        <v>1952.2106297600001</v>
      </c>
    </row>
    <row r="65" spans="1:26" ht="15.75" x14ac:dyDescent="0.2">
      <c r="A65" s="35">
        <f t="shared" si="1"/>
        <v>45430</v>
      </c>
      <c r="B65" s="36">
        <f>SUMIFS(СВЦЭМ!$D$39:$D$782,СВЦЭМ!$A$39:$A$782,$A65,СВЦЭМ!$B$39:$B$782,B$47)+'СЕТ СН'!$G$11+СВЦЭМ!$D$10+'СЕТ СН'!$G$6-'СЕТ СН'!$G$23</f>
        <v>1902.9965589999999</v>
      </c>
      <c r="C65" s="36">
        <f>SUMIFS(СВЦЭМ!$D$39:$D$782,СВЦЭМ!$A$39:$A$782,$A65,СВЦЭМ!$B$39:$B$782,C$47)+'СЕТ СН'!$G$11+СВЦЭМ!$D$10+'СЕТ СН'!$G$6-'СЕТ СН'!$G$23</f>
        <v>1982.81463768</v>
      </c>
      <c r="D65" s="36">
        <f>SUMIFS(СВЦЭМ!$D$39:$D$782,СВЦЭМ!$A$39:$A$782,$A65,СВЦЭМ!$B$39:$B$782,D$47)+'СЕТ СН'!$G$11+СВЦЭМ!$D$10+'СЕТ СН'!$G$6-'СЕТ СН'!$G$23</f>
        <v>1977.46222642</v>
      </c>
      <c r="E65" s="36">
        <f>SUMIFS(СВЦЭМ!$D$39:$D$782,СВЦЭМ!$A$39:$A$782,$A65,СВЦЭМ!$B$39:$B$782,E$47)+'СЕТ СН'!$G$11+СВЦЭМ!$D$10+'СЕТ СН'!$G$6-'СЕТ СН'!$G$23</f>
        <v>1997.80472528</v>
      </c>
      <c r="F65" s="36">
        <f>SUMIFS(СВЦЭМ!$D$39:$D$782,СВЦЭМ!$A$39:$A$782,$A65,СВЦЭМ!$B$39:$B$782,F$47)+'СЕТ СН'!$G$11+СВЦЭМ!$D$10+'СЕТ СН'!$G$6-'СЕТ СН'!$G$23</f>
        <v>2002.05493918</v>
      </c>
      <c r="G65" s="36">
        <f>SUMIFS(СВЦЭМ!$D$39:$D$782,СВЦЭМ!$A$39:$A$782,$A65,СВЦЭМ!$B$39:$B$782,G$47)+'СЕТ СН'!$G$11+СВЦЭМ!$D$10+'СЕТ СН'!$G$6-'СЕТ СН'!$G$23</f>
        <v>2006.8228831599999</v>
      </c>
      <c r="H65" s="36">
        <f>SUMIFS(СВЦЭМ!$D$39:$D$782,СВЦЭМ!$A$39:$A$782,$A65,СВЦЭМ!$B$39:$B$782,H$47)+'СЕТ СН'!$G$11+СВЦЭМ!$D$10+'СЕТ СН'!$G$6-'СЕТ СН'!$G$23</f>
        <v>1983.2693838499999</v>
      </c>
      <c r="I65" s="36">
        <f>SUMIFS(СВЦЭМ!$D$39:$D$782,СВЦЭМ!$A$39:$A$782,$A65,СВЦЭМ!$B$39:$B$782,I$47)+'СЕТ СН'!$G$11+СВЦЭМ!$D$10+'СЕТ СН'!$G$6-'СЕТ СН'!$G$23</f>
        <v>1951.96489053</v>
      </c>
      <c r="J65" s="36">
        <f>SUMIFS(СВЦЭМ!$D$39:$D$782,СВЦЭМ!$A$39:$A$782,$A65,СВЦЭМ!$B$39:$B$782,J$47)+'СЕТ СН'!$G$11+СВЦЭМ!$D$10+'СЕТ СН'!$G$6-'СЕТ СН'!$G$23</f>
        <v>1902.97851014</v>
      </c>
      <c r="K65" s="36">
        <f>SUMIFS(СВЦЭМ!$D$39:$D$782,СВЦЭМ!$A$39:$A$782,$A65,СВЦЭМ!$B$39:$B$782,K$47)+'СЕТ СН'!$G$11+СВЦЭМ!$D$10+'СЕТ СН'!$G$6-'СЕТ СН'!$G$23</f>
        <v>1878.9828221</v>
      </c>
      <c r="L65" s="36">
        <f>SUMIFS(СВЦЭМ!$D$39:$D$782,СВЦЭМ!$A$39:$A$782,$A65,СВЦЭМ!$B$39:$B$782,L$47)+'СЕТ СН'!$G$11+СВЦЭМ!$D$10+'СЕТ СН'!$G$6-'СЕТ СН'!$G$23</f>
        <v>1876.6512381699999</v>
      </c>
      <c r="M65" s="36">
        <f>SUMIFS(СВЦЭМ!$D$39:$D$782,СВЦЭМ!$A$39:$A$782,$A65,СВЦЭМ!$B$39:$B$782,M$47)+'СЕТ СН'!$G$11+СВЦЭМ!$D$10+'СЕТ СН'!$G$6-'СЕТ СН'!$G$23</f>
        <v>1904.19634776</v>
      </c>
      <c r="N65" s="36">
        <f>SUMIFS(СВЦЭМ!$D$39:$D$782,СВЦЭМ!$A$39:$A$782,$A65,СВЦЭМ!$B$39:$B$782,N$47)+'СЕТ СН'!$G$11+СВЦЭМ!$D$10+'СЕТ СН'!$G$6-'СЕТ СН'!$G$23</f>
        <v>1908.9909808</v>
      </c>
      <c r="O65" s="36">
        <f>SUMIFS(СВЦЭМ!$D$39:$D$782,СВЦЭМ!$A$39:$A$782,$A65,СВЦЭМ!$B$39:$B$782,O$47)+'СЕТ СН'!$G$11+СВЦЭМ!$D$10+'СЕТ СН'!$G$6-'СЕТ СН'!$G$23</f>
        <v>1916.3158245100001</v>
      </c>
      <c r="P65" s="36">
        <f>SUMIFS(СВЦЭМ!$D$39:$D$782,СВЦЭМ!$A$39:$A$782,$A65,СВЦЭМ!$B$39:$B$782,P$47)+'СЕТ СН'!$G$11+СВЦЭМ!$D$10+'СЕТ СН'!$G$6-'СЕТ СН'!$G$23</f>
        <v>1938.5052214300001</v>
      </c>
      <c r="Q65" s="36">
        <f>SUMIFS(СВЦЭМ!$D$39:$D$782,СВЦЭМ!$A$39:$A$782,$A65,СВЦЭМ!$B$39:$B$782,Q$47)+'СЕТ СН'!$G$11+СВЦЭМ!$D$10+'СЕТ СН'!$G$6-'СЕТ СН'!$G$23</f>
        <v>1957.2857818300001</v>
      </c>
      <c r="R65" s="36">
        <f>SUMIFS(СВЦЭМ!$D$39:$D$782,СВЦЭМ!$A$39:$A$782,$A65,СВЦЭМ!$B$39:$B$782,R$47)+'СЕТ СН'!$G$11+СВЦЭМ!$D$10+'СЕТ СН'!$G$6-'СЕТ СН'!$G$23</f>
        <v>1972.8804845300001</v>
      </c>
      <c r="S65" s="36">
        <f>SUMIFS(СВЦЭМ!$D$39:$D$782,СВЦЭМ!$A$39:$A$782,$A65,СВЦЭМ!$B$39:$B$782,S$47)+'СЕТ СН'!$G$11+СВЦЭМ!$D$10+'СЕТ СН'!$G$6-'СЕТ СН'!$G$23</f>
        <v>1967.1573696600001</v>
      </c>
      <c r="T65" s="36">
        <f>SUMIFS(СВЦЭМ!$D$39:$D$782,СВЦЭМ!$A$39:$A$782,$A65,СВЦЭМ!$B$39:$B$782,T$47)+'СЕТ СН'!$G$11+СВЦЭМ!$D$10+'СЕТ СН'!$G$6-'СЕТ СН'!$G$23</f>
        <v>1941.0950851699999</v>
      </c>
      <c r="U65" s="36">
        <f>SUMIFS(СВЦЭМ!$D$39:$D$782,СВЦЭМ!$A$39:$A$782,$A65,СВЦЭМ!$B$39:$B$782,U$47)+'СЕТ СН'!$G$11+СВЦЭМ!$D$10+'СЕТ СН'!$G$6-'СЕТ СН'!$G$23</f>
        <v>1915.9237675700001</v>
      </c>
      <c r="V65" s="36">
        <f>SUMIFS(СВЦЭМ!$D$39:$D$782,СВЦЭМ!$A$39:$A$782,$A65,СВЦЭМ!$B$39:$B$782,V$47)+'СЕТ СН'!$G$11+СВЦЭМ!$D$10+'СЕТ СН'!$G$6-'СЕТ СН'!$G$23</f>
        <v>1864.9765898400001</v>
      </c>
      <c r="W65" s="36">
        <f>SUMIFS(СВЦЭМ!$D$39:$D$782,СВЦЭМ!$A$39:$A$782,$A65,СВЦЭМ!$B$39:$B$782,W$47)+'СЕТ СН'!$G$11+СВЦЭМ!$D$10+'СЕТ СН'!$G$6-'СЕТ СН'!$G$23</f>
        <v>1821.8290993800001</v>
      </c>
      <c r="X65" s="36">
        <f>SUMIFS(СВЦЭМ!$D$39:$D$782,СВЦЭМ!$A$39:$A$782,$A65,СВЦЭМ!$B$39:$B$782,X$47)+'СЕТ СН'!$G$11+СВЦЭМ!$D$10+'СЕТ СН'!$G$6-'СЕТ СН'!$G$23</f>
        <v>1858.0925819300001</v>
      </c>
      <c r="Y65" s="36">
        <f>SUMIFS(СВЦЭМ!$D$39:$D$782,СВЦЭМ!$A$39:$A$782,$A65,СВЦЭМ!$B$39:$B$782,Y$47)+'СЕТ СН'!$G$11+СВЦЭМ!$D$10+'СЕТ СН'!$G$6-'СЕТ СН'!$G$23</f>
        <v>1932.15515527</v>
      </c>
    </row>
    <row r="66" spans="1:26" ht="15.75" x14ac:dyDescent="0.2">
      <c r="A66" s="35">
        <f t="shared" si="1"/>
        <v>45431</v>
      </c>
      <c r="B66" s="36">
        <f>SUMIFS(СВЦЭМ!$D$39:$D$782,СВЦЭМ!$A$39:$A$782,$A66,СВЦЭМ!$B$39:$B$782,B$47)+'СЕТ СН'!$G$11+СВЦЭМ!$D$10+'СЕТ СН'!$G$6-'СЕТ СН'!$G$23</f>
        <v>1976.4629612599999</v>
      </c>
      <c r="C66" s="36">
        <f>SUMIFS(СВЦЭМ!$D$39:$D$782,СВЦЭМ!$A$39:$A$782,$A66,СВЦЭМ!$B$39:$B$782,C$47)+'СЕТ СН'!$G$11+СВЦЭМ!$D$10+'СЕТ СН'!$G$6-'СЕТ СН'!$G$23</f>
        <v>1996.4230779700001</v>
      </c>
      <c r="D66" s="36">
        <f>SUMIFS(СВЦЭМ!$D$39:$D$782,СВЦЭМ!$A$39:$A$782,$A66,СВЦЭМ!$B$39:$B$782,D$47)+'СЕТ СН'!$G$11+СВЦЭМ!$D$10+'СЕТ СН'!$G$6-'СЕТ СН'!$G$23</f>
        <v>2026.2221024099999</v>
      </c>
      <c r="E66" s="36">
        <f>SUMIFS(СВЦЭМ!$D$39:$D$782,СВЦЭМ!$A$39:$A$782,$A66,СВЦЭМ!$B$39:$B$782,E$47)+'СЕТ СН'!$G$11+СВЦЭМ!$D$10+'СЕТ СН'!$G$6-'СЕТ СН'!$G$23</f>
        <v>2048.8044244100001</v>
      </c>
      <c r="F66" s="36">
        <f>SUMIFS(СВЦЭМ!$D$39:$D$782,СВЦЭМ!$A$39:$A$782,$A66,СВЦЭМ!$B$39:$B$782,F$47)+'СЕТ СН'!$G$11+СВЦЭМ!$D$10+'СЕТ СН'!$G$6-'СЕТ СН'!$G$23</f>
        <v>2050.0129295500001</v>
      </c>
      <c r="G66" s="36">
        <f>SUMIFS(СВЦЭМ!$D$39:$D$782,СВЦЭМ!$A$39:$A$782,$A66,СВЦЭМ!$B$39:$B$782,G$47)+'СЕТ СН'!$G$11+СВЦЭМ!$D$10+'СЕТ СН'!$G$6-'СЕТ СН'!$G$23</f>
        <v>2032.50957866</v>
      </c>
      <c r="H66" s="36">
        <f>SUMIFS(СВЦЭМ!$D$39:$D$782,СВЦЭМ!$A$39:$A$782,$A66,СВЦЭМ!$B$39:$B$782,H$47)+'СЕТ СН'!$G$11+СВЦЭМ!$D$10+'СЕТ СН'!$G$6-'СЕТ СН'!$G$23</f>
        <v>2048.1609248300001</v>
      </c>
      <c r="I66" s="36">
        <f>SUMIFS(СВЦЭМ!$D$39:$D$782,СВЦЭМ!$A$39:$A$782,$A66,СВЦЭМ!$B$39:$B$782,I$47)+'СЕТ СН'!$G$11+СВЦЭМ!$D$10+'СЕТ СН'!$G$6-'СЕТ СН'!$G$23</f>
        <v>2014.3521058700001</v>
      </c>
      <c r="J66" s="36">
        <f>SUMIFS(СВЦЭМ!$D$39:$D$782,СВЦЭМ!$A$39:$A$782,$A66,СВЦЭМ!$B$39:$B$782,J$47)+'СЕТ СН'!$G$11+СВЦЭМ!$D$10+'СЕТ СН'!$G$6-'СЕТ СН'!$G$23</f>
        <v>1916.6348854400001</v>
      </c>
      <c r="K66" s="36">
        <f>SUMIFS(СВЦЭМ!$D$39:$D$782,СВЦЭМ!$A$39:$A$782,$A66,СВЦЭМ!$B$39:$B$782,K$47)+'СЕТ СН'!$G$11+СВЦЭМ!$D$10+'СЕТ СН'!$G$6-'СЕТ СН'!$G$23</f>
        <v>1859.2032269200001</v>
      </c>
      <c r="L66" s="36">
        <f>SUMIFS(СВЦЭМ!$D$39:$D$782,СВЦЭМ!$A$39:$A$782,$A66,СВЦЭМ!$B$39:$B$782,L$47)+'СЕТ СН'!$G$11+СВЦЭМ!$D$10+'СЕТ СН'!$G$6-'СЕТ СН'!$G$23</f>
        <v>1845.56644934</v>
      </c>
      <c r="M66" s="36">
        <f>SUMIFS(СВЦЭМ!$D$39:$D$782,СВЦЭМ!$A$39:$A$782,$A66,СВЦЭМ!$B$39:$B$782,M$47)+'СЕТ СН'!$G$11+СВЦЭМ!$D$10+'СЕТ СН'!$G$6-'СЕТ СН'!$G$23</f>
        <v>1855.6763633600001</v>
      </c>
      <c r="N66" s="36">
        <f>SUMIFS(СВЦЭМ!$D$39:$D$782,СВЦЭМ!$A$39:$A$782,$A66,СВЦЭМ!$B$39:$B$782,N$47)+'СЕТ СН'!$G$11+СВЦЭМ!$D$10+'СЕТ СН'!$G$6-'СЕТ СН'!$G$23</f>
        <v>1852.07709944</v>
      </c>
      <c r="O66" s="36">
        <f>SUMIFS(СВЦЭМ!$D$39:$D$782,СВЦЭМ!$A$39:$A$782,$A66,СВЦЭМ!$B$39:$B$782,O$47)+'СЕТ СН'!$G$11+СВЦЭМ!$D$10+'СЕТ СН'!$G$6-'СЕТ СН'!$G$23</f>
        <v>1853.39301765</v>
      </c>
      <c r="P66" s="36">
        <f>SUMIFS(СВЦЭМ!$D$39:$D$782,СВЦЭМ!$A$39:$A$782,$A66,СВЦЭМ!$B$39:$B$782,P$47)+'СЕТ СН'!$G$11+СВЦЭМ!$D$10+'СЕТ СН'!$G$6-'СЕТ СН'!$G$23</f>
        <v>1871.48555072</v>
      </c>
      <c r="Q66" s="36">
        <f>SUMIFS(СВЦЭМ!$D$39:$D$782,СВЦЭМ!$A$39:$A$782,$A66,СВЦЭМ!$B$39:$B$782,Q$47)+'СЕТ СН'!$G$11+СВЦЭМ!$D$10+'СЕТ СН'!$G$6-'СЕТ СН'!$G$23</f>
        <v>1893.9010785800001</v>
      </c>
      <c r="R66" s="36">
        <f>SUMIFS(СВЦЭМ!$D$39:$D$782,СВЦЭМ!$A$39:$A$782,$A66,СВЦЭМ!$B$39:$B$782,R$47)+'СЕТ СН'!$G$11+СВЦЭМ!$D$10+'СЕТ СН'!$G$6-'СЕТ СН'!$G$23</f>
        <v>1897.30650642</v>
      </c>
      <c r="S66" s="36">
        <f>SUMIFS(СВЦЭМ!$D$39:$D$782,СВЦЭМ!$A$39:$A$782,$A66,СВЦЭМ!$B$39:$B$782,S$47)+'СЕТ СН'!$G$11+СВЦЭМ!$D$10+'СЕТ СН'!$G$6-'СЕТ СН'!$G$23</f>
        <v>1883.8875161600001</v>
      </c>
      <c r="T66" s="36">
        <f>SUMIFS(СВЦЭМ!$D$39:$D$782,СВЦЭМ!$A$39:$A$782,$A66,СВЦЭМ!$B$39:$B$782,T$47)+'СЕТ СН'!$G$11+СВЦЭМ!$D$10+'СЕТ СН'!$G$6-'СЕТ СН'!$G$23</f>
        <v>1864.5704385399999</v>
      </c>
      <c r="U66" s="36">
        <f>SUMIFS(СВЦЭМ!$D$39:$D$782,СВЦЭМ!$A$39:$A$782,$A66,СВЦЭМ!$B$39:$B$782,U$47)+'СЕТ СН'!$G$11+СВЦЭМ!$D$10+'СЕТ СН'!$G$6-'СЕТ СН'!$G$23</f>
        <v>1862.1981620500001</v>
      </c>
      <c r="V66" s="36">
        <f>SUMIFS(СВЦЭМ!$D$39:$D$782,СВЦЭМ!$A$39:$A$782,$A66,СВЦЭМ!$B$39:$B$782,V$47)+'СЕТ СН'!$G$11+СВЦЭМ!$D$10+'СЕТ СН'!$G$6-'СЕТ СН'!$G$23</f>
        <v>1854.54619106</v>
      </c>
      <c r="W66" s="36">
        <f>SUMIFS(СВЦЭМ!$D$39:$D$782,СВЦЭМ!$A$39:$A$782,$A66,СВЦЭМ!$B$39:$B$782,W$47)+'СЕТ СН'!$G$11+СВЦЭМ!$D$10+'СЕТ СН'!$G$6-'СЕТ СН'!$G$23</f>
        <v>1817.03553339</v>
      </c>
      <c r="X66" s="36">
        <f>SUMIFS(СВЦЭМ!$D$39:$D$782,СВЦЭМ!$A$39:$A$782,$A66,СВЦЭМ!$B$39:$B$782,X$47)+'СЕТ СН'!$G$11+СВЦЭМ!$D$10+'СЕТ СН'!$G$6-'СЕТ СН'!$G$23</f>
        <v>1856.49628112</v>
      </c>
      <c r="Y66" s="36">
        <f>SUMIFS(СВЦЭМ!$D$39:$D$782,СВЦЭМ!$A$39:$A$782,$A66,СВЦЭМ!$B$39:$B$782,Y$47)+'СЕТ СН'!$G$11+СВЦЭМ!$D$10+'СЕТ СН'!$G$6-'СЕТ СН'!$G$23</f>
        <v>1889.2843009200001</v>
      </c>
    </row>
    <row r="67" spans="1:26" ht="15.75" x14ac:dyDescent="0.2">
      <c r="A67" s="35">
        <f t="shared" si="1"/>
        <v>45432</v>
      </c>
      <c r="B67" s="36">
        <f>SUMIFS(СВЦЭМ!$D$39:$D$782,СВЦЭМ!$A$39:$A$782,$A67,СВЦЭМ!$B$39:$B$782,B$47)+'СЕТ СН'!$G$11+СВЦЭМ!$D$10+'СЕТ СН'!$G$6-'СЕТ СН'!$G$23</f>
        <v>1913.8993370200001</v>
      </c>
      <c r="C67" s="36">
        <f>SUMIFS(СВЦЭМ!$D$39:$D$782,СВЦЭМ!$A$39:$A$782,$A67,СВЦЭМ!$B$39:$B$782,C$47)+'СЕТ СН'!$G$11+СВЦЭМ!$D$10+'СЕТ СН'!$G$6-'СЕТ СН'!$G$23</f>
        <v>2012.10021424</v>
      </c>
      <c r="D67" s="36">
        <f>SUMIFS(СВЦЭМ!$D$39:$D$782,СВЦЭМ!$A$39:$A$782,$A67,СВЦЭМ!$B$39:$B$782,D$47)+'СЕТ СН'!$G$11+СВЦЭМ!$D$10+'СЕТ СН'!$G$6-'СЕТ СН'!$G$23</f>
        <v>2014.8209369599999</v>
      </c>
      <c r="E67" s="36">
        <f>SUMIFS(СВЦЭМ!$D$39:$D$782,СВЦЭМ!$A$39:$A$782,$A67,СВЦЭМ!$B$39:$B$782,E$47)+'СЕТ СН'!$G$11+СВЦЭМ!$D$10+'СЕТ СН'!$G$6-'СЕТ СН'!$G$23</f>
        <v>2078.3408722499998</v>
      </c>
      <c r="F67" s="36">
        <f>SUMIFS(СВЦЭМ!$D$39:$D$782,СВЦЭМ!$A$39:$A$782,$A67,СВЦЭМ!$B$39:$B$782,F$47)+'СЕТ СН'!$G$11+СВЦЭМ!$D$10+'СЕТ СН'!$G$6-'СЕТ СН'!$G$23</f>
        <v>2075.5793169799999</v>
      </c>
      <c r="G67" s="36">
        <f>SUMIFS(СВЦЭМ!$D$39:$D$782,СВЦЭМ!$A$39:$A$782,$A67,СВЦЭМ!$B$39:$B$782,G$47)+'СЕТ СН'!$G$11+СВЦЭМ!$D$10+'СЕТ СН'!$G$6-'СЕТ СН'!$G$23</f>
        <v>2031.5804264400001</v>
      </c>
      <c r="H67" s="36">
        <f>SUMIFS(СВЦЭМ!$D$39:$D$782,СВЦЭМ!$A$39:$A$782,$A67,СВЦЭМ!$B$39:$B$782,H$47)+'СЕТ СН'!$G$11+СВЦЭМ!$D$10+'СЕТ СН'!$G$6-'СЕТ СН'!$G$23</f>
        <v>1975.1688977399999</v>
      </c>
      <c r="I67" s="36">
        <f>SUMIFS(СВЦЭМ!$D$39:$D$782,СВЦЭМ!$A$39:$A$782,$A67,СВЦЭМ!$B$39:$B$782,I$47)+'СЕТ СН'!$G$11+СВЦЭМ!$D$10+'СЕТ СН'!$G$6-'СЕТ СН'!$G$23</f>
        <v>1906.96911032</v>
      </c>
      <c r="J67" s="36">
        <f>SUMIFS(СВЦЭМ!$D$39:$D$782,СВЦЭМ!$A$39:$A$782,$A67,СВЦЭМ!$B$39:$B$782,J$47)+'СЕТ СН'!$G$11+СВЦЭМ!$D$10+'СЕТ СН'!$G$6-'СЕТ СН'!$G$23</f>
        <v>1858.7857649600001</v>
      </c>
      <c r="K67" s="36">
        <f>SUMIFS(СВЦЭМ!$D$39:$D$782,СВЦЭМ!$A$39:$A$782,$A67,СВЦЭМ!$B$39:$B$782,K$47)+'СЕТ СН'!$G$11+СВЦЭМ!$D$10+'СЕТ СН'!$G$6-'СЕТ СН'!$G$23</f>
        <v>1855.3292996800001</v>
      </c>
      <c r="L67" s="36">
        <f>SUMIFS(СВЦЭМ!$D$39:$D$782,СВЦЭМ!$A$39:$A$782,$A67,СВЦЭМ!$B$39:$B$782,L$47)+'СЕТ СН'!$G$11+СВЦЭМ!$D$10+'СЕТ СН'!$G$6-'СЕТ СН'!$G$23</f>
        <v>1843.1167617000001</v>
      </c>
      <c r="M67" s="36">
        <f>SUMIFS(СВЦЭМ!$D$39:$D$782,СВЦЭМ!$A$39:$A$782,$A67,СВЦЭМ!$B$39:$B$782,M$47)+'СЕТ СН'!$G$11+СВЦЭМ!$D$10+'СЕТ СН'!$G$6-'СЕТ СН'!$G$23</f>
        <v>1855.71608756</v>
      </c>
      <c r="N67" s="36">
        <f>SUMIFS(СВЦЭМ!$D$39:$D$782,СВЦЭМ!$A$39:$A$782,$A67,СВЦЭМ!$B$39:$B$782,N$47)+'СЕТ СН'!$G$11+СВЦЭМ!$D$10+'СЕТ СН'!$G$6-'СЕТ СН'!$G$23</f>
        <v>1868.0239342</v>
      </c>
      <c r="O67" s="36">
        <f>SUMIFS(СВЦЭМ!$D$39:$D$782,СВЦЭМ!$A$39:$A$782,$A67,СВЦЭМ!$B$39:$B$782,O$47)+'СЕТ СН'!$G$11+СВЦЭМ!$D$10+'СЕТ СН'!$G$6-'СЕТ СН'!$G$23</f>
        <v>1866.6674537900001</v>
      </c>
      <c r="P67" s="36">
        <f>SUMIFS(СВЦЭМ!$D$39:$D$782,СВЦЭМ!$A$39:$A$782,$A67,СВЦЭМ!$B$39:$B$782,P$47)+'СЕТ СН'!$G$11+СВЦЭМ!$D$10+'СЕТ СН'!$G$6-'СЕТ СН'!$G$23</f>
        <v>1879.4725530999999</v>
      </c>
      <c r="Q67" s="36">
        <f>SUMIFS(СВЦЭМ!$D$39:$D$782,СВЦЭМ!$A$39:$A$782,$A67,СВЦЭМ!$B$39:$B$782,Q$47)+'СЕТ СН'!$G$11+СВЦЭМ!$D$10+'СЕТ СН'!$G$6-'СЕТ СН'!$G$23</f>
        <v>1885.95962988</v>
      </c>
      <c r="R67" s="36">
        <f>SUMIFS(СВЦЭМ!$D$39:$D$782,СВЦЭМ!$A$39:$A$782,$A67,СВЦЭМ!$B$39:$B$782,R$47)+'СЕТ СН'!$G$11+СВЦЭМ!$D$10+'СЕТ СН'!$G$6-'СЕТ СН'!$G$23</f>
        <v>1892.23672139</v>
      </c>
      <c r="S67" s="36">
        <f>SUMIFS(СВЦЭМ!$D$39:$D$782,СВЦЭМ!$A$39:$A$782,$A67,СВЦЭМ!$B$39:$B$782,S$47)+'СЕТ СН'!$G$11+СВЦЭМ!$D$10+'СЕТ СН'!$G$6-'СЕТ СН'!$G$23</f>
        <v>1879.1589950100001</v>
      </c>
      <c r="T67" s="36">
        <f>SUMIFS(СВЦЭМ!$D$39:$D$782,СВЦЭМ!$A$39:$A$782,$A67,СВЦЭМ!$B$39:$B$782,T$47)+'СЕТ СН'!$G$11+СВЦЭМ!$D$10+'СЕТ СН'!$G$6-'СЕТ СН'!$G$23</f>
        <v>1859.90328879</v>
      </c>
      <c r="U67" s="36">
        <f>SUMIFS(СВЦЭМ!$D$39:$D$782,СВЦЭМ!$A$39:$A$782,$A67,СВЦЭМ!$B$39:$B$782,U$47)+'СЕТ СН'!$G$11+СВЦЭМ!$D$10+'СЕТ СН'!$G$6-'СЕТ СН'!$G$23</f>
        <v>1865.88591475</v>
      </c>
      <c r="V67" s="36">
        <f>SUMIFS(СВЦЭМ!$D$39:$D$782,СВЦЭМ!$A$39:$A$782,$A67,СВЦЭМ!$B$39:$B$782,V$47)+'СЕТ СН'!$G$11+СВЦЭМ!$D$10+'СЕТ СН'!$G$6-'СЕТ СН'!$G$23</f>
        <v>1853.71336142</v>
      </c>
      <c r="W67" s="36">
        <f>SUMIFS(СВЦЭМ!$D$39:$D$782,СВЦЭМ!$A$39:$A$782,$A67,СВЦЭМ!$B$39:$B$782,W$47)+'СЕТ СН'!$G$11+СВЦЭМ!$D$10+'СЕТ СН'!$G$6-'СЕТ СН'!$G$23</f>
        <v>1815.04208801</v>
      </c>
      <c r="X67" s="36">
        <f>SUMIFS(СВЦЭМ!$D$39:$D$782,СВЦЭМ!$A$39:$A$782,$A67,СВЦЭМ!$B$39:$B$782,X$47)+'СЕТ СН'!$G$11+СВЦЭМ!$D$10+'СЕТ СН'!$G$6-'СЕТ СН'!$G$23</f>
        <v>1843.1918821300001</v>
      </c>
      <c r="Y67" s="36">
        <f>SUMIFS(СВЦЭМ!$D$39:$D$782,СВЦЭМ!$A$39:$A$782,$A67,СВЦЭМ!$B$39:$B$782,Y$47)+'СЕТ СН'!$G$11+СВЦЭМ!$D$10+'СЕТ СН'!$G$6-'СЕТ СН'!$G$23</f>
        <v>1885.20237382</v>
      </c>
    </row>
    <row r="68" spans="1:26" ht="15.75" x14ac:dyDescent="0.2">
      <c r="A68" s="35">
        <f t="shared" si="1"/>
        <v>45433</v>
      </c>
      <c r="B68" s="36">
        <f>SUMIFS(СВЦЭМ!$D$39:$D$782,СВЦЭМ!$A$39:$A$782,$A68,СВЦЭМ!$B$39:$B$782,B$47)+'СЕТ СН'!$G$11+СВЦЭМ!$D$10+'СЕТ СН'!$G$6-'СЕТ СН'!$G$23</f>
        <v>1864.3440883200001</v>
      </c>
      <c r="C68" s="36">
        <f>SUMIFS(СВЦЭМ!$D$39:$D$782,СВЦЭМ!$A$39:$A$782,$A68,СВЦЭМ!$B$39:$B$782,C$47)+'СЕТ СН'!$G$11+СВЦЭМ!$D$10+'СЕТ СН'!$G$6-'СЕТ СН'!$G$23</f>
        <v>1973.35640169</v>
      </c>
      <c r="D68" s="36">
        <f>SUMIFS(СВЦЭМ!$D$39:$D$782,СВЦЭМ!$A$39:$A$782,$A68,СВЦЭМ!$B$39:$B$782,D$47)+'СЕТ СН'!$G$11+СВЦЭМ!$D$10+'СЕТ СН'!$G$6-'СЕТ СН'!$G$23</f>
        <v>1984.5643251000001</v>
      </c>
      <c r="E68" s="36">
        <f>SUMIFS(СВЦЭМ!$D$39:$D$782,СВЦЭМ!$A$39:$A$782,$A68,СВЦЭМ!$B$39:$B$782,E$47)+'СЕТ СН'!$G$11+СВЦЭМ!$D$10+'СЕТ СН'!$G$6-'СЕТ СН'!$G$23</f>
        <v>2042.8165941</v>
      </c>
      <c r="F68" s="36">
        <f>SUMIFS(СВЦЭМ!$D$39:$D$782,СВЦЭМ!$A$39:$A$782,$A68,СВЦЭМ!$B$39:$B$782,F$47)+'СЕТ СН'!$G$11+СВЦЭМ!$D$10+'СЕТ СН'!$G$6-'СЕТ СН'!$G$23</f>
        <v>2036.2158493300001</v>
      </c>
      <c r="G68" s="36">
        <f>SUMIFS(СВЦЭМ!$D$39:$D$782,СВЦЭМ!$A$39:$A$782,$A68,СВЦЭМ!$B$39:$B$782,G$47)+'СЕТ СН'!$G$11+СВЦЭМ!$D$10+'СЕТ СН'!$G$6-'СЕТ СН'!$G$23</f>
        <v>1994.6720247400001</v>
      </c>
      <c r="H68" s="36">
        <f>SUMIFS(СВЦЭМ!$D$39:$D$782,СВЦЭМ!$A$39:$A$782,$A68,СВЦЭМ!$B$39:$B$782,H$47)+'СЕТ СН'!$G$11+СВЦЭМ!$D$10+'СЕТ СН'!$G$6-'СЕТ СН'!$G$23</f>
        <v>1901.8272258899999</v>
      </c>
      <c r="I68" s="36">
        <f>SUMIFS(СВЦЭМ!$D$39:$D$782,СВЦЭМ!$A$39:$A$782,$A68,СВЦЭМ!$B$39:$B$782,I$47)+'СЕТ СН'!$G$11+СВЦЭМ!$D$10+'СЕТ СН'!$G$6-'СЕТ СН'!$G$23</f>
        <v>1862.6785738799999</v>
      </c>
      <c r="J68" s="36">
        <f>SUMIFS(СВЦЭМ!$D$39:$D$782,СВЦЭМ!$A$39:$A$782,$A68,СВЦЭМ!$B$39:$B$782,J$47)+'СЕТ СН'!$G$11+СВЦЭМ!$D$10+'СЕТ СН'!$G$6-'СЕТ СН'!$G$23</f>
        <v>1858.1961601600001</v>
      </c>
      <c r="K68" s="36">
        <f>SUMIFS(СВЦЭМ!$D$39:$D$782,СВЦЭМ!$A$39:$A$782,$A68,СВЦЭМ!$B$39:$B$782,K$47)+'СЕТ СН'!$G$11+СВЦЭМ!$D$10+'СЕТ СН'!$G$6-'СЕТ СН'!$G$23</f>
        <v>1864.44284922</v>
      </c>
      <c r="L68" s="36">
        <f>SUMIFS(СВЦЭМ!$D$39:$D$782,СВЦЭМ!$A$39:$A$782,$A68,СВЦЭМ!$B$39:$B$782,L$47)+'СЕТ СН'!$G$11+СВЦЭМ!$D$10+'СЕТ СН'!$G$6-'СЕТ СН'!$G$23</f>
        <v>1835.4394791699999</v>
      </c>
      <c r="M68" s="36">
        <f>SUMIFS(СВЦЭМ!$D$39:$D$782,СВЦЭМ!$A$39:$A$782,$A68,СВЦЭМ!$B$39:$B$782,M$47)+'СЕТ СН'!$G$11+СВЦЭМ!$D$10+'СЕТ СН'!$G$6-'СЕТ СН'!$G$23</f>
        <v>1836.22557869</v>
      </c>
      <c r="N68" s="36">
        <f>SUMIFS(СВЦЭМ!$D$39:$D$782,СВЦЭМ!$A$39:$A$782,$A68,СВЦЭМ!$B$39:$B$782,N$47)+'СЕТ СН'!$G$11+СВЦЭМ!$D$10+'СЕТ СН'!$G$6-'СЕТ СН'!$G$23</f>
        <v>1809.3382810800001</v>
      </c>
      <c r="O68" s="36">
        <f>SUMIFS(СВЦЭМ!$D$39:$D$782,СВЦЭМ!$A$39:$A$782,$A68,СВЦЭМ!$B$39:$B$782,O$47)+'СЕТ СН'!$G$11+СВЦЭМ!$D$10+'СЕТ СН'!$G$6-'СЕТ СН'!$G$23</f>
        <v>1817.4548516699999</v>
      </c>
      <c r="P68" s="36">
        <f>SUMIFS(СВЦЭМ!$D$39:$D$782,СВЦЭМ!$A$39:$A$782,$A68,СВЦЭМ!$B$39:$B$782,P$47)+'СЕТ СН'!$G$11+СВЦЭМ!$D$10+'СЕТ СН'!$G$6-'СЕТ СН'!$G$23</f>
        <v>1816.31812962</v>
      </c>
      <c r="Q68" s="36">
        <f>SUMIFS(СВЦЭМ!$D$39:$D$782,СВЦЭМ!$A$39:$A$782,$A68,СВЦЭМ!$B$39:$B$782,Q$47)+'СЕТ СН'!$G$11+СВЦЭМ!$D$10+'СЕТ СН'!$G$6-'СЕТ СН'!$G$23</f>
        <v>1824.53926609</v>
      </c>
      <c r="R68" s="36">
        <f>SUMIFS(СВЦЭМ!$D$39:$D$782,СВЦЭМ!$A$39:$A$782,$A68,СВЦЭМ!$B$39:$B$782,R$47)+'СЕТ СН'!$G$11+СВЦЭМ!$D$10+'СЕТ СН'!$G$6-'СЕТ СН'!$G$23</f>
        <v>1824.0526082599999</v>
      </c>
      <c r="S68" s="36">
        <f>SUMIFS(СВЦЭМ!$D$39:$D$782,СВЦЭМ!$A$39:$A$782,$A68,СВЦЭМ!$B$39:$B$782,S$47)+'СЕТ СН'!$G$11+СВЦЭМ!$D$10+'СЕТ СН'!$G$6-'СЕТ СН'!$G$23</f>
        <v>1830.32519576</v>
      </c>
      <c r="T68" s="36">
        <f>SUMIFS(СВЦЭМ!$D$39:$D$782,СВЦЭМ!$A$39:$A$782,$A68,СВЦЭМ!$B$39:$B$782,T$47)+'СЕТ СН'!$G$11+СВЦЭМ!$D$10+'СЕТ СН'!$G$6-'СЕТ СН'!$G$23</f>
        <v>1826.8902859100001</v>
      </c>
      <c r="U68" s="36">
        <f>SUMIFS(СВЦЭМ!$D$39:$D$782,СВЦЭМ!$A$39:$A$782,$A68,СВЦЭМ!$B$39:$B$782,U$47)+'СЕТ СН'!$G$11+СВЦЭМ!$D$10+'СЕТ СН'!$G$6-'СЕТ СН'!$G$23</f>
        <v>1832.9933286800001</v>
      </c>
      <c r="V68" s="36">
        <f>SUMIFS(СВЦЭМ!$D$39:$D$782,СВЦЭМ!$A$39:$A$782,$A68,СВЦЭМ!$B$39:$B$782,V$47)+'СЕТ СН'!$G$11+СВЦЭМ!$D$10+'СЕТ СН'!$G$6-'СЕТ СН'!$G$23</f>
        <v>1811.36458694</v>
      </c>
      <c r="W68" s="36">
        <f>SUMIFS(СВЦЭМ!$D$39:$D$782,СВЦЭМ!$A$39:$A$782,$A68,СВЦЭМ!$B$39:$B$782,W$47)+'СЕТ СН'!$G$11+СВЦЭМ!$D$10+'СЕТ СН'!$G$6-'СЕТ СН'!$G$23</f>
        <v>1778.6824860300001</v>
      </c>
      <c r="X68" s="36">
        <f>SUMIFS(СВЦЭМ!$D$39:$D$782,СВЦЭМ!$A$39:$A$782,$A68,СВЦЭМ!$B$39:$B$782,X$47)+'СЕТ СН'!$G$11+СВЦЭМ!$D$10+'СЕТ СН'!$G$6-'СЕТ СН'!$G$23</f>
        <v>1821.1796490900001</v>
      </c>
      <c r="Y68" s="36">
        <f>SUMIFS(СВЦЭМ!$D$39:$D$782,СВЦЭМ!$A$39:$A$782,$A68,СВЦЭМ!$B$39:$B$782,Y$47)+'СЕТ СН'!$G$11+СВЦЭМ!$D$10+'СЕТ СН'!$G$6-'СЕТ СН'!$G$23</f>
        <v>1817.06364659</v>
      </c>
    </row>
    <row r="69" spans="1:26" ht="15.75" x14ac:dyDescent="0.2">
      <c r="A69" s="35">
        <f t="shared" si="1"/>
        <v>45434</v>
      </c>
      <c r="B69" s="36">
        <f>SUMIFS(СВЦЭМ!$D$39:$D$782,СВЦЭМ!$A$39:$A$782,$A69,СВЦЭМ!$B$39:$B$782,B$47)+'СЕТ СН'!$G$11+СВЦЭМ!$D$10+'СЕТ СН'!$G$6-'СЕТ СН'!$G$23</f>
        <v>1867.40553159</v>
      </c>
      <c r="C69" s="36">
        <f>SUMIFS(СВЦЭМ!$D$39:$D$782,СВЦЭМ!$A$39:$A$782,$A69,СВЦЭМ!$B$39:$B$782,C$47)+'СЕТ СН'!$G$11+СВЦЭМ!$D$10+'СЕТ СН'!$G$6-'СЕТ СН'!$G$23</f>
        <v>1943.5385514500001</v>
      </c>
      <c r="D69" s="36">
        <f>SUMIFS(СВЦЭМ!$D$39:$D$782,СВЦЭМ!$A$39:$A$782,$A69,СВЦЭМ!$B$39:$B$782,D$47)+'СЕТ СН'!$G$11+СВЦЭМ!$D$10+'СЕТ СН'!$G$6-'СЕТ СН'!$G$23</f>
        <v>1982.7627796199999</v>
      </c>
      <c r="E69" s="36">
        <f>SUMIFS(СВЦЭМ!$D$39:$D$782,СВЦЭМ!$A$39:$A$782,$A69,СВЦЭМ!$B$39:$B$782,E$47)+'СЕТ СН'!$G$11+СВЦЭМ!$D$10+'СЕТ СН'!$G$6-'СЕТ СН'!$G$23</f>
        <v>2001.9215173699999</v>
      </c>
      <c r="F69" s="36">
        <f>SUMIFS(СВЦЭМ!$D$39:$D$782,СВЦЭМ!$A$39:$A$782,$A69,СВЦЭМ!$B$39:$B$782,F$47)+'СЕТ СН'!$G$11+СВЦЭМ!$D$10+'СЕТ СН'!$G$6-'СЕТ СН'!$G$23</f>
        <v>2000.4673002899999</v>
      </c>
      <c r="G69" s="36">
        <f>SUMIFS(СВЦЭМ!$D$39:$D$782,СВЦЭМ!$A$39:$A$782,$A69,СВЦЭМ!$B$39:$B$782,G$47)+'СЕТ СН'!$G$11+СВЦЭМ!$D$10+'СЕТ СН'!$G$6-'СЕТ СН'!$G$23</f>
        <v>2005.3452645499999</v>
      </c>
      <c r="H69" s="36">
        <f>SUMIFS(СВЦЭМ!$D$39:$D$782,СВЦЭМ!$A$39:$A$782,$A69,СВЦЭМ!$B$39:$B$782,H$47)+'СЕТ СН'!$G$11+СВЦЭМ!$D$10+'СЕТ СН'!$G$6-'СЕТ СН'!$G$23</f>
        <v>1930.3825719900001</v>
      </c>
      <c r="I69" s="36">
        <f>SUMIFS(СВЦЭМ!$D$39:$D$782,СВЦЭМ!$A$39:$A$782,$A69,СВЦЭМ!$B$39:$B$782,I$47)+'СЕТ СН'!$G$11+СВЦЭМ!$D$10+'СЕТ СН'!$G$6-'СЕТ СН'!$G$23</f>
        <v>1876.4426301400001</v>
      </c>
      <c r="J69" s="36">
        <f>SUMIFS(СВЦЭМ!$D$39:$D$782,СВЦЭМ!$A$39:$A$782,$A69,СВЦЭМ!$B$39:$B$782,J$47)+'СЕТ СН'!$G$11+СВЦЭМ!$D$10+'СЕТ СН'!$G$6-'СЕТ СН'!$G$23</f>
        <v>1884.52766361</v>
      </c>
      <c r="K69" s="36">
        <f>SUMIFS(СВЦЭМ!$D$39:$D$782,СВЦЭМ!$A$39:$A$782,$A69,СВЦЭМ!$B$39:$B$782,K$47)+'СЕТ СН'!$G$11+СВЦЭМ!$D$10+'СЕТ СН'!$G$6-'СЕТ СН'!$G$23</f>
        <v>1854.33713788</v>
      </c>
      <c r="L69" s="36">
        <f>SUMIFS(СВЦЭМ!$D$39:$D$782,СВЦЭМ!$A$39:$A$782,$A69,СВЦЭМ!$B$39:$B$782,L$47)+'СЕТ СН'!$G$11+СВЦЭМ!$D$10+'СЕТ СН'!$G$6-'СЕТ СН'!$G$23</f>
        <v>1823.99096119</v>
      </c>
      <c r="M69" s="36">
        <f>SUMIFS(СВЦЭМ!$D$39:$D$782,СВЦЭМ!$A$39:$A$782,$A69,СВЦЭМ!$B$39:$B$782,M$47)+'СЕТ СН'!$G$11+СВЦЭМ!$D$10+'СЕТ СН'!$G$6-'СЕТ СН'!$G$23</f>
        <v>1849.8575607400001</v>
      </c>
      <c r="N69" s="36">
        <f>SUMIFS(СВЦЭМ!$D$39:$D$782,СВЦЭМ!$A$39:$A$782,$A69,СВЦЭМ!$B$39:$B$782,N$47)+'СЕТ СН'!$G$11+СВЦЭМ!$D$10+'СЕТ СН'!$G$6-'СЕТ СН'!$G$23</f>
        <v>1867.67075385</v>
      </c>
      <c r="O69" s="36">
        <f>SUMIFS(СВЦЭМ!$D$39:$D$782,СВЦЭМ!$A$39:$A$782,$A69,СВЦЭМ!$B$39:$B$782,O$47)+'СЕТ СН'!$G$11+СВЦЭМ!$D$10+'СЕТ СН'!$G$6-'СЕТ СН'!$G$23</f>
        <v>1876.4398940799999</v>
      </c>
      <c r="P69" s="36">
        <f>SUMIFS(СВЦЭМ!$D$39:$D$782,СВЦЭМ!$A$39:$A$782,$A69,СВЦЭМ!$B$39:$B$782,P$47)+'СЕТ СН'!$G$11+СВЦЭМ!$D$10+'СЕТ СН'!$G$6-'СЕТ СН'!$G$23</f>
        <v>1884.0819595200001</v>
      </c>
      <c r="Q69" s="36">
        <f>SUMIFS(СВЦЭМ!$D$39:$D$782,СВЦЭМ!$A$39:$A$782,$A69,СВЦЭМ!$B$39:$B$782,Q$47)+'СЕТ СН'!$G$11+СВЦЭМ!$D$10+'СЕТ СН'!$G$6-'СЕТ СН'!$G$23</f>
        <v>1900.31889628</v>
      </c>
      <c r="R69" s="36">
        <f>SUMIFS(СВЦЭМ!$D$39:$D$782,СВЦЭМ!$A$39:$A$782,$A69,СВЦЭМ!$B$39:$B$782,R$47)+'СЕТ СН'!$G$11+СВЦЭМ!$D$10+'СЕТ СН'!$G$6-'СЕТ СН'!$G$23</f>
        <v>1903.46865826</v>
      </c>
      <c r="S69" s="36">
        <f>SUMIFS(СВЦЭМ!$D$39:$D$782,СВЦЭМ!$A$39:$A$782,$A69,СВЦЭМ!$B$39:$B$782,S$47)+'СЕТ СН'!$G$11+СВЦЭМ!$D$10+'СЕТ СН'!$G$6-'СЕТ СН'!$G$23</f>
        <v>1908.1321319799999</v>
      </c>
      <c r="T69" s="36">
        <f>SUMIFS(СВЦЭМ!$D$39:$D$782,СВЦЭМ!$A$39:$A$782,$A69,СВЦЭМ!$B$39:$B$782,T$47)+'СЕТ СН'!$G$11+СВЦЭМ!$D$10+'СЕТ СН'!$G$6-'СЕТ СН'!$G$23</f>
        <v>1885.4690356400001</v>
      </c>
      <c r="U69" s="36">
        <f>SUMIFS(СВЦЭМ!$D$39:$D$782,СВЦЭМ!$A$39:$A$782,$A69,СВЦЭМ!$B$39:$B$782,U$47)+'СЕТ СН'!$G$11+СВЦЭМ!$D$10+'СЕТ СН'!$G$6-'СЕТ СН'!$G$23</f>
        <v>1874.41589684</v>
      </c>
      <c r="V69" s="36">
        <f>SUMIFS(СВЦЭМ!$D$39:$D$782,СВЦЭМ!$A$39:$A$782,$A69,СВЦЭМ!$B$39:$B$782,V$47)+'СЕТ СН'!$G$11+СВЦЭМ!$D$10+'СЕТ СН'!$G$6-'СЕТ СН'!$G$23</f>
        <v>1818.92869668</v>
      </c>
      <c r="W69" s="36">
        <f>SUMIFS(СВЦЭМ!$D$39:$D$782,СВЦЭМ!$A$39:$A$782,$A69,СВЦЭМ!$B$39:$B$782,W$47)+'СЕТ СН'!$G$11+СВЦЭМ!$D$10+'СЕТ СН'!$G$6-'СЕТ СН'!$G$23</f>
        <v>1778.52837464</v>
      </c>
      <c r="X69" s="36">
        <f>SUMIFS(СВЦЭМ!$D$39:$D$782,СВЦЭМ!$A$39:$A$782,$A69,СВЦЭМ!$B$39:$B$782,X$47)+'СЕТ СН'!$G$11+СВЦЭМ!$D$10+'СЕТ СН'!$G$6-'СЕТ СН'!$G$23</f>
        <v>1808.65759097</v>
      </c>
      <c r="Y69" s="36">
        <f>SUMIFS(СВЦЭМ!$D$39:$D$782,СВЦЭМ!$A$39:$A$782,$A69,СВЦЭМ!$B$39:$B$782,Y$47)+'СЕТ СН'!$G$11+СВЦЭМ!$D$10+'СЕТ СН'!$G$6-'СЕТ СН'!$G$23</f>
        <v>1816.0595971099999</v>
      </c>
    </row>
    <row r="70" spans="1:26" ht="15.75" x14ac:dyDescent="0.2">
      <c r="A70" s="35">
        <f t="shared" si="1"/>
        <v>45435</v>
      </c>
      <c r="B70" s="36">
        <f>SUMIFS(СВЦЭМ!$D$39:$D$782,СВЦЭМ!$A$39:$A$782,$A70,СВЦЭМ!$B$39:$B$782,B$47)+'СЕТ СН'!$G$11+СВЦЭМ!$D$10+'СЕТ СН'!$G$6-'СЕТ СН'!$G$23</f>
        <v>1845.1287782100001</v>
      </c>
      <c r="C70" s="36">
        <f>SUMIFS(СВЦЭМ!$D$39:$D$782,СВЦЭМ!$A$39:$A$782,$A70,СВЦЭМ!$B$39:$B$782,C$47)+'СЕТ СН'!$G$11+СВЦЭМ!$D$10+'СЕТ СН'!$G$6-'СЕТ СН'!$G$23</f>
        <v>1918.75256395</v>
      </c>
      <c r="D70" s="36">
        <f>SUMIFS(СВЦЭМ!$D$39:$D$782,СВЦЭМ!$A$39:$A$782,$A70,СВЦЭМ!$B$39:$B$782,D$47)+'СЕТ СН'!$G$11+СВЦЭМ!$D$10+'СЕТ СН'!$G$6-'СЕТ СН'!$G$23</f>
        <v>1939.1834526299999</v>
      </c>
      <c r="E70" s="36">
        <f>SUMIFS(СВЦЭМ!$D$39:$D$782,СВЦЭМ!$A$39:$A$782,$A70,СВЦЭМ!$B$39:$B$782,E$47)+'СЕТ СН'!$G$11+СВЦЭМ!$D$10+'СЕТ СН'!$G$6-'СЕТ СН'!$G$23</f>
        <v>1926.99300939</v>
      </c>
      <c r="F70" s="36">
        <f>SUMIFS(СВЦЭМ!$D$39:$D$782,СВЦЭМ!$A$39:$A$782,$A70,СВЦЭМ!$B$39:$B$782,F$47)+'СЕТ СН'!$G$11+СВЦЭМ!$D$10+'СЕТ СН'!$G$6-'СЕТ СН'!$G$23</f>
        <v>1934.93792822</v>
      </c>
      <c r="G70" s="36">
        <f>SUMIFS(СВЦЭМ!$D$39:$D$782,СВЦЭМ!$A$39:$A$782,$A70,СВЦЭМ!$B$39:$B$782,G$47)+'СЕТ СН'!$G$11+СВЦЭМ!$D$10+'СЕТ СН'!$G$6-'СЕТ СН'!$G$23</f>
        <v>1925.9030400300001</v>
      </c>
      <c r="H70" s="36">
        <f>SUMIFS(СВЦЭМ!$D$39:$D$782,СВЦЭМ!$A$39:$A$782,$A70,СВЦЭМ!$B$39:$B$782,H$47)+'СЕТ СН'!$G$11+СВЦЭМ!$D$10+'СЕТ СН'!$G$6-'СЕТ СН'!$G$23</f>
        <v>1931.22617049</v>
      </c>
      <c r="I70" s="36">
        <f>SUMIFS(СВЦЭМ!$D$39:$D$782,СВЦЭМ!$A$39:$A$782,$A70,СВЦЭМ!$B$39:$B$782,I$47)+'СЕТ СН'!$G$11+СВЦЭМ!$D$10+'СЕТ СН'!$G$6-'СЕТ СН'!$G$23</f>
        <v>1864.0214365900001</v>
      </c>
      <c r="J70" s="36">
        <f>SUMIFS(СВЦЭМ!$D$39:$D$782,СВЦЭМ!$A$39:$A$782,$A70,СВЦЭМ!$B$39:$B$782,J$47)+'СЕТ СН'!$G$11+СВЦЭМ!$D$10+'СЕТ СН'!$G$6-'СЕТ СН'!$G$23</f>
        <v>1833.14979513</v>
      </c>
      <c r="K70" s="36">
        <f>SUMIFS(СВЦЭМ!$D$39:$D$782,СВЦЭМ!$A$39:$A$782,$A70,СВЦЭМ!$B$39:$B$782,K$47)+'СЕТ СН'!$G$11+СВЦЭМ!$D$10+'СЕТ СН'!$G$6-'СЕТ СН'!$G$23</f>
        <v>1818.9765806</v>
      </c>
      <c r="L70" s="36">
        <f>SUMIFS(СВЦЭМ!$D$39:$D$782,СВЦЭМ!$A$39:$A$782,$A70,СВЦЭМ!$B$39:$B$782,L$47)+'СЕТ СН'!$G$11+СВЦЭМ!$D$10+'СЕТ СН'!$G$6-'СЕТ СН'!$G$23</f>
        <v>1827.54904136</v>
      </c>
      <c r="M70" s="36">
        <f>SUMIFS(СВЦЭМ!$D$39:$D$782,СВЦЭМ!$A$39:$A$782,$A70,СВЦЭМ!$B$39:$B$782,M$47)+'СЕТ СН'!$G$11+СВЦЭМ!$D$10+'СЕТ СН'!$G$6-'СЕТ СН'!$G$23</f>
        <v>1826.4449118800001</v>
      </c>
      <c r="N70" s="36">
        <f>SUMIFS(СВЦЭМ!$D$39:$D$782,СВЦЭМ!$A$39:$A$782,$A70,СВЦЭМ!$B$39:$B$782,N$47)+'СЕТ СН'!$G$11+СВЦЭМ!$D$10+'СЕТ СН'!$G$6-'СЕТ СН'!$G$23</f>
        <v>1819.87843213</v>
      </c>
      <c r="O70" s="36">
        <f>SUMIFS(СВЦЭМ!$D$39:$D$782,СВЦЭМ!$A$39:$A$782,$A70,СВЦЭМ!$B$39:$B$782,O$47)+'СЕТ СН'!$G$11+СВЦЭМ!$D$10+'СЕТ СН'!$G$6-'СЕТ СН'!$G$23</f>
        <v>1826.38713652</v>
      </c>
      <c r="P70" s="36">
        <f>SUMIFS(СВЦЭМ!$D$39:$D$782,СВЦЭМ!$A$39:$A$782,$A70,СВЦЭМ!$B$39:$B$782,P$47)+'СЕТ СН'!$G$11+СВЦЭМ!$D$10+'СЕТ СН'!$G$6-'СЕТ СН'!$G$23</f>
        <v>1834.7522355999999</v>
      </c>
      <c r="Q70" s="36">
        <f>SUMIFS(СВЦЭМ!$D$39:$D$782,СВЦЭМ!$A$39:$A$782,$A70,СВЦЭМ!$B$39:$B$782,Q$47)+'СЕТ СН'!$G$11+СВЦЭМ!$D$10+'СЕТ СН'!$G$6-'СЕТ СН'!$G$23</f>
        <v>1854.9818711600001</v>
      </c>
      <c r="R70" s="36">
        <f>SUMIFS(СВЦЭМ!$D$39:$D$782,СВЦЭМ!$A$39:$A$782,$A70,СВЦЭМ!$B$39:$B$782,R$47)+'СЕТ СН'!$G$11+СВЦЭМ!$D$10+'СЕТ СН'!$G$6-'СЕТ СН'!$G$23</f>
        <v>1857.6359704700001</v>
      </c>
      <c r="S70" s="36">
        <f>SUMIFS(СВЦЭМ!$D$39:$D$782,СВЦЭМ!$A$39:$A$782,$A70,СВЦЭМ!$B$39:$B$782,S$47)+'СЕТ СН'!$G$11+СВЦЭМ!$D$10+'СЕТ СН'!$G$6-'СЕТ СН'!$G$23</f>
        <v>1845.2035081700001</v>
      </c>
      <c r="T70" s="36">
        <f>SUMIFS(СВЦЭМ!$D$39:$D$782,СВЦЭМ!$A$39:$A$782,$A70,СВЦЭМ!$B$39:$B$782,T$47)+'СЕТ СН'!$G$11+СВЦЭМ!$D$10+'СЕТ СН'!$G$6-'СЕТ СН'!$G$23</f>
        <v>1845.04516726</v>
      </c>
      <c r="U70" s="36">
        <f>SUMIFS(СВЦЭМ!$D$39:$D$782,СВЦЭМ!$A$39:$A$782,$A70,СВЦЭМ!$B$39:$B$782,U$47)+'СЕТ СН'!$G$11+СВЦЭМ!$D$10+'СЕТ СН'!$G$6-'СЕТ СН'!$G$23</f>
        <v>1859.57695496</v>
      </c>
      <c r="V70" s="36">
        <f>SUMIFS(СВЦЭМ!$D$39:$D$782,СВЦЭМ!$A$39:$A$782,$A70,СВЦЭМ!$B$39:$B$782,V$47)+'СЕТ СН'!$G$11+СВЦЭМ!$D$10+'СЕТ СН'!$G$6-'СЕТ СН'!$G$23</f>
        <v>1847.70148423</v>
      </c>
      <c r="W70" s="36">
        <f>SUMIFS(СВЦЭМ!$D$39:$D$782,СВЦЭМ!$A$39:$A$782,$A70,СВЦЭМ!$B$39:$B$782,W$47)+'СЕТ СН'!$G$11+СВЦЭМ!$D$10+'СЕТ СН'!$G$6-'СЕТ СН'!$G$23</f>
        <v>1822.20877051</v>
      </c>
      <c r="X70" s="36">
        <f>SUMIFS(СВЦЭМ!$D$39:$D$782,СВЦЭМ!$A$39:$A$782,$A70,СВЦЭМ!$B$39:$B$782,X$47)+'СЕТ СН'!$G$11+СВЦЭМ!$D$10+'СЕТ СН'!$G$6-'СЕТ СН'!$G$23</f>
        <v>1850.0743972</v>
      </c>
      <c r="Y70" s="36">
        <f>SUMIFS(СВЦЭМ!$D$39:$D$782,СВЦЭМ!$A$39:$A$782,$A70,СВЦЭМ!$B$39:$B$782,Y$47)+'СЕТ СН'!$G$11+СВЦЭМ!$D$10+'СЕТ СН'!$G$6-'СЕТ СН'!$G$23</f>
        <v>1911.2737365099999</v>
      </c>
    </row>
    <row r="71" spans="1:26" ht="15.75" x14ac:dyDescent="0.2">
      <c r="A71" s="35">
        <f t="shared" si="1"/>
        <v>45436</v>
      </c>
      <c r="B71" s="36">
        <f>SUMIFS(СВЦЭМ!$D$39:$D$782,СВЦЭМ!$A$39:$A$782,$A71,СВЦЭМ!$B$39:$B$782,B$47)+'СЕТ СН'!$G$11+СВЦЭМ!$D$10+'СЕТ СН'!$G$6-'СЕТ СН'!$G$23</f>
        <v>1833.43267545</v>
      </c>
      <c r="C71" s="36">
        <f>SUMIFS(СВЦЭМ!$D$39:$D$782,СВЦЭМ!$A$39:$A$782,$A71,СВЦЭМ!$B$39:$B$782,C$47)+'СЕТ СН'!$G$11+СВЦЭМ!$D$10+'СЕТ СН'!$G$6-'СЕТ СН'!$G$23</f>
        <v>1915.65190377</v>
      </c>
      <c r="D71" s="36">
        <f>SUMIFS(СВЦЭМ!$D$39:$D$782,СВЦЭМ!$A$39:$A$782,$A71,СВЦЭМ!$B$39:$B$782,D$47)+'СЕТ СН'!$G$11+СВЦЭМ!$D$10+'СЕТ СН'!$G$6-'СЕТ СН'!$G$23</f>
        <v>1933.8744503099999</v>
      </c>
      <c r="E71" s="36">
        <f>SUMIFS(СВЦЭМ!$D$39:$D$782,СВЦЭМ!$A$39:$A$782,$A71,СВЦЭМ!$B$39:$B$782,E$47)+'СЕТ СН'!$G$11+СВЦЭМ!$D$10+'СЕТ СН'!$G$6-'СЕТ СН'!$G$23</f>
        <v>1999.5529681400001</v>
      </c>
      <c r="F71" s="36">
        <f>SUMIFS(СВЦЭМ!$D$39:$D$782,СВЦЭМ!$A$39:$A$782,$A71,СВЦЭМ!$B$39:$B$782,F$47)+'СЕТ СН'!$G$11+СВЦЭМ!$D$10+'СЕТ СН'!$G$6-'СЕТ СН'!$G$23</f>
        <v>1986.34940194</v>
      </c>
      <c r="G71" s="36">
        <f>SUMIFS(СВЦЭМ!$D$39:$D$782,СВЦЭМ!$A$39:$A$782,$A71,СВЦЭМ!$B$39:$B$782,G$47)+'СЕТ СН'!$G$11+СВЦЭМ!$D$10+'СЕТ СН'!$G$6-'СЕТ СН'!$G$23</f>
        <v>1947.8269076399999</v>
      </c>
      <c r="H71" s="36">
        <f>SUMIFS(СВЦЭМ!$D$39:$D$782,СВЦЭМ!$A$39:$A$782,$A71,СВЦЭМ!$B$39:$B$782,H$47)+'СЕТ СН'!$G$11+СВЦЭМ!$D$10+'СЕТ СН'!$G$6-'СЕТ СН'!$G$23</f>
        <v>1829.4287670799999</v>
      </c>
      <c r="I71" s="36">
        <f>SUMIFS(СВЦЭМ!$D$39:$D$782,СВЦЭМ!$A$39:$A$782,$A71,СВЦЭМ!$B$39:$B$782,I$47)+'СЕТ СН'!$G$11+СВЦЭМ!$D$10+'СЕТ СН'!$G$6-'СЕТ СН'!$G$23</f>
        <v>1742.0002860500001</v>
      </c>
      <c r="J71" s="36">
        <f>SUMIFS(СВЦЭМ!$D$39:$D$782,СВЦЭМ!$A$39:$A$782,$A71,СВЦЭМ!$B$39:$B$782,J$47)+'СЕТ СН'!$G$11+СВЦЭМ!$D$10+'СЕТ СН'!$G$6-'СЕТ СН'!$G$23</f>
        <v>1705.0282567500001</v>
      </c>
      <c r="K71" s="36">
        <f>SUMIFS(СВЦЭМ!$D$39:$D$782,СВЦЭМ!$A$39:$A$782,$A71,СВЦЭМ!$B$39:$B$782,K$47)+'СЕТ СН'!$G$11+СВЦЭМ!$D$10+'СЕТ СН'!$G$6-'СЕТ СН'!$G$23</f>
        <v>1680.7949916499999</v>
      </c>
      <c r="L71" s="36">
        <f>SUMIFS(СВЦЭМ!$D$39:$D$782,СВЦЭМ!$A$39:$A$782,$A71,СВЦЭМ!$B$39:$B$782,L$47)+'СЕТ СН'!$G$11+СВЦЭМ!$D$10+'СЕТ СН'!$G$6-'СЕТ СН'!$G$23</f>
        <v>1662.49760554</v>
      </c>
      <c r="M71" s="36">
        <f>SUMIFS(СВЦЭМ!$D$39:$D$782,СВЦЭМ!$A$39:$A$782,$A71,СВЦЭМ!$B$39:$B$782,M$47)+'СЕТ СН'!$G$11+СВЦЭМ!$D$10+'СЕТ СН'!$G$6-'СЕТ СН'!$G$23</f>
        <v>1662.3966899100001</v>
      </c>
      <c r="N71" s="36">
        <f>SUMIFS(СВЦЭМ!$D$39:$D$782,СВЦЭМ!$A$39:$A$782,$A71,СВЦЭМ!$B$39:$B$782,N$47)+'СЕТ СН'!$G$11+СВЦЭМ!$D$10+'СЕТ СН'!$G$6-'СЕТ СН'!$G$23</f>
        <v>1671.72830208</v>
      </c>
      <c r="O71" s="36">
        <f>SUMIFS(СВЦЭМ!$D$39:$D$782,СВЦЭМ!$A$39:$A$782,$A71,СВЦЭМ!$B$39:$B$782,O$47)+'СЕТ СН'!$G$11+СВЦЭМ!$D$10+'СЕТ СН'!$G$6-'СЕТ СН'!$G$23</f>
        <v>1677.18019538</v>
      </c>
      <c r="P71" s="36">
        <f>SUMIFS(СВЦЭМ!$D$39:$D$782,СВЦЭМ!$A$39:$A$782,$A71,СВЦЭМ!$B$39:$B$782,P$47)+'СЕТ СН'!$G$11+СВЦЭМ!$D$10+'СЕТ СН'!$G$6-'СЕТ СН'!$G$23</f>
        <v>1685.2930236</v>
      </c>
      <c r="Q71" s="36">
        <f>SUMIFS(СВЦЭМ!$D$39:$D$782,СВЦЭМ!$A$39:$A$782,$A71,СВЦЭМ!$B$39:$B$782,Q$47)+'СЕТ СН'!$G$11+СВЦЭМ!$D$10+'СЕТ СН'!$G$6-'СЕТ СН'!$G$23</f>
        <v>1702.91440375</v>
      </c>
      <c r="R71" s="36">
        <f>SUMIFS(СВЦЭМ!$D$39:$D$782,СВЦЭМ!$A$39:$A$782,$A71,СВЦЭМ!$B$39:$B$782,R$47)+'СЕТ СН'!$G$11+СВЦЭМ!$D$10+'СЕТ СН'!$G$6-'СЕТ СН'!$G$23</f>
        <v>1722.8726307100001</v>
      </c>
      <c r="S71" s="36">
        <f>SUMIFS(СВЦЭМ!$D$39:$D$782,СВЦЭМ!$A$39:$A$782,$A71,СВЦЭМ!$B$39:$B$782,S$47)+'СЕТ СН'!$G$11+СВЦЭМ!$D$10+'СЕТ СН'!$G$6-'СЕТ СН'!$G$23</f>
        <v>1717.2804196500001</v>
      </c>
      <c r="T71" s="36">
        <f>SUMIFS(СВЦЭМ!$D$39:$D$782,СВЦЭМ!$A$39:$A$782,$A71,СВЦЭМ!$B$39:$B$782,T$47)+'СЕТ СН'!$G$11+СВЦЭМ!$D$10+'СЕТ СН'!$G$6-'СЕТ СН'!$G$23</f>
        <v>1698.04806052</v>
      </c>
      <c r="U71" s="36">
        <f>SUMIFS(СВЦЭМ!$D$39:$D$782,СВЦЭМ!$A$39:$A$782,$A71,СВЦЭМ!$B$39:$B$782,U$47)+'СЕТ СН'!$G$11+СВЦЭМ!$D$10+'СЕТ СН'!$G$6-'СЕТ СН'!$G$23</f>
        <v>1683.96626984</v>
      </c>
      <c r="V71" s="36">
        <f>SUMIFS(СВЦЭМ!$D$39:$D$782,СВЦЭМ!$A$39:$A$782,$A71,СВЦЭМ!$B$39:$B$782,V$47)+'СЕТ СН'!$G$11+СВЦЭМ!$D$10+'СЕТ СН'!$G$6-'СЕТ СН'!$G$23</f>
        <v>1668.63721839</v>
      </c>
      <c r="W71" s="36">
        <f>SUMIFS(СВЦЭМ!$D$39:$D$782,СВЦЭМ!$A$39:$A$782,$A71,СВЦЭМ!$B$39:$B$782,W$47)+'СЕТ СН'!$G$11+СВЦЭМ!$D$10+'СЕТ СН'!$G$6-'СЕТ СН'!$G$23</f>
        <v>1648.69588535</v>
      </c>
      <c r="X71" s="36">
        <f>SUMIFS(СВЦЭМ!$D$39:$D$782,СВЦЭМ!$A$39:$A$782,$A71,СВЦЭМ!$B$39:$B$782,X$47)+'СЕТ СН'!$G$11+СВЦЭМ!$D$10+'СЕТ СН'!$G$6-'СЕТ СН'!$G$23</f>
        <v>1668.04767885</v>
      </c>
      <c r="Y71" s="36">
        <f>SUMIFS(СВЦЭМ!$D$39:$D$782,СВЦЭМ!$A$39:$A$782,$A71,СВЦЭМ!$B$39:$B$782,Y$47)+'СЕТ СН'!$G$11+СВЦЭМ!$D$10+'СЕТ СН'!$G$6-'СЕТ СН'!$G$23</f>
        <v>1760.46183043</v>
      </c>
    </row>
    <row r="72" spans="1:26" ht="15.75" x14ac:dyDescent="0.2">
      <c r="A72" s="35">
        <f t="shared" si="1"/>
        <v>45437</v>
      </c>
      <c r="B72" s="36">
        <f>SUMIFS(СВЦЭМ!$D$39:$D$782,СВЦЭМ!$A$39:$A$782,$A72,СВЦЭМ!$B$39:$B$782,B$47)+'СЕТ СН'!$G$11+СВЦЭМ!$D$10+'СЕТ СН'!$G$6-'СЕТ СН'!$G$23</f>
        <v>1743.61079249</v>
      </c>
      <c r="C72" s="36">
        <f>SUMIFS(СВЦЭМ!$D$39:$D$782,СВЦЭМ!$A$39:$A$782,$A72,СВЦЭМ!$B$39:$B$782,C$47)+'СЕТ СН'!$G$11+СВЦЭМ!$D$10+'СЕТ СН'!$G$6-'СЕТ СН'!$G$23</f>
        <v>1813.04096897</v>
      </c>
      <c r="D72" s="36">
        <f>SUMIFS(СВЦЭМ!$D$39:$D$782,СВЦЭМ!$A$39:$A$782,$A72,СВЦЭМ!$B$39:$B$782,D$47)+'СЕТ СН'!$G$11+СВЦЭМ!$D$10+'СЕТ СН'!$G$6-'СЕТ СН'!$G$23</f>
        <v>1930.45148223</v>
      </c>
      <c r="E72" s="36">
        <f>SUMIFS(СВЦЭМ!$D$39:$D$782,СВЦЭМ!$A$39:$A$782,$A72,СВЦЭМ!$B$39:$B$782,E$47)+'СЕТ СН'!$G$11+СВЦЭМ!$D$10+'СЕТ СН'!$G$6-'СЕТ СН'!$G$23</f>
        <v>1936.30181171</v>
      </c>
      <c r="F72" s="36">
        <f>SUMIFS(СВЦЭМ!$D$39:$D$782,СВЦЭМ!$A$39:$A$782,$A72,СВЦЭМ!$B$39:$B$782,F$47)+'СЕТ СН'!$G$11+СВЦЭМ!$D$10+'СЕТ СН'!$G$6-'СЕТ СН'!$G$23</f>
        <v>1926.50071729</v>
      </c>
      <c r="G72" s="36">
        <f>SUMIFS(СВЦЭМ!$D$39:$D$782,СВЦЭМ!$A$39:$A$782,$A72,СВЦЭМ!$B$39:$B$782,G$47)+'СЕТ СН'!$G$11+СВЦЭМ!$D$10+'СЕТ СН'!$G$6-'СЕТ СН'!$G$23</f>
        <v>1941.6361283200001</v>
      </c>
      <c r="H72" s="36">
        <f>SUMIFS(СВЦЭМ!$D$39:$D$782,СВЦЭМ!$A$39:$A$782,$A72,СВЦЭМ!$B$39:$B$782,H$47)+'СЕТ СН'!$G$11+СВЦЭМ!$D$10+'СЕТ СН'!$G$6-'СЕТ СН'!$G$23</f>
        <v>1890.1158293200001</v>
      </c>
      <c r="I72" s="36">
        <f>SUMIFS(СВЦЭМ!$D$39:$D$782,СВЦЭМ!$A$39:$A$782,$A72,СВЦЭМ!$B$39:$B$782,I$47)+'СЕТ СН'!$G$11+СВЦЭМ!$D$10+'СЕТ СН'!$G$6-'СЕТ СН'!$G$23</f>
        <v>1808.8178838900001</v>
      </c>
      <c r="J72" s="36">
        <f>SUMIFS(СВЦЭМ!$D$39:$D$782,СВЦЭМ!$A$39:$A$782,$A72,СВЦЭМ!$B$39:$B$782,J$47)+'СЕТ СН'!$G$11+СВЦЭМ!$D$10+'СЕТ СН'!$G$6-'СЕТ СН'!$G$23</f>
        <v>1704.31102087</v>
      </c>
      <c r="K72" s="36">
        <f>SUMIFS(СВЦЭМ!$D$39:$D$782,СВЦЭМ!$A$39:$A$782,$A72,СВЦЭМ!$B$39:$B$782,K$47)+'СЕТ СН'!$G$11+СВЦЭМ!$D$10+'СЕТ СН'!$G$6-'СЕТ СН'!$G$23</f>
        <v>1652.7579343699999</v>
      </c>
      <c r="L72" s="36">
        <f>SUMIFS(СВЦЭМ!$D$39:$D$782,СВЦЭМ!$A$39:$A$782,$A72,СВЦЭМ!$B$39:$B$782,L$47)+'СЕТ СН'!$G$11+СВЦЭМ!$D$10+'СЕТ СН'!$G$6-'СЕТ СН'!$G$23</f>
        <v>1645.02399823</v>
      </c>
      <c r="M72" s="36">
        <f>SUMIFS(СВЦЭМ!$D$39:$D$782,СВЦЭМ!$A$39:$A$782,$A72,СВЦЭМ!$B$39:$B$782,M$47)+'СЕТ СН'!$G$11+СВЦЭМ!$D$10+'СЕТ СН'!$G$6-'СЕТ СН'!$G$23</f>
        <v>1637.6595599300001</v>
      </c>
      <c r="N72" s="36">
        <f>SUMIFS(СВЦЭМ!$D$39:$D$782,СВЦЭМ!$A$39:$A$782,$A72,СВЦЭМ!$B$39:$B$782,N$47)+'СЕТ СН'!$G$11+СВЦЭМ!$D$10+'СЕТ СН'!$G$6-'СЕТ СН'!$G$23</f>
        <v>1632.6946341800001</v>
      </c>
      <c r="O72" s="36">
        <f>SUMIFS(СВЦЭМ!$D$39:$D$782,СВЦЭМ!$A$39:$A$782,$A72,СВЦЭМ!$B$39:$B$782,O$47)+'СЕТ СН'!$G$11+СВЦЭМ!$D$10+'СЕТ СН'!$G$6-'СЕТ СН'!$G$23</f>
        <v>1646.34350737</v>
      </c>
      <c r="P72" s="36">
        <f>SUMIFS(СВЦЭМ!$D$39:$D$782,СВЦЭМ!$A$39:$A$782,$A72,СВЦЭМ!$B$39:$B$782,P$47)+'СЕТ СН'!$G$11+СВЦЭМ!$D$10+'СЕТ СН'!$G$6-'СЕТ СН'!$G$23</f>
        <v>1656.8261057699999</v>
      </c>
      <c r="Q72" s="36">
        <f>SUMIFS(СВЦЭМ!$D$39:$D$782,СВЦЭМ!$A$39:$A$782,$A72,СВЦЭМ!$B$39:$B$782,Q$47)+'СЕТ СН'!$G$11+СВЦЭМ!$D$10+'СЕТ СН'!$G$6-'СЕТ СН'!$G$23</f>
        <v>1675.57768951</v>
      </c>
      <c r="R72" s="36">
        <f>SUMIFS(СВЦЭМ!$D$39:$D$782,СВЦЭМ!$A$39:$A$782,$A72,СВЦЭМ!$B$39:$B$782,R$47)+'СЕТ СН'!$G$11+СВЦЭМ!$D$10+'СЕТ СН'!$G$6-'СЕТ СН'!$G$23</f>
        <v>1690.5194123700001</v>
      </c>
      <c r="S72" s="36">
        <f>SUMIFS(СВЦЭМ!$D$39:$D$782,СВЦЭМ!$A$39:$A$782,$A72,СВЦЭМ!$B$39:$B$782,S$47)+'СЕТ СН'!$G$11+СВЦЭМ!$D$10+'СЕТ СН'!$G$6-'СЕТ СН'!$G$23</f>
        <v>1676.84456705</v>
      </c>
      <c r="T72" s="36">
        <f>SUMIFS(СВЦЭМ!$D$39:$D$782,СВЦЭМ!$A$39:$A$782,$A72,СВЦЭМ!$B$39:$B$782,T$47)+'СЕТ СН'!$G$11+СВЦЭМ!$D$10+'СЕТ СН'!$G$6-'СЕТ СН'!$G$23</f>
        <v>1654.8852139600001</v>
      </c>
      <c r="U72" s="36">
        <f>SUMIFS(СВЦЭМ!$D$39:$D$782,СВЦЭМ!$A$39:$A$782,$A72,СВЦЭМ!$B$39:$B$782,U$47)+'СЕТ СН'!$G$11+СВЦЭМ!$D$10+'СЕТ СН'!$G$6-'СЕТ СН'!$G$23</f>
        <v>1666.93581668</v>
      </c>
      <c r="V72" s="36">
        <f>SUMIFS(СВЦЭМ!$D$39:$D$782,СВЦЭМ!$A$39:$A$782,$A72,СВЦЭМ!$B$39:$B$782,V$47)+'СЕТ СН'!$G$11+СВЦЭМ!$D$10+'СЕТ СН'!$G$6-'СЕТ СН'!$G$23</f>
        <v>1668.44847033</v>
      </c>
      <c r="W72" s="36">
        <f>SUMIFS(СВЦЭМ!$D$39:$D$782,СВЦЭМ!$A$39:$A$782,$A72,СВЦЭМ!$B$39:$B$782,W$47)+'СЕТ СН'!$G$11+СВЦЭМ!$D$10+'СЕТ СН'!$G$6-'СЕТ СН'!$G$23</f>
        <v>1658.1939496100001</v>
      </c>
      <c r="X72" s="36">
        <f>SUMIFS(СВЦЭМ!$D$39:$D$782,СВЦЭМ!$A$39:$A$782,$A72,СВЦЭМ!$B$39:$B$782,X$47)+'СЕТ СН'!$G$11+СВЦЭМ!$D$10+'СЕТ СН'!$G$6-'СЕТ СН'!$G$23</f>
        <v>1655.9882504699999</v>
      </c>
      <c r="Y72" s="36">
        <f>SUMIFS(СВЦЭМ!$D$39:$D$782,СВЦЭМ!$A$39:$A$782,$A72,СВЦЭМ!$B$39:$B$782,Y$47)+'СЕТ СН'!$G$11+СВЦЭМ!$D$10+'СЕТ СН'!$G$6-'СЕТ СН'!$G$23</f>
        <v>1702.6618216300001</v>
      </c>
    </row>
    <row r="73" spans="1:26" ht="15.75" x14ac:dyDescent="0.2">
      <c r="A73" s="35">
        <f t="shared" si="1"/>
        <v>45438</v>
      </c>
      <c r="B73" s="36">
        <f>SUMIFS(СВЦЭМ!$D$39:$D$782,СВЦЭМ!$A$39:$A$782,$A73,СВЦЭМ!$B$39:$B$782,B$47)+'СЕТ СН'!$G$11+СВЦЭМ!$D$10+'СЕТ СН'!$G$6-'СЕТ СН'!$G$23</f>
        <v>1828.1288107600001</v>
      </c>
      <c r="C73" s="36">
        <f>SUMIFS(СВЦЭМ!$D$39:$D$782,СВЦЭМ!$A$39:$A$782,$A73,СВЦЭМ!$B$39:$B$782,C$47)+'СЕТ СН'!$G$11+СВЦЭМ!$D$10+'СЕТ СН'!$G$6-'СЕТ СН'!$G$23</f>
        <v>1890.05746712</v>
      </c>
      <c r="D73" s="36">
        <f>SUMIFS(СВЦЭМ!$D$39:$D$782,СВЦЭМ!$A$39:$A$782,$A73,СВЦЭМ!$B$39:$B$782,D$47)+'СЕТ СН'!$G$11+СВЦЭМ!$D$10+'СЕТ СН'!$G$6-'СЕТ СН'!$G$23</f>
        <v>1938.04751134</v>
      </c>
      <c r="E73" s="36">
        <f>SUMIFS(СВЦЭМ!$D$39:$D$782,СВЦЭМ!$A$39:$A$782,$A73,СВЦЭМ!$B$39:$B$782,E$47)+'СЕТ СН'!$G$11+СВЦЭМ!$D$10+'СЕТ СН'!$G$6-'СЕТ СН'!$G$23</f>
        <v>1931.34826991</v>
      </c>
      <c r="F73" s="36">
        <f>SUMIFS(СВЦЭМ!$D$39:$D$782,СВЦЭМ!$A$39:$A$782,$A73,СВЦЭМ!$B$39:$B$782,F$47)+'СЕТ СН'!$G$11+СВЦЭМ!$D$10+'СЕТ СН'!$G$6-'СЕТ СН'!$G$23</f>
        <v>1903.83497502</v>
      </c>
      <c r="G73" s="36">
        <f>SUMIFS(СВЦЭМ!$D$39:$D$782,СВЦЭМ!$A$39:$A$782,$A73,СВЦЭМ!$B$39:$B$782,G$47)+'СЕТ СН'!$G$11+СВЦЭМ!$D$10+'СЕТ СН'!$G$6-'СЕТ СН'!$G$23</f>
        <v>1911.0857663300001</v>
      </c>
      <c r="H73" s="36">
        <f>SUMIFS(СВЦЭМ!$D$39:$D$782,СВЦЭМ!$A$39:$A$782,$A73,СВЦЭМ!$B$39:$B$782,H$47)+'СЕТ СН'!$G$11+СВЦЭМ!$D$10+'СЕТ СН'!$G$6-'СЕТ СН'!$G$23</f>
        <v>1904.81651461</v>
      </c>
      <c r="I73" s="36">
        <f>SUMIFS(СВЦЭМ!$D$39:$D$782,СВЦЭМ!$A$39:$A$782,$A73,СВЦЭМ!$B$39:$B$782,I$47)+'СЕТ СН'!$G$11+СВЦЭМ!$D$10+'СЕТ СН'!$G$6-'СЕТ СН'!$G$23</f>
        <v>1881.0344206</v>
      </c>
      <c r="J73" s="36">
        <f>SUMIFS(СВЦЭМ!$D$39:$D$782,СВЦЭМ!$A$39:$A$782,$A73,СВЦЭМ!$B$39:$B$782,J$47)+'СЕТ СН'!$G$11+СВЦЭМ!$D$10+'СЕТ СН'!$G$6-'СЕТ СН'!$G$23</f>
        <v>1805.32257789</v>
      </c>
      <c r="K73" s="36">
        <f>SUMIFS(СВЦЭМ!$D$39:$D$782,СВЦЭМ!$A$39:$A$782,$A73,СВЦЭМ!$B$39:$B$782,K$47)+'СЕТ СН'!$G$11+СВЦЭМ!$D$10+'СЕТ СН'!$G$6-'СЕТ СН'!$G$23</f>
        <v>1731.95403433</v>
      </c>
      <c r="L73" s="36">
        <f>SUMIFS(СВЦЭМ!$D$39:$D$782,СВЦЭМ!$A$39:$A$782,$A73,СВЦЭМ!$B$39:$B$782,L$47)+'СЕТ СН'!$G$11+СВЦЭМ!$D$10+'СЕТ СН'!$G$6-'СЕТ СН'!$G$23</f>
        <v>1709.6429157100001</v>
      </c>
      <c r="M73" s="36">
        <f>SUMIFS(СВЦЭМ!$D$39:$D$782,СВЦЭМ!$A$39:$A$782,$A73,СВЦЭМ!$B$39:$B$782,M$47)+'СЕТ СН'!$G$11+СВЦЭМ!$D$10+'СЕТ СН'!$G$6-'СЕТ СН'!$G$23</f>
        <v>1703.6600640700001</v>
      </c>
      <c r="N73" s="36">
        <f>SUMIFS(СВЦЭМ!$D$39:$D$782,СВЦЭМ!$A$39:$A$782,$A73,СВЦЭМ!$B$39:$B$782,N$47)+'СЕТ СН'!$G$11+СВЦЭМ!$D$10+'СЕТ СН'!$G$6-'СЕТ СН'!$G$23</f>
        <v>1713.32427158</v>
      </c>
      <c r="O73" s="36">
        <f>SUMIFS(СВЦЭМ!$D$39:$D$782,СВЦЭМ!$A$39:$A$782,$A73,СВЦЭМ!$B$39:$B$782,O$47)+'СЕТ СН'!$G$11+СВЦЭМ!$D$10+'СЕТ СН'!$G$6-'СЕТ СН'!$G$23</f>
        <v>1734.6200402500001</v>
      </c>
      <c r="P73" s="36">
        <f>SUMIFS(СВЦЭМ!$D$39:$D$782,СВЦЭМ!$A$39:$A$782,$A73,СВЦЭМ!$B$39:$B$782,P$47)+'СЕТ СН'!$G$11+СВЦЭМ!$D$10+'СЕТ СН'!$G$6-'СЕТ СН'!$G$23</f>
        <v>1741.6485314199999</v>
      </c>
      <c r="Q73" s="36">
        <f>SUMIFS(СВЦЭМ!$D$39:$D$782,СВЦЭМ!$A$39:$A$782,$A73,СВЦЭМ!$B$39:$B$782,Q$47)+'СЕТ СН'!$G$11+СВЦЭМ!$D$10+'СЕТ СН'!$G$6-'СЕТ СН'!$G$23</f>
        <v>1757.1108954200001</v>
      </c>
      <c r="R73" s="36">
        <f>SUMIFS(СВЦЭМ!$D$39:$D$782,СВЦЭМ!$A$39:$A$782,$A73,СВЦЭМ!$B$39:$B$782,R$47)+'СЕТ СН'!$G$11+СВЦЭМ!$D$10+'СЕТ СН'!$G$6-'СЕТ СН'!$G$23</f>
        <v>1759.83218895</v>
      </c>
      <c r="S73" s="36">
        <f>SUMIFS(СВЦЭМ!$D$39:$D$782,СВЦЭМ!$A$39:$A$782,$A73,СВЦЭМ!$B$39:$B$782,S$47)+'СЕТ СН'!$G$11+СВЦЭМ!$D$10+'СЕТ СН'!$G$6-'СЕТ СН'!$G$23</f>
        <v>1741.16075905</v>
      </c>
      <c r="T73" s="36">
        <f>SUMIFS(СВЦЭМ!$D$39:$D$782,СВЦЭМ!$A$39:$A$782,$A73,СВЦЭМ!$B$39:$B$782,T$47)+'СЕТ СН'!$G$11+СВЦЭМ!$D$10+'СЕТ СН'!$G$6-'СЕТ СН'!$G$23</f>
        <v>1710.6856193000001</v>
      </c>
      <c r="U73" s="36">
        <f>SUMIFS(СВЦЭМ!$D$39:$D$782,СВЦЭМ!$A$39:$A$782,$A73,СВЦЭМ!$B$39:$B$782,U$47)+'СЕТ СН'!$G$11+СВЦЭМ!$D$10+'СЕТ СН'!$G$6-'СЕТ СН'!$G$23</f>
        <v>1706.16938106</v>
      </c>
      <c r="V73" s="36">
        <f>SUMIFS(СВЦЭМ!$D$39:$D$782,СВЦЭМ!$A$39:$A$782,$A73,СВЦЭМ!$B$39:$B$782,V$47)+'СЕТ СН'!$G$11+СВЦЭМ!$D$10+'СЕТ СН'!$G$6-'СЕТ СН'!$G$23</f>
        <v>1713.72945237</v>
      </c>
      <c r="W73" s="36">
        <f>SUMIFS(СВЦЭМ!$D$39:$D$782,СВЦЭМ!$A$39:$A$782,$A73,СВЦЭМ!$B$39:$B$782,W$47)+'СЕТ СН'!$G$11+СВЦЭМ!$D$10+'СЕТ СН'!$G$6-'СЕТ СН'!$G$23</f>
        <v>1690.7047371799999</v>
      </c>
      <c r="X73" s="36">
        <f>SUMIFS(СВЦЭМ!$D$39:$D$782,СВЦЭМ!$A$39:$A$782,$A73,СВЦЭМ!$B$39:$B$782,X$47)+'СЕТ СН'!$G$11+СВЦЭМ!$D$10+'СЕТ СН'!$G$6-'СЕТ СН'!$G$23</f>
        <v>1693.1565827900001</v>
      </c>
      <c r="Y73" s="36">
        <f>SUMIFS(СВЦЭМ!$D$39:$D$782,СВЦЭМ!$A$39:$A$782,$A73,СВЦЭМ!$B$39:$B$782,Y$47)+'СЕТ СН'!$G$11+СВЦЭМ!$D$10+'СЕТ СН'!$G$6-'СЕТ СН'!$G$23</f>
        <v>1722.42990074</v>
      </c>
    </row>
    <row r="74" spans="1:26" ht="15.75" x14ac:dyDescent="0.2">
      <c r="A74" s="35">
        <f t="shared" si="1"/>
        <v>45439</v>
      </c>
      <c r="B74" s="36">
        <f>SUMIFS(СВЦЭМ!$D$39:$D$782,СВЦЭМ!$A$39:$A$782,$A74,СВЦЭМ!$B$39:$B$782,B$47)+'СЕТ СН'!$G$11+СВЦЭМ!$D$10+'СЕТ СН'!$G$6-'СЕТ СН'!$G$23</f>
        <v>1826.9496363200001</v>
      </c>
      <c r="C74" s="36">
        <f>SUMIFS(СВЦЭМ!$D$39:$D$782,СВЦЭМ!$A$39:$A$782,$A74,СВЦЭМ!$B$39:$B$782,C$47)+'СЕТ СН'!$G$11+СВЦЭМ!$D$10+'СЕТ СН'!$G$6-'СЕТ СН'!$G$23</f>
        <v>1907.5361189</v>
      </c>
      <c r="D74" s="36">
        <f>SUMIFS(СВЦЭМ!$D$39:$D$782,СВЦЭМ!$A$39:$A$782,$A74,СВЦЭМ!$B$39:$B$782,D$47)+'СЕТ СН'!$G$11+СВЦЭМ!$D$10+'СЕТ СН'!$G$6-'СЕТ СН'!$G$23</f>
        <v>1971.60024692</v>
      </c>
      <c r="E74" s="36">
        <f>SUMIFS(СВЦЭМ!$D$39:$D$782,СВЦЭМ!$A$39:$A$782,$A74,СВЦЭМ!$B$39:$B$782,E$47)+'СЕТ СН'!$G$11+СВЦЭМ!$D$10+'СЕТ СН'!$G$6-'СЕТ СН'!$G$23</f>
        <v>1957.4608510200001</v>
      </c>
      <c r="F74" s="36">
        <f>SUMIFS(СВЦЭМ!$D$39:$D$782,СВЦЭМ!$A$39:$A$782,$A74,СВЦЭМ!$B$39:$B$782,F$47)+'СЕТ СН'!$G$11+СВЦЭМ!$D$10+'СЕТ СН'!$G$6-'СЕТ СН'!$G$23</f>
        <v>1960.2301119200001</v>
      </c>
      <c r="G74" s="36">
        <f>SUMIFS(СВЦЭМ!$D$39:$D$782,СВЦЭМ!$A$39:$A$782,$A74,СВЦЭМ!$B$39:$B$782,G$47)+'СЕТ СН'!$G$11+СВЦЭМ!$D$10+'СЕТ СН'!$G$6-'СЕТ СН'!$G$23</f>
        <v>1934.7528526400001</v>
      </c>
      <c r="H74" s="36">
        <f>SUMIFS(СВЦЭМ!$D$39:$D$782,СВЦЭМ!$A$39:$A$782,$A74,СВЦЭМ!$B$39:$B$782,H$47)+'СЕТ СН'!$G$11+СВЦЭМ!$D$10+'СЕТ СН'!$G$6-'СЕТ СН'!$G$23</f>
        <v>1882.85848362</v>
      </c>
      <c r="I74" s="36">
        <f>SUMIFS(СВЦЭМ!$D$39:$D$782,СВЦЭМ!$A$39:$A$782,$A74,СВЦЭМ!$B$39:$B$782,I$47)+'СЕТ СН'!$G$11+СВЦЭМ!$D$10+'СЕТ СН'!$G$6-'СЕТ СН'!$G$23</f>
        <v>1806.6497108599999</v>
      </c>
      <c r="J74" s="36">
        <f>SUMIFS(СВЦЭМ!$D$39:$D$782,СВЦЭМ!$A$39:$A$782,$A74,СВЦЭМ!$B$39:$B$782,J$47)+'СЕТ СН'!$G$11+СВЦЭМ!$D$10+'СЕТ СН'!$G$6-'СЕТ СН'!$G$23</f>
        <v>1773.06500704</v>
      </c>
      <c r="K74" s="36">
        <f>SUMIFS(СВЦЭМ!$D$39:$D$782,СВЦЭМ!$A$39:$A$782,$A74,СВЦЭМ!$B$39:$B$782,K$47)+'СЕТ СН'!$G$11+СВЦЭМ!$D$10+'СЕТ СН'!$G$6-'СЕТ СН'!$G$23</f>
        <v>1731.83576694</v>
      </c>
      <c r="L74" s="36">
        <f>SUMIFS(СВЦЭМ!$D$39:$D$782,СВЦЭМ!$A$39:$A$782,$A74,СВЦЭМ!$B$39:$B$782,L$47)+'СЕТ СН'!$G$11+СВЦЭМ!$D$10+'СЕТ СН'!$G$6-'СЕТ СН'!$G$23</f>
        <v>1666.3159109200001</v>
      </c>
      <c r="M74" s="36">
        <f>SUMIFS(СВЦЭМ!$D$39:$D$782,СВЦЭМ!$A$39:$A$782,$A74,СВЦЭМ!$B$39:$B$782,M$47)+'СЕТ СН'!$G$11+СВЦЭМ!$D$10+'СЕТ СН'!$G$6-'СЕТ СН'!$G$23</f>
        <v>1672.5049179</v>
      </c>
      <c r="N74" s="36">
        <f>SUMIFS(СВЦЭМ!$D$39:$D$782,СВЦЭМ!$A$39:$A$782,$A74,СВЦЭМ!$B$39:$B$782,N$47)+'СЕТ СН'!$G$11+СВЦЭМ!$D$10+'СЕТ СН'!$G$6-'СЕТ СН'!$G$23</f>
        <v>1728.84015161</v>
      </c>
      <c r="O74" s="36">
        <f>SUMIFS(СВЦЭМ!$D$39:$D$782,СВЦЭМ!$A$39:$A$782,$A74,СВЦЭМ!$B$39:$B$782,O$47)+'СЕТ СН'!$G$11+СВЦЭМ!$D$10+'СЕТ СН'!$G$6-'СЕТ СН'!$G$23</f>
        <v>1704.25705683</v>
      </c>
      <c r="P74" s="36">
        <f>SUMIFS(СВЦЭМ!$D$39:$D$782,СВЦЭМ!$A$39:$A$782,$A74,СВЦЭМ!$B$39:$B$782,P$47)+'СЕТ СН'!$G$11+СВЦЭМ!$D$10+'СЕТ СН'!$G$6-'СЕТ СН'!$G$23</f>
        <v>1711.6769101899999</v>
      </c>
      <c r="Q74" s="36">
        <f>SUMIFS(СВЦЭМ!$D$39:$D$782,СВЦЭМ!$A$39:$A$782,$A74,СВЦЭМ!$B$39:$B$782,Q$47)+'СЕТ СН'!$G$11+СВЦЭМ!$D$10+'СЕТ СН'!$G$6-'СЕТ СН'!$G$23</f>
        <v>1734.67605761</v>
      </c>
      <c r="R74" s="36">
        <f>SUMIFS(СВЦЭМ!$D$39:$D$782,СВЦЭМ!$A$39:$A$782,$A74,СВЦЭМ!$B$39:$B$782,R$47)+'СЕТ СН'!$G$11+СВЦЭМ!$D$10+'СЕТ СН'!$G$6-'СЕТ СН'!$G$23</f>
        <v>1737.27684602</v>
      </c>
      <c r="S74" s="36">
        <f>SUMIFS(СВЦЭМ!$D$39:$D$782,СВЦЭМ!$A$39:$A$782,$A74,СВЦЭМ!$B$39:$B$782,S$47)+'СЕТ СН'!$G$11+СВЦЭМ!$D$10+'СЕТ СН'!$G$6-'СЕТ СН'!$G$23</f>
        <v>1757.4284894800001</v>
      </c>
      <c r="T74" s="36">
        <f>SUMIFS(СВЦЭМ!$D$39:$D$782,СВЦЭМ!$A$39:$A$782,$A74,СВЦЭМ!$B$39:$B$782,T$47)+'СЕТ СН'!$G$11+СВЦЭМ!$D$10+'СЕТ СН'!$G$6-'СЕТ СН'!$G$23</f>
        <v>1756.5802555299999</v>
      </c>
      <c r="U74" s="36">
        <f>SUMIFS(СВЦЭМ!$D$39:$D$782,СВЦЭМ!$A$39:$A$782,$A74,СВЦЭМ!$B$39:$B$782,U$47)+'СЕТ СН'!$G$11+СВЦЭМ!$D$10+'СЕТ СН'!$G$6-'СЕТ СН'!$G$23</f>
        <v>1747.6344669100001</v>
      </c>
      <c r="V74" s="36">
        <f>SUMIFS(СВЦЭМ!$D$39:$D$782,СВЦЭМ!$A$39:$A$782,$A74,СВЦЭМ!$B$39:$B$782,V$47)+'СЕТ СН'!$G$11+СВЦЭМ!$D$10+'СЕТ СН'!$G$6-'СЕТ СН'!$G$23</f>
        <v>1713.0504773800001</v>
      </c>
      <c r="W74" s="36">
        <f>SUMIFS(СВЦЭМ!$D$39:$D$782,СВЦЭМ!$A$39:$A$782,$A74,СВЦЭМ!$B$39:$B$782,W$47)+'СЕТ СН'!$G$11+СВЦЭМ!$D$10+'СЕТ СН'!$G$6-'СЕТ СН'!$G$23</f>
        <v>1673.7235109800001</v>
      </c>
      <c r="X74" s="36">
        <f>SUMIFS(СВЦЭМ!$D$39:$D$782,СВЦЭМ!$A$39:$A$782,$A74,СВЦЭМ!$B$39:$B$782,X$47)+'СЕТ СН'!$G$11+СВЦЭМ!$D$10+'СЕТ СН'!$G$6-'СЕТ СН'!$G$23</f>
        <v>1719.9846917699999</v>
      </c>
      <c r="Y74" s="36">
        <f>SUMIFS(СВЦЭМ!$D$39:$D$782,СВЦЭМ!$A$39:$A$782,$A74,СВЦЭМ!$B$39:$B$782,Y$47)+'СЕТ СН'!$G$11+СВЦЭМ!$D$10+'СЕТ СН'!$G$6-'СЕТ СН'!$G$23</f>
        <v>1751.1745754799999</v>
      </c>
    </row>
    <row r="75" spans="1:26" ht="15.75" x14ac:dyDescent="0.2">
      <c r="A75" s="35">
        <f t="shared" si="1"/>
        <v>45440</v>
      </c>
      <c r="B75" s="36">
        <f>SUMIFS(СВЦЭМ!$D$39:$D$782,СВЦЭМ!$A$39:$A$782,$A75,СВЦЭМ!$B$39:$B$782,B$47)+'СЕТ СН'!$G$11+СВЦЭМ!$D$10+'СЕТ СН'!$G$6-'СЕТ СН'!$G$23</f>
        <v>1824.77341045</v>
      </c>
      <c r="C75" s="36">
        <f>SUMIFS(СВЦЭМ!$D$39:$D$782,СВЦЭМ!$A$39:$A$782,$A75,СВЦЭМ!$B$39:$B$782,C$47)+'СЕТ СН'!$G$11+СВЦЭМ!$D$10+'СЕТ СН'!$G$6-'СЕТ СН'!$G$23</f>
        <v>1881.6150097500001</v>
      </c>
      <c r="D75" s="36">
        <f>SUMIFS(СВЦЭМ!$D$39:$D$782,СВЦЭМ!$A$39:$A$782,$A75,СВЦЭМ!$B$39:$B$782,D$47)+'СЕТ СН'!$G$11+СВЦЭМ!$D$10+'СЕТ СН'!$G$6-'СЕТ СН'!$G$23</f>
        <v>1948.1338823200001</v>
      </c>
      <c r="E75" s="36">
        <f>SUMIFS(СВЦЭМ!$D$39:$D$782,СВЦЭМ!$A$39:$A$782,$A75,СВЦЭМ!$B$39:$B$782,E$47)+'СЕТ СН'!$G$11+СВЦЭМ!$D$10+'СЕТ СН'!$G$6-'СЕТ СН'!$G$23</f>
        <v>1948.13437929</v>
      </c>
      <c r="F75" s="36">
        <f>SUMIFS(СВЦЭМ!$D$39:$D$782,СВЦЭМ!$A$39:$A$782,$A75,СВЦЭМ!$B$39:$B$782,F$47)+'СЕТ СН'!$G$11+СВЦЭМ!$D$10+'СЕТ СН'!$G$6-'СЕТ СН'!$G$23</f>
        <v>1947.84484432</v>
      </c>
      <c r="G75" s="36">
        <f>SUMIFS(СВЦЭМ!$D$39:$D$782,СВЦЭМ!$A$39:$A$782,$A75,СВЦЭМ!$B$39:$B$782,G$47)+'СЕТ СН'!$G$11+СВЦЭМ!$D$10+'СЕТ СН'!$G$6-'СЕТ СН'!$G$23</f>
        <v>1933.3456995199999</v>
      </c>
      <c r="H75" s="36">
        <f>SUMIFS(СВЦЭМ!$D$39:$D$782,СВЦЭМ!$A$39:$A$782,$A75,СВЦЭМ!$B$39:$B$782,H$47)+'СЕТ СН'!$G$11+СВЦЭМ!$D$10+'СЕТ СН'!$G$6-'СЕТ СН'!$G$23</f>
        <v>1850.16020893</v>
      </c>
      <c r="I75" s="36">
        <f>SUMIFS(СВЦЭМ!$D$39:$D$782,СВЦЭМ!$A$39:$A$782,$A75,СВЦЭМ!$B$39:$B$782,I$47)+'СЕТ СН'!$G$11+СВЦЭМ!$D$10+'СЕТ СН'!$G$6-'СЕТ СН'!$G$23</f>
        <v>1765.2766068200001</v>
      </c>
      <c r="J75" s="36">
        <f>SUMIFS(СВЦЭМ!$D$39:$D$782,СВЦЭМ!$A$39:$A$782,$A75,СВЦЭМ!$B$39:$B$782,J$47)+'СЕТ СН'!$G$11+СВЦЭМ!$D$10+'СЕТ СН'!$G$6-'СЕТ СН'!$G$23</f>
        <v>1733.56329626</v>
      </c>
      <c r="K75" s="36">
        <f>SUMIFS(СВЦЭМ!$D$39:$D$782,СВЦЭМ!$A$39:$A$782,$A75,СВЦЭМ!$B$39:$B$782,K$47)+'СЕТ СН'!$G$11+СВЦЭМ!$D$10+'СЕТ СН'!$G$6-'СЕТ СН'!$G$23</f>
        <v>1723.8551056200001</v>
      </c>
      <c r="L75" s="36">
        <f>SUMIFS(СВЦЭМ!$D$39:$D$782,СВЦЭМ!$A$39:$A$782,$A75,СВЦЭМ!$B$39:$B$782,L$47)+'СЕТ СН'!$G$11+СВЦЭМ!$D$10+'СЕТ СН'!$G$6-'СЕТ СН'!$G$23</f>
        <v>1673.4424198300001</v>
      </c>
      <c r="M75" s="36">
        <f>SUMIFS(СВЦЭМ!$D$39:$D$782,СВЦЭМ!$A$39:$A$782,$A75,СВЦЭМ!$B$39:$B$782,M$47)+'СЕТ СН'!$G$11+СВЦЭМ!$D$10+'СЕТ СН'!$G$6-'СЕТ СН'!$G$23</f>
        <v>1688.29126494</v>
      </c>
      <c r="N75" s="36">
        <f>SUMIFS(СВЦЭМ!$D$39:$D$782,СВЦЭМ!$A$39:$A$782,$A75,СВЦЭМ!$B$39:$B$782,N$47)+'СЕТ СН'!$G$11+СВЦЭМ!$D$10+'СЕТ СН'!$G$6-'СЕТ СН'!$G$23</f>
        <v>1691.983919</v>
      </c>
      <c r="O75" s="36">
        <f>SUMIFS(СВЦЭМ!$D$39:$D$782,СВЦЭМ!$A$39:$A$782,$A75,СВЦЭМ!$B$39:$B$782,O$47)+'СЕТ СН'!$G$11+СВЦЭМ!$D$10+'СЕТ СН'!$G$6-'СЕТ СН'!$G$23</f>
        <v>1697.94000916</v>
      </c>
      <c r="P75" s="36">
        <f>SUMIFS(СВЦЭМ!$D$39:$D$782,СВЦЭМ!$A$39:$A$782,$A75,СВЦЭМ!$B$39:$B$782,P$47)+'СЕТ СН'!$G$11+СВЦЭМ!$D$10+'СЕТ СН'!$G$6-'СЕТ СН'!$G$23</f>
        <v>1784.8823766200001</v>
      </c>
      <c r="Q75" s="36">
        <f>SUMIFS(СВЦЭМ!$D$39:$D$782,СВЦЭМ!$A$39:$A$782,$A75,СВЦЭМ!$B$39:$B$782,Q$47)+'СЕТ СН'!$G$11+СВЦЭМ!$D$10+'СЕТ СН'!$G$6-'СЕТ СН'!$G$23</f>
        <v>1793.4443366200001</v>
      </c>
      <c r="R75" s="36">
        <f>SUMIFS(СВЦЭМ!$D$39:$D$782,СВЦЭМ!$A$39:$A$782,$A75,СВЦЭМ!$B$39:$B$782,R$47)+'СЕТ СН'!$G$11+СВЦЭМ!$D$10+'СЕТ СН'!$G$6-'СЕТ СН'!$G$23</f>
        <v>1817.2247103100001</v>
      </c>
      <c r="S75" s="36">
        <f>SUMIFS(СВЦЭМ!$D$39:$D$782,СВЦЭМ!$A$39:$A$782,$A75,СВЦЭМ!$B$39:$B$782,S$47)+'СЕТ СН'!$G$11+СВЦЭМ!$D$10+'СЕТ СН'!$G$6-'СЕТ СН'!$G$23</f>
        <v>1790.90935214</v>
      </c>
      <c r="T75" s="36">
        <f>SUMIFS(СВЦЭМ!$D$39:$D$782,СВЦЭМ!$A$39:$A$782,$A75,СВЦЭМ!$B$39:$B$782,T$47)+'СЕТ СН'!$G$11+СВЦЭМ!$D$10+'СЕТ СН'!$G$6-'СЕТ СН'!$G$23</f>
        <v>1803.74165257</v>
      </c>
      <c r="U75" s="36">
        <f>SUMIFS(СВЦЭМ!$D$39:$D$782,СВЦЭМ!$A$39:$A$782,$A75,СВЦЭМ!$B$39:$B$782,U$47)+'СЕТ СН'!$G$11+СВЦЭМ!$D$10+'СЕТ СН'!$G$6-'СЕТ СН'!$G$23</f>
        <v>1747.46123539</v>
      </c>
      <c r="V75" s="36">
        <f>SUMIFS(СВЦЭМ!$D$39:$D$782,СВЦЭМ!$A$39:$A$782,$A75,СВЦЭМ!$B$39:$B$782,V$47)+'СЕТ СН'!$G$11+СВЦЭМ!$D$10+'СЕТ СН'!$G$6-'СЕТ СН'!$G$23</f>
        <v>1723.6842441200001</v>
      </c>
      <c r="W75" s="36">
        <f>SUMIFS(СВЦЭМ!$D$39:$D$782,СВЦЭМ!$A$39:$A$782,$A75,СВЦЭМ!$B$39:$B$782,W$47)+'СЕТ СН'!$G$11+СВЦЭМ!$D$10+'СЕТ СН'!$G$6-'СЕТ СН'!$G$23</f>
        <v>1686.1324299</v>
      </c>
      <c r="X75" s="36">
        <f>SUMIFS(СВЦЭМ!$D$39:$D$782,СВЦЭМ!$A$39:$A$782,$A75,СВЦЭМ!$B$39:$B$782,X$47)+'СЕТ СН'!$G$11+СВЦЭМ!$D$10+'СЕТ СН'!$G$6-'СЕТ СН'!$G$23</f>
        <v>1715.5176537100001</v>
      </c>
      <c r="Y75" s="36">
        <f>SUMIFS(СВЦЭМ!$D$39:$D$782,СВЦЭМ!$A$39:$A$782,$A75,СВЦЭМ!$B$39:$B$782,Y$47)+'СЕТ СН'!$G$11+СВЦЭМ!$D$10+'СЕТ СН'!$G$6-'СЕТ СН'!$G$23</f>
        <v>1726.1679458400001</v>
      </c>
    </row>
    <row r="76" spans="1:26" ht="15.75" x14ac:dyDescent="0.2">
      <c r="A76" s="35">
        <f t="shared" si="1"/>
        <v>45441</v>
      </c>
      <c r="B76" s="36">
        <f>SUMIFS(СВЦЭМ!$D$39:$D$782,СВЦЭМ!$A$39:$A$782,$A76,СВЦЭМ!$B$39:$B$782,B$47)+'СЕТ СН'!$G$11+СВЦЭМ!$D$10+'СЕТ СН'!$G$6-'СЕТ СН'!$G$23</f>
        <v>1898.9758910400001</v>
      </c>
      <c r="C76" s="36">
        <f>SUMIFS(СВЦЭМ!$D$39:$D$782,СВЦЭМ!$A$39:$A$782,$A76,СВЦЭМ!$B$39:$B$782,C$47)+'СЕТ СН'!$G$11+СВЦЭМ!$D$10+'СЕТ СН'!$G$6-'СЕТ СН'!$G$23</f>
        <v>1949.1508503800001</v>
      </c>
      <c r="D76" s="36">
        <f>SUMIFS(СВЦЭМ!$D$39:$D$782,СВЦЭМ!$A$39:$A$782,$A76,СВЦЭМ!$B$39:$B$782,D$47)+'СЕТ СН'!$G$11+СВЦЭМ!$D$10+'СЕТ СН'!$G$6-'СЕТ СН'!$G$23</f>
        <v>2024.7342443800001</v>
      </c>
      <c r="E76" s="36">
        <f>SUMIFS(СВЦЭМ!$D$39:$D$782,СВЦЭМ!$A$39:$A$782,$A76,СВЦЭМ!$B$39:$B$782,E$47)+'СЕТ СН'!$G$11+СВЦЭМ!$D$10+'СЕТ СН'!$G$6-'СЕТ СН'!$G$23</f>
        <v>2027.7928060500001</v>
      </c>
      <c r="F76" s="36">
        <f>SUMIFS(СВЦЭМ!$D$39:$D$782,СВЦЭМ!$A$39:$A$782,$A76,СВЦЭМ!$B$39:$B$782,F$47)+'СЕТ СН'!$G$11+СВЦЭМ!$D$10+'СЕТ СН'!$G$6-'СЕТ СН'!$G$23</f>
        <v>2030.8557200499999</v>
      </c>
      <c r="G76" s="36">
        <f>SUMIFS(СВЦЭМ!$D$39:$D$782,СВЦЭМ!$A$39:$A$782,$A76,СВЦЭМ!$B$39:$B$782,G$47)+'СЕТ СН'!$G$11+СВЦЭМ!$D$10+'СЕТ СН'!$G$6-'СЕТ СН'!$G$23</f>
        <v>2022.25709353</v>
      </c>
      <c r="H76" s="36">
        <f>SUMIFS(СВЦЭМ!$D$39:$D$782,СВЦЭМ!$A$39:$A$782,$A76,СВЦЭМ!$B$39:$B$782,H$47)+'СЕТ СН'!$G$11+СВЦЭМ!$D$10+'СЕТ СН'!$G$6-'СЕТ СН'!$G$23</f>
        <v>1944.04507128</v>
      </c>
      <c r="I76" s="36">
        <f>SUMIFS(СВЦЭМ!$D$39:$D$782,СВЦЭМ!$A$39:$A$782,$A76,СВЦЭМ!$B$39:$B$782,I$47)+'СЕТ СН'!$G$11+СВЦЭМ!$D$10+'СЕТ СН'!$G$6-'СЕТ СН'!$G$23</f>
        <v>1860.6550022500001</v>
      </c>
      <c r="J76" s="36">
        <f>SUMIFS(СВЦЭМ!$D$39:$D$782,СВЦЭМ!$A$39:$A$782,$A76,СВЦЭМ!$B$39:$B$782,J$47)+'СЕТ СН'!$G$11+СВЦЭМ!$D$10+'СЕТ СН'!$G$6-'СЕТ СН'!$G$23</f>
        <v>1769.0599387699999</v>
      </c>
      <c r="K76" s="36">
        <f>SUMIFS(СВЦЭМ!$D$39:$D$782,СВЦЭМ!$A$39:$A$782,$A76,СВЦЭМ!$B$39:$B$782,K$47)+'СЕТ СН'!$G$11+СВЦЭМ!$D$10+'СЕТ СН'!$G$6-'СЕТ СН'!$G$23</f>
        <v>1749.45987584</v>
      </c>
      <c r="L76" s="36">
        <f>SUMIFS(СВЦЭМ!$D$39:$D$782,СВЦЭМ!$A$39:$A$782,$A76,СВЦЭМ!$B$39:$B$782,L$47)+'СЕТ СН'!$G$11+СВЦЭМ!$D$10+'СЕТ СН'!$G$6-'СЕТ СН'!$G$23</f>
        <v>1711.5960526900001</v>
      </c>
      <c r="M76" s="36">
        <f>SUMIFS(СВЦЭМ!$D$39:$D$782,СВЦЭМ!$A$39:$A$782,$A76,СВЦЭМ!$B$39:$B$782,M$47)+'СЕТ СН'!$G$11+СВЦЭМ!$D$10+'СЕТ СН'!$G$6-'СЕТ СН'!$G$23</f>
        <v>1727.1119058900001</v>
      </c>
      <c r="N76" s="36">
        <f>SUMIFS(СВЦЭМ!$D$39:$D$782,СВЦЭМ!$A$39:$A$782,$A76,СВЦЭМ!$B$39:$B$782,N$47)+'СЕТ СН'!$G$11+СВЦЭМ!$D$10+'СЕТ СН'!$G$6-'СЕТ СН'!$G$23</f>
        <v>1749.9755415</v>
      </c>
      <c r="O76" s="36">
        <f>SUMIFS(СВЦЭМ!$D$39:$D$782,СВЦЭМ!$A$39:$A$782,$A76,СВЦЭМ!$B$39:$B$782,O$47)+'СЕТ СН'!$G$11+СВЦЭМ!$D$10+'СЕТ СН'!$G$6-'СЕТ СН'!$G$23</f>
        <v>1737.3296339599999</v>
      </c>
      <c r="P76" s="36">
        <f>SUMIFS(СВЦЭМ!$D$39:$D$782,СВЦЭМ!$A$39:$A$782,$A76,СВЦЭМ!$B$39:$B$782,P$47)+'СЕТ СН'!$G$11+СВЦЭМ!$D$10+'СЕТ СН'!$G$6-'СЕТ СН'!$G$23</f>
        <v>1742.9798701699999</v>
      </c>
      <c r="Q76" s="36">
        <f>SUMIFS(СВЦЭМ!$D$39:$D$782,СВЦЭМ!$A$39:$A$782,$A76,СВЦЭМ!$B$39:$B$782,Q$47)+'СЕТ СН'!$G$11+СВЦЭМ!$D$10+'СЕТ СН'!$G$6-'СЕТ СН'!$G$23</f>
        <v>1748.6923263599999</v>
      </c>
      <c r="R76" s="36">
        <f>SUMIFS(СВЦЭМ!$D$39:$D$782,СВЦЭМ!$A$39:$A$782,$A76,СВЦЭМ!$B$39:$B$782,R$47)+'СЕТ СН'!$G$11+СВЦЭМ!$D$10+'СЕТ СН'!$G$6-'СЕТ СН'!$G$23</f>
        <v>1748.66263179</v>
      </c>
      <c r="S76" s="36">
        <f>SUMIFS(СВЦЭМ!$D$39:$D$782,СВЦЭМ!$A$39:$A$782,$A76,СВЦЭМ!$B$39:$B$782,S$47)+'СЕТ СН'!$G$11+СВЦЭМ!$D$10+'СЕТ СН'!$G$6-'СЕТ СН'!$G$23</f>
        <v>1747.5110485099999</v>
      </c>
      <c r="T76" s="36">
        <f>SUMIFS(СВЦЭМ!$D$39:$D$782,СВЦЭМ!$A$39:$A$782,$A76,СВЦЭМ!$B$39:$B$782,T$47)+'СЕТ СН'!$G$11+СВЦЭМ!$D$10+'СЕТ СН'!$G$6-'СЕТ СН'!$G$23</f>
        <v>1740.69865617</v>
      </c>
      <c r="U76" s="36">
        <f>SUMIFS(СВЦЭМ!$D$39:$D$782,СВЦЭМ!$A$39:$A$782,$A76,СВЦЭМ!$B$39:$B$782,U$47)+'СЕТ СН'!$G$11+СВЦЭМ!$D$10+'СЕТ СН'!$G$6-'СЕТ СН'!$G$23</f>
        <v>1730.49243617</v>
      </c>
      <c r="V76" s="36">
        <f>SUMIFS(СВЦЭМ!$D$39:$D$782,СВЦЭМ!$A$39:$A$782,$A76,СВЦЭМ!$B$39:$B$782,V$47)+'СЕТ СН'!$G$11+СВЦЭМ!$D$10+'СЕТ СН'!$G$6-'СЕТ СН'!$G$23</f>
        <v>1737.3860591299999</v>
      </c>
      <c r="W76" s="36">
        <f>SUMIFS(СВЦЭМ!$D$39:$D$782,СВЦЭМ!$A$39:$A$782,$A76,СВЦЭМ!$B$39:$B$782,W$47)+'СЕТ СН'!$G$11+СВЦЭМ!$D$10+'СЕТ СН'!$G$6-'СЕТ СН'!$G$23</f>
        <v>1723.38840222</v>
      </c>
      <c r="X76" s="36">
        <f>SUMIFS(СВЦЭМ!$D$39:$D$782,СВЦЭМ!$A$39:$A$782,$A76,СВЦЭМ!$B$39:$B$782,X$47)+'СЕТ СН'!$G$11+СВЦЭМ!$D$10+'СЕТ СН'!$G$6-'СЕТ СН'!$G$23</f>
        <v>1755.88122546</v>
      </c>
      <c r="Y76" s="36">
        <f>SUMIFS(СВЦЭМ!$D$39:$D$782,СВЦЭМ!$A$39:$A$782,$A76,СВЦЭМ!$B$39:$B$782,Y$47)+'СЕТ СН'!$G$11+СВЦЭМ!$D$10+'СЕТ СН'!$G$6-'СЕТ СН'!$G$23</f>
        <v>1810.25577475</v>
      </c>
    </row>
    <row r="77" spans="1:26" ht="15.75" x14ac:dyDescent="0.2">
      <c r="A77" s="35">
        <f t="shared" si="1"/>
        <v>45442</v>
      </c>
      <c r="B77" s="36">
        <f>SUMIFS(СВЦЭМ!$D$39:$D$782,СВЦЭМ!$A$39:$A$782,$A77,СВЦЭМ!$B$39:$B$782,B$47)+'СЕТ СН'!$G$11+СВЦЭМ!$D$10+'СЕТ СН'!$G$6-'СЕТ СН'!$G$23</f>
        <v>1773.76352903</v>
      </c>
      <c r="C77" s="36">
        <f>SUMIFS(СВЦЭМ!$D$39:$D$782,СВЦЭМ!$A$39:$A$782,$A77,СВЦЭМ!$B$39:$B$782,C$47)+'СЕТ СН'!$G$11+СВЦЭМ!$D$10+'СЕТ СН'!$G$6-'СЕТ СН'!$G$23</f>
        <v>1852.3643989300001</v>
      </c>
      <c r="D77" s="36">
        <f>SUMIFS(СВЦЭМ!$D$39:$D$782,СВЦЭМ!$A$39:$A$782,$A77,СВЦЭМ!$B$39:$B$782,D$47)+'СЕТ СН'!$G$11+СВЦЭМ!$D$10+'СЕТ СН'!$G$6-'СЕТ СН'!$G$23</f>
        <v>1914.34035724</v>
      </c>
      <c r="E77" s="36">
        <f>SUMIFS(СВЦЭМ!$D$39:$D$782,СВЦЭМ!$A$39:$A$782,$A77,СВЦЭМ!$B$39:$B$782,E$47)+'СЕТ СН'!$G$11+СВЦЭМ!$D$10+'СЕТ СН'!$G$6-'СЕТ СН'!$G$23</f>
        <v>1915.50605081</v>
      </c>
      <c r="F77" s="36">
        <f>SUMIFS(СВЦЭМ!$D$39:$D$782,СВЦЭМ!$A$39:$A$782,$A77,СВЦЭМ!$B$39:$B$782,F$47)+'СЕТ СН'!$G$11+СВЦЭМ!$D$10+'СЕТ СН'!$G$6-'СЕТ СН'!$G$23</f>
        <v>1919.4144900700001</v>
      </c>
      <c r="G77" s="36">
        <f>SUMIFS(СВЦЭМ!$D$39:$D$782,СВЦЭМ!$A$39:$A$782,$A77,СВЦЭМ!$B$39:$B$782,G$47)+'СЕТ СН'!$G$11+СВЦЭМ!$D$10+'СЕТ СН'!$G$6-'СЕТ СН'!$G$23</f>
        <v>1922.81139435</v>
      </c>
      <c r="H77" s="36">
        <f>SUMIFS(СВЦЭМ!$D$39:$D$782,СВЦЭМ!$A$39:$A$782,$A77,СВЦЭМ!$B$39:$B$782,H$47)+'СЕТ СН'!$G$11+СВЦЭМ!$D$10+'СЕТ СН'!$G$6-'СЕТ СН'!$G$23</f>
        <v>1865.1464632699999</v>
      </c>
      <c r="I77" s="36">
        <f>SUMIFS(СВЦЭМ!$D$39:$D$782,СВЦЭМ!$A$39:$A$782,$A77,СВЦЭМ!$B$39:$B$782,I$47)+'СЕТ СН'!$G$11+СВЦЭМ!$D$10+'СЕТ СН'!$G$6-'СЕТ СН'!$G$23</f>
        <v>1810.4777613399999</v>
      </c>
      <c r="J77" s="36">
        <f>SUMIFS(СВЦЭМ!$D$39:$D$782,СВЦЭМ!$A$39:$A$782,$A77,СВЦЭМ!$B$39:$B$782,J$47)+'СЕТ СН'!$G$11+СВЦЭМ!$D$10+'СЕТ СН'!$G$6-'СЕТ СН'!$G$23</f>
        <v>1721.4914534</v>
      </c>
      <c r="K77" s="36">
        <f>SUMIFS(СВЦЭМ!$D$39:$D$782,СВЦЭМ!$A$39:$A$782,$A77,СВЦЭМ!$B$39:$B$782,K$47)+'СЕТ СН'!$G$11+СВЦЭМ!$D$10+'СЕТ СН'!$G$6-'СЕТ СН'!$G$23</f>
        <v>1688.0930568399999</v>
      </c>
      <c r="L77" s="36">
        <f>SUMIFS(СВЦЭМ!$D$39:$D$782,СВЦЭМ!$A$39:$A$782,$A77,СВЦЭМ!$B$39:$B$782,L$47)+'СЕТ СН'!$G$11+СВЦЭМ!$D$10+'СЕТ СН'!$G$6-'СЕТ СН'!$G$23</f>
        <v>1677.7837105799999</v>
      </c>
      <c r="M77" s="36">
        <f>SUMIFS(СВЦЭМ!$D$39:$D$782,СВЦЭМ!$A$39:$A$782,$A77,СВЦЭМ!$B$39:$B$782,M$47)+'СЕТ СН'!$G$11+СВЦЭМ!$D$10+'СЕТ СН'!$G$6-'СЕТ СН'!$G$23</f>
        <v>1679.46693688</v>
      </c>
      <c r="N77" s="36">
        <f>SUMIFS(СВЦЭМ!$D$39:$D$782,СВЦЭМ!$A$39:$A$782,$A77,СВЦЭМ!$B$39:$B$782,N$47)+'СЕТ СН'!$G$11+СВЦЭМ!$D$10+'СЕТ СН'!$G$6-'СЕТ СН'!$G$23</f>
        <v>1703.09931824</v>
      </c>
      <c r="O77" s="36">
        <f>SUMIFS(СВЦЭМ!$D$39:$D$782,СВЦЭМ!$A$39:$A$782,$A77,СВЦЭМ!$B$39:$B$782,O$47)+'СЕТ СН'!$G$11+СВЦЭМ!$D$10+'СЕТ СН'!$G$6-'СЕТ СН'!$G$23</f>
        <v>1715.6374420899999</v>
      </c>
      <c r="P77" s="36">
        <f>SUMIFS(СВЦЭМ!$D$39:$D$782,СВЦЭМ!$A$39:$A$782,$A77,СВЦЭМ!$B$39:$B$782,P$47)+'СЕТ СН'!$G$11+СВЦЭМ!$D$10+'СЕТ СН'!$G$6-'СЕТ СН'!$G$23</f>
        <v>1723.8064343000001</v>
      </c>
      <c r="Q77" s="36">
        <f>SUMIFS(СВЦЭМ!$D$39:$D$782,СВЦЭМ!$A$39:$A$782,$A77,СВЦЭМ!$B$39:$B$782,Q$47)+'СЕТ СН'!$G$11+СВЦЭМ!$D$10+'СЕТ СН'!$G$6-'СЕТ СН'!$G$23</f>
        <v>1736.39265796</v>
      </c>
      <c r="R77" s="36">
        <f>SUMIFS(СВЦЭМ!$D$39:$D$782,СВЦЭМ!$A$39:$A$782,$A77,СВЦЭМ!$B$39:$B$782,R$47)+'СЕТ СН'!$G$11+СВЦЭМ!$D$10+'СЕТ СН'!$G$6-'СЕТ СН'!$G$23</f>
        <v>1735.1939014700001</v>
      </c>
      <c r="S77" s="36">
        <f>SUMIFS(СВЦЭМ!$D$39:$D$782,СВЦЭМ!$A$39:$A$782,$A77,СВЦЭМ!$B$39:$B$782,S$47)+'СЕТ СН'!$G$11+СВЦЭМ!$D$10+'СЕТ СН'!$G$6-'СЕТ СН'!$G$23</f>
        <v>1715.14638255</v>
      </c>
      <c r="T77" s="36">
        <f>SUMIFS(СВЦЭМ!$D$39:$D$782,СВЦЭМ!$A$39:$A$782,$A77,СВЦЭМ!$B$39:$B$782,T$47)+'СЕТ СН'!$G$11+СВЦЭМ!$D$10+'СЕТ СН'!$G$6-'СЕТ СН'!$G$23</f>
        <v>1692.14775986</v>
      </c>
      <c r="U77" s="36">
        <f>SUMIFS(СВЦЭМ!$D$39:$D$782,СВЦЭМ!$A$39:$A$782,$A77,СВЦЭМ!$B$39:$B$782,U$47)+'СЕТ СН'!$G$11+СВЦЭМ!$D$10+'СЕТ СН'!$G$6-'СЕТ СН'!$G$23</f>
        <v>1692.1067726900001</v>
      </c>
      <c r="V77" s="36">
        <f>SUMIFS(СВЦЭМ!$D$39:$D$782,СВЦЭМ!$A$39:$A$782,$A77,СВЦЭМ!$B$39:$B$782,V$47)+'СЕТ СН'!$G$11+СВЦЭМ!$D$10+'СЕТ СН'!$G$6-'СЕТ СН'!$G$23</f>
        <v>1704.6581888200001</v>
      </c>
      <c r="W77" s="36">
        <f>SUMIFS(СВЦЭМ!$D$39:$D$782,СВЦЭМ!$A$39:$A$782,$A77,СВЦЭМ!$B$39:$B$782,W$47)+'СЕТ СН'!$G$11+СВЦЭМ!$D$10+'СЕТ СН'!$G$6-'СЕТ СН'!$G$23</f>
        <v>1673.36508411</v>
      </c>
      <c r="X77" s="36">
        <f>SUMIFS(СВЦЭМ!$D$39:$D$782,СВЦЭМ!$A$39:$A$782,$A77,СВЦЭМ!$B$39:$B$782,X$47)+'СЕТ СН'!$G$11+СВЦЭМ!$D$10+'СЕТ СН'!$G$6-'СЕТ СН'!$G$23</f>
        <v>1708.1625216499999</v>
      </c>
      <c r="Y77" s="36">
        <f>SUMIFS(СВЦЭМ!$D$39:$D$782,СВЦЭМ!$A$39:$A$782,$A77,СВЦЭМ!$B$39:$B$782,Y$47)+'СЕТ СН'!$G$11+СВЦЭМ!$D$10+'СЕТ СН'!$G$6-'СЕТ СН'!$G$23</f>
        <v>1785.6937097299999</v>
      </c>
    </row>
    <row r="78" spans="1:26" ht="15.75" x14ac:dyDescent="0.2">
      <c r="A78" s="35">
        <f t="shared" si="1"/>
        <v>45443</v>
      </c>
      <c r="B78" s="36">
        <f>SUMIFS(СВЦЭМ!$D$39:$D$782,СВЦЭМ!$A$39:$A$782,$A78,СВЦЭМ!$B$39:$B$782,B$47)+'СЕТ СН'!$G$11+СВЦЭМ!$D$10+'СЕТ СН'!$G$6-'СЕТ СН'!$G$23</f>
        <v>1774.62512827</v>
      </c>
      <c r="C78" s="36">
        <f>SUMIFS(СВЦЭМ!$D$39:$D$782,СВЦЭМ!$A$39:$A$782,$A78,СВЦЭМ!$B$39:$B$782,C$47)+'СЕТ СН'!$G$11+СВЦЭМ!$D$10+'СЕТ СН'!$G$6-'СЕТ СН'!$G$23</f>
        <v>1846.56334732</v>
      </c>
      <c r="D78" s="36">
        <f>SUMIFS(СВЦЭМ!$D$39:$D$782,СВЦЭМ!$A$39:$A$782,$A78,СВЦЭМ!$B$39:$B$782,D$47)+'СЕТ СН'!$G$11+СВЦЭМ!$D$10+'СЕТ СН'!$G$6-'СЕТ СН'!$G$23</f>
        <v>1882.6386245399999</v>
      </c>
      <c r="E78" s="36">
        <f>SUMIFS(СВЦЭМ!$D$39:$D$782,СВЦЭМ!$A$39:$A$782,$A78,СВЦЭМ!$B$39:$B$782,E$47)+'СЕТ СН'!$G$11+СВЦЭМ!$D$10+'СЕТ СН'!$G$6-'СЕТ СН'!$G$23</f>
        <v>1920.65927773</v>
      </c>
      <c r="F78" s="36">
        <f>SUMIFS(СВЦЭМ!$D$39:$D$782,СВЦЭМ!$A$39:$A$782,$A78,СВЦЭМ!$B$39:$B$782,F$47)+'СЕТ СН'!$G$11+СВЦЭМ!$D$10+'СЕТ СН'!$G$6-'СЕТ СН'!$G$23</f>
        <v>1942.7217727300001</v>
      </c>
      <c r="G78" s="36">
        <f>SUMIFS(СВЦЭМ!$D$39:$D$782,СВЦЭМ!$A$39:$A$782,$A78,СВЦЭМ!$B$39:$B$782,G$47)+'СЕТ СН'!$G$11+СВЦЭМ!$D$10+'СЕТ СН'!$G$6-'СЕТ СН'!$G$23</f>
        <v>1922.9135379500001</v>
      </c>
      <c r="H78" s="36">
        <f>SUMIFS(СВЦЭМ!$D$39:$D$782,СВЦЭМ!$A$39:$A$782,$A78,СВЦЭМ!$B$39:$B$782,H$47)+'СЕТ СН'!$G$11+СВЦЭМ!$D$10+'СЕТ СН'!$G$6-'СЕТ СН'!$G$23</f>
        <v>1843.9181685999999</v>
      </c>
      <c r="I78" s="36">
        <f>SUMIFS(СВЦЭМ!$D$39:$D$782,СВЦЭМ!$A$39:$A$782,$A78,СВЦЭМ!$B$39:$B$782,I$47)+'СЕТ СН'!$G$11+СВЦЭМ!$D$10+'СЕТ СН'!$G$6-'СЕТ СН'!$G$23</f>
        <v>1824.4529644199999</v>
      </c>
      <c r="J78" s="36">
        <f>SUMIFS(СВЦЭМ!$D$39:$D$782,СВЦЭМ!$A$39:$A$782,$A78,СВЦЭМ!$B$39:$B$782,J$47)+'СЕТ СН'!$G$11+СВЦЭМ!$D$10+'СЕТ СН'!$G$6-'СЕТ СН'!$G$23</f>
        <v>1766.85980789</v>
      </c>
      <c r="K78" s="36">
        <f>SUMIFS(СВЦЭМ!$D$39:$D$782,СВЦЭМ!$A$39:$A$782,$A78,СВЦЭМ!$B$39:$B$782,K$47)+'СЕТ СН'!$G$11+СВЦЭМ!$D$10+'СЕТ СН'!$G$6-'СЕТ СН'!$G$23</f>
        <v>1771.3323464600001</v>
      </c>
      <c r="L78" s="36">
        <f>SUMIFS(СВЦЭМ!$D$39:$D$782,СВЦЭМ!$A$39:$A$782,$A78,СВЦЭМ!$B$39:$B$782,L$47)+'СЕТ СН'!$G$11+СВЦЭМ!$D$10+'СЕТ СН'!$G$6-'СЕТ СН'!$G$23</f>
        <v>1744.45492352</v>
      </c>
      <c r="M78" s="36">
        <f>SUMIFS(СВЦЭМ!$D$39:$D$782,СВЦЭМ!$A$39:$A$782,$A78,СВЦЭМ!$B$39:$B$782,M$47)+'СЕТ СН'!$G$11+СВЦЭМ!$D$10+'СЕТ СН'!$G$6-'СЕТ СН'!$G$23</f>
        <v>1740.0900703699999</v>
      </c>
      <c r="N78" s="36">
        <f>SUMIFS(СВЦЭМ!$D$39:$D$782,СВЦЭМ!$A$39:$A$782,$A78,СВЦЭМ!$B$39:$B$782,N$47)+'СЕТ СН'!$G$11+СВЦЭМ!$D$10+'СЕТ СН'!$G$6-'СЕТ СН'!$G$23</f>
        <v>1759.3394098399999</v>
      </c>
      <c r="O78" s="36">
        <f>SUMIFS(СВЦЭМ!$D$39:$D$782,СВЦЭМ!$A$39:$A$782,$A78,СВЦЭМ!$B$39:$B$782,O$47)+'СЕТ СН'!$G$11+СВЦЭМ!$D$10+'СЕТ СН'!$G$6-'СЕТ СН'!$G$23</f>
        <v>1746.65549197</v>
      </c>
      <c r="P78" s="36">
        <f>SUMIFS(СВЦЭМ!$D$39:$D$782,СВЦЭМ!$A$39:$A$782,$A78,СВЦЭМ!$B$39:$B$782,P$47)+'СЕТ СН'!$G$11+СВЦЭМ!$D$10+'СЕТ СН'!$G$6-'СЕТ СН'!$G$23</f>
        <v>1750.2813525199999</v>
      </c>
      <c r="Q78" s="36">
        <f>SUMIFS(СВЦЭМ!$D$39:$D$782,СВЦЭМ!$A$39:$A$782,$A78,СВЦЭМ!$B$39:$B$782,Q$47)+'СЕТ СН'!$G$11+СВЦЭМ!$D$10+'СЕТ СН'!$G$6-'СЕТ СН'!$G$23</f>
        <v>1766.13630167</v>
      </c>
      <c r="R78" s="36">
        <f>SUMIFS(СВЦЭМ!$D$39:$D$782,СВЦЭМ!$A$39:$A$782,$A78,СВЦЭМ!$B$39:$B$782,R$47)+'СЕТ СН'!$G$11+СВЦЭМ!$D$10+'СЕТ СН'!$G$6-'СЕТ СН'!$G$23</f>
        <v>1766.6254674700001</v>
      </c>
      <c r="S78" s="36">
        <f>SUMIFS(СВЦЭМ!$D$39:$D$782,СВЦЭМ!$A$39:$A$782,$A78,СВЦЭМ!$B$39:$B$782,S$47)+'СЕТ СН'!$G$11+СВЦЭМ!$D$10+'СЕТ СН'!$G$6-'СЕТ СН'!$G$23</f>
        <v>1744.7190556099999</v>
      </c>
      <c r="T78" s="36">
        <f>SUMIFS(СВЦЭМ!$D$39:$D$782,СВЦЭМ!$A$39:$A$782,$A78,СВЦЭМ!$B$39:$B$782,T$47)+'СЕТ СН'!$G$11+СВЦЭМ!$D$10+'СЕТ СН'!$G$6-'СЕТ СН'!$G$23</f>
        <v>1703.0190352899999</v>
      </c>
      <c r="U78" s="36">
        <f>SUMIFS(СВЦЭМ!$D$39:$D$782,СВЦЭМ!$A$39:$A$782,$A78,СВЦЭМ!$B$39:$B$782,U$47)+'СЕТ СН'!$G$11+СВЦЭМ!$D$10+'СЕТ СН'!$G$6-'СЕТ СН'!$G$23</f>
        <v>1698.53548815</v>
      </c>
      <c r="V78" s="36">
        <f>SUMIFS(СВЦЭМ!$D$39:$D$782,СВЦЭМ!$A$39:$A$782,$A78,СВЦЭМ!$B$39:$B$782,V$47)+'СЕТ СН'!$G$11+СВЦЭМ!$D$10+'СЕТ СН'!$G$6-'СЕТ СН'!$G$23</f>
        <v>1709.6257429</v>
      </c>
      <c r="W78" s="36">
        <f>SUMIFS(СВЦЭМ!$D$39:$D$782,СВЦЭМ!$A$39:$A$782,$A78,СВЦЭМ!$B$39:$B$782,W$47)+'СЕТ СН'!$G$11+СВЦЭМ!$D$10+'СЕТ СН'!$G$6-'СЕТ СН'!$G$23</f>
        <v>1687.5681890999999</v>
      </c>
      <c r="X78" s="36">
        <f>SUMIFS(СВЦЭМ!$D$39:$D$782,СВЦЭМ!$A$39:$A$782,$A78,СВЦЭМ!$B$39:$B$782,X$47)+'СЕТ СН'!$G$11+СВЦЭМ!$D$10+'СЕТ СН'!$G$6-'СЕТ СН'!$G$23</f>
        <v>1718.04104706</v>
      </c>
      <c r="Y78" s="36">
        <f>SUMIFS(СВЦЭМ!$D$39:$D$782,СВЦЭМ!$A$39:$A$782,$A78,СВЦЭМ!$B$39:$B$782,Y$47)+'СЕТ СН'!$G$11+СВЦЭМ!$D$10+'СЕТ СН'!$G$6-'СЕТ СН'!$G$23</f>
        <v>1727.4188478900001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01.05.2024</v>
      </c>
      <c r="B84" s="36">
        <f>SUMIFS(СВЦЭМ!$D$39:$D$782,СВЦЭМ!$A$39:$A$782,$A84,СВЦЭМ!$B$39:$B$782,B$83)+'СЕТ СН'!$H$11+СВЦЭМ!$D$10+'СЕТ СН'!$H$6-'СЕТ СН'!$H$23</f>
        <v>2070.7066388200001</v>
      </c>
      <c r="C84" s="36">
        <f>SUMIFS(СВЦЭМ!$D$39:$D$782,СВЦЭМ!$A$39:$A$782,$A84,СВЦЭМ!$B$39:$B$782,C$83)+'СЕТ СН'!$H$11+СВЦЭМ!$D$10+'СЕТ СН'!$H$6-'СЕТ СН'!$H$23</f>
        <v>2115.8160095799999</v>
      </c>
      <c r="D84" s="36">
        <f>SUMIFS(СВЦЭМ!$D$39:$D$782,СВЦЭМ!$A$39:$A$782,$A84,СВЦЭМ!$B$39:$B$782,D$83)+'СЕТ СН'!$H$11+СВЦЭМ!$D$10+'СЕТ СН'!$H$6-'СЕТ СН'!$H$23</f>
        <v>2136.2289099100003</v>
      </c>
      <c r="E84" s="36">
        <f>SUMIFS(СВЦЭМ!$D$39:$D$782,СВЦЭМ!$A$39:$A$782,$A84,СВЦЭМ!$B$39:$B$782,E$83)+'СЕТ СН'!$H$11+СВЦЭМ!$D$10+'СЕТ СН'!$H$6-'СЕТ СН'!$H$23</f>
        <v>2145.2797933700003</v>
      </c>
      <c r="F84" s="36">
        <f>SUMIFS(СВЦЭМ!$D$39:$D$782,СВЦЭМ!$A$39:$A$782,$A84,СВЦЭМ!$B$39:$B$782,F$83)+'СЕТ СН'!$H$11+СВЦЭМ!$D$10+'СЕТ СН'!$H$6-'СЕТ СН'!$H$23</f>
        <v>2140.7938400799999</v>
      </c>
      <c r="G84" s="36">
        <f>SUMIFS(СВЦЭМ!$D$39:$D$782,СВЦЭМ!$A$39:$A$782,$A84,СВЦЭМ!$B$39:$B$782,G$83)+'СЕТ СН'!$H$11+СВЦЭМ!$D$10+'СЕТ СН'!$H$6-'СЕТ СН'!$H$23</f>
        <v>2129.5210723099999</v>
      </c>
      <c r="H84" s="36">
        <f>SUMIFS(СВЦЭМ!$D$39:$D$782,СВЦЭМ!$A$39:$A$782,$A84,СВЦЭМ!$B$39:$B$782,H$83)+'СЕТ СН'!$H$11+СВЦЭМ!$D$10+'СЕТ СН'!$H$6-'СЕТ СН'!$H$23</f>
        <v>2122.4852621499999</v>
      </c>
      <c r="I84" s="36">
        <f>SUMIFS(СВЦЭМ!$D$39:$D$782,СВЦЭМ!$A$39:$A$782,$A84,СВЦЭМ!$B$39:$B$782,I$83)+'СЕТ СН'!$H$11+СВЦЭМ!$D$10+'СЕТ СН'!$H$6-'СЕТ СН'!$H$23</f>
        <v>2084.9874166499999</v>
      </c>
      <c r="J84" s="36">
        <f>SUMIFS(СВЦЭМ!$D$39:$D$782,СВЦЭМ!$A$39:$A$782,$A84,СВЦЭМ!$B$39:$B$782,J$83)+'СЕТ СН'!$H$11+СВЦЭМ!$D$10+'СЕТ СН'!$H$6-'СЕТ СН'!$H$23</f>
        <v>1986.11826034</v>
      </c>
      <c r="K84" s="36">
        <f>SUMIFS(СВЦЭМ!$D$39:$D$782,СВЦЭМ!$A$39:$A$782,$A84,СВЦЭМ!$B$39:$B$782,K$83)+'СЕТ СН'!$H$11+СВЦЭМ!$D$10+'СЕТ СН'!$H$6-'СЕТ СН'!$H$23</f>
        <v>1914.88093024</v>
      </c>
      <c r="L84" s="36">
        <f>SUMIFS(СВЦЭМ!$D$39:$D$782,СВЦЭМ!$A$39:$A$782,$A84,СВЦЭМ!$B$39:$B$782,L$83)+'СЕТ СН'!$H$11+СВЦЭМ!$D$10+'СЕТ СН'!$H$6-'СЕТ СН'!$H$23</f>
        <v>1907.9341458599999</v>
      </c>
      <c r="M84" s="36">
        <f>SUMIFS(СВЦЭМ!$D$39:$D$782,СВЦЭМ!$A$39:$A$782,$A84,СВЦЭМ!$B$39:$B$782,M$83)+'СЕТ СН'!$H$11+СВЦЭМ!$D$10+'СЕТ СН'!$H$6-'СЕТ СН'!$H$23</f>
        <v>1912.5774209900001</v>
      </c>
      <c r="N84" s="36">
        <f>SUMIFS(СВЦЭМ!$D$39:$D$782,СВЦЭМ!$A$39:$A$782,$A84,СВЦЭМ!$B$39:$B$782,N$83)+'СЕТ СН'!$H$11+СВЦЭМ!$D$10+'СЕТ СН'!$H$6-'СЕТ СН'!$H$23</f>
        <v>1964.5627692200001</v>
      </c>
      <c r="O84" s="36">
        <f>SUMIFS(СВЦЭМ!$D$39:$D$782,СВЦЭМ!$A$39:$A$782,$A84,СВЦЭМ!$B$39:$B$782,O$83)+'СЕТ СН'!$H$11+СВЦЭМ!$D$10+'СЕТ СН'!$H$6-'СЕТ СН'!$H$23</f>
        <v>1987.3096798300001</v>
      </c>
      <c r="P84" s="36">
        <f>SUMIFS(СВЦЭМ!$D$39:$D$782,СВЦЭМ!$A$39:$A$782,$A84,СВЦЭМ!$B$39:$B$782,P$83)+'СЕТ СН'!$H$11+СВЦЭМ!$D$10+'СЕТ СН'!$H$6-'СЕТ СН'!$H$23</f>
        <v>2007.12885282</v>
      </c>
      <c r="Q84" s="36">
        <f>SUMIFS(СВЦЭМ!$D$39:$D$782,СВЦЭМ!$A$39:$A$782,$A84,СВЦЭМ!$B$39:$B$782,Q$83)+'СЕТ СН'!$H$11+СВЦЭМ!$D$10+'СЕТ СН'!$H$6-'СЕТ СН'!$H$23</f>
        <v>2026.90223627</v>
      </c>
      <c r="R84" s="36">
        <f>SUMIFS(СВЦЭМ!$D$39:$D$782,СВЦЭМ!$A$39:$A$782,$A84,СВЦЭМ!$B$39:$B$782,R$83)+'СЕТ СН'!$H$11+СВЦЭМ!$D$10+'СЕТ СН'!$H$6-'СЕТ СН'!$H$23</f>
        <v>2029.19969481</v>
      </c>
      <c r="S84" s="36">
        <f>SUMIFS(СВЦЭМ!$D$39:$D$782,СВЦЭМ!$A$39:$A$782,$A84,СВЦЭМ!$B$39:$B$782,S$83)+'СЕТ СН'!$H$11+СВЦЭМ!$D$10+'СЕТ СН'!$H$6-'СЕТ СН'!$H$23</f>
        <v>2014.2672694600001</v>
      </c>
      <c r="T84" s="36">
        <f>SUMIFS(СВЦЭМ!$D$39:$D$782,СВЦЭМ!$A$39:$A$782,$A84,СВЦЭМ!$B$39:$B$782,T$83)+'СЕТ СН'!$H$11+СВЦЭМ!$D$10+'СЕТ СН'!$H$6-'СЕТ СН'!$H$23</f>
        <v>1936.9211893700001</v>
      </c>
      <c r="U84" s="36">
        <f>SUMIFS(СВЦЭМ!$D$39:$D$782,СВЦЭМ!$A$39:$A$782,$A84,СВЦЭМ!$B$39:$B$782,U$83)+'СЕТ СН'!$H$11+СВЦЭМ!$D$10+'СЕТ СН'!$H$6-'СЕТ СН'!$H$23</f>
        <v>1909.64080001</v>
      </c>
      <c r="V84" s="36">
        <f>SUMIFS(СВЦЭМ!$D$39:$D$782,СВЦЭМ!$A$39:$A$782,$A84,СВЦЭМ!$B$39:$B$782,V$83)+'СЕТ СН'!$H$11+СВЦЭМ!$D$10+'СЕТ СН'!$H$6-'СЕТ СН'!$H$23</f>
        <v>1899.61118259</v>
      </c>
      <c r="W84" s="36">
        <f>SUMIFS(СВЦЭМ!$D$39:$D$782,СВЦЭМ!$A$39:$A$782,$A84,СВЦЭМ!$B$39:$B$782,W$83)+'СЕТ СН'!$H$11+СВЦЭМ!$D$10+'СЕТ СН'!$H$6-'СЕТ СН'!$H$23</f>
        <v>1896.0411790200001</v>
      </c>
      <c r="X84" s="36">
        <f>SUMIFS(СВЦЭМ!$D$39:$D$782,СВЦЭМ!$A$39:$A$782,$A84,СВЦЭМ!$B$39:$B$782,X$83)+'СЕТ СН'!$H$11+СВЦЭМ!$D$10+'СЕТ СН'!$H$6-'СЕТ СН'!$H$23</f>
        <v>1899.72320567</v>
      </c>
      <c r="Y84" s="36">
        <f>SUMIFS(СВЦЭМ!$D$39:$D$782,СВЦЭМ!$A$39:$A$782,$A84,СВЦЭМ!$B$39:$B$782,Y$83)+'СЕТ СН'!$H$11+СВЦЭМ!$D$10+'СЕТ СН'!$H$6-'СЕТ СН'!$H$23</f>
        <v>1896.2141186900001</v>
      </c>
      <c r="AA84" s="45"/>
    </row>
    <row r="85" spans="1:27" ht="15.75" x14ac:dyDescent="0.2">
      <c r="A85" s="35">
        <f>A84+1</f>
        <v>45414</v>
      </c>
      <c r="B85" s="36">
        <f>SUMIFS(СВЦЭМ!$D$39:$D$782,СВЦЭМ!$A$39:$A$782,$A85,СВЦЭМ!$B$39:$B$782,B$83)+'СЕТ СН'!$H$11+СВЦЭМ!$D$10+'СЕТ СН'!$H$6-'СЕТ СН'!$H$23</f>
        <v>1934.53066904</v>
      </c>
      <c r="C85" s="36">
        <f>SUMIFS(СВЦЭМ!$D$39:$D$782,СВЦЭМ!$A$39:$A$782,$A85,СВЦЭМ!$B$39:$B$782,C$83)+'СЕТ СН'!$H$11+СВЦЭМ!$D$10+'СЕТ СН'!$H$6-'СЕТ СН'!$H$23</f>
        <v>1987.4430453299999</v>
      </c>
      <c r="D85" s="36">
        <f>SUMIFS(СВЦЭМ!$D$39:$D$782,СВЦЭМ!$A$39:$A$782,$A85,СВЦЭМ!$B$39:$B$782,D$83)+'СЕТ СН'!$H$11+СВЦЭМ!$D$10+'СЕТ СН'!$H$6-'СЕТ СН'!$H$23</f>
        <v>2012.91254594</v>
      </c>
      <c r="E85" s="36">
        <f>SUMIFS(СВЦЭМ!$D$39:$D$782,СВЦЭМ!$A$39:$A$782,$A85,СВЦЭМ!$B$39:$B$782,E$83)+'СЕТ СН'!$H$11+СВЦЭМ!$D$10+'СЕТ СН'!$H$6-'СЕТ СН'!$H$23</f>
        <v>2023.7516712700001</v>
      </c>
      <c r="F85" s="36">
        <f>SUMIFS(СВЦЭМ!$D$39:$D$782,СВЦЭМ!$A$39:$A$782,$A85,СВЦЭМ!$B$39:$B$782,F$83)+'СЕТ СН'!$H$11+СВЦЭМ!$D$10+'СЕТ СН'!$H$6-'СЕТ СН'!$H$23</f>
        <v>2020.5588050399999</v>
      </c>
      <c r="G85" s="36">
        <f>SUMIFS(СВЦЭМ!$D$39:$D$782,СВЦЭМ!$A$39:$A$782,$A85,СВЦЭМ!$B$39:$B$782,G$83)+'СЕТ СН'!$H$11+СВЦЭМ!$D$10+'СЕТ СН'!$H$6-'СЕТ СН'!$H$23</f>
        <v>2003.3618783899999</v>
      </c>
      <c r="H85" s="36">
        <f>SUMIFS(СВЦЭМ!$D$39:$D$782,СВЦЭМ!$A$39:$A$782,$A85,СВЦЭМ!$B$39:$B$782,H$83)+'СЕТ СН'!$H$11+СВЦЭМ!$D$10+'СЕТ СН'!$H$6-'СЕТ СН'!$H$23</f>
        <v>1948.6012185</v>
      </c>
      <c r="I85" s="36">
        <f>SUMIFS(СВЦЭМ!$D$39:$D$782,СВЦЭМ!$A$39:$A$782,$A85,СВЦЭМ!$B$39:$B$782,I$83)+'СЕТ СН'!$H$11+СВЦЭМ!$D$10+'СЕТ СН'!$H$6-'СЕТ СН'!$H$23</f>
        <v>1873.9130532500001</v>
      </c>
      <c r="J85" s="36">
        <f>SUMIFS(СВЦЭМ!$D$39:$D$782,СВЦЭМ!$A$39:$A$782,$A85,СВЦЭМ!$B$39:$B$782,J$83)+'СЕТ СН'!$H$11+СВЦЭМ!$D$10+'СЕТ СН'!$H$6-'СЕТ СН'!$H$23</f>
        <v>1820.9444876099999</v>
      </c>
      <c r="K85" s="36">
        <f>SUMIFS(СВЦЭМ!$D$39:$D$782,СВЦЭМ!$A$39:$A$782,$A85,СВЦЭМ!$B$39:$B$782,K$83)+'СЕТ СН'!$H$11+СВЦЭМ!$D$10+'СЕТ СН'!$H$6-'СЕТ СН'!$H$23</f>
        <v>1793.60997359</v>
      </c>
      <c r="L85" s="36">
        <f>SUMIFS(СВЦЭМ!$D$39:$D$782,СВЦЭМ!$A$39:$A$782,$A85,СВЦЭМ!$B$39:$B$782,L$83)+'СЕТ СН'!$H$11+СВЦЭМ!$D$10+'СЕТ СН'!$H$6-'СЕТ СН'!$H$23</f>
        <v>1799.35100663</v>
      </c>
      <c r="M85" s="36">
        <f>SUMIFS(СВЦЭМ!$D$39:$D$782,СВЦЭМ!$A$39:$A$782,$A85,СВЦЭМ!$B$39:$B$782,M$83)+'СЕТ СН'!$H$11+СВЦЭМ!$D$10+'СЕТ СН'!$H$6-'СЕТ СН'!$H$23</f>
        <v>1819.1510647600001</v>
      </c>
      <c r="N85" s="36">
        <f>SUMIFS(СВЦЭМ!$D$39:$D$782,СВЦЭМ!$A$39:$A$782,$A85,СВЦЭМ!$B$39:$B$782,N$83)+'СЕТ СН'!$H$11+СВЦЭМ!$D$10+'СЕТ СН'!$H$6-'СЕТ СН'!$H$23</f>
        <v>1841.63980406</v>
      </c>
      <c r="O85" s="36">
        <f>SUMIFS(СВЦЭМ!$D$39:$D$782,СВЦЭМ!$A$39:$A$782,$A85,СВЦЭМ!$B$39:$B$782,O$83)+'СЕТ СН'!$H$11+СВЦЭМ!$D$10+'СЕТ СН'!$H$6-'СЕТ СН'!$H$23</f>
        <v>1840.14703141</v>
      </c>
      <c r="P85" s="36">
        <f>SUMIFS(СВЦЭМ!$D$39:$D$782,СВЦЭМ!$A$39:$A$782,$A85,СВЦЭМ!$B$39:$B$782,P$83)+'СЕТ СН'!$H$11+СВЦЭМ!$D$10+'СЕТ СН'!$H$6-'СЕТ СН'!$H$23</f>
        <v>1852.4756092699999</v>
      </c>
      <c r="Q85" s="36">
        <f>SUMIFS(СВЦЭМ!$D$39:$D$782,СВЦЭМ!$A$39:$A$782,$A85,СВЦЭМ!$B$39:$B$782,Q$83)+'СЕТ СН'!$H$11+СВЦЭМ!$D$10+'СЕТ СН'!$H$6-'СЕТ СН'!$H$23</f>
        <v>1873.14219469</v>
      </c>
      <c r="R85" s="36">
        <f>SUMIFS(СВЦЭМ!$D$39:$D$782,СВЦЭМ!$A$39:$A$782,$A85,СВЦЭМ!$B$39:$B$782,R$83)+'СЕТ СН'!$H$11+СВЦЭМ!$D$10+'СЕТ СН'!$H$6-'СЕТ СН'!$H$23</f>
        <v>1876.97283004</v>
      </c>
      <c r="S85" s="36">
        <f>SUMIFS(СВЦЭМ!$D$39:$D$782,СВЦЭМ!$A$39:$A$782,$A85,СВЦЭМ!$B$39:$B$782,S$83)+'СЕТ СН'!$H$11+СВЦЭМ!$D$10+'СЕТ СН'!$H$6-'СЕТ СН'!$H$23</f>
        <v>1876.78395563</v>
      </c>
      <c r="T85" s="36">
        <f>SUMIFS(СВЦЭМ!$D$39:$D$782,СВЦЭМ!$A$39:$A$782,$A85,СВЦЭМ!$B$39:$B$782,T$83)+'СЕТ СН'!$H$11+СВЦЭМ!$D$10+'СЕТ СН'!$H$6-'СЕТ СН'!$H$23</f>
        <v>1849.38438204</v>
      </c>
      <c r="U85" s="36">
        <f>SUMIFS(СВЦЭМ!$D$39:$D$782,СВЦЭМ!$A$39:$A$782,$A85,СВЦЭМ!$B$39:$B$782,U$83)+'СЕТ СН'!$H$11+СВЦЭМ!$D$10+'СЕТ СН'!$H$6-'СЕТ СН'!$H$23</f>
        <v>1820.0335304800001</v>
      </c>
      <c r="V85" s="36">
        <f>SUMIFS(СВЦЭМ!$D$39:$D$782,СВЦЭМ!$A$39:$A$782,$A85,СВЦЭМ!$B$39:$B$782,V$83)+'СЕТ СН'!$H$11+СВЦЭМ!$D$10+'СЕТ СН'!$H$6-'СЕТ СН'!$H$23</f>
        <v>1770.9886661099999</v>
      </c>
      <c r="W85" s="36">
        <f>SUMIFS(СВЦЭМ!$D$39:$D$782,СВЦЭМ!$A$39:$A$782,$A85,СВЦЭМ!$B$39:$B$782,W$83)+'СЕТ СН'!$H$11+СВЦЭМ!$D$10+'СЕТ СН'!$H$6-'СЕТ СН'!$H$23</f>
        <v>1767.1586921600001</v>
      </c>
      <c r="X85" s="36">
        <f>SUMIFS(СВЦЭМ!$D$39:$D$782,СВЦЭМ!$A$39:$A$782,$A85,СВЦЭМ!$B$39:$B$782,X$83)+'СЕТ СН'!$H$11+СВЦЭМ!$D$10+'СЕТ СН'!$H$6-'СЕТ СН'!$H$23</f>
        <v>1821.4463395600001</v>
      </c>
      <c r="Y85" s="36">
        <f>SUMIFS(СВЦЭМ!$D$39:$D$782,СВЦЭМ!$A$39:$A$782,$A85,СВЦЭМ!$B$39:$B$782,Y$83)+'СЕТ СН'!$H$11+СВЦЭМ!$D$10+'СЕТ СН'!$H$6-'СЕТ СН'!$H$23</f>
        <v>1962.0688307600001</v>
      </c>
    </row>
    <row r="86" spans="1:27" ht="15.75" x14ac:dyDescent="0.2">
      <c r="A86" s="35">
        <f t="shared" ref="A86:A114" si="2">A85+1</f>
        <v>45415</v>
      </c>
      <c r="B86" s="36">
        <f>SUMIFS(СВЦЭМ!$D$39:$D$782,СВЦЭМ!$A$39:$A$782,$A86,СВЦЭМ!$B$39:$B$782,B$83)+'СЕТ СН'!$H$11+СВЦЭМ!$D$10+'СЕТ СН'!$H$6-'СЕТ СН'!$H$23</f>
        <v>2053.3760624800002</v>
      </c>
      <c r="C86" s="36">
        <f>SUMIFS(СВЦЭМ!$D$39:$D$782,СВЦЭМ!$A$39:$A$782,$A86,СВЦЭМ!$B$39:$B$782,C$83)+'СЕТ СН'!$H$11+СВЦЭМ!$D$10+'СЕТ СН'!$H$6-'СЕТ СН'!$H$23</f>
        <v>2099.5814161500002</v>
      </c>
      <c r="D86" s="36">
        <f>SUMIFS(СВЦЭМ!$D$39:$D$782,СВЦЭМ!$A$39:$A$782,$A86,СВЦЭМ!$B$39:$B$782,D$83)+'СЕТ СН'!$H$11+СВЦЭМ!$D$10+'СЕТ СН'!$H$6-'СЕТ СН'!$H$23</f>
        <v>2126.25797719</v>
      </c>
      <c r="E86" s="36">
        <f>SUMIFS(СВЦЭМ!$D$39:$D$782,СВЦЭМ!$A$39:$A$782,$A86,СВЦЭМ!$B$39:$B$782,E$83)+'СЕТ СН'!$H$11+СВЦЭМ!$D$10+'СЕТ СН'!$H$6-'СЕТ СН'!$H$23</f>
        <v>2147.1315752400001</v>
      </c>
      <c r="F86" s="36">
        <f>SUMIFS(СВЦЭМ!$D$39:$D$782,СВЦЭМ!$A$39:$A$782,$A86,СВЦЭМ!$B$39:$B$782,F$83)+'СЕТ СН'!$H$11+СВЦЭМ!$D$10+'СЕТ СН'!$H$6-'СЕТ СН'!$H$23</f>
        <v>2141.1115787700001</v>
      </c>
      <c r="G86" s="36">
        <f>SUMIFS(СВЦЭМ!$D$39:$D$782,СВЦЭМ!$A$39:$A$782,$A86,СВЦЭМ!$B$39:$B$782,G$83)+'СЕТ СН'!$H$11+СВЦЭМ!$D$10+'СЕТ СН'!$H$6-'СЕТ СН'!$H$23</f>
        <v>2129.4098443600001</v>
      </c>
      <c r="H86" s="36">
        <f>SUMIFS(СВЦЭМ!$D$39:$D$782,СВЦЭМ!$A$39:$A$782,$A86,СВЦЭМ!$B$39:$B$782,H$83)+'СЕТ СН'!$H$11+СВЦЭМ!$D$10+'СЕТ СН'!$H$6-'СЕТ СН'!$H$23</f>
        <v>2056.1505395100003</v>
      </c>
      <c r="I86" s="36">
        <f>SUMIFS(СВЦЭМ!$D$39:$D$782,СВЦЭМ!$A$39:$A$782,$A86,СВЦЭМ!$B$39:$B$782,I$83)+'СЕТ СН'!$H$11+СВЦЭМ!$D$10+'СЕТ СН'!$H$6-'СЕТ СН'!$H$23</f>
        <v>1967.21561049</v>
      </c>
      <c r="J86" s="36">
        <f>SUMIFS(СВЦЭМ!$D$39:$D$782,СВЦЭМ!$A$39:$A$782,$A86,СВЦЭМ!$B$39:$B$782,J$83)+'СЕТ СН'!$H$11+СВЦЭМ!$D$10+'СЕТ СН'!$H$6-'СЕТ СН'!$H$23</f>
        <v>1914.18378856</v>
      </c>
      <c r="K86" s="36">
        <f>SUMIFS(СВЦЭМ!$D$39:$D$782,СВЦЭМ!$A$39:$A$782,$A86,СВЦЭМ!$B$39:$B$782,K$83)+'СЕТ СН'!$H$11+СВЦЭМ!$D$10+'СЕТ СН'!$H$6-'СЕТ СН'!$H$23</f>
        <v>1899.0906722699999</v>
      </c>
      <c r="L86" s="36">
        <f>SUMIFS(СВЦЭМ!$D$39:$D$782,СВЦЭМ!$A$39:$A$782,$A86,СВЦЭМ!$B$39:$B$782,L$83)+'СЕТ СН'!$H$11+СВЦЭМ!$D$10+'СЕТ СН'!$H$6-'СЕТ СН'!$H$23</f>
        <v>1887.62701038</v>
      </c>
      <c r="M86" s="36">
        <f>SUMIFS(СВЦЭМ!$D$39:$D$782,СВЦЭМ!$A$39:$A$782,$A86,СВЦЭМ!$B$39:$B$782,M$83)+'СЕТ СН'!$H$11+СВЦЭМ!$D$10+'СЕТ СН'!$H$6-'СЕТ СН'!$H$23</f>
        <v>1898.9286485099999</v>
      </c>
      <c r="N86" s="36">
        <f>SUMIFS(СВЦЭМ!$D$39:$D$782,СВЦЭМ!$A$39:$A$782,$A86,СВЦЭМ!$B$39:$B$782,N$83)+'СЕТ СН'!$H$11+СВЦЭМ!$D$10+'СЕТ СН'!$H$6-'СЕТ СН'!$H$23</f>
        <v>1863.64332266</v>
      </c>
      <c r="O86" s="36">
        <f>SUMIFS(СВЦЭМ!$D$39:$D$782,СВЦЭМ!$A$39:$A$782,$A86,СВЦЭМ!$B$39:$B$782,O$83)+'СЕТ СН'!$H$11+СВЦЭМ!$D$10+'СЕТ СН'!$H$6-'СЕТ СН'!$H$23</f>
        <v>1862.6833313499999</v>
      </c>
      <c r="P86" s="36">
        <f>SUMIFS(СВЦЭМ!$D$39:$D$782,СВЦЭМ!$A$39:$A$782,$A86,СВЦЭМ!$B$39:$B$782,P$83)+'СЕТ СН'!$H$11+СВЦЭМ!$D$10+'СЕТ СН'!$H$6-'СЕТ СН'!$H$23</f>
        <v>1914.8779043300001</v>
      </c>
      <c r="Q86" s="36">
        <f>SUMIFS(СВЦЭМ!$D$39:$D$782,СВЦЭМ!$A$39:$A$782,$A86,СВЦЭМ!$B$39:$B$782,Q$83)+'СЕТ СН'!$H$11+СВЦЭМ!$D$10+'СЕТ СН'!$H$6-'СЕТ СН'!$H$23</f>
        <v>1934.4211090199999</v>
      </c>
      <c r="R86" s="36">
        <f>SUMIFS(СВЦЭМ!$D$39:$D$782,СВЦЭМ!$A$39:$A$782,$A86,СВЦЭМ!$B$39:$B$782,R$83)+'СЕТ СН'!$H$11+СВЦЭМ!$D$10+'СЕТ СН'!$H$6-'СЕТ СН'!$H$23</f>
        <v>1953.42647306</v>
      </c>
      <c r="S86" s="36">
        <f>SUMIFS(СВЦЭМ!$D$39:$D$782,СВЦЭМ!$A$39:$A$782,$A86,СВЦЭМ!$B$39:$B$782,S$83)+'СЕТ СН'!$H$11+СВЦЭМ!$D$10+'СЕТ СН'!$H$6-'СЕТ СН'!$H$23</f>
        <v>1933.9139107200001</v>
      </c>
      <c r="T86" s="36">
        <f>SUMIFS(СВЦЭМ!$D$39:$D$782,СВЦЭМ!$A$39:$A$782,$A86,СВЦЭМ!$B$39:$B$782,T$83)+'СЕТ СН'!$H$11+СВЦЭМ!$D$10+'СЕТ СН'!$H$6-'СЕТ СН'!$H$23</f>
        <v>1914.12062072</v>
      </c>
      <c r="U86" s="36">
        <f>SUMIFS(СВЦЭМ!$D$39:$D$782,СВЦЭМ!$A$39:$A$782,$A86,СВЦЭМ!$B$39:$B$782,U$83)+'СЕТ СН'!$H$11+СВЦЭМ!$D$10+'СЕТ СН'!$H$6-'СЕТ СН'!$H$23</f>
        <v>1900.1680268499999</v>
      </c>
      <c r="V86" s="36">
        <f>SUMIFS(СВЦЭМ!$D$39:$D$782,СВЦЭМ!$A$39:$A$782,$A86,СВЦЭМ!$B$39:$B$782,V$83)+'СЕТ СН'!$H$11+СВЦЭМ!$D$10+'СЕТ СН'!$H$6-'СЕТ СН'!$H$23</f>
        <v>1881.2339144299999</v>
      </c>
      <c r="W86" s="36">
        <f>SUMIFS(СВЦЭМ!$D$39:$D$782,СВЦЭМ!$A$39:$A$782,$A86,СВЦЭМ!$B$39:$B$782,W$83)+'СЕТ СН'!$H$11+СВЦЭМ!$D$10+'СЕТ СН'!$H$6-'СЕТ СН'!$H$23</f>
        <v>1866.13029678</v>
      </c>
      <c r="X86" s="36">
        <f>SUMIFS(СВЦЭМ!$D$39:$D$782,СВЦЭМ!$A$39:$A$782,$A86,СВЦЭМ!$B$39:$B$782,X$83)+'СЕТ СН'!$H$11+СВЦЭМ!$D$10+'СЕТ СН'!$H$6-'СЕТ СН'!$H$23</f>
        <v>1908.2000815900001</v>
      </c>
      <c r="Y86" s="36">
        <f>SUMIFS(СВЦЭМ!$D$39:$D$782,СВЦЭМ!$A$39:$A$782,$A86,СВЦЭМ!$B$39:$B$782,Y$83)+'СЕТ СН'!$H$11+СВЦЭМ!$D$10+'СЕТ СН'!$H$6-'СЕТ СН'!$H$23</f>
        <v>1984.2408953300001</v>
      </c>
    </row>
    <row r="87" spans="1:27" ht="15.75" x14ac:dyDescent="0.2">
      <c r="A87" s="35">
        <f t="shared" si="2"/>
        <v>45416</v>
      </c>
      <c r="B87" s="36">
        <f>SUMIFS(СВЦЭМ!$D$39:$D$782,СВЦЭМ!$A$39:$A$782,$A87,СВЦЭМ!$B$39:$B$782,B$83)+'СЕТ СН'!$H$11+СВЦЭМ!$D$10+'СЕТ СН'!$H$6-'СЕТ СН'!$H$23</f>
        <v>1981.63575096</v>
      </c>
      <c r="C87" s="36">
        <f>SUMIFS(СВЦЭМ!$D$39:$D$782,СВЦЭМ!$A$39:$A$782,$A87,СВЦЭМ!$B$39:$B$782,C$83)+'СЕТ СН'!$H$11+СВЦЭМ!$D$10+'СЕТ СН'!$H$6-'СЕТ СН'!$H$23</f>
        <v>2003.2127595699999</v>
      </c>
      <c r="D87" s="36">
        <f>SUMIFS(СВЦЭМ!$D$39:$D$782,СВЦЭМ!$A$39:$A$782,$A87,СВЦЭМ!$B$39:$B$782,D$83)+'СЕТ СН'!$H$11+СВЦЭМ!$D$10+'СЕТ СН'!$H$6-'СЕТ СН'!$H$23</f>
        <v>2039.11550994</v>
      </c>
      <c r="E87" s="36">
        <f>SUMIFS(СВЦЭМ!$D$39:$D$782,СВЦЭМ!$A$39:$A$782,$A87,СВЦЭМ!$B$39:$B$782,E$83)+'СЕТ СН'!$H$11+СВЦЭМ!$D$10+'СЕТ СН'!$H$6-'СЕТ СН'!$H$23</f>
        <v>2067.22459415</v>
      </c>
      <c r="F87" s="36">
        <f>SUMIFS(СВЦЭМ!$D$39:$D$782,СВЦЭМ!$A$39:$A$782,$A87,СВЦЭМ!$B$39:$B$782,F$83)+'СЕТ СН'!$H$11+СВЦЭМ!$D$10+'СЕТ СН'!$H$6-'СЕТ СН'!$H$23</f>
        <v>2092.7738377700002</v>
      </c>
      <c r="G87" s="36">
        <f>SUMIFS(СВЦЭМ!$D$39:$D$782,СВЦЭМ!$A$39:$A$782,$A87,СВЦЭМ!$B$39:$B$782,G$83)+'СЕТ СН'!$H$11+СВЦЭМ!$D$10+'СЕТ СН'!$H$6-'СЕТ СН'!$H$23</f>
        <v>2082.2323267700003</v>
      </c>
      <c r="H87" s="36">
        <f>SUMIFS(СВЦЭМ!$D$39:$D$782,СВЦЭМ!$A$39:$A$782,$A87,СВЦЭМ!$B$39:$B$782,H$83)+'СЕТ СН'!$H$11+СВЦЭМ!$D$10+'СЕТ СН'!$H$6-'СЕТ СН'!$H$23</f>
        <v>1962.25976782</v>
      </c>
      <c r="I87" s="36">
        <f>SUMIFS(СВЦЭМ!$D$39:$D$782,СВЦЭМ!$A$39:$A$782,$A87,СВЦЭМ!$B$39:$B$782,I$83)+'СЕТ СН'!$H$11+СВЦЭМ!$D$10+'СЕТ СН'!$H$6-'СЕТ СН'!$H$23</f>
        <v>1909.5352441099999</v>
      </c>
      <c r="J87" s="36">
        <f>SUMIFS(СВЦЭМ!$D$39:$D$782,СВЦЭМ!$A$39:$A$782,$A87,СВЦЭМ!$B$39:$B$782,J$83)+'СЕТ СН'!$H$11+СВЦЭМ!$D$10+'СЕТ СН'!$H$6-'СЕТ СН'!$H$23</f>
        <v>1835.5937454699999</v>
      </c>
      <c r="K87" s="36">
        <f>SUMIFS(СВЦЭМ!$D$39:$D$782,СВЦЭМ!$A$39:$A$782,$A87,СВЦЭМ!$B$39:$B$782,K$83)+'СЕТ СН'!$H$11+СВЦЭМ!$D$10+'СЕТ СН'!$H$6-'СЕТ СН'!$H$23</f>
        <v>1801.1510154</v>
      </c>
      <c r="L87" s="36">
        <f>SUMIFS(СВЦЭМ!$D$39:$D$782,СВЦЭМ!$A$39:$A$782,$A87,СВЦЭМ!$B$39:$B$782,L$83)+'СЕТ СН'!$H$11+СВЦЭМ!$D$10+'СЕТ СН'!$H$6-'СЕТ СН'!$H$23</f>
        <v>1743.30166605</v>
      </c>
      <c r="M87" s="36">
        <f>SUMIFS(СВЦЭМ!$D$39:$D$782,СВЦЭМ!$A$39:$A$782,$A87,СВЦЭМ!$B$39:$B$782,M$83)+'СЕТ СН'!$H$11+СВЦЭМ!$D$10+'СЕТ СН'!$H$6-'СЕТ СН'!$H$23</f>
        <v>1743.35041019</v>
      </c>
      <c r="N87" s="36">
        <f>SUMIFS(СВЦЭМ!$D$39:$D$782,СВЦЭМ!$A$39:$A$782,$A87,СВЦЭМ!$B$39:$B$782,N$83)+'СЕТ СН'!$H$11+СВЦЭМ!$D$10+'СЕТ СН'!$H$6-'СЕТ СН'!$H$23</f>
        <v>1760.3563701200001</v>
      </c>
      <c r="O87" s="36">
        <f>SUMIFS(СВЦЭМ!$D$39:$D$782,СВЦЭМ!$A$39:$A$782,$A87,СВЦЭМ!$B$39:$B$782,O$83)+'СЕТ СН'!$H$11+СВЦЭМ!$D$10+'СЕТ СН'!$H$6-'СЕТ СН'!$H$23</f>
        <v>1774.2108375400001</v>
      </c>
      <c r="P87" s="36">
        <f>SUMIFS(СВЦЭМ!$D$39:$D$782,СВЦЭМ!$A$39:$A$782,$A87,СВЦЭМ!$B$39:$B$782,P$83)+'СЕТ СН'!$H$11+СВЦЭМ!$D$10+'СЕТ СН'!$H$6-'СЕТ СН'!$H$23</f>
        <v>1790.2682841599999</v>
      </c>
      <c r="Q87" s="36">
        <f>SUMIFS(СВЦЭМ!$D$39:$D$782,СВЦЭМ!$A$39:$A$782,$A87,СВЦЭМ!$B$39:$B$782,Q$83)+'СЕТ СН'!$H$11+СВЦЭМ!$D$10+'СЕТ СН'!$H$6-'СЕТ СН'!$H$23</f>
        <v>1803.93736001</v>
      </c>
      <c r="R87" s="36">
        <f>SUMIFS(СВЦЭМ!$D$39:$D$782,СВЦЭМ!$A$39:$A$782,$A87,СВЦЭМ!$B$39:$B$782,R$83)+'СЕТ СН'!$H$11+СВЦЭМ!$D$10+'СЕТ СН'!$H$6-'СЕТ СН'!$H$23</f>
        <v>1813.23172084</v>
      </c>
      <c r="S87" s="36">
        <f>SUMIFS(СВЦЭМ!$D$39:$D$782,СВЦЭМ!$A$39:$A$782,$A87,СВЦЭМ!$B$39:$B$782,S$83)+'СЕТ СН'!$H$11+СВЦЭМ!$D$10+'СЕТ СН'!$H$6-'СЕТ СН'!$H$23</f>
        <v>1801.65525957</v>
      </c>
      <c r="T87" s="36">
        <f>SUMIFS(СВЦЭМ!$D$39:$D$782,СВЦЭМ!$A$39:$A$782,$A87,СВЦЭМ!$B$39:$B$782,T$83)+'СЕТ СН'!$H$11+СВЦЭМ!$D$10+'СЕТ СН'!$H$6-'СЕТ СН'!$H$23</f>
        <v>1778.1349881599999</v>
      </c>
      <c r="U87" s="36">
        <f>SUMIFS(СВЦЭМ!$D$39:$D$782,СВЦЭМ!$A$39:$A$782,$A87,СВЦЭМ!$B$39:$B$782,U$83)+'СЕТ СН'!$H$11+СВЦЭМ!$D$10+'СЕТ СН'!$H$6-'СЕТ СН'!$H$23</f>
        <v>1779.6607641400001</v>
      </c>
      <c r="V87" s="36">
        <f>SUMIFS(СВЦЭМ!$D$39:$D$782,СВЦЭМ!$A$39:$A$782,$A87,СВЦЭМ!$B$39:$B$782,V$83)+'СЕТ СН'!$H$11+СВЦЭМ!$D$10+'СЕТ СН'!$H$6-'СЕТ СН'!$H$23</f>
        <v>1811.1482928</v>
      </c>
      <c r="W87" s="36">
        <f>SUMIFS(СВЦЭМ!$D$39:$D$782,СВЦЭМ!$A$39:$A$782,$A87,СВЦЭМ!$B$39:$B$782,W$83)+'СЕТ СН'!$H$11+СВЦЭМ!$D$10+'СЕТ СН'!$H$6-'СЕТ СН'!$H$23</f>
        <v>1774.97612039</v>
      </c>
      <c r="X87" s="36">
        <f>SUMIFS(СВЦЭМ!$D$39:$D$782,СВЦЭМ!$A$39:$A$782,$A87,СВЦЭМ!$B$39:$B$782,X$83)+'СЕТ СН'!$H$11+СВЦЭМ!$D$10+'СЕТ СН'!$H$6-'СЕТ СН'!$H$23</f>
        <v>1821.66378822</v>
      </c>
      <c r="Y87" s="36">
        <f>SUMIFS(СВЦЭМ!$D$39:$D$782,СВЦЭМ!$A$39:$A$782,$A87,СВЦЭМ!$B$39:$B$782,Y$83)+'СЕТ СН'!$H$11+СВЦЭМ!$D$10+'СЕТ СН'!$H$6-'СЕТ СН'!$H$23</f>
        <v>1898.3540514700001</v>
      </c>
    </row>
    <row r="88" spans="1:27" ht="15.75" x14ac:dyDescent="0.2">
      <c r="A88" s="35">
        <f t="shared" si="2"/>
        <v>45417</v>
      </c>
      <c r="B88" s="36">
        <f>SUMIFS(СВЦЭМ!$D$39:$D$782,СВЦЭМ!$A$39:$A$782,$A88,СВЦЭМ!$B$39:$B$782,B$83)+'СЕТ СН'!$H$11+СВЦЭМ!$D$10+'СЕТ СН'!$H$6-'СЕТ СН'!$H$23</f>
        <v>1966.54677926</v>
      </c>
      <c r="C88" s="36">
        <f>SUMIFS(СВЦЭМ!$D$39:$D$782,СВЦЭМ!$A$39:$A$782,$A88,СВЦЭМ!$B$39:$B$782,C$83)+'СЕТ СН'!$H$11+СВЦЭМ!$D$10+'СЕТ СН'!$H$6-'СЕТ СН'!$H$23</f>
        <v>2028.23857462</v>
      </c>
      <c r="D88" s="36">
        <f>SUMIFS(СВЦЭМ!$D$39:$D$782,СВЦЭМ!$A$39:$A$782,$A88,СВЦЭМ!$B$39:$B$782,D$83)+'СЕТ СН'!$H$11+СВЦЭМ!$D$10+'СЕТ СН'!$H$6-'СЕТ СН'!$H$23</f>
        <v>2060.4808831700002</v>
      </c>
      <c r="E88" s="36">
        <f>SUMIFS(СВЦЭМ!$D$39:$D$782,СВЦЭМ!$A$39:$A$782,$A88,СВЦЭМ!$B$39:$B$782,E$83)+'СЕТ СН'!$H$11+СВЦЭМ!$D$10+'СЕТ СН'!$H$6-'СЕТ СН'!$H$23</f>
        <v>2083.6010273100001</v>
      </c>
      <c r="F88" s="36">
        <f>SUMIFS(СВЦЭМ!$D$39:$D$782,СВЦЭМ!$A$39:$A$782,$A88,СВЦЭМ!$B$39:$B$782,F$83)+'СЕТ СН'!$H$11+СВЦЭМ!$D$10+'СЕТ СН'!$H$6-'СЕТ СН'!$H$23</f>
        <v>2093.8850943800003</v>
      </c>
      <c r="G88" s="36">
        <f>SUMIFS(СВЦЭМ!$D$39:$D$782,СВЦЭМ!$A$39:$A$782,$A88,СВЦЭМ!$B$39:$B$782,G$83)+'СЕТ СН'!$H$11+СВЦЭМ!$D$10+'СЕТ СН'!$H$6-'СЕТ СН'!$H$23</f>
        <v>2073.8000659200002</v>
      </c>
      <c r="H88" s="36">
        <f>SUMIFS(СВЦЭМ!$D$39:$D$782,СВЦЭМ!$A$39:$A$782,$A88,СВЦЭМ!$B$39:$B$782,H$83)+'СЕТ СН'!$H$11+СВЦЭМ!$D$10+'СЕТ СН'!$H$6-'СЕТ СН'!$H$23</f>
        <v>2069.4233161800003</v>
      </c>
      <c r="I88" s="36">
        <f>SUMIFS(СВЦЭМ!$D$39:$D$782,СВЦЭМ!$A$39:$A$782,$A88,СВЦЭМ!$B$39:$B$782,I$83)+'СЕТ СН'!$H$11+СВЦЭМ!$D$10+'СЕТ СН'!$H$6-'СЕТ СН'!$H$23</f>
        <v>2028.52819795</v>
      </c>
      <c r="J88" s="36">
        <f>SUMIFS(СВЦЭМ!$D$39:$D$782,СВЦЭМ!$A$39:$A$782,$A88,СВЦЭМ!$B$39:$B$782,J$83)+'СЕТ СН'!$H$11+СВЦЭМ!$D$10+'СЕТ СН'!$H$6-'СЕТ СН'!$H$23</f>
        <v>1934.1215669000001</v>
      </c>
      <c r="K88" s="36">
        <f>SUMIFS(СВЦЭМ!$D$39:$D$782,СВЦЭМ!$A$39:$A$782,$A88,СВЦЭМ!$B$39:$B$782,K$83)+'СЕТ СН'!$H$11+СВЦЭМ!$D$10+'СЕТ СН'!$H$6-'СЕТ СН'!$H$23</f>
        <v>1875.82945393</v>
      </c>
      <c r="L88" s="36">
        <f>SUMIFS(СВЦЭМ!$D$39:$D$782,СВЦЭМ!$A$39:$A$782,$A88,СВЦЭМ!$B$39:$B$782,L$83)+'СЕТ СН'!$H$11+СВЦЭМ!$D$10+'СЕТ СН'!$H$6-'СЕТ СН'!$H$23</f>
        <v>1826.13746244</v>
      </c>
      <c r="M88" s="36">
        <f>SUMIFS(СВЦЭМ!$D$39:$D$782,СВЦЭМ!$A$39:$A$782,$A88,СВЦЭМ!$B$39:$B$782,M$83)+'СЕТ СН'!$H$11+СВЦЭМ!$D$10+'СЕТ СН'!$H$6-'СЕТ СН'!$H$23</f>
        <v>1817.17599823</v>
      </c>
      <c r="N88" s="36">
        <f>SUMIFS(СВЦЭМ!$D$39:$D$782,СВЦЭМ!$A$39:$A$782,$A88,СВЦЭМ!$B$39:$B$782,N$83)+'СЕТ СН'!$H$11+СВЦЭМ!$D$10+'СЕТ СН'!$H$6-'СЕТ СН'!$H$23</f>
        <v>1825.6601759600001</v>
      </c>
      <c r="O88" s="36">
        <f>SUMIFS(СВЦЭМ!$D$39:$D$782,СВЦЭМ!$A$39:$A$782,$A88,СВЦЭМ!$B$39:$B$782,O$83)+'СЕТ СН'!$H$11+СВЦЭМ!$D$10+'СЕТ СН'!$H$6-'СЕТ СН'!$H$23</f>
        <v>1857.9261325499999</v>
      </c>
      <c r="P88" s="36">
        <f>SUMIFS(СВЦЭМ!$D$39:$D$782,СВЦЭМ!$A$39:$A$782,$A88,СВЦЭМ!$B$39:$B$782,P$83)+'СЕТ СН'!$H$11+СВЦЭМ!$D$10+'СЕТ СН'!$H$6-'СЕТ СН'!$H$23</f>
        <v>1876.0411937199999</v>
      </c>
      <c r="Q88" s="36">
        <f>SUMIFS(СВЦЭМ!$D$39:$D$782,СВЦЭМ!$A$39:$A$782,$A88,СВЦЭМ!$B$39:$B$782,Q$83)+'СЕТ СН'!$H$11+СВЦЭМ!$D$10+'СЕТ СН'!$H$6-'СЕТ СН'!$H$23</f>
        <v>1896.60249793</v>
      </c>
      <c r="R88" s="36">
        <f>SUMIFS(СВЦЭМ!$D$39:$D$782,СВЦЭМ!$A$39:$A$782,$A88,СВЦЭМ!$B$39:$B$782,R$83)+'СЕТ СН'!$H$11+СВЦЭМ!$D$10+'СЕТ СН'!$H$6-'СЕТ СН'!$H$23</f>
        <v>1915.0006998399999</v>
      </c>
      <c r="S88" s="36">
        <f>SUMIFS(СВЦЭМ!$D$39:$D$782,СВЦЭМ!$A$39:$A$782,$A88,СВЦЭМ!$B$39:$B$782,S$83)+'СЕТ СН'!$H$11+СВЦЭМ!$D$10+'СЕТ СН'!$H$6-'СЕТ СН'!$H$23</f>
        <v>1898.7856517299999</v>
      </c>
      <c r="T88" s="36">
        <f>SUMIFS(СВЦЭМ!$D$39:$D$782,СВЦЭМ!$A$39:$A$782,$A88,СВЦЭМ!$B$39:$B$782,T$83)+'СЕТ СН'!$H$11+СВЦЭМ!$D$10+'СЕТ СН'!$H$6-'СЕТ СН'!$H$23</f>
        <v>1857.55464805</v>
      </c>
      <c r="U88" s="36">
        <f>SUMIFS(СВЦЭМ!$D$39:$D$782,СВЦЭМ!$A$39:$A$782,$A88,СВЦЭМ!$B$39:$B$782,U$83)+'СЕТ СН'!$H$11+СВЦЭМ!$D$10+'СЕТ СН'!$H$6-'СЕТ СН'!$H$23</f>
        <v>1850.12842538</v>
      </c>
      <c r="V88" s="36">
        <f>SUMIFS(СВЦЭМ!$D$39:$D$782,СВЦЭМ!$A$39:$A$782,$A88,СВЦЭМ!$B$39:$B$782,V$83)+'СЕТ СН'!$H$11+СВЦЭМ!$D$10+'СЕТ СН'!$H$6-'СЕТ СН'!$H$23</f>
        <v>1812.57916292</v>
      </c>
      <c r="W88" s="36">
        <f>SUMIFS(СВЦЭМ!$D$39:$D$782,СВЦЭМ!$A$39:$A$782,$A88,СВЦЭМ!$B$39:$B$782,W$83)+'СЕТ СН'!$H$11+СВЦЭМ!$D$10+'СЕТ СН'!$H$6-'СЕТ СН'!$H$23</f>
        <v>1777.26270716</v>
      </c>
      <c r="X88" s="36">
        <f>SUMIFS(СВЦЭМ!$D$39:$D$782,СВЦЭМ!$A$39:$A$782,$A88,СВЦЭМ!$B$39:$B$782,X$83)+'СЕТ СН'!$H$11+СВЦЭМ!$D$10+'СЕТ СН'!$H$6-'СЕТ СН'!$H$23</f>
        <v>1827.2673775400001</v>
      </c>
      <c r="Y88" s="36">
        <f>SUMIFS(СВЦЭМ!$D$39:$D$782,СВЦЭМ!$A$39:$A$782,$A88,СВЦЭМ!$B$39:$B$782,Y$83)+'СЕТ СН'!$H$11+СВЦЭМ!$D$10+'СЕТ СН'!$H$6-'СЕТ СН'!$H$23</f>
        <v>1894.19552112</v>
      </c>
    </row>
    <row r="89" spans="1:27" ht="15.75" x14ac:dyDescent="0.2">
      <c r="A89" s="35">
        <f t="shared" si="2"/>
        <v>45418</v>
      </c>
      <c r="B89" s="36">
        <f>SUMIFS(СВЦЭМ!$D$39:$D$782,СВЦЭМ!$A$39:$A$782,$A89,СВЦЭМ!$B$39:$B$782,B$83)+'СЕТ СН'!$H$11+СВЦЭМ!$D$10+'СЕТ СН'!$H$6-'СЕТ СН'!$H$23</f>
        <v>1925.5759339599999</v>
      </c>
      <c r="C89" s="36">
        <f>SUMIFS(СВЦЭМ!$D$39:$D$782,СВЦЭМ!$A$39:$A$782,$A89,СВЦЭМ!$B$39:$B$782,C$83)+'СЕТ СН'!$H$11+СВЦЭМ!$D$10+'СЕТ СН'!$H$6-'СЕТ СН'!$H$23</f>
        <v>1939.42468504</v>
      </c>
      <c r="D89" s="36">
        <f>SUMIFS(СВЦЭМ!$D$39:$D$782,СВЦЭМ!$A$39:$A$782,$A89,СВЦЭМ!$B$39:$B$782,D$83)+'СЕТ СН'!$H$11+СВЦЭМ!$D$10+'СЕТ СН'!$H$6-'СЕТ СН'!$H$23</f>
        <v>2001.3589558399999</v>
      </c>
      <c r="E89" s="36">
        <f>SUMIFS(СВЦЭМ!$D$39:$D$782,СВЦЭМ!$A$39:$A$782,$A89,СВЦЭМ!$B$39:$B$782,E$83)+'СЕТ СН'!$H$11+СВЦЭМ!$D$10+'СЕТ СН'!$H$6-'СЕТ СН'!$H$23</f>
        <v>2046.2715268899999</v>
      </c>
      <c r="F89" s="36">
        <f>SUMIFS(СВЦЭМ!$D$39:$D$782,СВЦЭМ!$A$39:$A$782,$A89,СВЦЭМ!$B$39:$B$782,F$83)+'СЕТ СН'!$H$11+СВЦЭМ!$D$10+'СЕТ СН'!$H$6-'СЕТ СН'!$H$23</f>
        <v>2036.98718811</v>
      </c>
      <c r="G89" s="36">
        <f>SUMIFS(СВЦЭМ!$D$39:$D$782,СВЦЭМ!$A$39:$A$782,$A89,СВЦЭМ!$B$39:$B$782,G$83)+'СЕТ СН'!$H$11+СВЦЭМ!$D$10+'СЕТ СН'!$H$6-'СЕТ СН'!$H$23</f>
        <v>2019.8663623499999</v>
      </c>
      <c r="H89" s="36">
        <f>SUMIFS(СВЦЭМ!$D$39:$D$782,СВЦЭМ!$A$39:$A$782,$A89,СВЦЭМ!$B$39:$B$782,H$83)+'СЕТ СН'!$H$11+СВЦЭМ!$D$10+'СЕТ СН'!$H$6-'СЕТ СН'!$H$23</f>
        <v>1990.6716227699999</v>
      </c>
      <c r="I89" s="36">
        <f>SUMIFS(СВЦЭМ!$D$39:$D$782,СВЦЭМ!$A$39:$A$782,$A89,СВЦЭМ!$B$39:$B$782,I$83)+'СЕТ СН'!$H$11+СВЦЭМ!$D$10+'СЕТ СН'!$H$6-'СЕТ СН'!$H$23</f>
        <v>1946.7385358399999</v>
      </c>
      <c r="J89" s="36">
        <f>SUMIFS(СВЦЭМ!$D$39:$D$782,СВЦЭМ!$A$39:$A$782,$A89,СВЦЭМ!$B$39:$B$782,J$83)+'СЕТ СН'!$H$11+СВЦЭМ!$D$10+'СЕТ СН'!$H$6-'СЕТ СН'!$H$23</f>
        <v>1918.77779098</v>
      </c>
      <c r="K89" s="36">
        <f>SUMIFS(СВЦЭМ!$D$39:$D$782,СВЦЭМ!$A$39:$A$782,$A89,СВЦЭМ!$B$39:$B$782,K$83)+'СЕТ СН'!$H$11+СВЦЭМ!$D$10+'СЕТ СН'!$H$6-'СЕТ СН'!$H$23</f>
        <v>1923.91553368</v>
      </c>
      <c r="L89" s="36">
        <f>SUMIFS(СВЦЭМ!$D$39:$D$782,СВЦЭМ!$A$39:$A$782,$A89,СВЦЭМ!$B$39:$B$782,L$83)+'СЕТ СН'!$H$11+СВЦЭМ!$D$10+'СЕТ СН'!$H$6-'СЕТ СН'!$H$23</f>
        <v>1890.7497769900001</v>
      </c>
      <c r="M89" s="36">
        <f>SUMIFS(СВЦЭМ!$D$39:$D$782,СВЦЭМ!$A$39:$A$782,$A89,СВЦЭМ!$B$39:$B$782,M$83)+'СЕТ СН'!$H$11+СВЦЭМ!$D$10+'СЕТ СН'!$H$6-'СЕТ СН'!$H$23</f>
        <v>1895.4611766600001</v>
      </c>
      <c r="N89" s="36">
        <f>SUMIFS(СВЦЭМ!$D$39:$D$782,СВЦЭМ!$A$39:$A$782,$A89,СВЦЭМ!$B$39:$B$782,N$83)+'СЕТ СН'!$H$11+СВЦЭМ!$D$10+'СЕТ СН'!$H$6-'СЕТ СН'!$H$23</f>
        <v>1900.87338391</v>
      </c>
      <c r="O89" s="36">
        <f>SUMIFS(СВЦЭМ!$D$39:$D$782,СВЦЭМ!$A$39:$A$782,$A89,СВЦЭМ!$B$39:$B$782,O$83)+'СЕТ СН'!$H$11+СВЦЭМ!$D$10+'СЕТ СН'!$H$6-'СЕТ СН'!$H$23</f>
        <v>1907.52395531</v>
      </c>
      <c r="P89" s="36">
        <f>SUMIFS(СВЦЭМ!$D$39:$D$782,СВЦЭМ!$A$39:$A$782,$A89,СВЦЭМ!$B$39:$B$782,P$83)+'СЕТ СН'!$H$11+СВЦЭМ!$D$10+'СЕТ СН'!$H$6-'СЕТ СН'!$H$23</f>
        <v>1915.70950337</v>
      </c>
      <c r="Q89" s="36">
        <f>SUMIFS(СВЦЭМ!$D$39:$D$782,СВЦЭМ!$A$39:$A$782,$A89,СВЦЭМ!$B$39:$B$782,Q$83)+'СЕТ СН'!$H$11+СВЦЭМ!$D$10+'СЕТ СН'!$H$6-'СЕТ СН'!$H$23</f>
        <v>1930.42133801</v>
      </c>
      <c r="R89" s="36">
        <f>SUMIFS(СВЦЭМ!$D$39:$D$782,СВЦЭМ!$A$39:$A$782,$A89,СВЦЭМ!$B$39:$B$782,R$83)+'СЕТ СН'!$H$11+СВЦЭМ!$D$10+'СЕТ СН'!$H$6-'СЕТ СН'!$H$23</f>
        <v>1932.4781943999999</v>
      </c>
      <c r="S89" s="36">
        <f>SUMIFS(СВЦЭМ!$D$39:$D$782,СВЦЭМ!$A$39:$A$782,$A89,СВЦЭМ!$B$39:$B$782,S$83)+'СЕТ СН'!$H$11+СВЦЭМ!$D$10+'СЕТ СН'!$H$6-'СЕТ СН'!$H$23</f>
        <v>1918.0274271400001</v>
      </c>
      <c r="T89" s="36">
        <f>SUMIFS(СВЦЭМ!$D$39:$D$782,СВЦЭМ!$A$39:$A$782,$A89,СВЦЭМ!$B$39:$B$782,T$83)+'СЕТ СН'!$H$11+СВЦЭМ!$D$10+'СЕТ СН'!$H$6-'СЕТ СН'!$H$23</f>
        <v>1898.77278088</v>
      </c>
      <c r="U89" s="36">
        <f>SUMIFS(СВЦЭМ!$D$39:$D$782,СВЦЭМ!$A$39:$A$782,$A89,СВЦЭМ!$B$39:$B$782,U$83)+'СЕТ СН'!$H$11+СВЦЭМ!$D$10+'СЕТ СН'!$H$6-'СЕТ СН'!$H$23</f>
        <v>1893.37258552</v>
      </c>
      <c r="V89" s="36">
        <f>SUMIFS(СВЦЭМ!$D$39:$D$782,СВЦЭМ!$A$39:$A$782,$A89,СВЦЭМ!$B$39:$B$782,V$83)+'СЕТ СН'!$H$11+СВЦЭМ!$D$10+'СЕТ СН'!$H$6-'СЕТ СН'!$H$23</f>
        <v>1880.2059273100001</v>
      </c>
      <c r="W89" s="36">
        <f>SUMIFS(СВЦЭМ!$D$39:$D$782,СВЦЭМ!$A$39:$A$782,$A89,СВЦЭМ!$B$39:$B$782,W$83)+'СЕТ СН'!$H$11+СВЦЭМ!$D$10+'СЕТ СН'!$H$6-'СЕТ СН'!$H$23</f>
        <v>1854.93927983</v>
      </c>
      <c r="X89" s="36">
        <f>SUMIFS(СВЦЭМ!$D$39:$D$782,СВЦЭМ!$A$39:$A$782,$A89,СВЦЭМ!$B$39:$B$782,X$83)+'СЕТ СН'!$H$11+СВЦЭМ!$D$10+'СЕТ СН'!$H$6-'СЕТ СН'!$H$23</f>
        <v>1901.75295132</v>
      </c>
      <c r="Y89" s="36">
        <f>SUMIFS(СВЦЭМ!$D$39:$D$782,СВЦЭМ!$A$39:$A$782,$A89,СВЦЭМ!$B$39:$B$782,Y$83)+'СЕТ СН'!$H$11+СВЦЭМ!$D$10+'СЕТ СН'!$H$6-'СЕТ СН'!$H$23</f>
        <v>1921.68176677</v>
      </c>
    </row>
    <row r="90" spans="1:27" ht="15.75" x14ac:dyDescent="0.2">
      <c r="A90" s="35">
        <f t="shared" si="2"/>
        <v>45419</v>
      </c>
      <c r="B90" s="36">
        <f>SUMIFS(СВЦЭМ!$D$39:$D$782,СВЦЭМ!$A$39:$A$782,$A90,СВЦЭМ!$B$39:$B$782,B$83)+'СЕТ СН'!$H$11+СВЦЭМ!$D$10+'СЕТ СН'!$H$6-'СЕТ СН'!$H$23</f>
        <v>1933.8742194199999</v>
      </c>
      <c r="C90" s="36">
        <f>SUMIFS(СВЦЭМ!$D$39:$D$782,СВЦЭМ!$A$39:$A$782,$A90,СВЦЭМ!$B$39:$B$782,C$83)+'СЕТ СН'!$H$11+СВЦЭМ!$D$10+'СЕТ СН'!$H$6-'СЕТ СН'!$H$23</f>
        <v>2023.1747859899999</v>
      </c>
      <c r="D90" s="36">
        <f>SUMIFS(СВЦЭМ!$D$39:$D$782,СВЦЭМ!$A$39:$A$782,$A90,СВЦЭМ!$B$39:$B$782,D$83)+'СЕТ СН'!$H$11+СВЦЭМ!$D$10+'СЕТ СН'!$H$6-'СЕТ СН'!$H$23</f>
        <v>2130.5221633599999</v>
      </c>
      <c r="E90" s="36">
        <f>SUMIFS(СВЦЭМ!$D$39:$D$782,СВЦЭМ!$A$39:$A$782,$A90,СВЦЭМ!$B$39:$B$782,E$83)+'СЕТ СН'!$H$11+СВЦЭМ!$D$10+'СЕТ СН'!$H$6-'СЕТ СН'!$H$23</f>
        <v>2150.5211131700003</v>
      </c>
      <c r="F90" s="36">
        <f>SUMIFS(СВЦЭМ!$D$39:$D$782,СВЦЭМ!$A$39:$A$782,$A90,СВЦЭМ!$B$39:$B$782,F$83)+'СЕТ СН'!$H$11+СВЦЭМ!$D$10+'СЕТ СН'!$H$6-'СЕТ СН'!$H$23</f>
        <v>2168.6751606500002</v>
      </c>
      <c r="G90" s="36">
        <f>SUMIFS(СВЦЭМ!$D$39:$D$782,СВЦЭМ!$A$39:$A$782,$A90,СВЦЭМ!$B$39:$B$782,G$83)+'СЕТ СН'!$H$11+СВЦЭМ!$D$10+'СЕТ СН'!$H$6-'СЕТ СН'!$H$23</f>
        <v>2128.0283417099999</v>
      </c>
      <c r="H90" s="36">
        <f>SUMIFS(СВЦЭМ!$D$39:$D$782,СВЦЭМ!$A$39:$A$782,$A90,СВЦЭМ!$B$39:$B$782,H$83)+'СЕТ СН'!$H$11+СВЦЭМ!$D$10+'СЕТ СН'!$H$6-'СЕТ СН'!$H$23</f>
        <v>2062.4105406500003</v>
      </c>
      <c r="I90" s="36">
        <f>SUMIFS(СВЦЭМ!$D$39:$D$782,СВЦЭМ!$A$39:$A$782,$A90,СВЦЭМ!$B$39:$B$782,I$83)+'СЕТ СН'!$H$11+СВЦЭМ!$D$10+'СЕТ СН'!$H$6-'СЕТ СН'!$H$23</f>
        <v>1980.0493060700001</v>
      </c>
      <c r="J90" s="36">
        <f>SUMIFS(СВЦЭМ!$D$39:$D$782,СВЦЭМ!$A$39:$A$782,$A90,СВЦЭМ!$B$39:$B$782,J$83)+'СЕТ СН'!$H$11+СВЦЭМ!$D$10+'СЕТ СН'!$H$6-'СЕТ СН'!$H$23</f>
        <v>1921.4638561100001</v>
      </c>
      <c r="K90" s="36">
        <f>SUMIFS(СВЦЭМ!$D$39:$D$782,СВЦЭМ!$A$39:$A$782,$A90,СВЦЭМ!$B$39:$B$782,K$83)+'СЕТ СН'!$H$11+СВЦЭМ!$D$10+'СЕТ СН'!$H$6-'СЕТ СН'!$H$23</f>
        <v>1912.1742010400001</v>
      </c>
      <c r="L90" s="36">
        <f>SUMIFS(СВЦЭМ!$D$39:$D$782,СВЦЭМ!$A$39:$A$782,$A90,СВЦЭМ!$B$39:$B$782,L$83)+'СЕТ СН'!$H$11+СВЦЭМ!$D$10+'СЕТ СН'!$H$6-'СЕТ СН'!$H$23</f>
        <v>1870.3179599499999</v>
      </c>
      <c r="M90" s="36">
        <f>SUMIFS(СВЦЭМ!$D$39:$D$782,СВЦЭМ!$A$39:$A$782,$A90,СВЦЭМ!$B$39:$B$782,M$83)+'СЕТ СН'!$H$11+СВЦЭМ!$D$10+'СЕТ СН'!$H$6-'СЕТ СН'!$H$23</f>
        <v>1882.7656403799999</v>
      </c>
      <c r="N90" s="36">
        <f>SUMIFS(СВЦЭМ!$D$39:$D$782,СВЦЭМ!$A$39:$A$782,$A90,СВЦЭМ!$B$39:$B$782,N$83)+'СЕТ СН'!$H$11+СВЦЭМ!$D$10+'СЕТ СН'!$H$6-'СЕТ СН'!$H$23</f>
        <v>1874.45890749</v>
      </c>
      <c r="O90" s="36">
        <f>SUMIFS(СВЦЭМ!$D$39:$D$782,СВЦЭМ!$A$39:$A$782,$A90,СВЦЭМ!$B$39:$B$782,O$83)+'СЕТ СН'!$H$11+СВЦЭМ!$D$10+'СЕТ СН'!$H$6-'СЕТ СН'!$H$23</f>
        <v>1893.4531090099999</v>
      </c>
      <c r="P90" s="36">
        <f>SUMIFS(СВЦЭМ!$D$39:$D$782,СВЦЭМ!$A$39:$A$782,$A90,СВЦЭМ!$B$39:$B$782,P$83)+'СЕТ СН'!$H$11+СВЦЭМ!$D$10+'СЕТ СН'!$H$6-'СЕТ СН'!$H$23</f>
        <v>1908.7587453000001</v>
      </c>
      <c r="Q90" s="36">
        <f>SUMIFS(СВЦЭМ!$D$39:$D$782,СВЦЭМ!$A$39:$A$782,$A90,СВЦЭМ!$B$39:$B$782,Q$83)+'СЕТ СН'!$H$11+СВЦЭМ!$D$10+'СЕТ СН'!$H$6-'СЕТ СН'!$H$23</f>
        <v>1942.8064180199999</v>
      </c>
      <c r="R90" s="36">
        <f>SUMIFS(СВЦЭМ!$D$39:$D$782,СВЦЭМ!$A$39:$A$782,$A90,СВЦЭМ!$B$39:$B$782,R$83)+'СЕТ СН'!$H$11+СВЦЭМ!$D$10+'СЕТ СН'!$H$6-'СЕТ СН'!$H$23</f>
        <v>1953.52076919</v>
      </c>
      <c r="S90" s="36">
        <f>SUMIFS(СВЦЭМ!$D$39:$D$782,СВЦЭМ!$A$39:$A$782,$A90,СВЦЭМ!$B$39:$B$782,S$83)+'СЕТ СН'!$H$11+СВЦЭМ!$D$10+'СЕТ СН'!$H$6-'СЕТ СН'!$H$23</f>
        <v>1923.49246161</v>
      </c>
      <c r="T90" s="36">
        <f>SUMIFS(СВЦЭМ!$D$39:$D$782,СВЦЭМ!$A$39:$A$782,$A90,СВЦЭМ!$B$39:$B$782,T$83)+'СЕТ СН'!$H$11+СВЦЭМ!$D$10+'СЕТ СН'!$H$6-'СЕТ СН'!$H$23</f>
        <v>1890.9148537199999</v>
      </c>
      <c r="U90" s="36">
        <f>SUMIFS(СВЦЭМ!$D$39:$D$782,СВЦЭМ!$A$39:$A$782,$A90,СВЦЭМ!$B$39:$B$782,U$83)+'СЕТ СН'!$H$11+СВЦЭМ!$D$10+'СЕТ СН'!$H$6-'СЕТ СН'!$H$23</f>
        <v>1891.2127723999999</v>
      </c>
      <c r="V90" s="36">
        <f>SUMIFS(СВЦЭМ!$D$39:$D$782,СВЦЭМ!$A$39:$A$782,$A90,СВЦЭМ!$B$39:$B$782,V$83)+'СЕТ СН'!$H$11+СВЦЭМ!$D$10+'СЕТ СН'!$H$6-'СЕТ СН'!$H$23</f>
        <v>1864.79633259</v>
      </c>
      <c r="W90" s="36">
        <f>SUMIFS(СВЦЭМ!$D$39:$D$782,СВЦЭМ!$A$39:$A$782,$A90,СВЦЭМ!$B$39:$B$782,W$83)+'СЕТ СН'!$H$11+СВЦЭМ!$D$10+'СЕТ СН'!$H$6-'СЕТ СН'!$H$23</f>
        <v>1835.91362744</v>
      </c>
      <c r="X90" s="36">
        <f>SUMIFS(СВЦЭМ!$D$39:$D$782,СВЦЭМ!$A$39:$A$782,$A90,СВЦЭМ!$B$39:$B$782,X$83)+'СЕТ СН'!$H$11+СВЦЭМ!$D$10+'СЕТ СН'!$H$6-'СЕТ СН'!$H$23</f>
        <v>1875.89217033</v>
      </c>
      <c r="Y90" s="36">
        <f>SUMIFS(СВЦЭМ!$D$39:$D$782,СВЦЭМ!$A$39:$A$782,$A90,СВЦЭМ!$B$39:$B$782,Y$83)+'СЕТ СН'!$H$11+СВЦЭМ!$D$10+'СЕТ СН'!$H$6-'СЕТ СН'!$H$23</f>
        <v>1909.97137404</v>
      </c>
    </row>
    <row r="91" spans="1:27" ht="15.75" x14ac:dyDescent="0.2">
      <c r="A91" s="35">
        <f t="shared" si="2"/>
        <v>45420</v>
      </c>
      <c r="B91" s="36">
        <f>SUMIFS(СВЦЭМ!$D$39:$D$782,СВЦЭМ!$A$39:$A$782,$A91,СВЦЭМ!$B$39:$B$782,B$83)+'СЕТ СН'!$H$11+СВЦЭМ!$D$10+'СЕТ СН'!$H$6-'СЕТ СН'!$H$23</f>
        <v>1903.61092749</v>
      </c>
      <c r="C91" s="36">
        <f>SUMIFS(СВЦЭМ!$D$39:$D$782,СВЦЭМ!$A$39:$A$782,$A91,СВЦЭМ!$B$39:$B$782,C$83)+'СЕТ СН'!$H$11+СВЦЭМ!$D$10+'СЕТ СН'!$H$6-'СЕТ СН'!$H$23</f>
        <v>1959.21227421</v>
      </c>
      <c r="D91" s="36">
        <f>SUMIFS(СВЦЭМ!$D$39:$D$782,СВЦЭМ!$A$39:$A$782,$A91,СВЦЭМ!$B$39:$B$782,D$83)+'СЕТ СН'!$H$11+СВЦЭМ!$D$10+'СЕТ СН'!$H$6-'СЕТ СН'!$H$23</f>
        <v>2003.1909133700001</v>
      </c>
      <c r="E91" s="36">
        <f>SUMIFS(СВЦЭМ!$D$39:$D$782,СВЦЭМ!$A$39:$A$782,$A91,СВЦЭМ!$B$39:$B$782,E$83)+'СЕТ СН'!$H$11+СВЦЭМ!$D$10+'СЕТ СН'!$H$6-'СЕТ СН'!$H$23</f>
        <v>2029.1775767500001</v>
      </c>
      <c r="F91" s="36">
        <f>SUMIFS(СВЦЭМ!$D$39:$D$782,СВЦЭМ!$A$39:$A$782,$A91,СВЦЭМ!$B$39:$B$782,F$83)+'СЕТ СН'!$H$11+СВЦЭМ!$D$10+'СЕТ СН'!$H$6-'СЕТ СН'!$H$23</f>
        <v>2044.3819362500001</v>
      </c>
      <c r="G91" s="36">
        <f>SUMIFS(СВЦЭМ!$D$39:$D$782,СВЦЭМ!$A$39:$A$782,$A91,СВЦЭМ!$B$39:$B$782,G$83)+'СЕТ СН'!$H$11+СВЦЭМ!$D$10+'СЕТ СН'!$H$6-'СЕТ СН'!$H$23</f>
        <v>2016.6634123599999</v>
      </c>
      <c r="H91" s="36">
        <f>SUMIFS(СВЦЭМ!$D$39:$D$782,СВЦЭМ!$A$39:$A$782,$A91,СВЦЭМ!$B$39:$B$782,H$83)+'СЕТ СН'!$H$11+СВЦЭМ!$D$10+'СЕТ СН'!$H$6-'СЕТ СН'!$H$23</f>
        <v>1953.3283328800001</v>
      </c>
      <c r="I91" s="36">
        <f>SUMIFS(СВЦЭМ!$D$39:$D$782,СВЦЭМ!$A$39:$A$782,$A91,СВЦЭМ!$B$39:$B$782,I$83)+'СЕТ СН'!$H$11+СВЦЭМ!$D$10+'СЕТ СН'!$H$6-'СЕТ СН'!$H$23</f>
        <v>1869.1836963000001</v>
      </c>
      <c r="J91" s="36">
        <f>SUMIFS(СВЦЭМ!$D$39:$D$782,СВЦЭМ!$A$39:$A$782,$A91,СВЦЭМ!$B$39:$B$782,J$83)+'СЕТ СН'!$H$11+СВЦЭМ!$D$10+'СЕТ СН'!$H$6-'СЕТ СН'!$H$23</f>
        <v>1807.4551903399999</v>
      </c>
      <c r="K91" s="36">
        <f>SUMIFS(СВЦЭМ!$D$39:$D$782,СВЦЭМ!$A$39:$A$782,$A91,СВЦЭМ!$B$39:$B$782,K$83)+'СЕТ СН'!$H$11+СВЦЭМ!$D$10+'СЕТ СН'!$H$6-'СЕТ СН'!$H$23</f>
        <v>1795.31458135</v>
      </c>
      <c r="L91" s="36">
        <f>SUMIFS(СВЦЭМ!$D$39:$D$782,СВЦЭМ!$A$39:$A$782,$A91,СВЦЭМ!$B$39:$B$782,L$83)+'СЕТ СН'!$H$11+СВЦЭМ!$D$10+'СЕТ СН'!$H$6-'СЕТ СН'!$H$23</f>
        <v>1776.85978873</v>
      </c>
      <c r="M91" s="36">
        <f>SUMIFS(СВЦЭМ!$D$39:$D$782,СВЦЭМ!$A$39:$A$782,$A91,СВЦЭМ!$B$39:$B$782,M$83)+'СЕТ СН'!$H$11+СВЦЭМ!$D$10+'СЕТ СН'!$H$6-'СЕТ СН'!$H$23</f>
        <v>1774.7219883800001</v>
      </c>
      <c r="N91" s="36">
        <f>SUMIFS(СВЦЭМ!$D$39:$D$782,СВЦЭМ!$A$39:$A$782,$A91,СВЦЭМ!$B$39:$B$782,N$83)+'СЕТ СН'!$H$11+СВЦЭМ!$D$10+'СЕТ СН'!$H$6-'СЕТ СН'!$H$23</f>
        <v>1778.6444216899999</v>
      </c>
      <c r="O91" s="36">
        <f>SUMIFS(СВЦЭМ!$D$39:$D$782,СВЦЭМ!$A$39:$A$782,$A91,СВЦЭМ!$B$39:$B$782,O$83)+'СЕТ СН'!$H$11+СВЦЭМ!$D$10+'СЕТ СН'!$H$6-'СЕТ СН'!$H$23</f>
        <v>1802.9115397</v>
      </c>
      <c r="P91" s="36">
        <f>SUMIFS(СВЦЭМ!$D$39:$D$782,СВЦЭМ!$A$39:$A$782,$A91,СВЦЭМ!$B$39:$B$782,P$83)+'СЕТ СН'!$H$11+СВЦЭМ!$D$10+'СЕТ СН'!$H$6-'СЕТ СН'!$H$23</f>
        <v>1816.68637547</v>
      </c>
      <c r="Q91" s="36">
        <f>SUMIFS(СВЦЭМ!$D$39:$D$782,СВЦЭМ!$A$39:$A$782,$A91,СВЦЭМ!$B$39:$B$782,Q$83)+'СЕТ СН'!$H$11+СВЦЭМ!$D$10+'СЕТ СН'!$H$6-'СЕТ СН'!$H$23</f>
        <v>1840.9542625500001</v>
      </c>
      <c r="R91" s="36">
        <f>SUMIFS(СВЦЭМ!$D$39:$D$782,СВЦЭМ!$A$39:$A$782,$A91,СВЦЭМ!$B$39:$B$782,R$83)+'СЕТ СН'!$H$11+СВЦЭМ!$D$10+'СЕТ СН'!$H$6-'СЕТ СН'!$H$23</f>
        <v>1844.2672447</v>
      </c>
      <c r="S91" s="36">
        <f>SUMIFS(СВЦЭМ!$D$39:$D$782,СВЦЭМ!$A$39:$A$782,$A91,СВЦЭМ!$B$39:$B$782,S$83)+'СЕТ СН'!$H$11+СВЦЭМ!$D$10+'СЕТ СН'!$H$6-'СЕТ СН'!$H$23</f>
        <v>1833.7748226799999</v>
      </c>
      <c r="T91" s="36">
        <f>SUMIFS(СВЦЭМ!$D$39:$D$782,СВЦЭМ!$A$39:$A$782,$A91,СВЦЭМ!$B$39:$B$782,T$83)+'СЕТ СН'!$H$11+СВЦЭМ!$D$10+'СЕТ СН'!$H$6-'СЕТ СН'!$H$23</f>
        <v>1818.7130681599999</v>
      </c>
      <c r="U91" s="36">
        <f>SUMIFS(СВЦЭМ!$D$39:$D$782,СВЦЭМ!$A$39:$A$782,$A91,СВЦЭМ!$B$39:$B$782,U$83)+'СЕТ СН'!$H$11+СВЦЭМ!$D$10+'СЕТ СН'!$H$6-'СЕТ СН'!$H$23</f>
        <v>1804.16375204</v>
      </c>
      <c r="V91" s="36">
        <f>SUMIFS(СВЦЭМ!$D$39:$D$782,СВЦЭМ!$A$39:$A$782,$A91,СВЦЭМ!$B$39:$B$782,V$83)+'СЕТ СН'!$H$11+СВЦЭМ!$D$10+'СЕТ СН'!$H$6-'СЕТ СН'!$H$23</f>
        <v>1782.93586536</v>
      </c>
      <c r="W91" s="36">
        <f>SUMIFS(СВЦЭМ!$D$39:$D$782,СВЦЭМ!$A$39:$A$782,$A91,СВЦЭМ!$B$39:$B$782,W$83)+'СЕТ СН'!$H$11+СВЦЭМ!$D$10+'СЕТ СН'!$H$6-'СЕТ СН'!$H$23</f>
        <v>1754.1090487199999</v>
      </c>
      <c r="X91" s="36">
        <f>SUMIFS(СВЦЭМ!$D$39:$D$782,СВЦЭМ!$A$39:$A$782,$A91,СВЦЭМ!$B$39:$B$782,X$83)+'СЕТ СН'!$H$11+СВЦЭМ!$D$10+'СЕТ СН'!$H$6-'СЕТ СН'!$H$23</f>
        <v>1759.2040007000001</v>
      </c>
      <c r="Y91" s="36">
        <f>SUMIFS(СВЦЭМ!$D$39:$D$782,СВЦЭМ!$A$39:$A$782,$A91,СВЦЭМ!$B$39:$B$782,Y$83)+'СЕТ СН'!$H$11+СВЦЭМ!$D$10+'СЕТ СН'!$H$6-'СЕТ СН'!$H$23</f>
        <v>1781.6420079300001</v>
      </c>
    </row>
    <row r="92" spans="1:27" ht="15.75" x14ac:dyDescent="0.2">
      <c r="A92" s="35">
        <f t="shared" si="2"/>
        <v>45421</v>
      </c>
      <c r="B92" s="36">
        <f>SUMIFS(СВЦЭМ!$D$39:$D$782,СВЦЭМ!$A$39:$A$782,$A92,СВЦЭМ!$B$39:$B$782,B$83)+'СЕТ СН'!$H$11+СВЦЭМ!$D$10+'СЕТ СН'!$H$6-'СЕТ СН'!$H$23</f>
        <v>1943.09058297</v>
      </c>
      <c r="C92" s="36">
        <f>SUMIFS(СВЦЭМ!$D$39:$D$782,СВЦЭМ!$A$39:$A$782,$A92,СВЦЭМ!$B$39:$B$782,C$83)+'СЕТ СН'!$H$11+СВЦЭМ!$D$10+'СЕТ СН'!$H$6-'СЕТ СН'!$H$23</f>
        <v>2003.0199552500001</v>
      </c>
      <c r="D92" s="36">
        <f>SUMIFS(СВЦЭМ!$D$39:$D$782,СВЦЭМ!$A$39:$A$782,$A92,СВЦЭМ!$B$39:$B$782,D$83)+'СЕТ СН'!$H$11+СВЦЭМ!$D$10+'СЕТ СН'!$H$6-'СЕТ СН'!$H$23</f>
        <v>2046.9724275799999</v>
      </c>
      <c r="E92" s="36">
        <f>SUMIFS(СВЦЭМ!$D$39:$D$782,СВЦЭМ!$A$39:$A$782,$A92,СВЦЭМ!$B$39:$B$782,E$83)+'СЕТ СН'!$H$11+СВЦЭМ!$D$10+'СЕТ СН'!$H$6-'СЕТ СН'!$H$23</f>
        <v>2076.2720067300002</v>
      </c>
      <c r="F92" s="36">
        <f>SUMIFS(СВЦЭМ!$D$39:$D$782,СВЦЭМ!$A$39:$A$782,$A92,СВЦЭМ!$B$39:$B$782,F$83)+'СЕТ СН'!$H$11+СВЦЭМ!$D$10+'СЕТ СН'!$H$6-'СЕТ СН'!$H$23</f>
        <v>2076.33996007</v>
      </c>
      <c r="G92" s="36">
        <f>SUMIFS(СВЦЭМ!$D$39:$D$782,СВЦЭМ!$A$39:$A$782,$A92,СВЦЭМ!$B$39:$B$782,G$83)+'СЕТ СН'!$H$11+СВЦЭМ!$D$10+'СЕТ СН'!$H$6-'СЕТ СН'!$H$23</f>
        <v>2060.4960821600002</v>
      </c>
      <c r="H92" s="36">
        <f>SUMIFS(СВЦЭМ!$D$39:$D$782,СВЦЭМ!$A$39:$A$782,$A92,СВЦЭМ!$B$39:$B$782,H$83)+'СЕТ СН'!$H$11+СВЦЭМ!$D$10+'СЕТ СН'!$H$6-'СЕТ СН'!$H$23</f>
        <v>2059.4417458400003</v>
      </c>
      <c r="I92" s="36">
        <f>SUMIFS(СВЦЭМ!$D$39:$D$782,СВЦЭМ!$A$39:$A$782,$A92,СВЦЭМ!$B$39:$B$782,I$83)+'СЕТ СН'!$H$11+СВЦЭМ!$D$10+'СЕТ СН'!$H$6-'СЕТ СН'!$H$23</f>
        <v>2011.4578164</v>
      </c>
      <c r="J92" s="36">
        <f>SUMIFS(СВЦЭМ!$D$39:$D$782,СВЦЭМ!$A$39:$A$782,$A92,СВЦЭМ!$B$39:$B$782,J$83)+'СЕТ СН'!$H$11+СВЦЭМ!$D$10+'СЕТ СН'!$H$6-'СЕТ СН'!$H$23</f>
        <v>1932.0986725800001</v>
      </c>
      <c r="K92" s="36">
        <f>SUMIFS(СВЦЭМ!$D$39:$D$782,СВЦЭМ!$A$39:$A$782,$A92,СВЦЭМ!$B$39:$B$782,K$83)+'СЕТ СН'!$H$11+СВЦЭМ!$D$10+'СЕТ СН'!$H$6-'СЕТ СН'!$H$23</f>
        <v>1872.69482318</v>
      </c>
      <c r="L92" s="36">
        <f>SUMIFS(СВЦЭМ!$D$39:$D$782,СВЦЭМ!$A$39:$A$782,$A92,СВЦЭМ!$B$39:$B$782,L$83)+'СЕТ СН'!$H$11+СВЦЭМ!$D$10+'СЕТ СН'!$H$6-'СЕТ СН'!$H$23</f>
        <v>1822.0475174999999</v>
      </c>
      <c r="M92" s="36">
        <f>SUMIFS(СВЦЭМ!$D$39:$D$782,СВЦЭМ!$A$39:$A$782,$A92,СВЦЭМ!$B$39:$B$782,M$83)+'СЕТ СН'!$H$11+СВЦЭМ!$D$10+'СЕТ СН'!$H$6-'СЕТ СН'!$H$23</f>
        <v>1819.0793303600001</v>
      </c>
      <c r="N92" s="36">
        <f>SUMIFS(СВЦЭМ!$D$39:$D$782,СВЦЭМ!$A$39:$A$782,$A92,СВЦЭМ!$B$39:$B$782,N$83)+'СЕТ СН'!$H$11+СВЦЭМ!$D$10+'СЕТ СН'!$H$6-'СЕТ СН'!$H$23</f>
        <v>1859.0126886999999</v>
      </c>
      <c r="O92" s="36">
        <f>SUMIFS(СВЦЭМ!$D$39:$D$782,СВЦЭМ!$A$39:$A$782,$A92,СВЦЭМ!$B$39:$B$782,O$83)+'СЕТ СН'!$H$11+СВЦЭМ!$D$10+'СЕТ СН'!$H$6-'СЕТ СН'!$H$23</f>
        <v>1888.20973439</v>
      </c>
      <c r="P92" s="36">
        <f>SUMIFS(СВЦЭМ!$D$39:$D$782,СВЦЭМ!$A$39:$A$782,$A92,СВЦЭМ!$B$39:$B$782,P$83)+'СЕТ СН'!$H$11+СВЦЭМ!$D$10+'СЕТ СН'!$H$6-'СЕТ СН'!$H$23</f>
        <v>1865.2192462200001</v>
      </c>
      <c r="Q92" s="36">
        <f>SUMIFS(СВЦЭМ!$D$39:$D$782,СВЦЭМ!$A$39:$A$782,$A92,СВЦЭМ!$B$39:$B$782,Q$83)+'СЕТ СН'!$H$11+СВЦЭМ!$D$10+'СЕТ СН'!$H$6-'СЕТ СН'!$H$23</f>
        <v>1897.8082188000001</v>
      </c>
      <c r="R92" s="36">
        <f>SUMIFS(СВЦЭМ!$D$39:$D$782,СВЦЭМ!$A$39:$A$782,$A92,СВЦЭМ!$B$39:$B$782,R$83)+'СЕТ СН'!$H$11+СВЦЭМ!$D$10+'СЕТ СН'!$H$6-'СЕТ СН'!$H$23</f>
        <v>1900.51879949</v>
      </c>
      <c r="S92" s="36">
        <f>SUMIFS(СВЦЭМ!$D$39:$D$782,СВЦЭМ!$A$39:$A$782,$A92,СВЦЭМ!$B$39:$B$782,S$83)+'СЕТ СН'!$H$11+СВЦЭМ!$D$10+'СЕТ СН'!$H$6-'СЕТ СН'!$H$23</f>
        <v>1894.5484863300001</v>
      </c>
      <c r="T92" s="36">
        <f>SUMIFS(СВЦЭМ!$D$39:$D$782,СВЦЭМ!$A$39:$A$782,$A92,СВЦЭМ!$B$39:$B$782,T$83)+'СЕТ СН'!$H$11+СВЦЭМ!$D$10+'СЕТ СН'!$H$6-'СЕТ СН'!$H$23</f>
        <v>1859.2333471699999</v>
      </c>
      <c r="U92" s="36">
        <f>SUMIFS(СВЦЭМ!$D$39:$D$782,СВЦЭМ!$A$39:$A$782,$A92,СВЦЭМ!$B$39:$B$782,U$83)+'СЕТ СН'!$H$11+СВЦЭМ!$D$10+'СЕТ СН'!$H$6-'СЕТ СН'!$H$23</f>
        <v>1855.36065145</v>
      </c>
      <c r="V92" s="36">
        <f>SUMIFS(СВЦЭМ!$D$39:$D$782,СВЦЭМ!$A$39:$A$782,$A92,СВЦЭМ!$B$39:$B$782,V$83)+'СЕТ СН'!$H$11+СВЦЭМ!$D$10+'СЕТ СН'!$H$6-'СЕТ СН'!$H$23</f>
        <v>1809.1271996400001</v>
      </c>
      <c r="W92" s="36">
        <f>SUMIFS(СВЦЭМ!$D$39:$D$782,СВЦЭМ!$A$39:$A$782,$A92,СВЦЭМ!$B$39:$B$782,W$83)+'СЕТ СН'!$H$11+СВЦЭМ!$D$10+'СЕТ СН'!$H$6-'СЕТ СН'!$H$23</f>
        <v>1773.14382047</v>
      </c>
      <c r="X92" s="36">
        <f>SUMIFS(СВЦЭМ!$D$39:$D$782,СВЦЭМ!$A$39:$A$782,$A92,СВЦЭМ!$B$39:$B$782,X$83)+'СЕТ СН'!$H$11+СВЦЭМ!$D$10+'СЕТ СН'!$H$6-'СЕТ СН'!$H$23</f>
        <v>1816.7820606</v>
      </c>
      <c r="Y92" s="36">
        <f>SUMIFS(СВЦЭМ!$D$39:$D$782,СВЦЭМ!$A$39:$A$782,$A92,СВЦЭМ!$B$39:$B$782,Y$83)+'СЕТ СН'!$H$11+СВЦЭМ!$D$10+'СЕТ СН'!$H$6-'СЕТ СН'!$H$23</f>
        <v>1889.64089429</v>
      </c>
    </row>
    <row r="93" spans="1:27" ht="15.75" x14ac:dyDescent="0.2">
      <c r="A93" s="35">
        <f t="shared" si="2"/>
        <v>45422</v>
      </c>
      <c r="B93" s="36">
        <f>SUMIFS(СВЦЭМ!$D$39:$D$782,СВЦЭМ!$A$39:$A$782,$A93,СВЦЭМ!$B$39:$B$782,B$83)+'СЕТ СН'!$H$11+СВЦЭМ!$D$10+'СЕТ СН'!$H$6-'СЕТ СН'!$H$23</f>
        <v>1992.4298704800001</v>
      </c>
      <c r="C93" s="36">
        <f>SUMIFS(СВЦЭМ!$D$39:$D$782,СВЦЭМ!$A$39:$A$782,$A93,СВЦЭМ!$B$39:$B$782,C$83)+'СЕТ СН'!$H$11+СВЦЭМ!$D$10+'СЕТ СН'!$H$6-'СЕТ СН'!$H$23</f>
        <v>2047.89795368</v>
      </c>
      <c r="D93" s="36">
        <f>SUMIFS(СВЦЭМ!$D$39:$D$782,СВЦЭМ!$A$39:$A$782,$A93,СВЦЭМ!$B$39:$B$782,D$83)+'СЕТ СН'!$H$11+СВЦЭМ!$D$10+'СЕТ СН'!$H$6-'СЕТ СН'!$H$23</f>
        <v>2074.0552613300001</v>
      </c>
      <c r="E93" s="36">
        <f>SUMIFS(СВЦЭМ!$D$39:$D$782,СВЦЭМ!$A$39:$A$782,$A93,СВЦЭМ!$B$39:$B$782,E$83)+'СЕТ СН'!$H$11+СВЦЭМ!$D$10+'СЕТ СН'!$H$6-'СЕТ СН'!$H$23</f>
        <v>2103.3536124699999</v>
      </c>
      <c r="F93" s="36">
        <f>SUMIFS(СВЦЭМ!$D$39:$D$782,СВЦЭМ!$A$39:$A$782,$A93,СВЦЭМ!$B$39:$B$782,F$83)+'СЕТ СН'!$H$11+СВЦЭМ!$D$10+'СЕТ СН'!$H$6-'СЕТ СН'!$H$23</f>
        <v>2102.4572915500003</v>
      </c>
      <c r="G93" s="36">
        <f>SUMIFS(СВЦЭМ!$D$39:$D$782,СВЦЭМ!$A$39:$A$782,$A93,СВЦЭМ!$B$39:$B$782,G$83)+'СЕТ СН'!$H$11+СВЦЭМ!$D$10+'СЕТ СН'!$H$6-'СЕТ СН'!$H$23</f>
        <v>2104.8036448400003</v>
      </c>
      <c r="H93" s="36">
        <f>SUMIFS(СВЦЭМ!$D$39:$D$782,СВЦЭМ!$A$39:$A$782,$A93,СВЦЭМ!$B$39:$B$782,H$83)+'СЕТ СН'!$H$11+СВЦЭМ!$D$10+'СЕТ СН'!$H$6-'СЕТ СН'!$H$23</f>
        <v>2066.4974100200002</v>
      </c>
      <c r="I93" s="36">
        <f>SUMIFS(СВЦЭМ!$D$39:$D$782,СВЦЭМ!$A$39:$A$782,$A93,СВЦЭМ!$B$39:$B$782,I$83)+'СЕТ СН'!$H$11+СВЦЭМ!$D$10+'СЕТ СН'!$H$6-'СЕТ СН'!$H$23</f>
        <v>2021.7108257699999</v>
      </c>
      <c r="J93" s="36">
        <f>SUMIFS(СВЦЭМ!$D$39:$D$782,СВЦЭМ!$A$39:$A$782,$A93,СВЦЭМ!$B$39:$B$782,J$83)+'СЕТ СН'!$H$11+СВЦЭМ!$D$10+'СЕТ СН'!$H$6-'СЕТ СН'!$H$23</f>
        <v>1941.3531291199999</v>
      </c>
      <c r="K93" s="36">
        <f>SUMIFS(СВЦЭМ!$D$39:$D$782,СВЦЭМ!$A$39:$A$782,$A93,СВЦЭМ!$B$39:$B$782,K$83)+'СЕТ СН'!$H$11+СВЦЭМ!$D$10+'СЕТ СН'!$H$6-'СЕТ СН'!$H$23</f>
        <v>1879.7774057700001</v>
      </c>
      <c r="L93" s="36">
        <f>SUMIFS(СВЦЭМ!$D$39:$D$782,СВЦЭМ!$A$39:$A$782,$A93,СВЦЭМ!$B$39:$B$782,L$83)+'СЕТ СН'!$H$11+СВЦЭМ!$D$10+'СЕТ СН'!$H$6-'СЕТ СН'!$H$23</f>
        <v>1834.8548466899999</v>
      </c>
      <c r="M93" s="36">
        <f>SUMIFS(СВЦЭМ!$D$39:$D$782,СВЦЭМ!$A$39:$A$782,$A93,СВЦЭМ!$B$39:$B$782,M$83)+'СЕТ СН'!$H$11+СВЦЭМ!$D$10+'СЕТ СН'!$H$6-'СЕТ СН'!$H$23</f>
        <v>1836.0757622399999</v>
      </c>
      <c r="N93" s="36">
        <f>SUMIFS(СВЦЭМ!$D$39:$D$782,СВЦЭМ!$A$39:$A$782,$A93,СВЦЭМ!$B$39:$B$782,N$83)+'СЕТ СН'!$H$11+СВЦЭМ!$D$10+'СЕТ СН'!$H$6-'СЕТ СН'!$H$23</f>
        <v>1850.71955994</v>
      </c>
      <c r="O93" s="36">
        <f>SUMIFS(СВЦЭМ!$D$39:$D$782,СВЦЭМ!$A$39:$A$782,$A93,СВЦЭМ!$B$39:$B$782,O$83)+'СЕТ СН'!$H$11+СВЦЭМ!$D$10+'СЕТ СН'!$H$6-'СЕТ СН'!$H$23</f>
        <v>1861.62568822</v>
      </c>
      <c r="P93" s="36">
        <f>SUMIFS(СВЦЭМ!$D$39:$D$782,СВЦЭМ!$A$39:$A$782,$A93,СВЦЭМ!$B$39:$B$782,P$83)+'СЕТ СН'!$H$11+СВЦЭМ!$D$10+'СЕТ СН'!$H$6-'СЕТ СН'!$H$23</f>
        <v>1868.47698459</v>
      </c>
      <c r="Q93" s="36">
        <f>SUMIFS(СВЦЭМ!$D$39:$D$782,СВЦЭМ!$A$39:$A$782,$A93,СВЦЭМ!$B$39:$B$782,Q$83)+'СЕТ СН'!$H$11+СВЦЭМ!$D$10+'СЕТ СН'!$H$6-'СЕТ СН'!$H$23</f>
        <v>1899.7484505299999</v>
      </c>
      <c r="R93" s="36">
        <f>SUMIFS(СВЦЭМ!$D$39:$D$782,СВЦЭМ!$A$39:$A$782,$A93,СВЦЭМ!$B$39:$B$782,R$83)+'СЕТ СН'!$H$11+СВЦЭМ!$D$10+'СЕТ СН'!$H$6-'СЕТ СН'!$H$23</f>
        <v>1915.26681039</v>
      </c>
      <c r="S93" s="36">
        <f>SUMIFS(СВЦЭМ!$D$39:$D$782,СВЦЭМ!$A$39:$A$782,$A93,СВЦЭМ!$B$39:$B$782,S$83)+'СЕТ СН'!$H$11+СВЦЭМ!$D$10+'СЕТ СН'!$H$6-'СЕТ СН'!$H$23</f>
        <v>1910.75231543</v>
      </c>
      <c r="T93" s="36">
        <f>SUMIFS(СВЦЭМ!$D$39:$D$782,СВЦЭМ!$A$39:$A$782,$A93,СВЦЭМ!$B$39:$B$782,T$83)+'СЕТ СН'!$H$11+СВЦЭМ!$D$10+'СЕТ СН'!$H$6-'СЕТ СН'!$H$23</f>
        <v>1878.73433015</v>
      </c>
      <c r="U93" s="36">
        <f>SUMIFS(СВЦЭМ!$D$39:$D$782,СВЦЭМ!$A$39:$A$782,$A93,СВЦЭМ!$B$39:$B$782,U$83)+'СЕТ СН'!$H$11+СВЦЭМ!$D$10+'СЕТ СН'!$H$6-'СЕТ СН'!$H$23</f>
        <v>1858.8891521999999</v>
      </c>
      <c r="V93" s="36">
        <f>SUMIFS(СВЦЭМ!$D$39:$D$782,СВЦЭМ!$A$39:$A$782,$A93,СВЦЭМ!$B$39:$B$782,V$83)+'СЕТ СН'!$H$11+СВЦЭМ!$D$10+'СЕТ СН'!$H$6-'СЕТ СН'!$H$23</f>
        <v>1822.00252989</v>
      </c>
      <c r="W93" s="36">
        <f>SUMIFS(СВЦЭМ!$D$39:$D$782,СВЦЭМ!$A$39:$A$782,$A93,СВЦЭМ!$B$39:$B$782,W$83)+'СЕТ СН'!$H$11+СВЦЭМ!$D$10+'СЕТ СН'!$H$6-'СЕТ СН'!$H$23</f>
        <v>1815.1612309300001</v>
      </c>
      <c r="X93" s="36">
        <f>SUMIFS(СВЦЭМ!$D$39:$D$782,СВЦЭМ!$A$39:$A$782,$A93,СВЦЭМ!$B$39:$B$782,X$83)+'СЕТ СН'!$H$11+СВЦЭМ!$D$10+'СЕТ СН'!$H$6-'СЕТ СН'!$H$23</f>
        <v>1851.4233107</v>
      </c>
      <c r="Y93" s="36">
        <f>SUMIFS(СВЦЭМ!$D$39:$D$782,СВЦЭМ!$A$39:$A$782,$A93,СВЦЭМ!$B$39:$B$782,Y$83)+'СЕТ СН'!$H$11+СВЦЭМ!$D$10+'СЕТ СН'!$H$6-'СЕТ СН'!$H$23</f>
        <v>1905.79856679</v>
      </c>
    </row>
    <row r="94" spans="1:27" ht="15.75" x14ac:dyDescent="0.2">
      <c r="A94" s="35">
        <f t="shared" si="2"/>
        <v>45423</v>
      </c>
      <c r="B94" s="36">
        <f>SUMIFS(СВЦЭМ!$D$39:$D$782,СВЦЭМ!$A$39:$A$782,$A94,СВЦЭМ!$B$39:$B$782,B$83)+'СЕТ СН'!$H$11+СВЦЭМ!$D$10+'СЕТ СН'!$H$6-'СЕТ СН'!$H$23</f>
        <v>1953.29384162</v>
      </c>
      <c r="C94" s="36">
        <f>SUMIFS(СВЦЭМ!$D$39:$D$782,СВЦЭМ!$A$39:$A$782,$A94,СВЦЭМ!$B$39:$B$782,C$83)+'СЕТ СН'!$H$11+СВЦЭМ!$D$10+'СЕТ СН'!$H$6-'СЕТ СН'!$H$23</f>
        <v>2053.7319594400001</v>
      </c>
      <c r="D94" s="36">
        <f>SUMIFS(СВЦЭМ!$D$39:$D$782,СВЦЭМ!$A$39:$A$782,$A94,СВЦЭМ!$B$39:$B$782,D$83)+'СЕТ СН'!$H$11+СВЦЭМ!$D$10+'СЕТ СН'!$H$6-'СЕТ СН'!$H$23</f>
        <v>2081.5643317500003</v>
      </c>
      <c r="E94" s="36">
        <f>SUMIFS(СВЦЭМ!$D$39:$D$782,СВЦЭМ!$A$39:$A$782,$A94,СВЦЭМ!$B$39:$B$782,E$83)+'СЕТ СН'!$H$11+СВЦЭМ!$D$10+'СЕТ СН'!$H$6-'СЕТ СН'!$H$23</f>
        <v>2096.6667823500002</v>
      </c>
      <c r="F94" s="36">
        <f>SUMIFS(СВЦЭМ!$D$39:$D$782,СВЦЭМ!$A$39:$A$782,$A94,СВЦЭМ!$B$39:$B$782,F$83)+'СЕТ СН'!$H$11+СВЦЭМ!$D$10+'СЕТ СН'!$H$6-'СЕТ СН'!$H$23</f>
        <v>2111.5189117300001</v>
      </c>
      <c r="G94" s="36">
        <f>SUMIFS(СВЦЭМ!$D$39:$D$782,СВЦЭМ!$A$39:$A$782,$A94,СВЦЭМ!$B$39:$B$782,G$83)+'СЕТ СН'!$H$11+СВЦЭМ!$D$10+'СЕТ СН'!$H$6-'СЕТ СН'!$H$23</f>
        <v>2097.9735681000002</v>
      </c>
      <c r="H94" s="36">
        <f>SUMIFS(СВЦЭМ!$D$39:$D$782,СВЦЭМ!$A$39:$A$782,$A94,СВЦЭМ!$B$39:$B$782,H$83)+'СЕТ СН'!$H$11+СВЦЭМ!$D$10+'СЕТ СН'!$H$6-'СЕТ СН'!$H$23</f>
        <v>2062.4800753899999</v>
      </c>
      <c r="I94" s="36">
        <f>SUMIFS(СВЦЭМ!$D$39:$D$782,СВЦЭМ!$A$39:$A$782,$A94,СВЦЭМ!$B$39:$B$782,I$83)+'СЕТ СН'!$H$11+СВЦЭМ!$D$10+'СЕТ СН'!$H$6-'СЕТ СН'!$H$23</f>
        <v>2029.48245406</v>
      </c>
      <c r="J94" s="36">
        <f>SUMIFS(СВЦЭМ!$D$39:$D$782,СВЦЭМ!$A$39:$A$782,$A94,СВЦЭМ!$B$39:$B$782,J$83)+'СЕТ СН'!$H$11+СВЦЭМ!$D$10+'СЕТ СН'!$H$6-'СЕТ СН'!$H$23</f>
        <v>1948.1388918499999</v>
      </c>
      <c r="K94" s="36">
        <f>SUMIFS(СВЦЭМ!$D$39:$D$782,СВЦЭМ!$A$39:$A$782,$A94,СВЦЭМ!$B$39:$B$782,K$83)+'СЕТ СН'!$H$11+СВЦЭМ!$D$10+'СЕТ СН'!$H$6-'СЕТ СН'!$H$23</f>
        <v>1907.6129692500001</v>
      </c>
      <c r="L94" s="36">
        <f>SUMIFS(СВЦЭМ!$D$39:$D$782,СВЦЭМ!$A$39:$A$782,$A94,СВЦЭМ!$B$39:$B$782,L$83)+'СЕТ СН'!$H$11+СВЦЭМ!$D$10+'СЕТ СН'!$H$6-'СЕТ СН'!$H$23</f>
        <v>1873.6319812500001</v>
      </c>
      <c r="M94" s="36">
        <f>SUMIFS(СВЦЭМ!$D$39:$D$782,СВЦЭМ!$A$39:$A$782,$A94,СВЦЭМ!$B$39:$B$782,M$83)+'СЕТ СН'!$H$11+СВЦЭМ!$D$10+'СЕТ СН'!$H$6-'СЕТ СН'!$H$23</f>
        <v>1876.42978623</v>
      </c>
      <c r="N94" s="36">
        <f>SUMIFS(СВЦЭМ!$D$39:$D$782,СВЦЭМ!$A$39:$A$782,$A94,СВЦЭМ!$B$39:$B$782,N$83)+'СЕТ СН'!$H$11+СВЦЭМ!$D$10+'СЕТ СН'!$H$6-'СЕТ СН'!$H$23</f>
        <v>1889.2942727499999</v>
      </c>
      <c r="O94" s="36">
        <f>SUMIFS(СВЦЭМ!$D$39:$D$782,СВЦЭМ!$A$39:$A$782,$A94,СВЦЭМ!$B$39:$B$782,O$83)+'СЕТ СН'!$H$11+СВЦЭМ!$D$10+'СЕТ СН'!$H$6-'СЕТ СН'!$H$23</f>
        <v>1908.3997447899999</v>
      </c>
      <c r="P94" s="36">
        <f>SUMIFS(СВЦЭМ!$D$39:$D$782,СВЦЭМ!$A$39:$A$782,$A94,СВЦЭМ!$B$39:$B$782,P$83)+'СЕТ СН'!$H$11+СВЦЭМ!$D$10+'СЕТ СН'!$H$6-'СЕТ СН'!$H$23</f>
        <v>1924.4587855299999</v>
      </c>
      <c r="Q94" s="36">
        <f>SUMIFS(СВЦЭМ!$D$39:$D$782,СВЦЭМ!$A$39:$A$782,$A94,СВЦЭМ!$B$39:$B$782,Q$83)+'СЕТ СН'!$H$11+СВЦЭМ!$D$10+'СЕТ СН'!$H$6-'СЕТ СН'!$H$23</f>
        <v>1939.72141076</v>
      </c>
      <c r="R94" s="36">
        <f>SUMIFS(СВЦЭМ!$D$39:$D$782,СВЦЭМ!$A$39:$A$782,$A94,СВЦЭМ!$B$39:$B$782,R$83)+'СЕТ СН'!$H$11+СВЦЭМ!$D$10+'СЕТ СН'!$H$6-'СЕТ СН'!$H$23</f>
        <v>1945.2565122999999</v>
      </c>
      <c r="S94" s="36">
        <f>SUMIFS(СВЦЭМ!$D$39:$D$782,СВЦЭМ!$A$39:$A$782,$A94,СВЦЭМ!$B$39:$B$782,S$83)+'СЕТ СН'!$H$11+СВЦЭМ!$D$10+'СЕТ СН'!$H$6-'СЕТ СН'!$H$23</f>
        <v>1934.11203148</v>
      </c>
      <c r="T94" s="36">
        <f>SUMIFS(СВЦЭМ!$D$39:$D$782,СВЦЭМ!$A$39:$A$782,$A94,СВЦЭМ!$B$39:$B$782,T$83)+'СЕТ СН'!$H$11+СВЦЭМ!$D$10+'СЕТ СН'!$H$6-'СЕТ СН'!$H$23</f>
        <v>1919.87453347</v>
      </c>
      <c r="U94" s="36">
        <f>SUMIFS(СВЦЭМ!$D$39:$D$782,СВЦЭМ!$A$39:$A$782,$A94,СВЦЭМ!$B$39:$B$782,U$83)+'СЕТ СН'!$H$11+СВЦЭМ!$D$10+'СЕТ СН'!$H$6-'СЕТ СН'!$H$23</f>
        <v>1909.88156067</v>
      </c>
      <c r="V94" s="36">
        <f>SUMIFS(СВЦЭМ!$D$39:$D$782,СВЦЭМ!$A$39:$A$782,$A94,СВЦЭМ!$B$39:$B$782,V$83)+'СЕТ СН'!$H$11+СВЦЭМ!$D$10+'СЕТ СН'!$H$6-'СЕТ СН'!$H$23</f>
        <v>1875.1578205400001</v>
      </c>
      <c r="W94" s="36">
        <f>SUMIFS(СВЦЭМ!$D$39:$D$782,СВЦЭМ!$A$39:$A$782,$A94,СВЦЭМ!$B$39:$B$782,W$83)+'СЕТ СН'!$H$11+СВЦЭМ!$D$10+'СЕТ СН'!$H$6-'СЕТ СН'!$H$23</f>
        <v>1858.3377197699999</v>
      </c>
      <c r="X94" s="36">
        <f>SUMIFS(СВЦЭМ!$D$39:$D$782,СВЦЭМ!$A$39:$A$782,$A94,СВЦЭМ!$B$39:$B$782,X$83)+'СЕТ СН'!$H$11+СВЦЭМ!$D$10+'СЕТ СН'!$H$6-'СЕТ СН'!$H$23</f>
        <v>1885.4276700999999</v>
      </c>
      <c r="Y94" s="36">
        <f>SUMIFS(СВЦЭМ!$D$39:$D$782,СВЦЭМ!$A$39:$A$782,$A94,СВЦЭМ!$B$39:$B$782,Y$83)+'СЕТ СН'!$H$11+СВЦЭМ!$D$10+'СЕТ СН'!$H$6-'СЕТ СН'!$H$23</f>
        <v>1942.47956533</v>
      </c>
    </row>
    <row r="95" spans="1:27" ht="15.75" x14ac:dyDescent="0.2">
      <c r="A95" s="35">
        <f t="shared" si="2"/>
        <v>45424</v>
      </c>
      <c r="B95" s="36">
        <f>SUMIFS(СВЦЭМ!$D$39:$D$782,СВЦЭМ!$A$39:$A$782,$A95,СВЦЭМ!$B$39:$B$782,B$83)+'СЕТ СН'!$H$11+СВЦЭМ!$D$10+'СЕТ СН'!$H$6-'СЕТ СН'!$H$23</f>
        <v>2027.7916262700001</v>
      </c>
      <c r="C95" s="36">
        <f>SUMIFS(СВЦЭМ!$D$39:$D$782,СВЦЭМ!$A$39:$A$782,$A95,СВЦЭМ!$B$39:$B$782,C$83)+'СЕТ СН'!$H$11+СВЦЭМ!$D$10+'СЕТ СН'!$H$6-'СЕТ СН'!$H$23</f>
        <v>2073.5055713900001</v>
      </c>
      <c r="D95" s="36">
        <f>SUMIFS(СВЦЭМ!$D$39:$D$782,СВЦЭМ!$A$39:$A$782,$A95,СВЦЭМ!$B$39:$B$782,D$83)+'СЕТ СН'!$H$11+СВЦЭМ!$D$10+'СЕТ СН'!$H$6-'СЕТ СН'!$H$23</f>
        <v>2102.8291352300002</v>
      </c>
      <c r="E95" s="36">
        <f>SUMIFS(СВЦЭМ!$D$39:$D$782,СВЦЭМ!$A$39:$A$782,$A95,СВЦЭМ!$B$39:$B$782,E$83)+'СЕТ СН'!$H$11+СВЦЭМ!$D$10+'СЕТ СН'!$H$6-'СЕТ СН'!$H$23</f>
        <v>2126.7160540899999</v>
      </c>
      <c r="F95" s="36">
        <f>SUMIFS(СВЦЭМ!$D$39:$D$782,СВЦЭМ!$A$39:$A$782,$A95,СВЦЭМ!$B$39:$B$782,F$83)+'СЕТ СН'!$H$11+СВЦЭМ!$D$10+'СЕТ СН'!$H$6-'СЕТ СН'!$H$23</f>
        <v>2139.63692881</v>
      </c>
      <c r="G95" s="36">
        <f>SUMIFS(СВЦЭМ!$D$39:$D$782,СВЦЭМ!$A$39:$A$782,$A95,СВЦЭМ!$B$39:$B$782,G$83)+'СЕТ СН'!$H$11+СВЦЭМ!$D$10+'СЕТ СН'!$H$6-'СЕТ СН'!$H$23</f>
        <v>2120.0564291700002</v>
      </c>
      <c r="H95" s="36">
        <f>SUMIFS(СВЦЭМ!$D$39:$D$782,СВЦЭМ!$A$39:$A$782,$A95,СВЦЭМ!$B$39:$B$782,H$83)+'СЕТ СН'!$H$11+СВЦЭМ!$D$10+'СЕТ СН'!$H$6-'СЕТ СН'!$H$23</f>
        <v>2095.6916659100002</v>
      </c>
      <c r="I95" s="36">
        <f>SUMIFS(СВЦЭМ!$D$39:$D$782,СВЦЭМ!$A$39:$A$782,$A95,СВЦЭМ!$B$39:$B$782,I$83)+'СЕТ СН'!$H$11+СВЦЭМ!$D$10+'СЕТ СН'!$H$6-'СЕТ СН'!$H$23</f>
        <v>2060.9766215600002</v>
      </c>
      <c r="J95" s="36">
        <f>SUMIFS(СВЦЭМ!$D$39:$D$782,СВЦЭМ!$A$39:$A$782,$A95,СВЦЭМ!$B$39:$B$782,J$83)+'СЕТ СН'!$H$11+СВЦЭМ!$D$10+'СЕТ СН'!$H$6-'СЕТ СН'!$H$23</f>
        <v>1974.5997871899999</v>
      </c>
      <c r="K95" s="36">
        <f>SUMIFS(СВЦЭМ!$D$39:$D$782,СВЦЭМ!$A$39:$A$782,$A95,СВЦЭМ!$B$39:$B$782,K$83)+'СЕТ СН'!$H$11+СВЦЭМ!$D$10+'СЕТ СН'!$H$6-'СЕТ СН'!$H$23</f>
        <v>1893.4811900100001</v>
      </c>
      <c r="L95" s="36">
        <f>SUMIFS(СВЦЭМ!$D$39:$D$782,СВЦЭМ!$A$39:$A$782,$A95,СВЦЭМ!$B$39:$B$782,L$83)+'СЕТ СН'!$H$11+СВЦЭМ!$D$10+'СЕТ СН'!$H$6-'СЕТ СН'!$H$23</f>
        <v>1873.2163130700001</v>
      </c>
      <c r="M95" s="36">
        <f>SUMIFS(СВЦЭМ!$D$39:$D$782,СВЦЭМ!$A$39:$A$782,$A95,СВЦЭМ!$B$39:$B$782,M$83)+'СЕТ СН'!$H$11+СВЦЭМ!$D$10+'СЕТ СН'!$H$6-'СЕТ СН'!$H$23</f>
        <v>1867.70978558</v>
      </c>
      <c r="N95" s="36">
        <f>SUMIFS(СВЦЭМ!$D$39:$D$782,СВЦЭМ!$A$39:$A$782,$A95,СВЦЭМ!$B$39:$B$782,N$83)+'СЕТ СН'!$H$11+СВЦЭМ!$D$10+'СЕТ СН'!$H$6-'СЕТ СН'!$H$23</f>
        <v>1881.5739996</v>
      </c>
      <c r="O95" s="36">
        <f>SUMIFS(СВЦЭМ!$D$39:$D$782,СВЦЭМ!$A$39:$A$782,$A95,СВЦЭМ!$B$39:$B$782,O$83)+'СЕТ СН'!$H$11+СВЦЭМ!$D$10+'СЕТ СН'!$H$6-'СЕТ СН'!$H$23</f>
        <v>1909.81875365</v>
      </c>
      <c r="P95" s="36">
        <f>SUMIFS(СВЦЭМ!$D$39:$D$782,СВЦЭМ!$A$39:$A$782,$A95,СВЦЭМ!$B$39:$B$782,P$83)+'СЕТ СН'!$H$11+СВЦЭМ!$D$10+'СЕТ СН'!$H$6-'СЕТ СН'!$H$23</f>
        <v>1924.5032830299999</v>
      </c>
      <c r="Q95" s="36">
        <f>SUMIFS(СВЦЭМ!$D$39:$D$782,СВЦЭМ!$A$39:$A$782,$A95,СВЦЭМ!$B$39:$B$782,Q$83)+'СЕТ СН'!$H$11+СВЦЭМ!$D$10+'СЕТ СН'!$H$6-'СЕТ СН'!$H$23</f>
        <v>1948.0895170599999</v>
      </c>
      <c r="R95" s="36">
        <f>SUMIFS(СВЦЭМ!$D$39:$D$782,СВЦЭМ!$A$39:$A$782,$A95,СВЦЭМ!$B$39:$B$782,R$83)+'СЕТ СН'!$H$11+СВЦЭМ!$D$10+'СЕТ СН'!$H$6-'СЕТ СН'!$H$23</f>
        <v>1963.87277629</v>
      </c>
      <c r="S95" s="36">
        <f>SUMIFS(СВЦЭМ!$D$39:$D$782,СВЦЭМ!$A$39:$A$782,$A95,СВЦЭМ!$B$39:$B$782,S$83)+'СЕТ СН'!$H$11+СВЦЭМ!$D$10+'СЕТ СН'!$H$6-'СЕТ СН'!$H$23</f>
        <v>1950.31146724</v>
      </c>
      <c r="T95" s="36">
        <f>SUMIFS(СВЦЭМ!$D$39:$D$782,СВЦЭМ!$A$39:$A$782,$A95,СВЦЭМ!$B$39:$B$782,T$83)+'СЕТ СН'!$H$11+СВЦЭМ!$D$10+'СЕТ СН'!$H$6-'СЕТ СН'!$H$23</f>
        <v>1908.2983266700001</v>
      </c>
      <c r="U95" s="36">
        <f>SUMIFS(СВЦЭМ!$D$39:$D$782,СВЦЭМ!$A$39:$A$782,$A95,СВЦЭМ!$B$39:$B$782,U$83)+'СЕТ СН'!$H$11+СВЦЭМ!$D$10+'СЕТ СН'!$H$6-'СЕТ СН'!$H$23</f>
        <v>1841.9701874699999</v>
      </c>
      <c r="V95" s="36">
        <f>SUMIFS(СВЦЭМ!$D$39:$D$782,СВЦЭМ!$A$39:$A$782,$A95,СВЦЭМ!$B$39:$B$782,V$83)+'СЕТ СН'!$H$11+СВЦЭМ!$D$10+'СЕТ СН'!$H$6-'СЕТ СН'!$H$23</f>
        <v>1801.7174192699999</v>
      </c>
      <c r="W95" s="36">
        <f>SUMIFS(СВЦЭМ!$D$39:$D$782,СВЦЭМ!$A$39:$A$782,$A95,СВЦЭМ!$B$39:$B$782,W$83)+'СЕТ СН'!$H$11+СВЦЭМ!$D$10+'СЕТ СН'!$H$6-'СЕТ СН'!$H$23</f>
        <v>1775.5761935800001</v>
      </c>
      <c r="X95" s="36">
        <f>SUMIFS(СВЦЭМ!$D$39:$D$782,СВЦЭМ!$A$39:$A$782,$A95,СВЦЭМ!$B$39:$B$782,X$83)+'СЕТ СН'!$H$11+СВЦЭМ!$D$10+'СЕТ СН'!$H$6-'СЕТ СН'!$H$23</f>
        <v>1818.2640629</v>
      </c>
      <c r="Y95" s="36">
        <f>SUMIFS(СВЦЭМ!$D$39:$D$782,СВЦЭМ!$A$39:$A$782,$A95,СВЦЭМ!$B$39:$B$782,Y$83)+'СЕТ СН'!$H$11+СВЦЭМ!$D$10+'СЕТ СН'!$H$6-'СЕТ СН'!$H$23</f>
        <v>1866.5356017199999</v>
      </c>
    </row>
    <row r="96" spans="1:27" ht="15.75" x14ac:dyDescent="0.2">
      <c r="A96" s="35">
        <f t="shared" si="2"/>
        <v>45425</v>
      </c>
      <c r="B96" s="36">
        <f>SUMIFS(СВЦЭМ!$D$39:$D$782,СВЦЭМ!$A$39:$A$782,$A96,СВЦЭМ!$B$39:$B$782,B$83)+'СЕТ СН'!$H$11+СВЦЭМ!$D$10+'СЕТ СН'!$H$6-'СЕТ СН'!$H$23</f>
        <v>1920.5756405899999</v>
      </c>
      <c r="C96" s="36">
        <f>SUMIFS(СВЦЭМ!$D$39:$D$782,СВЦЭМ!$A$39:$A$782,$A96,СВЦЭМ!$B$39:$B$782,C$83)+'СЕТ СН'!$H$11+СВЦЭМ!$D$10+'СЕТ СН'!$H$6-'СЕТ СН'!$H$23</f>
        <v>1997.2340311099999</v>
      </c>
      <c r="D96" s="36">
        <f>SUMIFS(СВЦЭМ!$D$39:$D$782,СВЦЭМ!$A$39:$A$782,$A96,СВЦЭМ!$B$39:$B$782,D$83)+'СЕТ СН'!$H$11+СВЦЭМ!$D$10+'СЕТ СН'!$H$6-'СЕТ СН'!$H$23</f>
        <v>2051.18102047</v>
      </c>
      <c r="E96" s="36">
        <f>SUMIFS(СВЦЭМ!$D$39:$D$782,СВЦЭМ!$A$39:$A$782,$A96,СВЦЭМ!$B$39:$B$782,E$83)+'СЕТ СН'!$H$11+СВЦЭМ!$D$10+'СЕТ СН'!$H$6-'СЕТ СН'!$H$23</f>
        <v>2118.0574183200001</v>
      </c>
      <c r="F96" s="36">
        <f>SUMIFS(СВЦЭМ!$D$39:$D$782,СВЦЭМ!$A$39:$A$782,$A96,СВЦЭМ!$B$39:$B$782,F$83)+'СЕТ СН'!$H$11+СВЦЭМ!$D$10+'СЕТ СН'!$H$6-'СЕТ СН'!$H$23</f>
        <v>2128.6005325300002</v>
      </c>
      <c r="G96" s="36">
        <f>SUMIFS(СВЦЭМ!$D$39:$D$782,СВЦЭМ!$A$39:$A$782,$A96,СВЦЭМ!$B$39:$B$782,G$83)+'СЕТ СН'!$H$11+СВЦЭМ!$D$10+'СЕТ СН'!$H$6-'СЕТ СН'!$H$23</f>
        <v>2102.3134592599999</v>
      </c>
      <c r="H96" s="36">
        <f>SUMIFS(СВЦЭМ!$D$39:$D$782,СВЦЭМ!$A$39:$A$782,$A96,СВЦЭМ!$B$39:$B$782,H$83)+'СЕТ СН'!$H$11+СВЦЭМ!$D$10+'СЕТ СН'!$H$6-'СЕТ СН'!$H$23</f>
        <v>2051.2998223499999</v>
      </c>
      <c r="I96" s="36">
        <f>SUMIFS(СВЦЭМ!$D$39:$D$782,СВЦЭМ!$A$39:$A$782,$A96,СВЦЭМ!$B$39:$B$782,I$83)+'СЕТ СН'!$H$11+СВЦЭМ!$D$10+'СЕТ СН'!$H$6-'СЕТ СН'!$H$23</f>
        <v>1956.5753703400001</v>
      </c>
      <c r="J96" s="36">
        <f>SUMIFS(СВЦЭМ!$D$39:$D$782,СВЦЭМ!$A$39:$A$782,$A96,СВЦЭМ!$B$39:$B$782,J$83)+'СЕТ СН'!$H$11+СВЦЭМ!$D$10+'СЕТ СН'!$H$6-'СЕТ СН'!$H$23</f>
        <v>1925.4555726399999</v>
      </c>
      <c r="K96" s="36">
        <f>SUMIFS(СВЦЭМ!$D$39:$D$782,СВЦЭМ!$A$39:$A$782,$A96,СВЦЭМ!$B$39:$B$782,K$83)+'СЕТ СН'!$H$11+СВЦЭМ!$D$10+'СЕТ СН'!$H$6-'СЕТ СН'!$H$23</f>
        <v>1904.4151176600001</v>
      </c>
      <c r="L96" s="36">
        <f>SUMIFS(СВЦЭМ!$D$39:$D$782,СВЦЭМ!$A$39:$A$782,$A96,СВЦЭМ!$B$39:$B$782,L$83)+'СЕТ СН'!$H$11+СВЦЭМ!$D$10+'СЕТ СН'!$H$6-'СЕТ СН'!$H$23</f>
        <v>1874.03680779</v>
      </c>
      <c r="M96" s="36">
        <f>SUMIFS(СВЦЭМ!$D$39:$D$782,СВЦЭМ!$A$39:$A$782,$A96,СВЦЭМ!$B$39:$B$782,M$83)+'СЕТ СН'!$H$11+СВЦЭМ!$D$10+'СЕТ СН'!$H$6-'СЕТ СН'!$H$23</f>
        <v>1891.5086675699999</v>
      </c>
      <c r="N96" s="36">
        <f>SUMIFS(СВЦЭМ!$D$39:$D$782,СВЦЭМ!$A$39:$A$782,$A96,СВЦЭМ!$B$39:$B$782,N$83)+'СЕТ СН'!$H$11+СВЦЭМ!$D$10+'СЕТ СН'!$H$6-'СЕТ СН'!$H$23</f>
        <v>1919.2152892500001</v>
      </c>
      <c r="O96" s="36">
        <f>SUMIFS(СВЦЭМ!$D$39:$D$782,СВЦЭМ!$A$39:$A$782,$A96,СВЦЭМ!$B$39:$B$782,O$83)+'СЕТ СН'!$H$11+СВЦЭМ!$D$10+'СЕТ СН'!$H$6-'СЕТ СН'!$H$23</f>
        <v>1925.2039370299999</v>
      </c>
      <c r="P96" s="36">
        <f>SUMIFS(СВЦЭМ!$D$39:$D$782,СВЦЭМ!$A$39:$A$782,$A96,СВЦЭМ!$B$39:$B$782,P$83)+'СЕТ СН'!$H$11+СВЦЭМ!$D$10+'СЕТ СН'!$H$6-'СЕТ СН'!$H$23</f>
        <v>1930.1746496599999</v>
      </c>
      <c r="Q96" s="36">
        <f>SUMIFS(СВЦЭМ!$D$39:$D$782,СВЦЭМ!$A$39:$A$782,$A96,СВЦЭМ!$B$39:$B$782,Q$83)+'СЕТ СН'!$H$11+СВЦЭМ!$D$10+'СЕТ СН'!$H$6-'СЕТ СН'!$H$23</f>
        <v>1958.20353344</v>
      </c>
      <c r="R96" s="36">
        <f>SUMIFS(СВЦЭМ!$D$39:$D$782,СВЦЭМ!$A$39:$A$782,$A96,СВЦЭМ!$B$39:$B$782,R$83)+'СЕТ СН'!$H$11+СВЦЭМ!$D$10+'СЕТ СН'!$H$6-'СЕТ СН'!$H$23</f>
        <v>1971.6183212599999</v>
      </c>
      <c r="S96" s="36">
        <f>SUMIFS(СВЦЭМ!$D$39:$D$782,СВЦЭМ!$A$39:$A$782,$A96,СВЦЭМ!$B$39:$B$782,S$83)+'СЕТ СН'!$H$11+СВЦЭМ!$D$10+'СЕТ СН'!$H$6-'СЕТ СН'!$H$23</f>
        <v>1962.5714359000001</v>
      </c>
      <c r="T96" s="36">
        <f>SUMIFS(СВЦЭМ!$D$39:$D$782,СВЦЭМ!$A$39:$A$782,$A96,СВЦЭМ!$B$39:$B$782,T$83)+'СЕТ СН'!$H$11+СВЦЭМ!$D$10+'СЕТ СН'!$H$6-'СЕТ СН'!$H$23</f>
        <v>1927.5991099400001</v>
      </c>
      <c r="U96" s="36">
        <f>SUMIFS(СВЦЭМ!$D$39:$D$782,СВЦЭМ!$A$39:$A$782,$A96,СВЦЭМ!$B$39:$B$782,U$83)+'СЕТ СН'!$H$11+СВЦЭМ!$D$10+'СЕТ СН'!$H$6-'СЕТ СН'!$H$23</f>
        <v>1919.5579972999999</v>
      </c>
      <c r="V96" s="36">
        <f>SUMIFS(СВЦЭМ!$D$39:$D$782,СВЦЭМ!$A$39:$A$782,$A96,СВЦЭМ!$B$39:$B$782,V$83)+'СЕТ СН'!$H$11+СВЦЭМ!$D$10+'СЕТ СН'!$H$6-'СЕТ СН'!$H$23</f>
        <v>1882.7778115900001</v>
      </c>
      <c r="W96" s="36">
        <f>SUMIFS(СВЦЭМ!$D$39:$D$782,СВЦЭМ!$A$39:$A$782,$A96,СВЦЭМ!$B$39:$B$782,W$83)+'СЕТ СН'!$H$11+СВЦЭМ!$D$10+'СЕТ СН'!$H$6-'СЕТ СН'!$H$23</f>
        <v>1860.77325066</v>
      </c>
      <c r="X96" s="36">
        <f>SUMIFS(СВЦЭМ!$D$39:$D$782,СВЦЭМ!$A$39:$A$782,$A96,СВЦЭМ!$B$39:$B$782,X$83)+'СЕТ СН'!$H$11+СВЦЭМ!$D$10+'СЕТ СН'!$H$6-'СЕТ СН'!$H$23</f>
        <v>1899.41997644</v>
      </c>
      <c r="Y96" s="36">
        <f>SUMIFS(СВЦЭМ!$D$39:$D$782,СВЦЭМ!$A$39:$A$782,$A96,СВЦЭМ!$B$39:$B$782,Y$83)+'СЕТ СН'!$H$11+СВЦЭМ!$D$10+'СЕТ СН'!$H$6-'СЕТ СН'!$H$23</f>
        <v>1928.24581403</v>
      </c>
    </row>
    <row r="97" spans="1:25" ht="15.75" x14ac:dyDescent="0.2">
      <c r="A97" s="35">
        <f t="shared" si="2"/>
        <v>45426</v>
      </c>
      <c r="B97" s="36">
        <f>SUMIFS(СВЦЭМ!$D$39:$D$782,СВЦЭМ!$A$39:$A$782,$A97,СВЦЭМ!$B$39:$B$782,B$83)+'СЕТ СН'!$H$11+СВЦЭМ!$D$10+'СЕТ СН'!$H$6-'СЕТ СН'!$H$23</f>
        <v>2029.4274904900001</v>
      </c>
      <c r="C97" s="36">
        <f>SUMIFS(СВЦЭМ!$D$39:$D$782,СВЦЭМ!$A$39:$A$782,$A97,СВЦЭМ!$B$39:$B$782,C$83)+'СЕТ СН'!$H$11+СВЦЭМ!$D$10+'СЕТ СН'!$H$6-'СЕТ СН'!$H$23</f>
        <v>2082.99376226</v>
      </c>
      <c r="D97" s="36">
        <f>SUMIFS(СВЦЭМ!$D$39:$D$782,СВЦЭМ!$A$39:$A$782,$A97,СВЦЭМ!$B$39:$B$782,D$83)+'СЕТ СН'!$H$11+СВЦЭМ!$D$10+'СЕТ СН'!$H$6-'СЕТ СН'!$H$23</f>
        <v>2086.0815454399999</v>
      </c>
      <c r="E97" s="36">
        <f>SUMIFS(СВЦЭМ!$D$39:$D$782,СВЦЭМ!$A$39:$A$782,$A97,СВЦЭМ!$B$39:$B$782,E$83)+'СЕТ СН'!$H$11+СВЦЭМ!$D$10+'СЕТ СН'!$H$6-'СЕТ СН'!$H$23</f>
        <v>2136.9182285900001</v>
      </c>
      <c r="F97" s="36">
        <f>SUMIFS(СВЦЭМ!$D$39:$D$782,СВЦЭМ!$A$39:$A$782,$A97,СВЦЭМ!$B$39:$B$782,F$83)+'СЕТ СН'!$H$11+СВЦЭМ!$D$10+'СЕТ СН'!$H$6-'СЕТ СН'!$H$23</f>
        <v>2141.0101271799999</v>
      </c>
      <c r="G97" s="36">
        <f>SUMIFS(СВЦЭМ!$D$39:$D$782,СВЦЭМ!$A$39:$A$782,$A97,СВЦЭМ!$B$39:$B$782,G$83)+'СЕТ СН'!$H$11+СВЦЭМ!$D$10+'СЕТ СН'!$H$6-'СЕТ СН'!$H$23</f>
        <v>2107.5979823900002</v>
      </c>
      <c r="H97" s="36">
        <f>SUMIFS(СВЦЭМ!$D$39:$D$782,СВЦЭМ!$A$39:$A$782,$A97,СВЦЭМ!$B$39:$B$782,H$83)+'СЕТ СН'!$H$11+СВЦЭМ!$D$10+'СЕТ СН'!$H$6-'СЕТ СН'!$H$23</f>
        <v>2066.2415059499999</v>
      </c>
      <c r="I97" s="36">
        <f>SUMIFS(СВЦЭМ!$D$39:$D$782,СВЦЭМ!$A$39:$A$782,$A97,СВЦЭМ!$B$39:$B$782,I$83)+'СЕТ СН'!$H$11+СВЦЭМ!$D$10+'СЕТ СН'!$H$6-'СЕТ СН'!$H$23</f>
        <v>1999.1551791899999</v>
      </c>
      <c r="J97" s="36">
        <f>SUMIFS(СВЦЭМ!$D$39:$D$782,СВЦЭМ!$A$39:$A$782,$A97,СВЦЭМ!$B$39:$B$782,J$83)+'СЕТ СН'!$H$11+СВЦЭМ!$D$10+'СЕТ СН'!$H$6-'СЕТ СН'!$H$23</f>
        <v>1927.63362942</v>
      </c>
      <c r="K97" s="36">
        <f>SUMIFS(СВЦЭМ!$D$39:$D$782,СВЦЭМ!$A$39:$A$782,$A97,СВЦЭМ!$B$39:$B$782,K$83)+'СЕТ СН'!$H$11+СВЦЭМ!$D$10+'СЕТ СН'!$H$6-'СЕТ СН'!$H$23</f>
        <v>1916.29285372</v>
      </c>
      <c r="L97" s="36">
        <f>SUMIFS(СВЦЭМ!$D$39:$D$782,СВЦЭМ!$A$39:$A$782,$A97,СВЦЭМ!$B$39:$B$782,L$83)+'СЕТ СН'!$H$11+СВЦЭМ!$D$10+'СЕТ СН'!$H$6-'СЕТ СН'!$H$23</f>
        <v>1912.1950862399999</v>
      </c>
      <c r="M97" s="36">
        <f>SUMIFS(СВЦЭМ!$D$39:$D$782,СВЦЭМ!$A$39:$A$782,$A97,СВЦЭМ!$B$39:$B$782,M$83)+'СЕТ СН'!$H$11+СВЦЭМ!$D$10+'СЕТ СН'!$H$6-'СЕТ СН'!$H$23</f>
        <v>1921.5700838299999</v>
      </c>
      <c r="N97" s="36">
        <f>SUMIFS(СВЦЭМ!$D$39:$D$782,СВЦЭМ!$A$39:$A$782,$A97,СВЦЭМ!$B$39:$B$782,N$83)+'СЕТ СН'!$H$11+СВЦЭМ!$D$10+'СЕТ СН'!$H$6-'СЕТ СН'!$H$23</f>
        <v>1929.2091043999999</v>
      </c>
      <c r="O97" s="36">
        <f>SUMIFS(СВЦЭМ!$D$39:$D$782,СВЦЭМ!$A$39:$A$782,$A97,СВЦЭМ!$B$39:$B$782,O$83)+'СЕТ СН'!$H$11+СВЦЭМ!$D$10+'СЕТ СН'!$H$6-'СЕТ СН'!$H$23</f>
        <v>1936.5173244600001</v>
      </c>
      <c r="P97" s="36">
        <f>SUMIFS(СВЦЭМ!$D$39:$D$782,СВЦЭМ!$A$39:$A$782,$A97,СВЦЭМ!$B$39:$B$782,P$83)+'СЕТ СН'!$H$11+СВЦЭМ!$D$10+'СЕТ СН'!$H$6-'СЕТ СН'!$H$23</f>
        <v>1937.3466870899999</v>
      </c>
      <c r="Q97" s="36">
        <f>SUMIFS(СВЦЭМ!$D$39:$D$782,СВЦЭМ!$A$39:$A$782,$A97,СВЦЭМ!$B$39:$B$782,Q$83)+'СЕТ СН'!$H$11+СВЦЭМ!$D$10+'СЕТ СН'!$H$6-'СЕТ СН'!$H$23</f>
        <v>1962.7895701299999</v>
      </c>
      <c r="R97" s="36">
        <f>SUMIFS(СВЦЭМ!$D$39:$D$782,СВЦЭМ!$A$39:$A$782,$A97,СВЦЭМ!$B$39:$B$782,R$83)+'СЕТ СН'!$H$11+СВЦЭМ!$D$10+'СЕТ СН'!$H$6-'СЕТ СН'!$H$23</f>
        <v>1980.2648480800001</v>
      </c>
      <c r="S97" s="36">
        <f>SUMIFS(СВЦЭМ!$D$39:$D$782,СВЦЭМ!$A$39:$A$782,$A97,СВЦЭМ!$B$39:$B$782,S$83)+'СЕТ СН'!$H$11+СВЦЭМ!$D$10+'СЕТ СН'!$H$6-'СЕТ СН'!$H$23</f>
        <v>1961.1124053999999</v>
      </c>
      <c r="T97" s="36">
        <f>SUMIFS(СВЦЭМ!$D$39:$D$782,СВЦЭМ!$A$39:$A$782,$A97,СВЦЭМ!$B$39:$B$782,T$83)+'СЕТ СН'!$H$11+СВЦЭМ!$D$10+'СЕТ СН'!$H$6-'СЕТ СН'!$H$23</f>
        <v>1926.11996</v>
      </c>
      <c r="U97" s="36">
        <f>SUMIFS(СВЦЭМ!$D$39:$D$782,СВЦЭМ!$A$39:$A$782,$A97,СВЦЭМ!$B$39:$B$782,U$83)+'СЕТ СН'!$H$11+СВЦЭМ!$D$10+'СЕТ СН'!$H$6-'СЕТ СН'!$H$23</f>
        <v>1915.5376320600001</v>
      </c>
      <c r="V97" s="36">
        <f>SUMIFS(СВЦЭМ!$D$39:$D$782,СВЦЭМ!$A$39:$A$782,$A97,СВЦЭМ!$B$39:$B$782,V$83)+'СЕТ СН'!$H$11+СВЦЭМ!$D$10+'СЕТ СН'!$H$6-'СЕТ СН'!$H$23</f>
        <v>1889.6913708499999</v>
      </c>
      <c r="W97" s="36">
        <f>SUMIFS(СВЦЭМ!$D$39:$D$782,СВЦЭМ!$A$39:$A$782,$A97,СВЦЭМ!$B$39:$B$782,W$83)+'СЕТ СН'!$H$11+СВЦЭМ!$D$10+'СЕТ СН'!$H$6-'СЕТ СН'!$H$23</f>
        <v>1864.8300436300001</v>
      </c>
      <c r="X97" s="36">
        <f>SUMIFS(СВЦЭМ!$D$39:$D$782,СВЦЭМ!$A$39:$A$782,$A97,СВЦЭМ!$B$39:$B$782,X$83)+'СЕТ СН'!$H$11+СВЦЭМ!$D$10+'СЕТ СН'!$H$6-'СЕТ СН'!$H$23</f>
        <v>1901.5266466400001</v>
      </c>
      <c r="Y97" s="36">
        <f>SUMIFS(СВЦЭМ!$D$39:$D$782,СВЦЭМ!$A$39:$A$782,$A97,СВЦЭМ!$B$39:$B$782,Y$83)+'СЕТ СН'!$H$11+СВЦЭМ!$D$10+'СЕТ СН'!$H$6-'СЕТ СН'!$H$23</f>
        <v>1961.1155217400001</v>
      </c>
    </row>
    <row r="98" spans="1:25" ht="15.75" x14ac:dyDescent="0.2">
      <c r="A98" s="35">
        <f t="shared" si="2"/>
        <v>45427</v>
      </c>
      <c r="B98" s="36">
        <f>SUMIFS(СВЦЭМ!$D$39:$D$782,СВЦЭМ!$A$39:$A$782,$A98,СВЦЭМ!$B$39:$B$782,B$83)+'СЕТ СН'!$H$11+СВЦЭМ!$D$10+'СЕТ СН'!$H$6-'СЕТ СН'!$H$23</f>
        <v>2011.3608366000001</v>
      </c>
      <c r="C98" s="36">
        <f>SUMIFS(СВЦЭМ!$D$39:$D$782,СВЦЭМ!$A$39:$A$782,$A98,СВЦЭМ!$B$39:$B$782,C$83)+'СЕТ СН'!$H$11+СВЦЭМ!$D$10+'СЕТ СН'!$H$6-'СЕТ СН'!$H$23</f>
        <v>2086.25914874</v>
      </c>
      <c r="D98" s="36">
        <f>SUMIFS(СВЦЭМ!$D$39:$D$782,СВЦЭМ!$A$39:$A$782,$A98,СВЦЭМ!$B$39:$B$782,D$83)+'СЕТ СН'!$H$11+СВЦЭМ!$D$10+'СЕТ СН'!$H$6-'СЕТ СН'!$H$23</f>
        <v>2099.2608185900003</v>
      </c>
      <c r="E98" s="36">
        <f>SUMIFS(СВЦЭМ!$D$39:$D$782,СВЦЭМ!$A$39:$A$782,$A98,СВЦЭМ!$B$39:$B$782,E$83)+'СЕТ СН'!$H$11+СВЦЭМ!$D$10+'СЕТ СН'!$H$6-'СЕТ СН'!$H$23</f>
        <v>2153.8626707600001</v>
      </c>
      <c r="F98" s="36">
        <f>SUMIFS(СВЦЭМ!$D$39:$D$782,СВЦЭМ!$A$39:$A$782,$A98,СВЦЭМ!$B$39:$B$782,F$83)+'СЕТ СН'!$H$11+СВЦЭМ!$D$10+'СЕТ СН'!$H$6-'СЕТ СН'!$H$23</f>
        <v>2161.8702024700001</v>
      </c>
      <c r="G98" s="36">
        <f>SUMIFS(СВЦЭМ!$D$39:$D$782,СВЦЭМ!$A$39:$A$782,$A98,СВЦЭМ!$B$39:$B$782,G$83)+'СЕТ СН'!$H$11+СВЦЭМ!$D$10+'СЕТ СН'!$H$6-'СЕТ СН'!$H$23</f>
        <v>2121.45486188</v>
      </c>
      <c r="H98" s="36">
        <f>SUMIFS(СВЦЭМ!$D$39:$D$782,СВЦЭМ!$A$39:$A$782,$A98,СВЦЭМ!$B$39:$B$782,H$83)+'СЕТ СН'!$H$11+СВЦЭМ!$D$10+'СЕТ СН'!$H$6-'СЕТ СН'!$H$23</f>
        <v>2065.6276724600002</v>
      </c>
      <c r="I98" s="36">
        <f>SUMIFS(СВЦЭМ!$D$39:$D$782,СВЦЭМ!$A$39:$A$782,$A98,СВЦЭМ!$B$39:$B$782,I$83)+'СЕТ СН'!$H$11+СВЦЭМ!$D$10+'СЕТ СН'!$H$6-'СЕТ СН'!$H$23</f>
        <v>1990.85471852</v>
      </c>
      <c r="J98" s="36">
        <f>SUMIFS(СВЦЭМ!$D$39:$D$782,СВЦЭМ!$A$39:$A$782,$A98,СВЦЭМ!$B$39:$B$782,J$83)+'СЕТ СН'!$H$11+СВЦЭМ!$D$10+'СЕТ СН'!$H$6-'СЕТ СН'!$H$23</f>
        <v>1949.50411545</v>
      </c>
      <c r="K98" s="36">
        <f>SUMIFS(СВЦЭМ!$D$39:$D$782,СВЦЭМ!$A$39:$A$782,$A98,СВЦЭМ!$B$39:$B$782,K$83)+'СЕТ СН'!$H$11+СВЦЭМ!$D$10+'СЕТ СН'!$H$6-'СЕТ СН'!$H$23</f>
        <v>1918.1189754</v>
      </c>
      <c r="L98" s="36">
        <f>SUMIFS(СВЦЭМ!$D$39:$D$782,СВЦЭМ!$A$39:$A$782,$A98,СВЦЭМ!$B$39:$B$782,L$83)+'СЕТ СН'!$H$11+СВЦЭМ!$D$10+'СЕТ СН'!$H$6-'СЕТ СН'!$H$23</f>
        <v>1885.63658493</v>
      </c>
      <c r="M98" s="36">
        <f>SUMIFS(СВЦЭМ!$D$39:$D$782,СВЦЭМ!$A$39:$A$782,$A98,СВЦЭМ!$B$39:$B$782,M$83)+'СЕТ СН'!$H$11+СВЦЭМ!$D$10+'СЕТ СН'!$H$6-'СЕТ СН'!$H$23</f>
        <v>1915.61296053</v>
      </c>
      <c r="N98" s="36">
        <f>SUMIFS(СВЦЭМ!$D$39:$D$782,СВЦЭМ!$A$39:$A$782,$A98,СВЦЭМ!$B$39:$B$782,N$83)+'СЕТ СН'!$H$11+СВЦЭМ!$D$10+'СЕТ СН'!$H$6-'СЕТ СН'!$H$23</f>
        <v>1929.3345866699999</v>
      </c>
      <c r="O98" s="36">
        <f>SUMIFS(СВЦЭМ!$D$39:$D$782,СВЦЭМ!$A$39:$A$782,$A98,СВЦЭМ!$B$39:$B$782,O$83)+'СЕТ СН'!$H$11+СВЦЭМ!$D$10+'СЕТ СН'!$H$6-'СЕТ СН'!$H$23</f>
        <v>1943.90486003</v>
      </c>
      <c r="P98" s="36">
        <f>SUMIFS(СВЦЭМ!$D$39:$D$782,СВЦЭМ!$A$39:$A$782,$A98,СВЦЭМ!$B$39:$B$782,P$83)+'СЕТ СН'!$H$11+СВЦЭМ!$D$10+'СЕТ СН'!$H$6-'СЕТ СН'!$H$23</f>
        <v>1956.0403753400001</v>
      </c>
      <c r="Q98" s="36">
        <f>SUMIFS(СВЦЭМ!$D$39:$D$782,СВЦЭМ!$A$39:$A$782,$A98,СВЦЭМ!$B$39:$B$782,Q$83)+'СЕТ СН'!$H$11+СВЦЭМ!$D$10+'СЕТ СН'!$H$6-'СЕТ СН'!$H$23</f>
        <v>1987.6492168899999</v>
      </c>
      <c r="R98" s="36">
        <f>SUMIFS(СВЦЭМ!$D$39:$D$782,СВЦЭМ!$A$39:$A$782,$A98,СВЦЭМ!$B$39:$B$782,R$83)+'СЕТ СН'!$H$11+СВЦЭМ!$D$10+'СЕТ СН'!$H$6-'СЕТ СН'!$H$23</f>
        <v>1995.0089439000001</v>
      </c>
      <c r="S98" s="36">
        <f>SUMIFS(СВЦЭМ!$D$39:$D$782,СВЦЭМ!$A$39:$A$782,$A98,СВЦЭМ!$B$39:$B$782,S$83)+'СЕТ СН'!$H$11+СВЦЭМ!$D$10+'СЕТ СН'!$H$6-'СЕТ СН'!$H$23</f>
        <v>1972.2466573899999</v>
      </c>
      <c r="T98" s="36">
        <f>SUMIFS(СВЦЭМ!$D$39:$D$782,СВЦЭМ!$A$39:$A$782,$A98,СВЦЭМ!$B$39:$B$782,T$83)+'СЕТ СН'!$H$11+СВЦЭМ!$D$10+'СЕТ СН'!$H$6-'СЕТ СН'!$H$23</f>
        <v>1941.5211274200001</v>
      </c>
      <c r="U98" s="36">
        <f>SUMIFS(СВЦЭМ!$D$39:$D$782,СВЦЭМ!$A$39:$A$782,$A98,СВЦЭМ!$B$39:$B$782,U$83)+'СЕТ СН'!$H$11+СВЦЭМ!$D$10+'СЕТ СН'!$H$6-'СЕТ СН'!$H$23</f>
        <v>1928.4790838599999</v>
      </c>
      <c r="V98" s="36">
        <f>SUMIFS(СВЦЭМ!$D$39:$D$782,СВЦЭМ!$A$39:$A$782,$A98,СВЦЭМ!$B$39:$B$782,V$83)+'СЕТ СН'!$H$11+СВЦЭМ!$D$10+'СЕТ СН'!$H$6-'СЕТ СН'!$H$23</f>
        <v>1887.3304557599999</v>
      </c>
      <c r="W98" s="36">
        <f>SUMIFS(СВЦЭМ!$D$39:$D$782,СВЦЭМ!$A$39:$A$782,$A98,СВЦЭМ!$B$39:$B$782,W$83)+'СЕТ СН'!$H$11+СВЦЭМ!$D$10+'СЕТ СН'!$H$6-'СЕТ СН'!$H$23</f>
        <v>1841.7235227599999</v>
      </c>
      <c r="X98" s="36">
        <f>SUMIFS(СВЦЭМ!$D$39:$D$782,СВЦЭМ!$A$39:$A$782,$A98,СВЦЭМ!$B$39:$B$782,X$83)+'СЕТ СН'!$H$11+СВЦЭМ!$D$10+'СЕТ СН'!$H$6-'СЕТ СН'!$H$23</f>
        <v>1880.8629916800001</v>
      </c>
      <c r="Y98" s="36">
        <f>SUMIFS(СВЦЭМ!$D$39:$D$782,СВЦЭМ!$A$39:$A$782,$A98,СВЦЭМ!$B$39:$B$782,Y$83)+'СЕТ СН'!$H$11+СВЦЭМ!$D$10+'СЕТ СН'!$H$6-'СЕТ СН'!$H$23</f>
        <v>1934.26796472</v>
      </c>
    </row>
    <row r="99" spans="1:25" ht="15.75" x14ac:dyDescent="0.2">
      <c r="A99" s="35">
        <f t="shared" si="2"/>
        <v>45428</v>
      </c>
      <c r="B99" s="36">
        <f>SUMIFS(СВЦЭМ!$D$39:$D$782,СВЦЭМ!$A$39:$A$782,$A99,СВЦЭМ!$B$39:$B$782,B$83)+'СЕТ СН'!$H$11+СВЦЭМ!$D$10+'СЕТ СН'!$H$6-'СЕТ СН'!$H$23</f>
        <v>2015.1327762000001</v>
      </c>
      <c r="C99" s="36">
        <f>SUMIFS(СВЦЭМ!$D$39:$D$782,СВЦЭМ!$A$39:$A$782,$A99,СВЦЭМ!$B$39:$B$782,C$83)+'СЕТ СН'!$H$11+СВЦЭМ!$D$10+'СЕТ СН'!$H$6-'СЕТ СН'!$H$23</f>
        <v>2111.1209234200001</v>
      </c>
      <c r="D99" s="36">
        <f>SUMIFS(СВЦЭМ!$D$39:$D$782,СВЦЭМ!$A$39:$A$782,$A99,СВЦЭМ!$B$39:$B$782,D$83)+'СЕТ СН'!$H$11+СВЦЭМ!$D$10+'СЕТ СН'!$H$6-'СЕТ СН'!$H$23</f>
        <v>2116.3541444299999</v>
      </c>
      <c r="E99" s="36">
        <f>SUMIFS(СВЦЭМ!$D$39:$D$782,СВЦЭМ!$A$39:$A$782,$A99,СВЦЭМ!$B$39:$B$782,E$83)+'СЕТ СН'!$H$11+СВЦЭМ!$D$10+'СЕТ СН'!$H$6-'СЕТ СН'!$H$23</f>
        <v>2172.2660472900002</v>
      </c>
      <c r="F99" s="36">
        <f>SUMIFS(СВЦЭМ!$D$39:$D$782,СВЦЭМ!$A$39:$A$782,$A99,СВЦЭМ!$B$39:$B$782,F$83)+'СЕТ СН'!$H$11+СВЦЭМ!$D$10+'СЕТ СН'!$H$6-'СЕТ СН'!$H$23</f>
        <v>2155.5859250600001</v>
      </c>
      <c r="G99" s="36">
        <f>SUMIFS(СВЦЭМ!$D$39:$D$782,СВЦЭМ!$A$39:$A$782,$A99,СВЦЭМ!$B$39:$B$782,G$83)+'СЕТ СН'!$H$11+СВЦЭМ!$D$10+'СЕТ СН'!$H$6-'СЕТ СН'!$H$23</f>
        <v>2120.6580822599999</v>
      </c>
      <c r="H99" s="36">
        <f>SUMIFS(СВЦЭМ!$D$39:$D$782,СВЦЭМ!$A$39:$A$782,$A99,СВЦЭМ!$B$39:$B$782,H$83)+'СЕТ СН'!$H$11+СВЦЭМ!$D$10+'СЕТ СН'!$H$6-'СЕТ СН'!$H$23</f>
        <v>2040.8433077499999</v>
      </c>
      <c r="I99" s="36">
        <f>SUMIFS(СВЦЭМ!$D$39:$D$782,СВЦЭМ!$A$39:$A$782,$A99,СВЦЭМ!$B$39:$B$782,I$83)+'СЕТ СН'!$H$11+СВЦЭМ!$D$10+'СЕТ СН'!$H$6-'СЕТ СН'!$H$23</f>
        <v>1946.3073810399999</v>
      </c>
      <c r="J99" s="36">
        <f>SUMIFS(СВЦЭМ!$D$39:$D$782,СВЦЭМ!$A$39:$A$782,$A99,СВЦЭМ!$B$39:$B$782,J$83)+'СЕТ СН'!$H$11+СВЦЭМ!$D$10+'СЕТ СН'!$H$6-'СЕТ СН'!$H$23</f>
        <v>1896.2985501600001</v>
      </c>
      <c r="K99" s="36">
        <f>SUMIFS(СВЦЭМ!$D$39:$D$782,СВЦЭМ!$A$39:$A$782,$A99,СВЦЭМ!$B$39:$B$782,K$83)+'СЕТ СН'!$H$11+СВЦЭМ!$D$10+'СЕТ СН'!$H$6-'СЕТ СН'!$H$23</f>
        <v>1874.9973341800001</v>
      </c>
      <c r="L99" s="36">
        <f>SUMIFS(СВЦЭМ!$D$39:$D$782,СВЦЭМ!$A$39:$A$782,$A99,СВЦЭМ!$B$39:$B$782,L$83)+'СЕТ СН'!$H$11+СВЦЭМ!$D$10+'СЕТ СН'!$H$6-'СЕТ СН'!$H$23</f>
        <v>1849.50965339</v>
      </c>
      <c r="M99" s="36">
        <f>SUMIFS(СВЦЭМ!$D$39:$D$782,СВЦЭМ!$A$39:$A$782,$A99,СВЦЭМ!$B$39:$B$782,M$83)+'СЕТ СН'!$H$11+СВЦЭМ!$D$10+'СЕТ СН'!$H$6-'СЕТ СН'!$H$23</f>
        <v>1866.76603568</v>
      </c>
      <c r="N99" s="36">
        <f>SUMIFS(СВЦЭМ!$D$39:$D$782,СВЦЭМ!$A$39:$A$782,$A99,СВЦЭМ!$B$39:$B$782,N$83)+'СЕТ СН'!$H$11+СВЦЭМ!$D$10+'СЕТ СН'!$H$6-'СЕТ СН'!$H$23</f>
        <v>1890.2634453600001</v>
      </c>
      <c r="O99" s="36">
        <f>SUMIFS(СВЦЭМ!$D$39:$D$782,СВЦЭМ!$A$39:$A$782,$A99,СВЦЭМ!$B$39:$B$782,O$83)+'СЕТ СН'!$H$11+СВЦЭМ!$D$10+'СЕТ СН'!$H$6-'СЕТ СН'!$H$23</f>
        <v>1895.0191626400001</v>
      </c>
      <c r="P99" s="36">
        <f>SUMIFS(СВЦЭМ!$D$39:$D$782,СВЦЭМ!$A$39:$A$782,$A99,СВЦЭМ!$B$39:$B$782,P$83)+'СЕТ СН'!$H$11+СВЦЭМ!$D$10+'СЕТ СН'!$H$6-'СЕТ СН'!$H$23</f>
        <v>1906.3295557500001</v>
      </c>
      <c r="Q99" s="36">
        <f>SUMIFS(СВЦЭМ!$D$39:$D$782,СВЦЭМ!$A$39:$A$782,$A99,СВЦЭМ!$B$39:$B$782,Q$83)+'СЕТ СН'!$H$11+СВЦЭМ!$D$10+'СЕТ СН'!$H$6-'СЕТ СН'!$H$23</f>
        <v>1928.0552418299999</v>
      </c>
      <c r="R99" s="36">
        <f>SUMIFS(СВЦЭМ!$D$39:$D$782,СВЦЭМ!$A$39:$A$782,$A99,СВЦЭМ!$B$39:$B$782,R$83)+'СЕТ СН'!$H$11+СВЦЭМ!$D$10+'СЕТ СН'!$H$6-'СЕТ СН'!$H$23</f>
        <v>1924.27056012</v>
      </c>
      <c r="S99" s="36">
        <f>SUMIFS(СВЦЭМ!$D$39:$D$782,СВЦЭМ!$A$39:$A$782,$A99,СВЦЭМ!$B$39:$B$782,S$83)+'СЕТ СН'!$H$11+СВЦЭМ!$D$10+'СЕТ СН'!$H$6-'СЕТ СН'!$H$23</f>
        <v>1916.3460460599999</v>
      </c>
      <c r="T99" s="36">
        <f>SUMIFS(СВЦЭМ!$D$39:$D$782,СВЦЭМ!$A$39:$A$782,$A99,СВЦЭМ!$B$39:$B$782,T$83)+'СЕТ СН'!$H$11+СВЦЭМ!$D$10+'СЕТ СН'!$H$6-'СЕТ СН'!$H$23</f>
        <v>1902.4652436399999</v>
      </c>
      <c r="U99" s="36">
        <f>SUMIFS(СВЦЭМ!$D$39:$D$782,СВЦЭМ!$A$39:$A$782,$A99,СВЦЭМ!$B$39:$B$782,U$83)+'СЕТ СН'!$H$11+СВЦЭМ!$D$10+'СЕТ СН'!$H$6-'СЕТ СН'!$H$23</f>
        <v>1888.1012187599999</v>
      </c>
      <c r="V99" s="36">
        <f>SUMIFS(СВЦЭМ!$D$39:$D$782,СВЦЭМ!$A$39:$A$782,$A99,СВЦЭМ!$B$39:$B$782,V$83)+'СЕТ СН'!$H$11+СВЦЭМ!$D$10+'СЕТ СН'!$H$6-'СЕТ СН'!$H$23</f>
        <v>1870.5548808200001</v>
      </c>
      <c r="W99" s="36">
        <f>SUMIFS(СВЦЭМ!$D$39:$D$782,СВЦЭМ!$A$39:$A$782,$A99,СВЦЭМ!$B$39:$B$782,W$83)+'СЕТ СН'!$H$11+СВЦЭМ!$D$10+'СЕТ СН'!$H$6-'СЕТ СН'!$H$23</f>
        <v>1840.3930518100001</v>
      </c>
      <c r="X99" s="36">
        <f>SUMIFS(СВЦЭМ!$D$39:$D$782,СВЦЭМ!$A$39:$A$782,$A99,СВЦЭМ!$B$39:$B$782,X$83)+'СЕТ СН'!$H$11+СВЦЭМ!$D$10+'СЕТ СН'!$H$6-'СЕТ СН'!$H$23</f>
        <v>1878.3598232300001</v>
      </c>
      <c r="Y99" s="36">
        <f>SUMIFS(СВЦЭМ!$D$39:$D$782,СВЦЭМ!$A$39:$A$782,$A99,СВЦЭМ!$B$39:$B$782,Y$83)+'СЕТ СН'!$H$11+СВЦЭМ!$D$10+'СЕТ СН'!$H$6-'СЕТ СН'!$H$23</f>
        <v>1937.37823228</v>
      </c>
    </row>
    <row r="100" spans="1:25" ht="15.75" x14ac:dyDescent="0.2">
      <c r="A100" s="35">
        <f t="shared" si="2"/>
        <v>45429</v>
      </c>
      <c r="B100" s="36">
        <f>SUMIFS(СВЦЭМ!$D$39:$D$782,СВЦЭМ!$A$39:$A$782,$A100,СВЦЭМ!$B$39:$B$782,B$83)+'СЕТ СН'!$H$11+СВЦЭМ!$D$10+'СЕТ СН'!$H$6-'СЕТ СН'!$H$23</f>
        <v>1921.5985581699999</v>
      </c>
      <c r="C100" s="36">
        <f>SUMIFS(СВЦЭМ!$D$39:$D$782,СВЦЭМ!$A$39:$A$782,$A100,СВЦЭМ!$B$39:$B$782,C$83)+'СЕТ СН'!$H$11+СВЦЭМ!$D$10+'СЕТ СН'!$H$6-'СЕТ СН'!$H$23</f>
        <v>1948.7306306999999</v>
      </c>
      <c r="D100" s="36">
        <f>SUMIFS(СВЦЭМ!$D$39:$D$782,СВЦЭМ!$A$39:$A$782,$A100,СВЦЭМ!$B$39:$B$782,D$83)+'СЕТ СН'!$H$11+СВЦЭМ!$D$10+'СЕТ СН'!$H$6-'СЕТ СН'!$H$23</f>
        <v>1954.9831955699999</v>
      </c>
      <c r="E100" s="36">
        <f>SUMIFS(СВЦЭМ!$D$39:$D$782,СВЦЭМ!$A$39:$A$782,$A100,СВЦЭМ!$B$39:$B$782,E$83)+'СЕТ СН'!$H$11+СВЦЭМ!$D$10+'СЕТ СН'!$H$6-'СЕТ СН'!$H$23</f>
        <v>2036.7718446599999</v>
      </c>
      <c r="F100" s="36">
        <f>SUMIFS(СВЦЭМ!$D$39:$D$782,СВЦЭМ!$A$39:$A$782,$A100,СВЦЭМ!$B$39:$B$782,F$83)+'СЕТ СН'!$H$11+СВЦЭМ!$D$10+'СЕТ СН'!$H$6-'СЕТ СН'!$H$23</f>
        <v>2057.1233245900003</v>
      </c>
      <c r="G100" s="36">
        <f>SUMIFS(СВЦЭМ!$D$39:$D$782,СВЦЭМ!$A$39:$A$782,$A100,СВЦЭМ!$B$39:$B$782,G$83)+'СЕТ СН'!$H$11+СВЦЭМ!$D$10+'СЕТ СН'!$H$6-'СЕТ СН'!$H$23</f>
        <v>2024.6626149199999</v>
      </c>
      <c r="H100" s="36">
        <f>SUMIFS(СВЦЭМ!$D$39:$D$782,СВЦЭМ!$A$39:$A$782,$A100,СВЦЭМ!$B$39:$B$782,H$83)+'СЕТ СН'!$H$11+СВЦЭМ!$D$10+'СЕТ СН'!$H$6-'СЕТ СН'!$H$23</f>
        <v>2004.4670844699999</v>
      </c>
      <c r="I100" s="36">
        <f>SUMIFS(СВЦЭМ!$D$39:$D$782,СВЦЭМ!$A$39:$A$782,$A100,СВЦЭМ!$B$39:$B$782,I$83)+'СЕТ СН'!$H$11+СВЦЭМ!$D$10+'СЕТ СН'!$H$6-'СЕТ СН'!$H$23</f>
        <v>2016.8181183700001</v>
      </c>
      <c r="J100" s="36">
        <f>SUMIFS(СВЦЭМ!$D$39:$D$782,СВЦЭМ!$A$39:$A$782,$A100,СВЦЭМ!$B$39:$B$782,J$83)+'СЕТ СН'!$H$11+СВЦЭМ!$D$10+'СЕТ СН'!$H$6-'СЕТ СН'!$H$23</f>
        <v>1957.2977761899999</v>
      </c>
      <c r="K100" s="36">
        <f>SUMIFS(СВЦЭМ!$D$39:$D$782,СВЦЭМ!$A$39:$A$782,$A100,СВЦЭМ!$B$39:$B$782,K$83)+'СЕТ СН'!$H$11+СВЦЭМ!$D$10+'СЕТ СН'!$H$6-'СЕТ СН'!$H$23</f>
        <v>1944.6380862399999</v>
      </c>
      <c r="L100" s="36">
        <f>SUMIFS(СВЦЭМ!$D$39:$D$782,СВЦЭМ!$A$39:$A$782,$A100,СВЦЭМ!$B$39:$B$782,L$83)+'СЕТ СН'!$H$11+СВЦЭМ!$D$10+'СЕТ СН'!$H$6-'СЕТ СН'!$H$23</f>
        <v>1928.59320385</v>
      </c>
      <c r="M100" s="36">
        <f>SUMIFS(СВЦЭМ!$D$39:$D$782,СВЦЭМ!$A$39:$A$782,$A100,СВЦЭМ!$B$39:$B$782,M$83)+'СЕТ СН'!$H$11+СВЦЭМ!$D$10+'СЕТ СН'!$H$6-'СЕТ СН'!$H$23</f>
        <v>1963.1273993499999</v>
      </c>
      <c r="N100" s="36">
        <f>SUMIFS(СВЦЭМ!$D$39:$D$782,СВЦЭМ!$A$39:$A$782,$A100,СВЦЭМ!$B$39:$B$782,N$83)+'СЕТ СН'!$H$11+СВЦЭМ!$D$10+'СЕТ СН'!$H$6-'СЕТ СН'!$H$23</f>
        <v>1967.8686564499999</v>
      </c>
      <c r="O100" s="36">
        <f>SUMIFS(СВЦЭМ!$D$39:$D$782,СВЦЭМ!$A$39:$A$782,$A100,СВЦЭМ!$B$39:$B$782,O$83)+'СЕТ СН'!$H$11+СВЦЭМ!$D$10+'СЕТ СН'!$H$6-'СЕТ СН'!$H$23</f>
        <v>1983.34620496</v>
      </c>
      <c r="P100" s="36">
        <f>SUMIFS(СВЦЭМ!$D$39:$D$782,СВЦЭМ!$A$39:$A$782,$A100,СВЦЭМ!$B$39:$B$782,P$83)+'СЕТ СН'!$H$11+СВЦЭМ!$D$10+'СЕТ СН'!$H$6-'СЕТ СН'!$H$23</f>
        <v>1989.25621518</v>
      </c>
      <c r="Q100" s="36">
        <f>SUMIFS(СВЦЭМ!$D$39:$D$782,СВЦЭМ!$A$39:$A$782,$A100,СВЦЭМ!$B$39:$B$782,Q$83)+'СЕТ СН'!$H$11+СВЦЭМ!$D$10+'СЕТ СН'!$H$6-'СЕТ СН'!$H$23</f>
        <v>2025.2390047900001</v>
      </c>
      <c r="R100" s="36">
        <f>SUMIFS(СВЦЭМ!$D$39:$D$782,СВЦЭМ!$A$39:$A$782,$A100,СВЦЭМ!$B$39:$B$782,R$83)+'СЕТ СН'!$H$11+СВЦЭМ!$D$10+'СЕТ СН'!$H$6-'СЕТ СН'!$H$23</f>
        <v>2034.6931956599999</v>
      </c>
      <c r="S100" s="36">
        <f>SUMIFS(СВЦЭМ!$D$39:$D$782,СВЦЭМ!$A$39:$A$782,$A100,СВЦЭМ!$B$39:$B$782,S$83)+'СЕТ СН'!$H$11+СВЦЭМ!$D$10+'СЕТ СН'!$H$6-'СЕТ СН'!$H$23</f>
        <v>2017.04180264</v>
      </c>
      <c r="T100" s="36">
        <f>SUMIFS(СВЦЭМ!$D$39:$D$782,СВЦЭМ!$A$39:$A$782,$A100,СВЦЭМ!$B$39:$B$782,T$83)+'СЕТ СН'!$H$11+СВЦЭМ!$D$10+'СЕТ СН'!$H$6-'СЕТ СН'!$H$23</f>
        <v>1970.6016843299999</v>
      </c>
      <c r="U100" s="36">
        <f>SUMIFS(СВЦЭМ!$D$39:$D$782,СВЦЭМ!$A$39:$A$782,$A100,СВЦЭМ!$B$39:$B$782,U$83)+'СЕТ СН'!$H$11+СВЦЭМ!$D$10+'СЕТ СН'!$H$6-'СЕТ СН'!$H$23</f>
        <v>1963.21709745</v>
      </c>
      <c r="V100" s="36">
        <f>SUMIFS(СВЦЭМ!$D$39:$D$782,СВЦЭМ!$A$39:$A$782,$A100,СВЦЭМ!$B$39:$B$782,V$83)+'СЕТ СН'!$H$11+СВЦЭМ!$D$10+'СЕТ СН'!$H$6-'СЕТ СН'!$H$23</f>
        <v>1946.684274</v>
      </c>
      <c r="W100" s="36">
        <f>SUMIFS(СВЦЭМ!$D$39:$D$782,СВЦЭМ!$A$39:$A$782,$A100,СВЦЭМ!$B$39:$B$782,W$83)+'СЕТ СН'!$H$11+СВЦЭМ!$D$10+'СЕТ СН'!$H$6-'СЕТ СН'!$H$23</f>
        <v>1912.27239315</v>
      </c>
      <c r="X100" s="36">
        <f>SUMIFS(СВЦЭМ!$D$39:$D$782,СВЦЭМ!$A$39:$A$782,$A100,СВЦЭМ!$B$39:$B$782,X$83)+'СЕТ СН'!$H$11+СВЦЭМ!$D$10+'СЕТ СН'!$H$6-'СЕТ СН'!$H$23</f>
        <v>1950.8984127399999</v>
      </c>
      <c r="Y100" s="36">
        <f>SUMIFS(СВЦЭМ!$D$39:$D$782,СВЦЭМ!$A$39:$A$782,$A100,СВЦЭМ!$B$39:$B$782,Y$83)+'СЕТ СН'!$H$11+СВЦЭМ!$D$10+'СЕТ СН'!$H$6-'СЕТ СН'!$H$23</f>
        <v>2016.24062976</v>
      </c>
    </row>
    <row r="101" spans="1:25" ht="15.75" x14ac:dyDescent="0.2">
      <c r="A101" s="35">
        <f t="shared" si="2"/>
        <v>45430</v>
      </c>
      <c r="B101" s="36">
        <f>SUMIFS(СВЦЭМ!$D$39:$D$782,СВЦЭМ!$A$39:$A$782,$A101,СВЦЭМ!$B$39:$B$782,B$83)+'СЕТ СН'!$H$11+СВЦЭМ!$D$10+'СЕТ СН'!$H$6-'СЕТ СН'!$H$23</f>
        <v>1967.0265589999999</v>
      </c>
      <c r="C101" s="36">
        <f>SUMIFS(СВЦЭМ!$D$39:$D$782,СВЦЭМ!$A$39:$A$782,$A101,СВЦЭМ!$B$39:$B$782,C$83)+'СЕТ СН'!$H$11+СВЦЭМ!$D$10+'СЕТ СН'!$H$6-'СЕТ СН'!$H$23</f>
        <v>2046.84463768</v>
      </c>
      <c r="D101" s="36">
        <f>SUMIFS(СВЦЭМ!$D$39:$D$782,СВЦЭМ!$A$39:$A$782,$A101,СВЦЭМ!$B$39:$B$782,D$83)+'СЕТ СН'!$H$11+СВЦЭМ!$D$10+'СЕТ СН'!$H$6-'СЕТ СН'!$H$23</f>
        <v>2041.49222642</v>
      </c>
      <c r="E101" s="36">
        <f>SUMIFS(СВЦЭМ!$D$39:$D$782,СВЦЭМ!$A$39:$A$782,$A101,СВЦЭМ!$B$39:$B$782,E$83)+'СЕТ СН'!$H$11+СВЦЭМ!$D$10+'СЕТ СН'!$H$6-'СЕТ СН'!$H$23</f>
        <v>2061.8347252799999</v>
      </c>
      <c r="F101" s="36">
        <f>SUMIFS(СВЦЭМ!$D$39:$D$782,СВЦЭМ!$A$39:$A$782,$A101,СВЦЭМ!$B$39:$B$782,F$83)+'СЕТ СН'!$H$11+СВЦЭМ!$D$10+'СЕТ СН'!$H$6-'СЕТ СН'!$H$23</f>
        <v>2066.0849391800002</v>
      </c>
      <c r="G101" s="36">
        <f>SUMIFS(СВЦЭМ!$D$39:$D$782,СВЦЭМ!$A$39:$A$782,$A101,СВЦЭМ!$B$39:$B$782,G$83)+'СЕТ СН'!$H$11+СВЦЭМ!$D$10+'СЕТ СН'!$H$6-'СЕТ СН'!$H$23</f>
        <v>2070.8528831600001</v>
      </c>
      <c r="H101" s="36">
        <f>SUMIFS(СВЦЭМ!$D$39:$D$782,СВЦЭМ!$A$39:$A$782,$A101,СВЦЭМ!$B$39:$B$782,H$83)+'СЕТ СН'!$H$11+СВЦЭМ!$D$10+'СЕТ СН'!$H$6-'СЕТ СН'!$H$23</f>
        <v>2047.2993838499999</v>
      </c>
      <c r="I101" s="36">
        <f>SUMIFS(СВЦЭМ!$D$39:$D$782,СВЦЭМ!$A$39:$A$782,$A101,СВЦЭМ!$B$39:$B$782,I$83)+'СЕТ СН'!$H$11+СВЦЭМ!$D$10+'СЕТ СН'!$H$6-'СЕТ СН'!$H$23</f>
        <v>2015.99489053</v>
      </c>
      <c r="J101" s="36">
        <f>SUMIFS(СВЦЭМ!$D$39:$D$782,СВЦЭМ!$A$39:$A$782,$A101,СВЦЭМ!$B$39:$B$782,J$83)+'СЕТ СН'!$H$11+СВЦЭМ!$D$10+'СЕТ СН'!$H$6-'СЕТ СН'!$H$23</f>
        <v>1967.00851014</v>
      </c>
      <c r="K101" s="36">
        <f>SUMIFS(СВЦЭМ!$D$39:$D$782,СВЦЭМ!$A$39:$A$782,$A101,СВЦЭМ!$B$39:$B$782,K$83)+'СЕТ СН'!$H$11+СВЦЭМ!$D$10+'СЕТ СН'!$H$6-'СЕТ СН'!$H$23</f>
        <v>1943.0128221</v>
      </c>
      <c r="L101" s="36">
        <f>SUMIFS(СВЦЭМ!$D$39:$D$782,СВЦЭМ!$A$39:$A$782,$A101,СВЦЭМ!$B$39:$B$782,L$83)+'СЕТ СН'!$H$11+СВЦЭМ!$D$10+'СЕТ СН'!$H$6-'СЕТ СН'!$H$23</f>
        <v>1940.6812381699999</v>
      </c>
      <c r="M101" s="36">
        <f>SUMIFS(СВЦЭМ!$D$39:$D$782,СВЦЭМ!$A$39:$A$782,$A101,СВЦЭМ!$B$39:$B$782,M$83)+'СЕТ СН'!$H$11+СВЦЭМ!$D$10+'СЕТ СН'!$H$6-'СЕТ СН'!$H$23</f>
        <v>1968.22634776</v>
      </c>
      <c r="N101" s="36">
        <f>SUMIFS(СВЦЭМ!$D$39:$D$782,СВЦЭМ!$A$39:$A$782,$A101,СВЦЭМ!$B$39:$B$782,N$83)+'СЕТ СН'!$H$11+СВЦЭМ!$D$10+'СЕТ СН'!$H$6-'СЕТ СН'!$H$23</f>
        <v>1973.0209808</v>
      </c>
      <c r="O101" s="36">
        <f>SUMIFS(СВЦЭМ!$D$39:$D$782,СВЦЭМ!$A$39:$A$782,$A101,СВЦЭМ!$B$39:$B$782,O$83)+'СЕТ СН'!$H$11+СВЦЭМ!$D$10+'СЕТ СН'!$H$6-'СЕТ СН'!$H$23</f>
        <v>1980.3458245100001</v>
      </c>
      <c r="P101" s="36">
        <f>SUMIFS(СВЦЭМ!$D$39:$D$782,СВЦЭМ!$A$39:$A$782,$A101,СВЦЭМ!$B$39:$B$782,P$83)+'СЕТ СН'!$H$11+СВЦЭМ!$D$10+'СЕТ СН'!$H$6-'СЕТ СН'!$H$23</f>
        <v>2002.5352214300001</v>
      </c>
      <c r="Q101" s="36">
        <f>SUMIFS(СВЦЭМ!$D$39:$D$782,СВЦЭМ!$A$39:$A$782,$A101,СВЦЭМ!$B$39:$B$782,Q$83)+'СЕТ СН'!$H$11+СВЦЭМ!$D$10+'СЕТ СН'!$H$6-'СЕТ СН'!$H$23</f>
        <v>2021.3157818300001</v>
      </c>
      <c r="R101" s="36">
        <f>SUMIFS(СВЦЭМ!$D$39:$D$782,СВЦЭМ!$A$39:$A$782,$A101,СВЦЭМ!$B$39:$B$782,R$83)+'СЕТ СН'!$H$11+СВЦЭМ!$D$10+'СЕТ СН'!$H$6-'СЕТ СН'!$H$23</f>
        <v>2036.9104845300001</v>
      </c>
      <c r="S101" s="36">
        <f>SUMIFS(СВЦЭМ!$D$39:$D$782,СВЦЭМ!$A$39:$A$782,$A101,СВЦЭМ!$B$39:$B$782,S$83)+'СЕТ СН'!$H$11+СВЦЭМ!$D$10+'СЕТ СН'!$H$6-'СЕТ СН'!$H$23</f>
        <v>2031.1873696600001</v>
      </c>
      <c r="T101" s="36">
        <f>SUMIFS(СВЦЭМ!$D$39:$D$782,СВЦЭМ!$A$39:$A$782,$A101,СВЦЭМ!$B$39:$B$782,T$83)+'СЕТ СН'!$H$11+СВЦЭМ!$D$10+'СЕТ СН'!$H$6-'СЕТ СН'!$H$23</f>
        <v>2005.1250851699999</v>
      </c>
      <c r="U101" s="36">
        <f>SUMIFS(СВЦЭМ!$D$39:$D$782,СВЦЭМ!$A$39:$A$782,$A101,СВЦЭМ!$B$39:$B$782,U$83)+'СЕТ СН'!$H$11+СВЦЭМ!$D$10+'СЕТ СН'!$H$6-'СЕТ СН'!$H$23</f>
        <v>1979.9537675700001</v>
      </c>
      <c r="V101" s="36">
        <f>SUMIFS(СВЦЭМ!$D$39:$D$782,СВЦЭМ!$A$39:$A$782,$A101,СВЦЭМ!$B$39:$B$782,V$83)+'СЕТ СН'!$H$11+СВЦЭМ!$D$10+'СЕТ СН'!$H$6-'СЕТ СН'!$H$23</f>
        <v>1929.0065898400001</v>
      </c>
      <c r="W101" s="36">
        <f>SUMIFS(СВЦЭМ!$D$39:$D$782,СВЦЭМ!$A$39:$A$782,$A101,СВЦЭМ!$B$39:$B$782,W$83)+'СЕТ СН'!$H$11+СВЦЭМ!$D$10+'СЕТ СН'!$H$6-'СЕТ СН'!$H$23</f>
        <v>1885.8590993800001</v>
      </c>
      <c r="X101" s="36">
        <f>SUMIFS(СВЦЭМ!$D$39:$D$782,СВЦЭМ!$A$39:$A$782,$A101,СВЦЭМ!$B$39:$B$782,X$83)+'СЕТ СН'!$H$11+СВЦЭМ!$D$10+'СЕТ СН'!$H$6-'СЕТ СН'!$H$23</f>
        <v>1922.12258193</v>
      </c>
      <c r="Y101" s="36">
        <f>SUMIFS(СВЦЭМ!$D$39:$D$782,СВЦЭМ!$A$39:$A$782,$A101,СВЦЭМ!$B$39:$B$782,Y$83)+'СЕТ СН'!$H$11+СВЦЭМ!$D$10+'СЕТ СН'!$H$6-'СЕТ СН'!$H$23</f>
        <v>1996.18515527</v>
      </c>
    </row>
    <row r="102" spans="1:25" ht="15.75" x14ac:dyDescent="0.2">
      <c r="A102" s="35">
        <f t="shared" si="2"/>
        <v>45431</v>
      </c>
      <c r="B102" s="36">
        <f>SUMIFS(СВЦЭМ!$D$39:$D$782,СВЦЭМ!$A$39:$A$782,$A102,СВЦЭМ!$B$39:$B$782,B$83)+'СЕТ СН'!$H$11+СВЦЭМ!$D$10+'СЕТ СН'!$H$6-'СЕТ СН'!$H$23</f>
        <v>2040.4929612599999</v>
      </c>
      <c r="C102" s="36">
        <f>SUMIFS(СВЦЭМ!$D$39:$D$782,СВЦЭМ!$A$39:$A$782,$A102,СВЦЭМ!$B$39:$B$782,C$83)+'СЕТ СН'!$H$11+СВЦЭМ!$D$10+'СЕТ СН'!$H$6-'СЕТ СН'!$H$23</f>
        <v>2060.4530779700003</v>
      </c>
      <c r="D102" s="36">
        <f>SUMIFS(СВЦЭМ!$D$39:$D$782,СВЦЭМ!$A$39:$A$782,$A102,СВЦЭМ!$B$39:$B$782,D$83)+'СЕТ СН'!$H$11+СВЦЭМ!$D$10+'СЕТ СН'!$H$6-'СЕТ СН'!$H$23</f>
        <v>2090.2521024100001</v>
      </c>
      <c r="E102" s="36">
        <f>SUMIFS(СВЦЭМ!$D$39:$D$782,СВЦЭМ!$A$39:$A$782,$A102,СВЦЭМ!$B$39:$B$782,E$83)+'СЕТ СН'!$H$11+СВЦЭМ!$D$10+'СЕТ СН'!$H$6-'СЕТ СН'!$H$23</f>
        <v>2112.8344244099999</v>
      </c>
      <c r="F102" s="36">
        <f>SUMIFS(СВЦЭМ!$D$39:$D$782,СВЦЭМ!$A$39:$A$782,$A102,СВЦЭМ!$B$39:$B$782,F$83)+'СЕТ СН'!$H$11+СВЦЭМ!$D$10+'СЕТ СН'!$H$6-'СЕТ СН'!$H$23</f>
        <v>2114.0429295500003</v>
      </c>
      <c r="G102" s="36">
        <f>SUMIFS(СВЦЭМ!$D$39:$D$782,СВЦЭМ!$A$39:$A$782,$A102,СВЦЭМ!$B$39:$B$782,G$83)+'СЕТ СН'!$H$11+СВЦЭМ!$D$10+'СЕТ СН'!$H$6-'СЕТ СН'!$H$23</f>
        <v>2096.5395786600002</v>
      </c>
      <c r="H102" s="36">
        <f>SUMIFS(СВЦЭМ!$D$39:$D$782,СВЦЭМ!$A$39:$A$782,$A102,СВЦЭМ!$B$39:$B$782,H$83)+'СЕТ СН'!$H$11+СВЦЭМ!$D$10+'СЕТ СН'!$H$6-'СЕТ СН'!$H$23</f>
        <v>2112.1909248300003</v>
      </c>
      <c r="I102" s="36">
        <f>SUMIFS(СВЦЭМ!$D$39:$D$782,СВЦЭМ!$A$39:$A$782,$A102,СВЦЭМ!$B$39:$B$782,I$83)+'СЕТ СН'!$H$11+СВЦЭМ!$D$10+'СЕТ СН'!$H$6-'СЕТ СН'!$H$23</f>
        <v>2078.38210587</v>
      </c>
      <c r="J102" s="36">
        <f>SUMIFS(СВЦЭМ!$D$39:$D$782,СВЦЭМ!$A$39:$A$782,$A102,СВЦЭМ!$B$39:$B$782,J$83)+'СЕТ СН'!$H$11+СВЦЭМ!$D$10+'СЕТ СН'!$H$6-'СЕТ СН'!$H$23</f>
        <v>1980.66488544</v>
      </c>
      <c r="K102" s="36">
        <f>SUMIFS(СВЦЭМ!$D$39:$D$782,СВЦЭМ!$A$39:$A$782,$A102,СВЦЭМ!$B$39:$B$782,K$83)+'СЕТ СН'!$H$11+СВЦЭМ!$D$10+'СЕТ СН'!$H$6-'СЕТ СН'!$H$23</f>
        <v>1923.2332269200001</v>
      </c>
      <c r="L102" s="36">
        <f>SUMIFS(СВЦЭМ!$D$39:$D$782,СВЦЭМ!$A$39:$A$782,$A102,СВЦЭМ!$B$39:$B$782,L$83)+'СЕТ СН'!$H$11+СВЦЭМ!$D$10+'СЕТ СН'!$H$6-'СЕТ СН'!$H$23</f>
        <v>1909.5964493399999</v>
      </c>
      <c r="M102" s="36">
        <f>SUMIFS(СВЦЭМ!$D$39:$D$782,СВЦЭМ!$A$39:$A$782,$A102,СВЦЭМ!$B$39:$B$782,M$83)+'СЕТ СН'!$H$11+СВЦЭМ!$D$10+'СЕТ СН'!$H$6-'СЕТ СН'!$H$23</f>
        <v>1919.7063633600001</v>
      </c>
      <c r="N102" s="36">
        <f>SUMIFS(СВЦЭМ!$D$39:$D$782,СВЦЭМ!$A$39:$A$782,$A102,СВЦЭМ!$B$39:$B$782,N$83)+'СЕТ СН'!$H$11+СВЦЭМ!$D$10+'СЕТ СН'!$H$6-'СЕТ СН'!$H$23</f>
        <v>1916.10709944</v>
      </c>
      <c r="O102" s="36">
        <f>SUMIFS(СВЦЭМ!$D$39:$D$782,СВЦЭМ!$A$39:$A$782,$A102,СВЦЭМ!$B$39:$B$782,O$83)+'СЕТ СН'!$H$11+СВЦЭМ!$D$10+'СЕТ СН'!$H$6-'СЕТ СН'!$H$23</f>
        <v>1917.42301765</v>
      </c>
      <c r="P102" s="36">
        <f>SUMIFS(СВЦЭМ!$D$39:$D$782,СВЦЭМ!$A$39:$A$782,$A102,СВЦЭМ!$B$39:$B$782,P$83)+'СЕТ СН'!$H$11+СВЦЭМ!$D$10+'СЕТ СН'!$H$6-'СЕТ СН'!$H$23</f>
        <v>1935.51555072</v>
      </c>
      <c r="Q102" s="36">
        <f>SUMIFS(СВЦЭМ!$D$39:$D$782,СВЦЭМ!$A$39:$A$782,$A102,СВЦЭМ!$B$39:$B$782,Q$83)+'СЕТ СН'!$H$11+СВЦЭМ!$D$10+'СЕТ СН'!$H$6-'СЕТ СН'!$H$23</f>
        <v>1957.9310785800001</v>
      </c>
      <c r="R102" s="36">
        <f>SUMIFS(СВЦЭМ!$D$39:$D$782,СВЦЭМ!$A$39:$A$782,$A102,СВЦЭМ!$B$39:$B$782,R$83)+'СЕТ СН'!$H$11+СВЦЭМ!$D$10+'СЕТ СН'!$H$6-'СЕТ СН'!$H$23</f>
        <v>1961.33650642</v>
      </c>
      <c r="S102" s="36">
        <f>SUMIFS(СВЦЭМ!$D$39:$D$782,СВЦЭМ!$A$39:$A$782,$A102,СВЦЭМ!$B$39:$B$782,S$83)+'СЕТ СН'!$H$11+СВЦЭМ!$D$10+'СЕТ СН'!$H$6-'СЕТ СН'!$H$23</f>
        <v>1947.9175161600001</v>
      </c>
      <c r="T102" s="36">
        <f>SUMIFS(СВЦЭМ!$D$39:$D$782,СВЦЭМ!$A$39:$A$782,$A102,СВЦЭМ!$B$39:$B$782,T$83)+'СЕТ СН'!$H$11+СВЦЭМ!$D$10+'СЕТ СН'!$H$6-'СЕТ СН'!$H$23</f>
        <v>1928.6004385399999</v>
      </c>
      <c r="U102" s="36">
        <f>SUMIFS(СВЦЭМ!$D$39:$D$782,СВЦЭМ!$A$39:$A$782,$A102,СВЦЭМ!$B$39:$B$782,U$83)+'СЕТ СН'!$H$11+СВЦЭМ!$D$10+'СЕТ СН'!$H$6-'СЕТ СН'!$H$23</f>
        <v>1926.22816205</v>
      </c>
      <c r="V102" s="36">
        <f>SUMIFS(СВЦЭМ!$D$39:$D$782,СВЦЭМ!$A$39:$A$782,$A102,СВЦЭМ!$B$39:$B$782,V$83)+'СЕТ СН'!$H$11+СВЦЭМ!$D$10+'СЕТ СН'!$H$6-'СЕТ СН'!$H$23</f>
        <v>1918.5761910599999</v>
      </c>
      <c r="W102" s="36">
        <f>SUMIFS(СВЦЭМ!$D$39:$D$782,СВЦЭМ!$A$39:$A$782,$A102,СВЦЭМ!$B$39:$B$782,W$83)+'СЕТ СН'!$H$11+СВЦЭМ!$D$10+'СЕТ СН'!$H$6-'СЕТ СН'!$H$23</f>
        <v>1881.0655333899999</v>
      </c>
      <c r="X102" s="36">
        <f>SUMIFS(СВЦЭМ!$D$39:$D$782,СВЦЭМ!$A$39:$A$782,$A102,СВЦЭМ!$B$39:$B$782,X$83)+'СЕТ СН'!$H$11+СВЦЭМ!$D$10+'СЕТ СН'!$H$6-'СЕТ СН'!$H$23</f>
        <v>1920.52628112</v>
      </c>
      <c r="Y102" s="36">
        <f>SUMIFS(СВЦЭМ!$D$39:$D$782,СВЦЭМ!$A$39:$A$782,$A102,СВЦЭМ!$B$39:$B$782,Y$83)+'СЕТ СН'!$H$11+СВЦЭМ!$D$10+'СЕТ СН'!$H$6-'СЕТ СН'!$H$23</f>
        <v>1953.3143009200001</v>
      </c>
    </row>
    <row r="103" spans="1:25" ht="15.75" x14ac:dyDescent="0.2">
      <c r="A103" s="35">
        <f t="shared" si="2"/>
        <v>45432</v>
      </c>
      <c r="B103" s="36">
        <f>SUMIFS(СВЦЭМ!$D$39:$D$782,СВЦЭМ!$A$39:$A$782,$A103,СВЦЭМ!$B$39:$B$782,B$83)+'СЕТ СН'!$H$11+СВЦЭМ!$D$10+'СЕТ СН'!$H$6-'СЕТ СН'!$H$23</f>
        <v>1977.92933702</v>
      </c>
      <c r="C103" s="36">
        <f>SUMIFS(СВЦЭМ!$D$39:$D$782,СВЦЭМ!$A$39:$A$782,$A103,СВЦЭМ!$B$39:$B$782,C$83)+'СЕТ СН'!$H$11+СВЦЭМ!$D$10+'СЕТ СН'!$H$6-'СЕТ СН'!$H$23</f>
        <v>2076.13021424</v>
      </c>
      <c r="D103" s="36">
        <f>SUMIFS(СВЦЭМ!$D$39:$D$782,СВЦЭМ!$A$39:$A$782,$A103,СВЦЭМ!$B$39:$B$782,D$83)+'СЕТ СН'!$H$11+СВЦЭМ!$D$10+'СЕТ СН'!$H$6-'СЕТ СН'!$H$23</f>
        <v>2078.8509369600001</v>
      </c>
      <c r="E103" s="36">
        <f>SUMIFS(СВЦЭМ!$D$39:$D$782,СВЦЭМ!$A$39:$A$782,$A103,СВЦЭМ!$B$39:$B$782,E$83)+'СЕТ СН'!$H$11+СВЦЭМ!$D$10+'СЕТ СН'!$H$6-'СЕТ СН'!$H$23</f>
        <v>2142.37087225</v>
      </c>
      <c r="F103" s="36">
        <f>SUMIFS(СВЦЭМ!$D$39:$D$782,СВЦЭМ!$A$39:$A$782,$A103,СВЦЭМ!$B$39:$B$782,F$83)+'СЕТ СН'!$H$11+СВЦЭМ!$D$10+'СЕТ СН'!$H$6-'СЕТ СН'!$H$23</f>
        <v>2139.6093169800001</v>
      </c>
      <c r="G103" s="36">
        <f>SUMIFS(СВЦЭМ!$D$39:$D$782,СВЦЭМ!$A$39:$A$782,$A103,СВЦЭМ!$B$39:$B$782,G$83)+'СЕТ СН'!$H$11+СВЦЭМ!$D$10+'СЕТ СН'!$H$6-'СЕТ СН'!$H$23</f>
        <v>2095.6104264400001</v>
      </c>
      <c r="H103" s="36">
        <f>SUMIFS(СВЦЭМ!$D$39:$D$782,СВЦЭМ!$A$39:$A$782,$A103,СВЦЭМ!$B$39:$B$782,H$83)+'СЕТ СН'!$H$11+СВЦЭМ!$D$10+'СЕТ СН'!$H$6-'СЕТ СН'!$H$23</f>
        <v>2039.1988977399999</v>
      </c>
      <c r="I103" s="36">
        <f>SUMIFS(СВЦЭМ!$D$39:$D$782,СВЦЭМ!$A$39:$A$782,$A103,СВЦЭМ!$B$39:$B$782,I$83)+'СЕТ СН'!$H$11+СВЦЭМ!$D$10+'СЕТ СН'!$H$6-'СЕТ СН'!$H$23</f>
        <v>1970.99911032</v>
      </c>
      <c r="J103" s="36">
        <f>SUMIFS(СВЦЭМ!$D$39:$D$782,СВЦЭМ!$A$39:$A$782,$A103,СВЦЭМ!$B$39:$B$782,J$83)+'СЕТ СН'!$H$11+СВЦЭМ!$D$10+'СЕТ СН'!$H$6-'СЕТ СН'!$H$23</f>
        <v>1922.81576496</v>
      </c>
      <c r="K103" s="36">
        <f>SUMIFS(СВЦЭМ!$D$39:$D$782,СВЦЭМ!$A$39:$A$782,$A103,СВЦЭМ!$B$39:$B$782,K$83)+'СЕТ СН'!$H$11+СВЦЭМ!$D$10+'СЕТ СН'!$H$6-'СЕТ СН'!$H$23</f>
        <v>1919.35929968</v>
      </c>
      <c r="L103" s="36">
        <f>SUMIFS(СВЦЭМ!$D$39:$D$782,СВЦЭМ!$A$39:$A$782,$A103,СВЦЭМ!$B$39:$B$782,L$83)+'СЕТ СН'!$H$11+СВЦЭМ!$D$10+'СЕТ СН'!$H$6-'СЕТ СН'!$H$23</f>
        <v>1907.1467617000001</v>
      </c>
      <c r="M103" s="36">
        <f>SUMIFS(СВЦЭМ!$D$39:$D$782,СВЦЭМ!$A$39:$A$782,$A103,СВЦЭМ!$B$39:$B$782,M$83)+'СЕТ СН'!$H$11+СВЦЭМ!$D$10+'СЕТ СН'!$H$6-'СЕТ СН'!$H$23</f>
        <v>1919.74608756</v>
      </c>
      <c r="N103" s="36">
        <f>SUMIFS(СВЦЭМ!$D$39:$D$782,СВЦЭМ!$A$39:$A$782,$A103,СВЦЭМ!$B$39:$B$782,N$83)+'СЕТ СН'!$H$11+СВЦЭМ!$D$10+'СЕТ СН'!$H$6-'СЕТ СН'!$H$23</f>
        <v>1932.0539342</v>
      </c>
      <c r="O103" s="36">
        <f>SUMIFS(СВЦЭМ!$D$39:$D$782,СВЦЭМ!$A$39:$A$782,$A103,СВЦЭМ!$B$39:$B$782,O$83)+'СЕТ СН'!$H$11+СВЦЭМ!$D$10+'СЕТ СН'!$H$6-'СЕТ СН'!$H$23</f>
        <v>1930.6974537900001</v>
      </c>
      <c r="P103" s="36">
        <f>SUMIFS(СВЦЭМ!$D$39:$D$782,СВЦЭМ!$A$39:$A$782,$A103,СВЦЭМ!$B$39:$B$782,P$83)+'СЕТ СН'!$H$11+СВЦЭМ!$D$10+'СЕТ СН'!$H$6-'СЕТ СН'!$H$23</f>
        <v>1943.5025530999999</v>
      </c>
      <c r="Q103" s="36">
        <f>SUMIFS(СВЦЭМ!$D$39:$D$782,СВЦЭМ!$A$39:$A$782,$A103,СВЦЭМ!$B$39:$B$782,Q$83)+'СЕТ СН'!$H$11+СВЦЭМ!$D$10+'СЕТ СН'!$H$6-'СЕТ СН'!$H$23</f>
        <v>1949.9896298799999</v>
      </c>
      <c r="R103" s="36">
        <f>SUMIFS(СВЦЭМ!$D$39:$D$782,СВЦЭМ!$A$39:$A$782,$A103,СВЦЭМ!$B$39:$B$782,R$83)+'СЕТ СН'!$H$11+СВЦЭМ!$D$10+'СЕТ СН'!$H$6-'СЕТ СН'!$H$23</f>
        <v>1956.2667213899999</v>
      </c>
      <c r="S103" s="36">
        <f>SUMIFS(СВЦЭМ!$D$39:$D$782,СВЦЭМ!$A$39:$A$782,$A103,СВЦЭМ!$B$39:$B$782,S$83)+'СЕТ СН'!$H$11+СВЦЭМ!$D$10+'СЕТ СН'!$H$6-'СЕТ СН'!$H$23</f>
        <v>1943.1889950100001</v>
      </c>
      <c r="T103" s="36">
        <f>SUMIFS(СВЦЭМ!$D$39:$D$782,СВЦЭМ!$A$39:$A$782,$A103,СВЦЭМ!$B$39:$B$782,T$83)+'СЕТ СН'!$H$11+СВЦЭМ!$D$10+'СЕТ СН'!$H$6-'СЕТ СН'!$H$23</f>
        <v>1923.93328879</v>
      </c>
      <c r="U103" s="36">
        <f>SUMIFS(СВЦЭМ!$D$39:$D$782,СВЦЭМ!$A$39:$A$782,$A103,СВЦЭМ!$B$39:$B$782,U$83)+'СЕТ СН'!$H$11+СВЦЭМ!$D$10+'СЕТ СН'!$H$6-'СЕТ СН'!$H$23</f>
        <v>1929.91591475</v>
      </c>
      <c r="V103" s="36">
        <f>SUMIFS(СВЦЭМ!$D$39:$D$782,СВЦЭМ!$A$39:$A$782,$A103,СВЦЭМ!$B$39:$B$782,V$83)+'СЕТ СН'!$H$11+СВЦЭМ!$D$10+'СЕТ СН'!$H$6-'СЕТ СН'!$H$23</f>
        <v>1917.7433614199999</v>
      </c>
      <c r="W103" s="36">
        <f>SUMIFS(СВЦЭМ!$D$39:$D$782,СВЦЭМ!$A$39:$A$782,$A103,СВЦЭМ!$B$39:$B$782,W$83)+'СЕТ СН'!$H$11+СВЦЭМ!$D$10+'СЕТ СН'!$H$6-'СЕТ СН'!$H$23</f>
        <v>1879.07208801</v>
      </c>
      <c r="X103" s="36">
        <f>SUMIFS(СВЦЭМ!$D$39:$D$782,СВЦЭМ!$A$39:$A$782,$A103,СВЦЭМ!$B$39:$B$782,X$83)+'СЕТ СН'!$H$11+СВЦЭМ!$D$10+'СЕТ СН'!$H$6-'СЕТ СН'!$H$23</f>
        <v>1907.22188213</v>
      </c>
      <c r="Y103" s="36">
        <f>SUMIFS(СВЦЭМ!$D$39:$D$782,СВЦЭМ!$A$39:$A$782,$A103,СВЦЭМ!$B$39:$B$782,Y$83)+'СЕТ СН'!$H$11+СВЦЭМ!$D$10+'СЕТ СН'!$H$6-'СЕТ СН'!$H$23</f>
        <v>1949.23237382</v>
      </c>
    </row>
    <row r="104" spans="1:25" ht="15.75" x14ac:dyDescent="0.2">
      <c r="A104" s="35">
        <f t="shared" si="2"/>
        <v>45433</v>
      </c>
      <c r="B104" s="36">
        <f>SUMIFS(СВЦЭМ!$D$39:$D$782,СВЦЭМ!$A$39:$A$782,$A104,СВЦЭМ!$B$39:$B$782,B$83)+'СЕТ СН'!$H$11+СВЦЭМ!$D$10+'СЕТ СН'!$H$6-'СЕТ СН'!$H$23</f>
        <v>1928.3740883200001</v>
      </c>
      <c r="C104" s="36">
        <f>SUMIFS(СВЦЭМ!$D$39:$D$782,СВЦЭМ!$A$39:$A$782,$A104,СВЦЭМ!$B$39:$B$782,C$83)+'СЕТ СН'!$H$11+СВЦЭМ!$D$10+'СЕТ СН'!$H$6-'СЕТ СН'!$H$23</f>
        <v>2037.38640169</v>
      </c>
      <c r="D104" s="36">
        <f>SUMIFS(СВЦЭМ!$D$39:$D$782,СВЦЭМ!$A$39:$A$782,$A104,СВЦЭМ!$B$39:$B$782,D$83)+'СЕТ СН'!$H$11+СВЦЭМ!$D$10+'СЕТ СН'!$H$6-'СЕТ СН'!$H$23</f>
        <v>2048.5943251000003</v>
      </c>
      <c r="E104" s="36">
        <f>SUMIFS(СВЦЭМ!$D$39:$D$782,СВЦЭМ!$A$39:$A$782,$A104,СВЦЭМ!$B$39:$B$782,E$83)+'СЕТ СН'!$H$11+СВЦЭМ!$D$10+'СЕТ СН'!$H$6-'СЕТ СН'!$H$23</f>
        <v>2106.8465940999999</v>
      </c>
      <c r="F104" s="36">
        <f>SUMIFS(СВЦЭМ!$D$39:$D$782,СВЦЭМ!$A$39:$A$782,$A104,СВЦЭМ!$B$39:$B$782,F$83)+'СЕТ СН'!$H$11+СВЦЭМ!$D$10+'СЕТ СН'!$H$6-'СЕТ СН'!$H$23</f>
        <v>2100.2458493300001</v>
      </c>
      <c r="G104" s="36">
        <f>SUMIFS(СВЦЭМ!$D$39:$D$782,СВЦЭМ!$A$39:$A$782,$A104,СВЦЭМ!$B$39:$B$782,G$83)+'СЕТ СН'!$H$11+СВЦЭМ!$D$10+'СЕТ СН'!$H$6-'СЕТ СН'!$H$23</f>
        <v>2058.7020247400001</v>
      </c>
      <c r="H104" s="36">
        <f>SUMIFS(СВЦЭМ!$D$39:$D$782,СВЦЭМ!$A$39:$A$782,$A104,СВЦЭМ!$B$39:$B$782,H$83)+'СЕТ СН'!$H$11+СВЦЭМ!$D$10+'СЕТ СН'!$H$6-'СЕТ СН'!$H$23</f>
        <v>1965.8572258899999</v>
      </c>
      <c r="I104" s="36">
        <f>SUMIFS(СВЦЭМ!$D$39:$D$782,СВЦЭМ!$A$39:$A$782,$A104,СВЦЭМ!$B$39:$B$782,I$83)+'СЕТ СН'!$H$11+СВЦЭМ!$D$10+'СЕТ СН'!$H$6-'СЕТ СН'!$H$23</f>
        <v>1926.7085738799999</v>
      </c>
      <c r="J104" s="36">
        <f>SUMIFS(СВЦЭМ!$D$39:$D$782,СВЦЭМ!$A$39:$A$782,$A104,СВЦЭМ!$B$39:$B$782,J$83)+'СЕТ СН'!$H$11+СВЦЭМ!$D$10+'СЕТ СН'!$H$6-'СЕТ СН'!$H$23</f>
        <v>1922.2261601600001</v>
      </c>
      <c r="K104" s="36">
        <f>SUMIFS(СВЦЭМ!$D$39:$D$782,СВЦЭМ!$A$39:$A$782,$A104,СВЦЭМ!$B$39:$B$782,K$83)+'СЕТ СН'!$H$11+СВЦЭМ!$D$10+'СЕТ СН'!$H$6-'СЕТ СН'!$H$23</f>
        <v>1928.4728492199999</v>
      </c>
      <c r="L104" s="36">
        <f>SUMIFS(СВЦЭМ!$D$39:$D$782,СВЦЭМ!$A$39:$A$782,$A104,СВЦЭМ!$B$39:$B$782,L$83)+'СЕТ СН'!$H$11+СВЦЭМ!$D$10+'СЕТ СН'!$H$6-'СЕТ СН'!$H$23</f>
        <v>1899.4694791699999</v>
      </c>
      <c r="M104" s="36">
        <f>SUMIFS(СВЦЭМ!$D$39:$D$782,СВЦЭМ!$A$39:$A$782,$A104,СВЦЭМ!$B$39:$B$782,M$83)+'СЕТ СН'!$H$11+СВЦЭМ!$D$10+'СЕТ СН'!$H$6-'СЕТ СН'!$H$23</f>
        <v>1900.25557869</v>
      </c>
      <c r="N104" s="36">
        <f>SUMIFS(СВЦЭМ!$D$39:$D$782,СВЦЭМ!$A$39:$A$782,$A104,СВЦЭМ!$B$39:$B$782,N$83)+'СЕТ СН'!$H$11+СВЦЭМ!$D$10+'СЕТ СН'!$H$6-'СЕТ СН'!$H$23</f>
        <v>1873.3682810800001</v>
      </c>
      <c r="O104" s="36">
        <f>SUMIFS(СВЦЭМ!$D$39:$D$782,СВЦЭМ!$A$39:$A$782,$A104,СВЦЭМ!$B$39:$B$782,O$83)+'СЕТ СН'!$H$11+СВЦЭМ!$D$10+'СЕТ СН'!$H$6-'СЕТ СН'!$H$23</f>
        <v>1881.4848516699999</v>
      </c>
      <c r="P104" s="36">
        <f>SUMIFS(СВЦЭМ!$D$39:$D$782,СВЦЭМ!$A$39:$A$782,$A104,СВЦЭМ!$B$39:$B$782,P$83)+'СЕТ СН'!$H$11+СВЦЭМ!$D$10+'СЕТ СН'!$H$6-'СЕТ СН'!$H$23</f>
        <v>1880.34812962</v>
      </c>
      <c r="Q104" s="36">
        <f>SUMIFS(СВЦЭМ!$D$39:$D$782,СВЦЭМ!$A$39:$A$782,$A104,СВЦЭМ!$B$39:$B$782,Q$83)+'СЕТ СН'!$H$11+СВЦЭМ!$D$10+'СЕТ СН'!$H$6-'СЕТ СН'!$H$23</f>
        <v>1888.5692660899999</v>
      </c>
      <c r="R104" s="36">
        <f>SUMIFS(СВЦЭМ!$D$39:$D$782,СВЦЭМ!$A$39:$A$782,$A104,СВЦЭМ!$B$39:$B$782,R$83)+'СЕТ СН'!$H$11+СВЦЭМ!$D$10+'СЕТ СН'!$H$6-'СЕТ СН'!$H$23</f>
        <v>1888.0826082599999</v>
      </c>
      <c r="S104" s="36">
        <f>SUMIFS(СВЦЭМ!$D$39:$D$782,СВЦЭМ!$A$39:$A$782,$A104,СВЦЭМ!$B$39:$B$782,S$83)+'СЕТ СН'!$H$11+СВЦЭМ!$D$10+'СЕТ СН'!$H$6-'СЕТ СН'!$H$23</f>
        <v>1894.35519576</v>
      </c>
      <c r="T104" s="36">
        <f>SUMIFS(СВЦЭМ!$D$39:$D$782,СВЦЭМ!$A$39:$A$782,$A104,СВЦЭМ!$B$39:$B$782,T$83)+'СЕТ СН'!$H$11+СВЦЭМ!$D$10+'СЕТ СН'!$H$6-'СЕТ СН'!$H$23</f>
        <v>1890.9202859100001</v>
      </c>
      <c r="U104" s="36">
        <f>SUMIFS(СВЦЭМ!$D$39:$D$782,СВЦЭМ!$A$39:$A$782,$A104,СВЦЭМ!$B$39:$B$782,U$83)+'СЕТ СН'!$H$11+СВЦЭМ!$D$10+'СЕТ СН'!$H$6-'СЕТ СН'!$H$23</f>
        <v>1897.0233286800001</v>
      </c>
      <c r="V104" s="36">
        <f>SUMIFS(СВЦЭМ!$D$39:$D$782,СВЦЭМ!$A$39:$A$782,$A104,СВЦЭМ!$B$39:$B$782,V$83)+'СЕТ СН'!$H$11+СВЦЭМ!$D$10+'СЕТ СН'!$H$6-'СЕТ СН'!$H$23</f>
        <v>1875.39458694</v>
      </c>
      <c r="W104" s="36">
        <f>SUMIFS(СВЦЭМ!$D$39:$D$782,СВЦЭМ!$A$39:$A$782,$A104,СВЦЭМ!$B$39:$B$782,W$83)+'СЕТ СН'!$H$11+СВЦЭМ!$D$10+'СЕТ СН'!$H$6-'СЕТ СН'!$H$23</f>
        <v>1842.71248603</v>
      </c>
      <c r="X104" s="36">
        <f>SUMIFS(СВЦЭМ!$D$39:$D$782,СВЦЭМ!$A$39:$A$782,$A104,СВЦЭМ!$B$39:$B$782,X$83)+'СЕТ СН'!$H$11+СВЦЭМ!$D$10+'СЕТ СН'!$H$6-'СЕТ СН'!$H$23</f>
        <v>1885.2096490900001</v>
      </c>
      <c r="Y104" s="36">
        <f>SUMIFS(СВЦЭМ!$D$39:$D$782,СВЦЭМ!$A$39:$A$782,$A104,СВЦЭМ!$B$39:$B$782,Y$83)+'СЕТ СН'!$H$11+СВЦЭМ!$D$10+'СЕТ СН'!$H$6-'СЕТ СН'!$H$23</f>
        <v>1881.0936465899999</v>
      </c>
    </row>
    <row r="105" spans="1:25" ht="15.75" x14ac:dyDescent="0.2">
      <c r="A105" s="35">
        <f t="shared" si="2"/>
        <v>45434</v>
      </c>
      <c r="B105" s="36">
        <f>SUMIFS(СВЦЭМ!$D$39:$D$782,СВЦЭМ!$A$39:$A$782,$A105,СВЦЭМ!$B$39:$B$782,B$83)+'СЕТ СН'!$H$11+СВЦЭМ!$D$10+'СЕТ СН'!$H$6-'СЕТ СН'!$H$23</f>
        <v>1931.43553159</v>
      </c>
      <c r="C105" s="36">
        <f>SUMIFS(СВЦЭМ!$D$39:$D$782,СВЦЭМ!$A$39:$A$782,$A105,СВЦЭМ!$B$39:$B$782,C$83)+'СЕТ СН'!$H$11+СВЦЭМ!$D$10+'СЕТ СН'!$H$6-'СЕТ СН'!$H$23</f>
        <v>2007.5685514500001</v>
      </c>
      <c r="D105" s="36">
        <f>SUMIFS(СВЦЭМ!$D$39:$D$782,СВЦЭМ!$A$39:$A$782,$A105,СВЦЭМ!$B$39:$B$782,D$83)+'СЕТ СН'!$H$11+СВЦЭМ!$D$10+'СЕТ СН'!$H$6-'СЕТ СН'!$H$23</f>
        <v>2046.7927796199999</v>
      </c>
      <c r="E105" s="36">
        <f>SUMIFS(СВЦЭМ!$D$39:$D$782,СВЦЭМ!$A$39:$A$782,$A105,СВЦЭМ!$B$39:$B$782,E$83)+'СЕТ СН'!$H$11+СВЦЭМ!$D$10+'СЕТ СН'!$H$6-'СЕТ СН'!$H$23</f>
        <v>2065.9515173700001</v>
      </c>
      <c r="F105" s="36">
        <f>SUMIFS(СВЦЭМ!$D$39:$D$782,СВЦЭМ!$A$39:$A$782,$A105,СВЦЭМ!$B$39:$B$782,F$83)+'СЕТ СН'!$H$11+СВЦЭМ!$D$10+'СЕТ СН'!$H$6-'СЕТ СН'!$H$23</f>
        <v>2064.4973002900001</v>
      </c>
      <c r="G105" s="36">
        <f>SUMIFS(СВЦЭМ!$D$39:$D$782,СВЦЭМ!$A$39:$A$782,$A105,СВЦЭМ!$B$39:$B$782,G$83)+'СЕТ СН'!$H$11+СВЦЭМ!$D$10+'СЕТ СН'!$H$6-'СЕТ СН'!$H$23</f>
        <v>2069.3752645499999</v>
      </c>
      <c r="H105" s="36">
        <f>SUMIFS(СВЦЭМ!$D$39:$D$782,СВЦЭМ!$A$39:$A$782,$A105,СВЦЭМ!$B$39:$B$782,H$83)+'СЕТ СН'!$H$11+СВЦЭМ!$D$10+'СЕТ СН'!$H$6-'СЕТ СН'!$H$23</f>
        <v>1994.4125719900001</v>
      </c>
      <c r="I105" s="36">
        <f>SUMIFS(СВЦЭМ!$D$39:$D$782,СВЦЭМ!$A$39:$A$782,$A105,СВЦЭМ!$B$39:$B$782,I$83)+'СЕТ СН'!$H$11+СВЦЭМ!$D$10+'СЕТ СН'!$H$6-'СЕТ СН'!$H$23</f>
        <v>1940.4726301400001</v>
      </c>
      <c r="J105" s="36">
        <f>SUMIFS(СВЦЭМ!$D$39:$D$782,СВЦЭМ!$A$39:$A$782,$A105,СВЦЭМ!$B$39:$B$782,J$83)+'СЕТ СН'!$H$11+СВЦЭМ!$D$10+'СЕТ СН'!$H$6-'СЕТ СН'!$H$23</f>
        <v>1948.55766361</v>
      </c>
      <c r="K105" s="36">
        <f>SUMIFS(СВЦЭМ!$D$39:$D$782,СВЦЭМ!$A$39:$A$782,$A105,СВЦЭМ!$B$39:$B$782,K$83)+'СЕТ СН'!$H$11+СВЦЭМ!$D$10+'СЕТ СН'!$H$6-'СЕТ СН'!$H$23</f>
        <v>1918.36713788</v>
      </c>
      <c r="L105" s="36">
        <f>SUMIFS(СВЦЭМ!$D$39:$D$782,СВЦЭМ!$A$39:$A$782,$A105,СВЦЭМ!$B$39:$B$782,L$83)+'СЕТ СН'!$H$11+СВЦЭМ!$D$10+'СЕТ СН'!$H$6-'СЕТ СН'!$H$23</f>
        <v>1888.02096119</v>
      </c>
      <c r="M105" s="36">
        <f>SUMIFS(СВЦЭМ!$D$39:$D$782,СВЦЭМ!$A$39:$A$782,$A105,СВЦЭМ!$B$39:$B$782,M$83)+'СЕТ СН'!$H$11+СВЦЭМ!$D$10+'СЕТ СН'!$H$6-'СЕТ СН'!$H$23</f>
        <v>1913.88756074</v>
      </c>
      <c r="N105" s="36">
        <f>SUMIFS(СВЦЭМ!$D$39:$D$782,СВЦЭМ!$A$39:$A$782,$A105,СВЦЭМ!$B$39:$B$782,N$83)+'СЕТ СН'!$H$11+СВЦЭМ!$D$10+'СЕТ СН'!$H$6-'СЕТ СН'!$H$23</f>
        <v>1931.70075385</v>
      </c>
      <c r="O105" s="36">
        <f>SUMIFS(СВЦЭМ!$D$39:$D$782,СВЦЭМ!$A$39:$A$782,$A105,СВЦЭМ!$B$39:$B$782,O$83)+'СЕТ СН'!$H$11+СВЦЭМ!$D$10+'СЕТ СН'!$H$6-'СЕТ СН'!$H$23</f>
        <v>1940.4698940799999</v>
      </c>
      <c r="P105" s="36">
        <f>SUMIFS(СВЦЭМ!$D$39:$D$782,СВЦЭМ!$A$39:$A$782,$A105,СВЦЭМ!$B$39:$B$782,P$83)+'СЕТ СН'!$H$11+СВЦЭМ!$D$10+'СЕТ СН'!$H$6-'СЕТ СН'!$H$23</f>
        <v>1948.11195952</v>
      </c>
      <c r="Q105" s="36">
        <f>SUMIFS(СВЦЭМ!$D$39:$D$782,СВЦЭМ!$A$39:$A$782,$A105,СВЦЭМ!$B$39:$B$782,Q$83)+'СЕТ СН'!$H$11+СВЦЭМ!$D$10+'СЕТ СН'!$H$6-'СЕТ СН'!$H$23</f>
        <v>1964.34889628</v>
      </c>
      <c r="R105" s="36">
        <f>SUMIFS(СВЦЭМ!$D$39:$D$782,СВЦЭМ!$A$39:$A$782,$A105,СВЦЭМ!$B$39:$B$782,R$83)+'СЕТ СН'!$H$11+СВЦЭМ!$D$10+'СЕТ СН'!$H$6-'СЕТ СН'!$H$23</f>
        <v>1967.49865826</v>
      </c>
      <c r="S105" s="36">
        <f>SUMIFS(СВЦЭМ!$D$39:$D$782,СВЦЭМ!$A$39:$A$782,$A105,СВЦЭМ!$B$39:$B$782,S$83)+'СЕТ СН'!$H$11+СВЦЭМ!$D$10+'СЕТ СН'!$H$6-'СЕТ СН'!$H$23</f>
        <v>1972.1621319799999</v>
      </c>
      <c r="T105" s="36">
        <f>SUMIFS(СВЦЭМ!$D$39:$D$782,СВЦЭМ!$A$39:$A$782,$A105,СВЦЭМ!$B$39:$B$782,T$83)+'СЕТ СН'!$H$11+СВЦЭМ!$D$10+'СЕТ СН'!$H$6-'СЕТ СН'!$H$23</f>
        <v>1949.4990356400001</v>
      </c>
      <c r="U105" s="36">
        <f>SUMIFS(СВЦЭМ!$D$39:$D$782,СВЦЭМ!$A$39:$A$782,$A105,СВЦЭМ!$B$39:$B$782,U$83)+'СЕТ СН'!$H$11+СВЦЭМ!$D$10+'СЕТ СН'!$H$6-'СЕТ СН'!$H$23</f>
        <v>1938.4458968399999</v>
      </c>
      <c r="V105" s="36">
        <f>SUMIFS(СВЦЭМ!$D$39:$D$782,СВЦЭМ!$A$39:$A$782,$A105,СВЦЭМ!$B$39:$B$782,V$83)+'СЕТ СН'!$H$11+СВЦЭМ!$D$10+'СЕТ СН'!$H$6-'СЕТ СН'!$H$23</f>
        <v>1882.95869668</v>
      </c>
      <c r="W105" s="36">
        <f>SUMIFS(СВЦЭМ!$D$39:$D$782,СВЦЭМ!$A$39:$A$782,$A105,СВЦЭМ!$B$39:$B$782,W$83)+'СЕТ СН'!$H$11+СВЦЭМ!$D$10+'СЕТ СН'!$H$6-'СЕТ СН'!$H$23</f>
        <v>1842.55837464</v>
      </c>
      <c r="X105" s="36">
        <f>SUMIFS(СВЦЭМ!$D$39:$D$782,СВЦЭМ!$A$39:$A$782,$A105,СВЦЭМ!$B$39:$B$782,X$83)+'СЕТ СН'!$H$11+СВЦЭМ!$D$10+'СЕТ СН'!$H$6-'СЕТ СН'!$H$23</f>
        <v>1872.68759097</v>
      </c>
      <c r="Y105" s="36">
        <f>SUMIFS(СВЦЭМ!$D$39:$D$782,СВЦЭМ!$A$39:$A$782,$A105,СВЦЭМ!$B$39:$B$782,Y$83)+'СЕТ СН'!$H$11+СВЦЭМ!$D$10+'СЕТ СН'!$H$6-'СЕТ СН'!$H$23</f>
        <v>1880.0895971099999</v>
      </c>
    </row>
    <row r="106" spans="1:25" ht="15.75" x14ac:dyDescent="0.2">
      <c r="A106" s="35">
        <f t="shared" si="2"/>
        <v>45435</v>
      </c>
      <c r="B106" s="36">
        <f>SUMIFS(СВЦЭМ!$D$39:$D$782,СВЦЭМ!$A$39:$A$782,$A106,СВЦЭМ!$B$39:$B$782,B$83)+'СЕТ СН'!$H$11+СВЦЭМ!$D$10+'СЕТ СН'!$H$6-'СЕТ СН'!$H$23</f>
        <v>1909.15877821</v>
      </c>
      <c r="C106" s="36">
        <f>SUMIFS(СВЦЭМ!$D$39:$D$782,СВЦЭМ!$A$39:$A$782,$A106,СВЦЭМ!$B$39:$B$782,C$83)+'СЕТ СН'!$H$11+СВЦЭМ!$D$10+'СЕТ СН'!$H$6-'СЕТ СН'!$H$23</f>
        <v>1982.7825639499999</v>
      </c>
      <c r="D106" s="36">
        <f>SUMIFS(СВЦЭМ!$D$39:$D$782,СВЦЭМ!$A$39:$A$782,$A106,СВЦЭМ!$B$39:$B$782,D$83)+'СЕТ СН'!$H$11+СВЦЭМ!$D$10+'СЕТ СН'!$H$6-'СЕТ СН'!$H$23</f>
        <v>2003.2134526299999</v>
      </c>
      <c r="E106" s="36">
        <f>SUMIFS(СВЦЭМ!$D$39:$D$782,СВЦЭМ!$A$39:$A$782,$A106,СВЦЭМ!$B$39:$B$782,E$83)+'СЕТ СН'!$H$11+СВЦЭМ!$D$10+'СЕТ СН'!$H$6-'СЕТ СН'!$H$23</f>
        <v>1991.02300939</v>
      </c>
      <c r="F106" s="36">
        <f>SUMIFS(СВЦЭМ!$D$39:$D$782,СВЦЭМ!$A$39:$A$782,$A106,СВЦЭМ!$B$39:$B$782,F$83)+'СЕТ СН'!$H$11+СВЦЭМ!$D$10+'СЕТ СН'!$H$6-'СЕТ СН'!$H$23</f>
        <v>1998.96792822</v>
      </c>
      <c r="G106" s="36">
        <f>SUMIFS(СВЦЭМ!$D$39:$D$782,СВЦЭМ!$A$39:$A$782,$A106,СВЦЭМ!$B$39:$B$782,G$83)+'СЕТ СН'!$H$11+СВЦЭМ!$D$10+'СЕТ СН'!$H$6-'СЕТ СН'!$H$23</f>
        <v>1989.93304003</v>
      </c>
      <c r="H106" s="36">
        <f>SUMIFS(СВЦЭМ!$D$39:$D$782,СВЦЭМ!$A$39:$A$782,$A106,СВЦЭМ!$B$39:$B$782,H$83)+'СЕТ СН'!$H$11+СВЦЭМ!$D$10+'СЕТ СН'!$H$6-'СЕТ СН'!$H$23</f>
        <v>1995.2561704899999</v>
      </c>
      <c r="I106" s="36">
        <f>SUMIFS(СВЦЭМ!$D$39:$D$782,СВЦЭМ!$A$39:$A$782,$A106,СВЦЭМ!$B$39:$B$782,I$83)+'СЕТ СН'!$H$11+СВЦЭМ!$D$10+'СЕТ СН'!$H$6-'СЕТ СН'!$H$23</f>
        <v>1928.0514365900001</v>
      </c>
      <c r="J106" s="36">
        <f>SUMIFS(СВЦЭМ!$D$39:$D$782,СВЦЭМ!$A$39:$A$782,$A106,СВЦЭМ!$B$39:$B$782,J$83)+'СЕТ СН'!$H$11+СВЦЭМ!$D$10+'СЕТ СН'!$H$6-'СЕТ СН'!$H$23</f>
        <v>1897.17979513</v>
      </c>
      <c r="K106" s="36">
        <f>SUMIFS(СВЦЭМ!$D$39:$D$782,СВЦЭМ!$A$39:$A$782,$A106,СВЦЭМ!$B$39:$B$782,K$83)+'СЕТ СН'!$H$11+СВЦЭМ!$D$10+'СЕТ СН'!$H$6-'СЕТ СН'!$H$23</f>
        <v>1883.0065806</v>
      </c>
      <c r="L106" s="36">
        <f>SUMIFS(СВЦЭМ!$D$39:$D$782,СВЦЭМ!$A$39:$A$782,$A106,СВЦЭМ!$B$39:$B$782,L$83)+'СЕТ СН'!$H$11+СВЦЭМ!$D$10+'СЕТ СН'!$H$6-'СЕТ СН'!$H$23</f>
        <v>1891.57904136</v>
      </c>
      <c r="M106" s="36">
        <f>SUMIFS(СВЦЭМ!$D$39:$D$782,СВЦЭМ!$A$39:$A$782,$A106,СВЦЭМ!$B$39:$B$782,M$83)+'СЕТ СН'!$H$11+СВЦЭМ!$D$10+'СЕТ СН'!$H$6-'СЕТ СН'!$H$23</f>
        <v>1890.47491188</v>
      </c>
      <c r="N106" s="36">
        <f>SUMIFS(СВЦЭМ!$D$39:$D$782,СВЦЭМ!$A$39:$A$782,$A106,СВЦЭМ!$B$39:$B$782,N$83)+'СЕТ СН'!$H$11+СВЦЭМ!$D$10+'СЕТ СН'!$H$6-'СЕТ СН'!$H$23</f>
        <v>1883.9084321299999</v>
      </c>
      <c r="O106" s="36">
        <f>SUMIFS(СВЦЭМ!$D$39:$D$782,СВЦЭМ!$A$39:$A$782,$A106,СВЦЭМ!$B$39:$B$782,O$83)+'СЕТ СН'!$H$11+СВЦЭМ!$D$10+'СЕТ СН'!$H$6-'СЕТ СН'!$H$23</f>
        <v>1890.41713652</v>
      </c>
      <c r="P106" s="36">
        <f>SUMIFS(СВЦЭМ!$D$39:$D$782,СВЦЭМ!$A$39:$A$782,$A106,СВЦЭМ!$B$39:$B$782,P$83)+'СЕТ СН'!$H$11+СВЦЭМ!$D$10+'СЕТ СН'!$H$6-'СЕТ СН'!$H$23</f>
        <v>1898.7822355999999</v>
      </c>
      <c r="Q106" s="36">
        <f>SUMIFS(СВЦЭМ!$D$39:$D$782,СВЦЭМ!$A$39:$A$782,$A106,СВЦЭМ!$B$39:$B$782,Q$83)+'СЕТ СН'!$H$11+СВЦЭМ!$D$10+'СЕТ СН'!$H$6-'СЕТ СН'!$H$23</f>
        <v>1919.0118711600001</v>
      </c>
      <c r="R106" s="36">
        <f>SUMIFS(СВЦЭМ!$D$39:$D$782,СВЦЭМ!$A$39:$A$782,$A106,СВЦЭМ!$B$39:$B$782,R$83)+'СЕТ СН'!$H$11+СВЦЭМ!$D$10+'СЕТ СН'!$H$6-'СЕТ СН'!$H$23</f>
        <v>1921.66597047</v>
      </c>
      <c r="S106" s="36">
        <f>SUMIFS(СВЦЭМ!$D$39:$D$782,СВЦЭМ!$A$39:$A$782,$A106,СВЦЭМ!$B$39:$B$782,S$83)+'СЕТ СН'!$H$11+СВЦЭМ!$D$10+'СЕТ СН'!$H$6-'СЕТ СН'!$H$23</f>
        <v>1909.2335081700001</v>
      </c>
      <c r="T106" s="36">
        <f>SUMIFS(СВЦЭМ!$D$39:$D$782,СВЦЭМ!$A$39:$A$782,$A106,СВЦЭМ!$B$39:$B$782,T$83)+'СЕТ СН'!$H$11+СВЦЭМ!$D$10+'СЕТ СН'!$H$6-'СЕТ СН'!$H$23</f>
        <v>1909.0751672599999</v>
      </c>
      <c r="U106" s="36">
        <f>SUMIFS(СВЦЭМ!$D$39:$D$782,СВЦЭМ!$A$39:$A$782,$A106,СВЦЭМ!$B$39:$B$782,U$83)+'СЕТ СН'!$H$11+СВЦЭМ!$D$10+'СЕТ СН'!$H$6-'СЕТ СН'!$H$23</f>
        <v>1923.6069549599999</v>
      </c>
      <c r="V106" s="36">
        <f>SUMIFS(СВЦЭМ!$D$39:$D$782,СВЦЭМ!$A$39:$A$782,$A106,СВЦЭМ!$B$39:$B$782,V$83)+'СЕТ СН'!$H$11+СВЦЭМ!$D$10+'СЕТ СН'!$H$6-'СЕТ СН'!$H$23</f>
        <v>1911.73148423</v>
      </c>
      <c r="W106" s="36">
        <f>SUMIFS(СВЦЭМ!$D$39:$D$782,СВЦЭМ!$A$39:$A$782,$A106,СВЦЭМ!$B$39:$B$782,W$83)+'СЕТ СН'!$H$11+СВЦЭМ!$D$10+'СЕТ СН'!$H$6-'СЕТ СН'!$H$23</f>
        <v>1886.23877051</v>
      </c>
      <c r="X106" s="36">
        <f>SUMIFS(СВЦЭМ!$D$39:$D$782,СВЦЭМ!$A$39:$A$782,$A106,СВЦЭМ!$B$39:$B$782,X$83)+'СЕТ СН'!$H$11+СВЦЭМ!$D$10+'СЕТ СН'!$H$6-'СЕТ СН'!$H$23</f>
        <v>1914.1043972</v>
      </c>
      <c r="Y106" s="36">
        <f>SUMIFS(СВЦЭМ!$D$39:$D$782,СВЦЭМ!$A$39:$A$782,$A106,СВЦЭМ!$B$39:$B$782,Y$83)+'СЕТ СН'!$H$11+СВЦЭМ!$D$10+'СЕТ СН'!$H$6-'СЕТ СН'!$H$23</f>
        <v>1975.3037365099999</v>
      </c>
    </row>
    <row r="107" spans="1:25" ht="15.75" x14ac:dyDescent="0.2">
      <c r="A107" s="35">
        <f t="shared" si="2"/>
        <v>45436</v>
      </c>
      <c r="B107" s="36">
        <f>SUMIFS(СВЦЭМ!$D$39:$D$782,СВЦЭМ!$A$39:$A$782,$A107,СВЦЭМ!$B$39:$B$782,B$83)+'СЕТ СН'!$H$11+СВЦЭМ!$D$10+'СЕТ СН'!$H$6-'СЕТ СН'!$H$23</f>
        <v>1897.46267545</v>
      </c>
      <c r="C107" s="36">
        <f>SUMIFS(СВЦЭМ!$D$39:$D$782,СВЦЭМ!$A$39:$A$782,$A107,СВЦЭМ!$B$39:$B$782,C$83)+'СЕТ СН'!$H$11+СВЦЭМ!$D$10+'СЕТ СН'!$H$6-'СЕТ СН'!$H$23</f>
        <v>1979.68190377</v>
      </c>
      <c r="D107" s="36">
        <f>SUMIFS(СВЦЭМ!$D$39:$D$782,СВЦЭМ!$A$39:$A$782,$A107,СВЦЭМ!$B$39:$B$782,D$83)+'СЕТ СН'!$H$11+СВЦЭМ!$D$10+'СЕТ СН'!$H$6-'СЕТ СН'!$H$23</f>
        <v>1997.9044503099999</v>
      </c>
      <c r="E107" s="36">
        <f>SUMIFS(СВЦЭМ!$D$39:$D$782,СВЦЭМ!$A$39:$A$782,$A107,СВЦЭМ!$B$39:$B$782,E$83)+'СЕТ СН'!$H$11+СВЦЭМ!$D$10+'СЕТ СН'!$H$6-'СЕТ СН'!$H$23</f>
        <v>2063.58296814</v>
      </c>
      <c r="F107" s="36">
        <f>SUMIFS(СВЦЭМ!$D$39:$D$782,СВЦЭМ!$A$39:$A$782,$A107,СВЦЭМ!$B$39:$B$782,F$83)+'СЕТ СН'!$H$11+СВЦЭМ!$D$10+'СЕТ СН'!$H$6-'СЕТ СН'!$H$23</f>
        <v>2050.3794019400002</v>
      </c>
      <c r="G107" s="36">
        <f>SUMIFS(СВЦЭМ!$D$39:$D$782,СВЦЭМ!$A$39:$A$782,$A107,СВЦЭМ!$B$39:$B$782,G$83)+'СЕТ СН'!$H$11+СВЦЭМ!$D$10+'СЕТ СН'!$H$6-'СЕТ СН'!$H$23</f>
        <v>2011.8569076399999</v>
      </c>
      <c r="H107" s="36">
        <f>SUMIFS(СВЦЭМ!$D$39:$D$782,СВЦЭМ!$A$39:$A$782,$A107,СВЦЭМ!$B$39:$B$782,H$83)+'СЕТ СН'!$H$11+СВЦЭМ!$D$10+'СЕТ СН'!$H$6-'СЕТ СН'!$H$23</f>
        <v>1893.4587670799999</v>
      </c>
      <c r="I107" s="36">
        <f>SUMIFS(СВЦЭМ!$D$39:$D$782,СВЦЭМ!$A$39:$A$782,$A107,СВЦЭМ!$B$39:$B$782,I$83)+'СЕТ СН'!$H$11+СВЦЭМ!$D$10+'СЕТ СН'!$H$6-'СЕТ СН'!$H$23</f>
        <v>1806.0302860500001</v>
      </c>
      <c r="J107" s="36">
        <f>SUMIFS(СВЦЭМ!$D$39:$D$782,СВЦЭМ!$A$39:$A$782,$A107,СВЦЭМ!$B$39:$B$782,J$83)+'СЕТ СН'!$H$11+СВЦЭМ!$D$10+'СЕТ СН'!$H$6-'СЕТ СН'!$H$23</f>
        <v>1769.0582567500001</v>
      </c>
      <c r="K107" s="36">
        <f>SUMIFS(СВЦЭМ!$D$39:$D$782,СВЦЭМ!$A$39:$A$782,$A107,СВЦЭМ!$B$39:$B$782,K$83)+'СЕТ СН'!$H$11+СВЦЭМ!$D$10+'СЕТ СН'!$H$6-'СЕТ СН'!$H$23</f>
        <v>1744.8249916499999</v>
      </c>
      <c r="L107" s="36">
        <f>SUMIFS(СВЦЭМ!$D$39:$D$782,СВЦЭМ!$A$39:$A$782,$A107,СВЦЭМ!$B$39:$B$782,L$83)+'СЕТ СН'!$H$11+СВЦЭМ!$D$10+'СЕТ СН'!$H$6-'СЕТ СН'!$H$23</f>
        <v>1726.52760554</v>
      </c>
      <c r="M107" s="36">
        <f>SUMIFS(СВЦЭМ!$D$39:$D$782,СВЦЭМ!$A$39:$A$782,$A107,СВЦЭМ!$B$39:$B$782,M$83)+'СЕТ СН'!$H$11+СВЦЭМ!$D$10+'СЕТ СН'!$H$6-'СЕТ СН'!$H$23</f>
        <v>1726.4266899100001</v>
      </c>
      <c r="N107" s="36">
        <f>SUMIFS(СВЦЭМ!$D$39:$D$782,СВЦЭМ!$A$39:$A$782,$A107,СВЦЭМ!$B$39:$B$782,N$83)+'СЕТ СН'!$H$11+СВЦЭМ!$D$10+'СЕТ СН'!$H$6-'СЕТ СН'!$H$23</f>
        <v>1735.75830208</v>
      </c>
      <c r="O107" s="36">
        <f>SUMIFS(СВЦЭМ!$D$39:$D$782,СВЦЭМ!$A$39:$A$782,$A107,СВЦЭМ!$B$39:$B$782,O$83)+'СЕТ СН'!$H$11+СВЦЭМ!$D$10+'СЕТ СН'!$H$6-'СЕТ СН'!$H$23</f>
        <v>1741.21019538</v>
      </c>
      <c r="P107" s="36">
        <f>SUMIFS(СВЦЭМ!$D$39:$D$782,СВЦЭМ!$A$39:$A$782,$A107,СВЦЭМ!$B$39:$B$782,P$83)+'СЕТ СН'!$H$11+СВЦЭМ!$D$10+'СЕТ СН'!$H$6-'СЕТ СН'!$H$23</f>
        <v>1749.3230235999999</v>
      </c>
      <c r="Q107" s="36">
        <f>SUMIFS(СВЦЭМ!$D$39:$D$782,СВЦЭМ!$A$39:$A$782,$A107,СВЦЭМ!$B$39:$B$782,Q$83)+'СЕТ СН'!$H$11+СВЦЭМ!$D$10+'СЕТ СН'!$H$6-'СЕТ СН'!$H$23</f>
        <v>1766.94440375</v>
      </c>
      <c r="R107" s="36">
        <f>SUMIFS(СВЦЭМ!$D$39:$D$782,СВЦЭМ!$A$39:$A$782,$A107,СВЦЭМ!$B$39:$B$782,R$83)+'СЕТ СН'!$H$11+СВЦЭМ!$D$10+'СЕТ СН'!$H$6-'СЕТ СН'!$H$23</f>
        <v>1786.90263071</v>
      </c>
      <c r="S107" s="36">
        <f>SUMIFS(СВЦЭМ!$D$39:$D$782,СВЦЭМ!$A$39:$A$782,$A107,СВЦЭМ!$B$39:$B$782,S$83)+'СЕТ СН'!$H$11+СВЦЭМ!$D$10+'СЕТ СН'!$H$6-'СЕТ СН'!$H$23</f>
        <v>1781.3104196500001</v>
      </c>
      <c r="T107" s="36">
        <f>SUMIFS(СВЦЭМ!$D$39:$D$782,СВЦЭМ!$A$39:$A$782,$A107,СВЦЭМ!$B$39:$B$782,T$83)+'СЕТ СН'!$H$11+СВЦЭМ!$D$10+'СЕТ СН'!$H$6-'СЕТ СН'!$H$23</f>
        <v>1762.07806052</v>
      </c>
      <c r="U107" s="36">
        <f>SUMIFS(СВЦЭМ!$D$39:$D$782,СВЦЭМ!$A$39:$A$782,$A107,СВЦЭМ!$B$39:$B$782,U$83)+'СЕТ СН'!$H$11+СВЦЭМ!$D$10+'СЕТ СН'!$H$6-'СЕТ СН'!$H$23</f>
        <v>1747.99626984</v>
      </c>
      <c r="V107" s="36">
        <f>SUMIFS(СВЦЭМ!$D$39:$D$782,СВЦЭМ!$A$39:$A$782,$A107,СВЦЭМ!$B$39:$B$782,V$83)+'СЕТ СН'!$H$11+СВЦЭМ!$D$10+'СЕТ СН'!$H$6-'СЕТ СН'!$H$23</f>
        <v>1732.66721839</v>
      </c>
      <c r="W107" s="36">
        <f>SUMIFS(СВЦЭМ!$D$39:$D$782,СВЦЭМ!$A$39:$A$782,$A107,СВЦЭМ!$B$39:$B$782,W$83)+'СЕТ СН'!$H$11+СВЦЭМ!$D$10+'СЕТ СН'!$H$6-'СЕТ СН'!$H$23</f>
        <v>1712.72588535</v>
      </c>
      <c r="X107" s="36">
        <f>SUMIFS(СВЦЭМ!$D$39:$D$782,СВЦЭМ!$A$39:$A$782,$A107,СВЦЭМ!$B$39:$B$782,X$83)+'СЕТ СН'!$H$11+СВЦЭМ!$D$10+'СЕТ СН'!$H$6-'СЕТ СН'!$H$23</f>
        <v>1732.07767885</v>
      </c>
      <c r="Y107" s="36">
        <f>SUMIFS(СВЦЭМ!$D$39:$D$782,СВЦЭМ!$A$39:$A$782,$A107,СВЦЭМ!$B$39:$B$782,Y$83)+'СЕТ СН'!$H$11+СВЦЭМ!$D$10+'СЕТ СН'!$H$6-'СЕТ СН'!$H$23</f>
        <v>1824.4918304299999</v>
      </c>
    </row>
    <row r="108" spans="1:25" ht="15.75" x14ac:dyDescent="0.2">
      <c r="A108" s="35">
        <f t="shared" si="2"/>
        <v>45437</v>
      </c>
      <c r="B108" s="36">
        <f>SUMIFS(СВЦЭМ!$D$39:$D$782,СВЦЭМ!$A$39:$A$782,$A108,СВЦЭМ!$B$39:$B$782,B$83)+'СЕТ СН'!$H$11+СВЦЭМ!$D$10+'СЕТ СН'!$H$6-'СЕТ СН'!$H$23</f>
        <v>1807.64079249</v>
      </c>
      <c r="C108" s="36">
        <f>SUMIFS(СВЦЭМ!$D$39:$D$782,СВЦЭМ!$A$39:$A$782,$A108,СВЦЭМ!$B$39:$B$782,C$83)+'СЕТ СН'!$H$11+СВЦЭМ!$D$10+'СЕТ СН'!$H$6-'СЕТ СН'!$H$23</f>
        <v>1877.07096897</v>
      </c>
      <c r="D108" s="36">
        <f>SUMIFS(СВЦЭМ!$D$39:$D$782,СВЦЭМ!$A$39:$A$782,$A108,СВЦЭМ!$B$39:$B$782,D$83)+'СЕТ СН'!$H$11+СВЦЭМ!$D$10+'СЕТ СН'!$H$6-'СЕТ СН'!$H$23</f>
        <v>1994.48148223</v>
      </c>
      <c r="E108" s="36">
        <f>SUMIFS(СВЦЭМ!$D$39:$D$782,СВЦЭМ!$A$39:$A$782,$A108,СВЦЭМ!$B$39:$B$782,E$83)+'СЕТ СН'!$H$11+СВЦЭМ!$D$10+'СЕТ СН'!$H$6-'СЕТ СН'!$H$23</f>
        <v>2000.33181171</v>
      </c>
      <c r="F108" s="36">
        <f>SUMIFS(СВЦЭМ!$D$39:$D$782,СВЦЭМ!$A$39:$A$782,$A108,СВЦЭМ!$B$39:$B$782,F$83)+'СЕТ СН'!$H$11+СВЦЭМ!$D$10+'СЕТ СН'!$H$6-'СЕТ СН'!$H$23</f>
        <v>1990.53071729</v>
      </c>
      <c r="G108" s="36">
        <f>SUMIFS(СВЦЭМ!$D$39:$D$782,СВЦЭМ!$A$39:$A$782,$A108,СВЦЭМ!$B$39:$B$782,G$83)+'СЕТ СН'!$H$11+СВЦЭМ!$D$10+'СЕТ СН'!$H$6-'СЕТ СН'!$H$23</f>
        <v>2005.6661283200001</v>
      </c>
      <c r="H108" s="36">
        <f>SUMIFS(СВЦЭМ!$D$39:$D$782,СВЦЭМ!$A$39:$A$782,$A108,СВЦЭМ!$B$39:$B$782,H$83)+'СЕТ СН'!$H$11+СВЦЭМ!$D$10+'СЕТ СН'!$H$6-'СЕТ СН'!$H$23</f>
        <v>1954.1458293200001</v>
      </c>
      <c r="I108" s="36">
        <f>SUMIFS(СВЦЭМ!$D$39:$D$782,СВЦЭМ!$A$39:$A$782,$A108,СВЦЭМ!$B$39:$B$782,I$83)+'СЕТ СН'!$H$11+СВЦЭМ!$D$10+'СЕТ СН'!$H$6-'СЕТ СН'!$H$23</f>
        <v>1872.84788389</v>
      </c>
      <c r="J108" s="36">
        <f>SUMIFS(СВЦЭМ!$D$39:$D$782,СВЦЭМ!$A$39:$A$782,$A108,СВЦЭМ!$B$39:$B$782,J$83)+'СЕТ СН'!$H$11+СВЦЭМ!$D$10+'СЕТ СН'!$H$6-'СЕТ СН'!$H$23</f>
        <v>1768.34102087</v>
      </c>
      <c r="K108" s="36">
        <f>SUMIFS(СВЦЭМ!$D$39:$D$782,СВЦЭМ!$A$39:$A$782,$A108,СВЦЭМ!$B$39:$B$782,K$83)+'СЕТ СН'!$H$11+СВЦЭМ!$D$10+'СЕТ СН'!$H$6-'СЕТ СН'!$H$23</f>
        <v>1716.7879343699999</v>
      </c>
      <c r="L108" s="36">
        <f>SUMIFS(СВЦЭМ!$D$39:$D$782,СВЦЭМ!$A$39:$A$782,$A108,СВЦЭМ!$B$39:$B$782,L$83)+'СЕТ СН'!$H$11+СВЦЭМ!$D$10+'СЕТ СН'!$H$6-'СЕТ СН'!$H$23</f>
        <v>1709.0539982299999</v>
      </c>
      <c r="M108" s="36">
        <f>SUMIFS(СВЦЭМ!$D$39:$D$782,СВЦЭМ!$A$39:$A$782,$A108,СВЦЭМ!$B$39:$B$782,M$83)+'СЕТ СН'!$H$11+СВЦЭМ!$D$10+'СЕТ СН'!$H$6-'СЕТ СН'!$H$23</f>
        <v>1701.6895599300001</v>
      </c>
      <c r="N108" s="36">
        <f>SUMIFS(СВЦЭМ!$D$39:$D$782,СВЦЭМ!$A$39:$A$782,$A108,СВЦЭМ!$B$39:$B$782,N$83)+'СЕТ СН'!$H$11+СВЦЭМ!$D$10+'СЕТ СН'!$H$6-'СЕТ СН'!$H$23</f>
        <v>1696.7246341800001</v>
      </c>
      <c r="O108" s="36">
        <f>SUMIFS(СВЦЭМ!$D$39:$D$782,СВЦЭМ!$A$39:$A$782,$A108,СВЦЭМ!$B$39:$B$782,O$83)+'СЕТ СН'!$H$11+СВЦЭМ!$D$10+'СЕТ СН'!$H$6-'СЕТ СН'!$H$23</f>
        <v>1710.37350737</v>
      </c>
      <c r="P108" s="36">
        <f>SUMIFS(СВЦЭМ!$D$39:$D$782,СВЦЭМ!$A$39:$A$782,$A108,СВЦЭМ!$B$39:$B$782,P$83)+'СЕТ СН'!$H$11+СВЦЭМ!$D$10+'СЕТ СН'!$H$6-'СЕТ СН'!$H$23</f>
        <v>1720.8561057699999</v>
      </c>
      <c r="Q108" s="36">
        <f>SUMIFS(СВЦЭМ!$D$39:$D$782,СВЦЭМ!$A$39:$A$782,$A108,СВЦЭМ!$B$39:$B$782,Q$83)+'СЕТ СН'!$H$11+СВЦЭМ!$D$10+'СЕТ СН'!$H$6-'СЕТ СН'!$H$23</f>
        <v>1739.60768951</v>
      </c>
      <c r="R108" s="36">
        <f>SUMIFS(СВЦЭМ!$D$39:$D$782,СВЦЭМ!$A$39:$A$782,$A108,СВЦЭМ!$B$39:$B$782,R$83)+'СЕТ СН'!$H$11+СВЦЭМ!$D$10+'СЕТ СН'!$H$6-'СЕТ СН'!$H$23</f>
        <v>1754.54941237</v>
      </c>
      <c r="S108" s="36">
        <f>SUMIFS(СВЦЭМ!$D$39:$D$782,СВЦЭМ!$A$39:$A$782,$A108,СВЦЭМ!$B$39:$B$782,S$83)+'СЕТ СН'!$H$11+СВЦЭМ!$D$10+'СЕТ СН'!$H$6-'СЕТ СН'!$H$23</f>
        <v>1740.87456705</v>
      </c>
      <c r="T108" s="36">
        <f>SUMIFS(СВЦЭМ!$D$39:$D$782,СВЦЭМ!$A$39:$A$782,$A108,СВЦЭМ!$B$39:$B$782,T$83)+'СЕТ СН'!$H$11+СВЦЭМ!$D$10+'СЕТ СН'!$H$6-'СЕТ СН'!$H$23</f>
        <v>1718.9152139600001</v>
      </c>
      <c r="U108" s="36">
        <f>SUMIFS(СВЦЭМ!$D$39:$D$782,СВЦЭМ!$A$39:$A$782,$A108,СВЦЭМ!$B$39:$B$782,U$83)+'СЕТ СН'!$H$11+СВЦЭМ!$D$10+'СЕТ СН'!$H$6-'СЕТ СН'!$H$23</f>
        <v>1730.96581668</v>
      </c>
      <c r="V108" s="36">
        <f>SUMIFS(СВЦЭМ!$D$39:$D$782,СВЦЭМ!$A$39:$A$782,$A108,СВЦЭМ!$B$39:$B$782,V$83)+'СЕТ СН'!$H$11+СВЦЭМ!$D$10+'СЕТ СН'!$H$6-'СЕТ СН'!$H$23</f>
        <v>1732.4784703299999</v>
      </c>
      <c r="W108" s="36">
        <f>SUMIFS(СВЦЭМ!$D$39:$D$782,СВЦЭМ!$A$39:$A$782,$A108,СВЦЭМ!$B$39:$B$782,W$83)+'СЕТ СН'!$H$11+СВЦЭМ!$D$10+'СЕТ СН'!$H$6-'СЕТ СН'!$H$23</f>
        <v>1722.2239496100001</v>
      </c>
      <c r="X108" s="36">
        <f>SUMIFS(СВЦЭМ!$D$39:$D$782,СВЦЭМ!$A$39:$A$782,$A108,СВЦЭМ!$B$39:$B$782,X$83)+'СЕТ СН'!$H$11+СВЦЭМ!$D$10+'СЕТ СН'!$H$6-'СЕТ СН'!$H$23</f>
        <v>1720.0182504699999</v>
      </c>
      <c r="Y108" s="36">
        <f>SUMIFS(СВЦЭМ!$D$39:$D$782,СВЦЭМ!$A$39:$A$782,$A108,СВЦЭМ!$B$39:$B$782,Y$83)+'СЕТ СН'!$H$11+СВЦЭМ!$D$10+'СЕТ СН'!$H$6-'СЕТ СН'!$H$23</f>
        <v>1766.69182163</v>
      </c>
    </row>
    <row r="109" spans="1:25" ht="15.75" x14ac:dyDescent="0.2">
      <c r="A109" s="35">
        <f t="shared" si="2"/>
        <v>45438</v>
      </c>
      <c r="B109" s="36">
        <f>SUMIFS(СВЦЭМ!$D$39:$D$782,СВЦЭМ!$A$39:$A$782,$A109,СВЦЭМ!$B$39:$B$782,B$83)+'СЕТ СН'!$H$11+СВЦЭМ!$D$10+'СЕТ СН'!$H$6-'СЕТ СН'!$H$23</f>
        <v>1892.1588107600001</v>
      </c>
      <c r="C109" s="36">
        <f>SUMIFS(СВЦЭМ!$D$39:$D$782,СВЦЭМ!$A$39:$A$782,$A109,СВЦЭМ!$B$39:$B$782,C$83)+'СЕТ СН'!$H$11+СВЦЭМ!$D$10+'СЕТ СН'!$H$6-'СЕТ СН'!$H$23</f>
        <v>1954.0874671199999</v>
      </c>
      <c r="D109" s="36">
        <f>SUMIFS(СВЦЭМ!$D$39:$D$782,СВЦЭМ!$A$39:$A$782,$A109,СВЦЭМ!$B$39:$B$782,D$83)+'СЕТ СН'!$H$11+СВЦЭМ!$D$10+'СЕТ СН'!$H$6-'СЕТ СН'!$H$23</f>
        <v>2002.07751134</v>
      </c>
      <c r="E109" s="36">
        <f>SUMIFS(СВЦЭМ!$D$39:$D$782,СВЦЭМ!$A$39:$A$782,$A109,СВЦЭМ!$B$39:$B$782,E$83)+'СЕТ СН'!$H$11+СВЦЭМ!$D$10+'СЕТ СН'!$H$6-'СЕТ СН'!$H$23</f>
        <v>1995.37826991</v>
      </c>
      <c r="F109" s="36">
        <f>SUMIFS(СВЦЭМ!$D$39:$D$782,СВЦЭМ!$A$39:$A$782,$A109,СВЦЭМ!$B$39:$B$782,F$83)+'СЕТ СН'!$H$11+СВЦЭМ!$D$10+'СЕТ СН'!$H$6-'СЕТ СН'!$H$23</f>
        <v>1967.86497502</v>
      </c>
      <c r="G109" s="36">
        <f>SUMIFS(СВЦЭМ!$D$39:$D$782,СВЦЭМ!$A$39:$A$782,$A109,СВЦЭМ!$B$39:$B$782,G$83)+'СЕТ СН'!$H$11+СВЦЭМ!$D$10+'СЕТ СН'!$H$6-'СЕТ СН'!$H$23</f>
        <v>1975.11576633</v>
      </c>
      <c r="H109" s="36">
        <f>SUMIFS(СВЦЭМ!$D$39:$D$782,СВЦЭМ!$A$39:$A$782,$A109,СВЦЭМ!$B$39:$B$782,H$83)+'СЕТ СН'!$H$11+СВЦЭМ!$D$10+'СЕТ СН'!$H$6-'СЕТ СН'!$H$23</f>
        <v>1968.84651461</v>
      </c>
      <c r="I109" s="36">
        <f>SUMIFS(СВЦЭМ!$D$39:$D$782,СВЦЭМ!$A$39:$A$782,$A109,СВЦЭМ!$B$39:$B$782,I$83)+'СЕТ СН'!$H$11+СВЦЭМ!$D$10+'СЕТ СН'!$H$6-'СЕТ СН'!$H$23</f>
        <v>1945.0644205999999</v>
      </c>
      <c r="J109" s="36">
        <f>SUMIFS(СВЦЭМ!$D$39:$D$782,СВЦЭМ!$A$39:$A$782,$A109,СВЦЭМ!$B$39:$B$782,J$83)+'СЕТ СН'!$H$11+СВЦЭМ!$D$10+'СЕТ СН'!$H$6-'СЕТ СН'!$H$23</f>
        <v>1869.35257789</v>
      </c>
      <c r="K109" s="36">
        <f>SUMIFS(СВЦЭМ!$D$39:$D$782,СВЦЭМ!$A$39:$A$782,$A109,СВЦЭМ!$B$39:$B$782,K$83)+'СЕТ СН'!$H$11+СВЦЭМ!$D$10+'СЕТ СН'!$H$6-'СЕТ СН'!$H$23</f>
        <v>1795.98403433</v>
      </c>
      <c r="L109" s="36">
        <f>SUMIFS(СВЦЭМ!$D$39:$D$782,СВЦЭМ!$A$39:$A$782,$A109,СВЦЭМ!$B$39:$B$782,L$83)+'СЕТ СН'!$H$11+СВЦЭМ!$D$10+'СЕТ СН'!$H$6-'СЕТ СН'!$H$23</f>
        <v>1773.6729157100001</v>
      </c>
      <c r="M109" s="36">
        <f>SUMIFS(СВЦЭМ!$D$39:$D$782,СВЦЭМ!$A$39:$A$782,$A109,СВЦЭМ!$B$39:$B$782,M$83)+'СЕТ СН'!$H$11+СВЦЭМ!$D$10+'СЕТ СН'!$H$6-'СЕТ СН'!$H$23</f>
        <v>1767.6900640700001</v>
      </c>
      <c r="N109" s="36">
        <f>SUMIFS(СВЦЭМ!$D$39:$D$782,СВЦЭМ!$A$39:$A$782,$A109,СВЦЭМ!$B$39:$B$782,N$83)+'СЕТ СН'!$H$11+СВЦЭМ!$D$10+'СЕТ СН'!$H$6-'СЕТ СН'!$H$23</f>
        <v>1777.3542715799999</v>
      </c>
      <c r="O109" s="36">
        <f>SUMIFS(СВЦЭМ!$D$39:$D$782,СВЦЭМ!$A$39:$A$782,$A109,СВЦЭМ!$B$39:$B$782,O$83)+'СЕТ СН'!$H$11+СВЦЭМ!$D$10+'СЕТ СН'!$H$6-'СЕТ СН'!$H$23</f>
        <v>1798.6500402500001</v>
      </c>
      <c r="P109" s="36">
        <f>SUMIFS(СВЦЭМ!$D$39:$D$782,СВЦЭМ!$A$39:$A$782,$A109,СВЦЭМ!$B$39:$B$782,P$83)+'СЕТ СН'!$H$11+СВЦЭМ!$D$10+'СЕТ СН'!$H$6-'СЕТ СН'!$H$23</f>
        <v>1805.6785314199999</v>
      </c>
      <c r="Q109" s="36">
        <f>SUMIFS(СВЦЭМ!$D$39:$D$782,СВЦЭМ!$A$39:$A$782,$A109,СВЦЭМ!$B$39:$B$782,Q$83)+'СЕТ СН'!$H$11+СВЦЭМ!$D$10+'СЕТ СН'!$H$6-'СЕТ СН'!$H$23</f>
        <v>1821.1408954200001</v>
      </c>
      <c r="R109" s="36">
        <f>SUMIFS(СВЦЭМ!$D$39:$D$782,СВЦЭМ!$A$39:$A$782,$A109,СВЦЭМ!$B$39:$B$782,R$83)+'СЕТ СН'!$H$11+СВЦЭМ!$D$10+'СЕТ СН'!$H$6-'СЕТ СН'!$H$23</f>
        <v>1823.86218895</v>
      </c>
      <c r="S109" s="36">
        <f>SUMIFS(СВЦЭМ!$D$39:$D$782,СВЦЭМ!$A$39:$A$782,$A109,СВЦЭМ!$B$39:$B$782,S$83)+'СЕТ СН'!$H$11+СВЦЭМ!$D$10+'СЕТ СН'!$H$6-'СЕТ СН'!$H$23</f>
        <v>1805.19075905</v>
      </c>
      <c r="T109" s="36">
        <f>SUMIFS(СВЦЭМ!$D$39:$D$782,СВЦЭМ!$A$39:$A$782,$A109,СВЦЭМ!$B$39:$B$782,T$83)+'СЕТ СН'!$H$11+СВЦЭМ!$D$10+'СЕТ СН'!$H$6-'СЕТ СН'!$H$23</f>
        <v>1774.7156193000001</v>
      </c>
      <c r="U109" s="36">
        <f>SUMIFS(СВЦЭМ!$D$39:$D$782,СВЦЭМ!$A$39:$A$782,$A109,СВЦЭМ!$B$39:$B$782,U$83)+'СЕТ СН'!$H$11+СВЦЭМ!$D$10+'СЕТ СН'!$H$6-'СЕТ СН'!$H$23</f>
        <v>1770.19938106</v>
      </c>
      <c r="V109" s="36">
        <f>SUMIFS(СВЦЭМ!$D$39:$D$782,СВЦЭМ!$A$39:$A$782,$A109,СВЦЭМ!$B$39:$B$782,V$83)+'СЕТ СН'!$H$11+СВЦЭМ!$D$10+'СЕТ СН'!$H$6-'СЕТ СН'!$H$23</f>
        <v>1777.75945237</v>
      </c>
      <c r="W109" s="36">
        <f>SUMIFS(СВЦЭМ!$D$39:$D$782,СВЦЭМ!$A$39:$A$782,$A109,СВЦЭМ!$B$39:$B$782,W$83)+'СЕТ СН'!$H$11+СВЦЭМ!$D$10+'СЕТ СН'!$H$6-'СЕТ СН'!$H$23</f>
        <v>1754.7347371799999</v>
      </c>
      <c r="X109" s="36">
        <f>SUMIFS(СВЦЭМ!$D$39:$D$782,СВЦЭМ!$A$39:$A$782,$A109,СВЦЭМ!$B$39:$B$782,X$83)+'СЕТ СН'!$H$11+СВЦЭМ!$D$10+'СЕТ СН'!$H$6-'СЕТ СН'!$H$23</f>
        <v>1757.1865827900001</v>
      </c>
      <c r="Y109" s="36">
        <f>SUMIFS(СВЦЭМ!$D$39:$D$782,СВЦЭМ!$A$39:$A$782,$A109,СВЦЭМ!$B$39:$B$782,Y$83)+'СЕТ СН'!$H$11+СВЦЭМ!$D$10+'СЕТ СН'!$H$6-'СЕТ СН'!$H$23</f>
        <v>1786.45990074</v>
      </c>
    </row>
    <row r="110" spans="1:25" ht="15.75" x14ac:dyDescent="0.2">
      <c r="A110" s="35">
        <f t="shared" si="2"/>
        <v>45439</v>
      </c>
      <c r="B110" s="36">
        <f>SUMIFS(СВЦЭМ!$D$39:$D$782,СВЦЭМ!$A$39:$A$782,$A110,СВЦЭМ!$B$39:$B$782,B$83)+'СЕТ СН'!$H$11+СВЦЭМ!$D$10+'СЕТ СН'!$H$6-'СЕТ СН'!$H$23</f>
        <v>1890.9796363200001</v>
      </c>
      <c r="C110" s="36">
        <f>SUMIFS(СВЦЭМ!$D$39:$D$782,СВЦЭМ!$A$39:$A$782,$A110,СВЦЭМ!$B$39:$B$782,C$83)+'СЕТ СН'!$H$11+СВЦЭМ!$D$10+'СЕТ СН'!$H$6-'СЕТ СН'!$H$23</f>
        <v>1971.5661189</v>
      </c>
      <c r="D110" s="36">
        <f>SUMIFS(СВЦЭМ!$D$39:$D$782,СВЦЭМ!$A$39:$A$782,$A110,СВЦЭМ!$B$39:$B$782,D$83)+'СЕТ СН'!$H$11+СВЦЭМ!$D$10+'СЕТ СН'!$H$6-'СЕТ СН'!$H$23</f>
        <v>2035.63024692</v>
      </c>
      <c r="E110" s="36">
        <f>SUMIFS(СВЦЭМ!$D$39:$D$782,СВЦЭМ!$A$39:$A$782,$A110,СВЦЭМ!$B$39:$B$782,E$83)+'СЕТ СН'!$H$11+СВЦЭМ!$D$10+'СЕТ СН'!$H$6-'СЕТ СН'!$H$23</f>
        <v>2021.49085102</v>
      </c>
      <c r="F110" s="36">
        <f>SUMIFS(СВЦЭМ!$D$39:$D$782,СВЦЭМ!$A$39:$A$782,$A110,СВЦЭМ!$B$39:$B$782,F$83)+'СЕТ СН'!$H$11+СВЦЭМ!$D$10+'СЕТ СН'!$H$6-'СЕТ СН'!$H$23</f>
        <v>2024.2601119200001</v>
      </c>
      <c r="G110" s="36">
        <f>SUMIFS(СВЦЭМ!$D$39:$D$782,СВЦЭМ!$A$39:$A$782,$A110,СВЦЭМ!$B$39:$B$782,G$83)+'СЕТ СН'!$H$11+СВЦЭМ!$D$10+'СЕТ СН'!$H$6-'СЕТ СН'!$H$23</f>
        <v>1998.7828526400001</v>
      </c>
      <c r="H110" s="36">
        <f>SUMIFS(СВЦЭМ!$D$39:$D$782,СВЦЭМ!$A$39:$A$782,$A110,СВЦЭМ!$B$39:$B$782,H$83)+'СЕТ СН'!$H$11+СВЦЭМ!$D$10+'СЕТ СН'!$H$6-'СЕТ СН'!$H$23</f>
        <v>1946.88848362</v>
      </c>
      <c r="I110" s="36">
        <f>SUMIFS(СВЦЭМ!$D$39:$D$782,СВЦЭМ!$A$39:$A$782,$A110,СВЦЭМ!$B$39:$B$782,I$83)+'СЕТ СН'!$H$11+СВЦЭМ!$D$10+'СЕТ СН'!$H$6-'СЕТ СН'!$H$23</f>
        <v>1870.6797108599999</v>
      </c>
      <c r="J110" s="36">
        <f>SUMIFS(СВЦЭМ!$D$39:$D$782,СВЦЭМ!$A$39:$A$782,$A110,СВЦЭМ!$B$39:$B$782,J$83)+'СЕТ СН'!$H$11+СВЦЭМ!$D$10+'СЕТ СН'!$H$6-'СЕТ СН'!$H$23</f>
        <v>1837.0950070399999</v>
      </c>
      <c r="K110" s="36">
        <f>SUMIFS(СВЦЭМ!$D$39:$D$782,СВЦЭМ!$A$39:$A$782,$A110,СВЦЭМ!$B$39:$B$782,K$83)+'СЕТ СН'!$H$11+СВЦЭМ!$D$10+'СЕТ СН'!$H$6-'СЕТ СН'!$H$23</f>
        <v>1795.86576694</v>
      </c>
      <c r="L110" s="36">
        <f>SUMIFS(СВЦЭМ!$D$39:$D$782,СВЦЭМ!$A$39:$A$782,$A110,СВЦЭМ!$B$39:$B$782,L$83)+'СЕТ СН'!$H$11+СВЦЭМ!$D$10+'СЕТ СН'!$H$6-'СЕТ СН'!$H$23</f>
        <v>1730.3459109200001</v>
      </c>
      <c r="M110" s="36">
        <f>SUMIFS(СВЦЭМ!$D$39:$D$782,СВЦЭМ!$A$39:$A$782,$A110,СВЦЭМ!$B$39:$B$782,M$83)+'СЕТ СН'!$H$11+СВЦЭМ!$D$10+'СЕТ СН'!$H$6-'СЕТ СН'!$H$23</f>
        <v>1736.5349179</v>
      </c>
      <c r="N110" s="36">
        <f>SUMIFS(СВЦЭМ!$D$39:$D$782,СВЦЭМ!$A$39:$A$782,$A110,СВЦЭМ!$B$39:$B$782,N$83)+'СЕТ СН'!$H$11+СВЦЭМ!$D$10+'СЕТ СН'!$H$6-'СЕТ СН'!$H$23</f>
        <v>1792.87015161</v>
      </c>
      <c r="O110" s="36">
        <f>SUMIFS(СВЦЭМ!$D$39:$D$782,СВЦЭМ!$A$39:$A$782,$A110,СВЦЭМ!$B$39:$B$782,O$83)+'СЕТ СН'!$H$11+СВЦЭМ!$D$10+'СЕТ СН'!$H$6-'СЕТ СН'!$H$23</f>
        <v>1768.28705683</v>
      </c>
      <c r="P110" s="36">
        <f>SUMIFS(СВЦЭМ!$D$39:$D$782,СВЦЭМ!$A$39:$A$782,$A110,СВЦЭМ!$B$39:$B$782,P$83)+'СЕТ СН'!$H$11+СВЦЭМ!$D$10+'СЕТ СН'!$H$6-'СЕТ СН'!$H$23</f>
        <v>1775.7069101899999</v>
      </c>
      <c r="Q110" s="36">
        <f>SUMIFS(СВЦЭМ!$D$39:$D$782,СВЦЭМ!$A$39:$A$782,$A110,СВЦЭМ!$B$39:$B$782,Q$83)+'СЕТ СН'!$H$11+СВЦЭМ!$D$10+'СЕТ СН'!$H$6-'СЕТ СН'!$H$23</f>
        <v>1798.70605761</v>
      </c>
      <c r="R110" s="36">
        <f>SUMIFS(СВЦЭМ!$D$39:$D$782,СВЦЭМ!$A$39:$A$782,$A110,СВЦЭМ!$B$39:$B$782,R$83)+'СЕТ СН'!$H$11+СВЦЭМ!$D$10+'СЕТ СН'!$H$6-'СЕТ СН'!$H$23</f>
        <v>1801.30684602</v>
      </c>
      <c r="S110" s="36">
        <f>SUMIFS(СВЦЭМ!$D$39:$D$782,СВЦЭМ!$A$39:$A$782,$A110,СВЦЭМ!$B$39:$B$782,S$83)+'СЕТ СН'!$H$11+СВЦЭМ!$D$10+'СЕТ СН'!$H$6-'СЕТ СН'!$H$23</f>
        <v>1821.45848948</v>
      </c>
      <c r="T110" s="36">
        <f>SUMIFS(СВЦЭМ!$D$39:$D$782,СВЦЭМ!$A$39:$A$782,$A110,СВЦЭМ!$B$39:$B$782,T$83)+'СЕТ СН'!$H$11+СВЦЭМ!$D$10+'СЕТ СН'!$H$6-'СЕТ СН'!$H$23</f>
        <v>1820.6102555299999</v>
      </c>
      <c r="U110" s="36">
        <f>SUMIFS(СВЦЭМ!$D$39:$D$782,СВЦЭМ!$A$39:$A$782,$A110,СВЦЭМ!$B$39:$B$782,U$83)+'СЕТ СН'!$H$11+СВЦЭМ!$D$10+'СЕТ СН'!$H$6-'СЕТ СН'!$H$23</f>
        <v>1811.6644669100001</v>
      </c>
      <c r="V110" s="36">
        <f>SUMIFS(СВЦЭМ!$D$39:$D$782,СВЦЭМ!$A$39:$A$782,$A110,СВЦЭМ!$B$39:$B$782,V$83)+'СЕТ СН'!$H$11+СВЦЭМ!$D$10+'СЕТ СН'!$H$6-'СЕТ СН'!$H$23</f>
        <v>1777.08047738</v>
      </c>
      <c r="W110" s="36">
        <f>SUMIFS(СВЦЭМ!$D$39:$D$782,СВЦЭМ!$A$39:$A$782,$A110,СВЦЭМ!$B$39:$B$782,W$83)+'СЕТ СН'!$H$11+СВЦЭМ!$D$10+'СЕТ СН'!$H$6-'СЕТ СН'!$H$23</f>
        <v>1737.7535109800001</v>
      </c>
      <c r="X110" s="36">
        <f>SUMIFS(СВЦЭМ!$D$39:$D$782,СВЦЭМ!$A$39:$A$782,$A110,СВЦЭМ!$B$39:$B$782,X$83)+'СЕТ СН'!$H$11+СВЦЭМ!$D$10+'СЕТ СН'!$H$6-'СЕТ СН'!$H$23</f>
        <v>1784.0146917699999</v>
      </c>
      <c r="Y110" s="36">
        <f>SUMIFS(СВЦЭМ!$D$39:$D$782,СВЦЭМ!$A$39:$A$782,$A110,СВЦЭМ!$B$39:$B$782,Y$83)+'СЕТ СН'!$H$11+СВЦЭМ!$D$10+'СЕТ СН'!$H$6-'СЕТ СН'!$H$23</f>
        <v>1815.2045754799999</v>
      </c>
    </row>
    <row r="111" spans="1:25" ht="15.75" x14ac:dyDescent="0.2">
      <c r="A111" s="35">
        <f t="shared" si="2"/>
        <v>45440</v>
      </c>
      <c r="B111" s="36">
        <f>SUMIFS(СВЦЭМ!$D$39:$D$782,СВЦЭМ!$A$39:$A$782,$A111,СВЦЭМ!$B$39:$B$782,B$83)+'СЕТ СН'!$H$11+СВЦЭМ!$D$10+'СЕТ СН'!$H$6-'СЕТ СН'!$H$23</f>
        <v>1888.80341045</v>
      </c>
      <c r="C111" s="36">
        <f>SUMIFS(СВЦЭМ!$D$39:$D$782,СВЦЭМ!$A$39:$A$782,$A111,СВЦЭМ!$B$39:$B$782,C$83)+'СЕТ СН'!$H$11+СВЦЭМ!$D$10+'СЕТ СН'!$H$6-'СЕТ СН'!$H$23</f>
        <v>1945.6450097500001</v>
      </c>
      <c r="D111" s="36">
        <f>SUMIFS(СВЦЭМ!$D$39:$D$782,СВЦЭМ!$A$39:$A$782,$A111,СВЦЭМ!$B$39:$B$782,D$83)+'СЕТ СН'!$H$11+СВЦЭМ!$D$10+'СЕТ СН'!$H$6-'СЕТ СН'!$H$23</f>
        <v>2012.1638823200001</v>
      </c>
      <c r="E111" s="36">
        <f>SUMIFS(СВЦЭМ!$D$39:$D$782,СВЦЭМ!$A$39:$A$782,$A111,СВЦЭМ!$B$39:$B$782,E$83)+'СЕТ СН'!$H$11+СВЦЭМ!$D$10+'СЕТ СН'!$H$6-'СЕТ СН'!$H$23</f>
        <v>2012.1643792899999</v>
      </c>
      <c r="F111" s="36">
        <f>SUMIFS(СВЦЭМ!$D$39:$D$782,СВЦЭМ!$A$39:$A$782,$A111,СВЦЭМ!$B$39:$B$782,F$83)+'СЕТ СН'!$H$11+СВЦЭМ!$D$10+'СЕТ СН'!$H$6-'СЕТ СН'!$H$23</f>
        <v>2011.87484432</v>
      </c>
      <c r="G111" s="36">
        <f>SUMIFS(СВЦЭМ!$D$39:$D$782,СВЦЭМ!$A$39:$A$782,$A111,СВЦЭМ!$B$39:$B$782,G$83)+'СЕТ СН'!$H$11+СВЦЭМ!$D$10+'СЕТ СН'!$H$6-'СЕТ СН'!$H$23</f>
        <v>1997.3756995199999</v>
      </c>
      <c r="H111" s="36">
        <f>SUMIFS(СВЦЭМ!$D$39:$D$782,СВЦЭМ!$A$39:$A$782,$A111,СВЦЭМ!$B$39:$B$782,H$83)+'СЕТ СН'!$H$11+СВЦЭМ!$D$10+'СЕТ СН'!$H$6-'СЕТ СН'!$H$23</f>
        <v>1914.1902089299999</v>
      </c>
      <c r="I111" s="36">
        <f>SUMIFS(СВЦЭМ!$D$39:$D$782,СВЦЭМ!$A$39:$A$782,$A111,СВЦЭМ!$B$39:$B$782,I$83)+'СЕТ СН'!$H$11+СВЦЭМ!$D$10+'СЕТ СН'!$H$6-'СЕТ СН'!$H$23</f>
        <v>1829.3066068200001</v>
      </c>
      <c r="J111" s="36">
        <f>SUMIFS(СВЦЭМ!$D$39:$D$782,СВЦЭМ!$A$39:$A$782,$A111,СВЦЭМ!$B$39:$B$782,J$83)+'СЕТ СН'!$H$11+СВЦЭМ!$D$10+'СЕТ СН'!$H$6-'СЕТ СН'!$H$23</f>
        <v>1797.59329626</v>
      </c>
      <c r="K111" s="36">
        <f>SUMIFS(СВЦЭМ!$D$39:$D$782,СВЦЭМ!$A$39:$A$782,$A111,СВЦЭМ!$B$39:$B$782,K$83)+'СЕТ СН'!$H$11+СВЦЭМ!$D$10+'СЕТ СН'!$H$6-'СЕТ СН'!$H$23</f>
        <v>1787.8851056200001</v>
      </c>
      <c r="L111" s="36">
        <f>SUMIFS(СВЦЭМ!$D$39:$D$782,СВЦЭМ!$A$39:$A$782,$A111,СВЦЭМ!$B$39:$B$782,L$83)+'СЕТ СН'!$H$11+СВЦЭМ!$D$10+'СЕТ СН'!$H$6-'СЕТ СН'!$H$23</f>
        <v>1737.47241983</v>
      </c>
      <c r="M111" s="36">
        <f>SUMIFS(СВЦЭМ!$D$39:$D$782,СВЦЭМ!$A$39:$A$782,$A111,СВЦЭМ!$B$39:$B$782,M$83)+'СЕТ СН'!$H$11+СВЦЭМ!$D$10+'СЕТ СН'!$H$6-'СЕТ СН'!$H$23</f>
        <v>1752.32126494</v>
      </c>
      <c r="N111" s="36">
        <f>SUMIFS(СВЦЭМ!$D$39:$D$782,СВЦЭМ!$A$39:$A$782,$A111,СВЦЭМ!$B$39:$B$782,N$83)+'СЕТ СН'!$H$11+СВЦЭМ!$D$10+'СЕТ СН'!$H$6-'СЕТ СН'!$H$23</f>
        <v>1756.013919</v>
      </c>
      <c r="O111" s="36">
        <f>SUMIFS(СВЦЭМ!$D$39:$D$782,СВЦЭМ!$A$39:$A$782,$A111,СВЦЭМ!$B$39:$B$782,O$83)+'СЕТ СН'!$H$11+СВЦЭМ!$D$10+'СЕТ СН'!$H$6-'СЕТ СН'!$H$23</f>
        <v>1761.97000916</v>
      </c>
      <c r="P111" s="36">
        <f>SUMIFS(СВЦЭМ!$D$39:$D$782,СВЦЭМ!$A$39:$A$782,$A111,СВЦЭМ!$B$39:$B$782,P$83)+'СЕТ СН'!$H$11+СВЦЭМ!$D$10+'СЕТ СН'!$H$6-'СЕТ СН'!$H$23</f>
        <v>1848.91237662</v>
      </c>
      <c r="Q111" s="36">
        <f>SUMIFS(СВЦЭМ!$D$39:$D$782,СВЦЭМ!$A$39:$A$782,$A111,СВЦЭМ!$B$39:$B$782,Q$83)+'СЕТ СН'!$H$11+СВЦЭМ!$D$10+'СЕТ СН'!$H$6-'СЕТ СН'!$H$23</f>
        <v>1857.47433662</v>
      </c>
      <c r="R111" s="36">
        <f>SUMIFS(СВЦЭМ!$D$39:$D$782,СВЦЭМ!$A$39:$A$782,$A111,СВЦЭМ!$B$39:$B$782,R$83)+'СЕТ СН'!$H$11+СВЦЭМ!$D$10+'СЕТ СН'!$H$6-'СЕТ СН'!$H$23</f>
        <v>1881.2547103100001</v>
      </c>
      <c r="S111" s="36">
        <f>SUMIFS(СВЦЭМ!$D$39:$D$782,СВЦЭМ!$A$39:$A$782,$A111,СВЦЭМ!$B$39:$B$782,S$83)+'СЕТ СН'!$H$11+СВЦЭМ!$D$10+'СЕТ СН'!$H$6-'СЕТ СН'!$H$23</f>
        <v>1854.93935214</v>
      </c>
      <c r="T111" s="36">
        <f>SUMIFS(СВЦЭМ!$D$39:$D$782,СВЦЭМ!$A$39:$A$782,$A111,СВЦЭМ!$B$39:$B$782,T$83)+'СЕТ СН'!$H$11+СВЦЭМ!$D$10+'СЕТ СН'!$H$6-'СЕТ СН'!$H$23</f>
        <v>1867.77165257</v>
      </c>
      <c r="U111" s="36">
        <f>SUMIFS(СВЦЭМ!$D$39:$D$782,СВЦЭМ!$A$39:$A$782,$A111,СВЦЭМ!$B$39:$B$782,U$83)+'СЕТ СН'!$H$11+СВЦЭМ!$D$10+'СЕТ СН'!$H$6-'СЕТ СН'!$H$23</f>
        <v>1811.4912353899999</v>
      </c>
      <c r="V111" s="36">
        <f>SUMIFS(СВЦЭМ!$D$39:$D$782,СВЦЭМ!$A$39:$A$782,$A111,СВЦЭМ!$B$39:$B$782,V$83)+'СЕТ СН'!$H$11+СВЦЭМ!$D$10+'СЕТ СН'!$H$6-'СЕТ СН'!$H$23</f>
        <v>1787.7142441200001</v>
      </c>
      <c r="W111" s="36">
        <f>SUMIFS(СВЦЭМ!$D$39:$D$782,СВЦЭМ!$A$39:$A$782,$A111,СВЦЭМ!$B$39:$B$782,W$83)+'СЕТ СН'!$H$11+СВЦЭМ!$D$10+'СЕТ СН'!$H$6-'СЕТ СН'!$H$23</f>
        <v>1750.1624299</v>
      </c>
      <c r="X111" s="36">
        <f>SUMIFS(СВЦЭМ!$D$39:$D$782,СВЦЭМ!$A$39:$A$782,$A111,СВЦЭМ!$B$39:$B$782,X$83)+'СЕТ СН'!$H$11+СВЦЭМ!$D$10+'СЕТ СН'!$H$6-'СЕТ СН'!$H$23</f>
        <v>1779.5476537100001</v>
      </c>
      <c r="Y111" s="36">
        <f>SUMIFS(СВЦЭМ!$D$39:$D$782,СВЦЭМ!$A$39:$A$782,$A111,СВЦЭМ!$B$39:$B$782,Y$83)+'СЕТ СН'!$H$11+СВЦЭМ!$D$10+'СЕТ СН'!$H$6-'СЕТ СН'!$H$23</f>
        <v>1790.1979458400001</v>
      </c>
    </row>
    <row r="112" spans="1:25" ht="15.75" x14ac:dyDescent="0.2">
      <c r="A112" s="35">
        <f t="shared" si="2"/>
        <v>45441</v>
      </c>
      <c r="B112" s="36">
        <f>SUMIFS(СВЦЭМ!$D$39:$D$782,СВЦЭМ!$A$39:$A$782,$A112,СВЦЭМ!$B$39:$B$782,B$83)+'СЕТ СН'!$H$11+СВЦЭМ!$D$10+'СЕТ СН'!$H$6-'СЕТ СН'!$H$23</f>
        <v>1963.0058910400001</v>
      </c>
      <c r="C112" s="36">
        <f>SUMIFS(СВЦЭМ!$D$39:$D$782,СВЦЭМ!$A$39:$A$782,$A112,СВЦЭМ!$B$39:$B$782,C$83)+'СЕТ СН'!$H$11+СВЦЭМ!$D$10+'СЕТ СН'!$H$6-'СЕТ СН'!$H$23</f>
        <v>2013.18085038</v>
      </c>
      <c r="D112" s="36">
        <f>SUMIFS(СВЦЭМ!$D$39:$D$782,СВЦЭМ!$A$39:$A$782,$A112,СВЦЭМ!$B$39:$B$782,D$83)+'СЕТ СН'!$H$11+СВЦЭМ!$D$10+'СЕТ СН'!$H$6-'СЕТ СН'!$H$23</f>
        <v>2088.76424438</v>
      </c>
      <c r="E112" s="36">
        <f>SUMIFS(СВЦЭМ!$D$39:$D$782,СВЦЭМ!$A$39:$A$782,$A112,СВЦЭМ!$B$39:$B$782,E$83)+'СЕТ СН'!$H$11+СВЦЭМ!$D$10+'СЕТ СН'!$H$6-'СЕТ СН'!$H$23</f>
        <v>2091.8228060500001</v>
      </c>
      <c r="F112" s="36">
        <f>SUMIFS(СВЦЭМ!$D$39:$D$782,СВЦЭМ!$A$39:$A$782,$A112,СВЦЭМ!$B$39:$B$782,F$83)+'СЕТ СН'!$H$11+СВЦЭМ!$D$10+'СЕТ СН'!$H$6-'СЕТ СН'!$H$23</f>
        <v>2094.8857200500001</v>
      </c>
      <c r="G112" s="36">
        <f>SUMIFS(СВЦЭМ!$D$39:$D$782,СВЦЭМ!$A$39:$A$782,$A112,СВЦЭМ!$B$39:$B$782,G$83)+'СЕТ СН'!$H$11+СВЦЭМ!$D$10+'СЕТ СН'!$H$6-'СЕТ СН'!$H$23</f>
        <v>2086.2870935300002</v>
      </c>
      <c r="H112" s="36">
        <f>SUMIFS(СВЦЭМ!$D$39:$D$782,СВЦЭМ!$A$39:$A$782,$A112,СВЦЭМ!$B$39:$B$782,H$83)+'СЕТ СН'!$H$11+СВЦЭМ!$D$10+'СЕТ СН'!$H$6-'СЕТ СН'!$H$23</f>
        <v>2008.07507128</v>
      </c>
      <c r="I112" s="36">
        <f>SUMIFS(СВЦЭМ!$D$39:$D$782,СВЦЭМ!$A$39:$A$782,$A112,СВЦЭМ!$B$39:$B$782,I$83)+'СЕТ СН'!$H$11+СВЦЭМ!$D$10+'СЕТ СН'!$H$6-'СЕТ СН'!$H$23</f>
        <v>1924.68500225</v>
      </c>
      <c r="J112" s="36">
        <f>SUMIFS(СВЦЭМ!$D$39:$D$782,СВЦЭМ!$A$39:$A$782,$A112,СВЦЭМ!$B$39:$B$782,J$83)+'СЕТ СН'!$H$11+СВЦЭМ!$D$10+'СЕТ СН'!$H$6-'СЕТ СН'!$H$23</f>
        <v>1833.0899387699999</v>
      </c>
      <c r="K112" s="36">
        <f>SUMIFS(СВЦЭМ!$D$39:$D$782,СВЦЭМ!$A$39:$A$782,$A112,СВЦЭМ!$B$39:$B$782,K$83)+'СЕТ СН'!$H$11+СВЦЭМ!$D$10+'СЕТ СН'!$H$6-'СЕТ СН'!$H$23</f>
        <v>1813.48987584</v>
      </c>
      <c r="L112" s="36">
        <f>SUMIFS(СВЦЭМ!$D$39:$D$782,СВЦЭМ!$A$39:$A$782,$A112,СВЦЭМ!$B$39:$B$782,L$83)+'СЕТ СН'!$H$11+СВЦЭМ!$D$10+'СЕТ СН'!$H$6-'СЕТ СН'!$H$23</f>
        <v>1775.6260526900001</v>
      </c>
      <c r="M112" s="36">
        <f>SUMIFS(СВЦЭМ!$D$39:$D$782,СВЦЭМ!$A$39:$A$782,$A112,СВЦЭМ!$B$39:$B$782,M$83)+'СЕТ СН'!$H$11+СВЦЭМ!$D$10+'СЕТ СН'!$H$6-'СЕТ СН'!$H$23</f>
        <v>1791.1419058900001</v>
      </c>
      <c r="N112" s="36">
        <f>SUMIFS(СВЦЭМ!$D$39:$D$782,СВЦЭМ!$A$39:$A$782,$A112,СВЦЭМ!$B$39:$B$782,N$83)+'СЕТ СН'!$H$11+СВЦЭМ!$D$10+'СЕТ СН'!$H$6-'СЕТ СН'!$H$23</f>
        <v>1814.0055414999999</v>
      </c>
      <c r="O112" s="36">
        <f>SUMIFS(СВЦЭМ!$D$39:$D$782,СВЦЭМ!$A$39:$A$782,$A112,СВЦЭМ!$B$39:$B$782,O$83)+'СЕТ СН'!$H$11+СВЦЭМ!$D$10+'СЕТ СН'!$H$6-'СЕТ СН'!$H$23</f>
        <v>1801.3596339599999</v>
      </c>
      <c r="P112" s="36">
        <f>SUMIFS(СВЦЭМ!$D$39:$D$782,СВЦЭМ!$A$39:$A$782,$A112,СВЦЭМ!$B$39:$B$782,P$83)+'СЕТ СН'!$H$11+СВЦЭМ!$D$10+'СЕТ СН'!$H$6-'СЕТ СН'!$H$23</f>
        <v>1807.0098701699999</v>
      </c>
      <c r="Q112" s="36">
        <f>SUMIFS(СВЦЭМ!$D$39:$D$782,СВЦЭМ!$A$39:$A$782,$A112,СВЦЭМ!$B$39:$B$782,Q$83)+'СЕТ СН'!$H$11+СВЦЭМ!$D$10+'СЕТ СН'!$H$6-'СЕТ СН'!$H$23</f>
        <v>1812.7223263599999</v>
      </c>
      <c r="R112" s="36">
        <f>SUMIFS(СВЦЭМ!$D$39:$D$782,СВЦЭМ!$A$39:$A$782,$A112,СВЦЭМ!$B$39:$B$782,R$83)+'СЕТ СН'!$H$11+СВЦЭМ!$D$10+'СЕТ СН'!$H$6-'СЕТ СН'!$H$23</f>
        <v>1812.69263179</v>
      </c>
      <c r="S112" s="36">
        <f>SUMIFS(СВЦЭМ!$D$39:$D$782,СВЦЭМ!$A$39:$A$782,$A112,СВЦЭМ!$B$39:$B$782,S$83)+'СЕТ СН'!$H$11+СВЦЭМ!$D$10+'СЕТ СН'!$H$6-'СЕТ СН'!$H$23</f>
        <v>1811.5410485099999</v>
      </c>
      <c r="T112" s="36">
        <f>SUMIFS(СВЦЭМ!$D$39:$D$782,СВЦЭМ!$A$39:$A$782,$A112,СВЦЭМ!$B$39:$B$782,T$83)+'СЕТ СН'!$H$11+СВЦЭМ!$D$10+'СЕТ СН'!$H$6-'СЕТ СН'!$H$23</f>
        <v>1804.72865617</v>
      </c>
      <c r="U112" s="36">
        <f>SUMIFS(СВЦЭМ!$D$39:$D$782,СВЦЭМ!$A$39:$A$782,$A112,СВЦЭМ!$B$39:$B$782,U$83)+'СЕТ СН'!$H$11+СВЦЭМ!$D$10+'СЕТ СН'!$H$6-'СЕТ СН'!$H$23</f>
        <v>1794.52243617</v>
      </c>
      <c r="V112" s="36">
        <f>SUMIFS(СВЦЭМ!$D$39:$D$782,СВЦЭМ!$A$39:$A$782,$A112,СВЦЭМ!$B$39:$B$782,V$83)+'СЕТ СН'!$H$11+СВЦЭМ!$D$10+'СЕТ СН'!$H$6-'СЕТ СН'!$H$23</f>
        <v>1801.4160591299999</v>
      </c>
      <c r="W112" s="36">
        <f>SUMIFS(СВЦЭМ!$D$39:$D$782,СВЦЭМ!$A$39:$A$782,$A112,СВЦЭМ!$B$39:$B$782,W$83)+'СЕТ СН'!$H$11+СВЦЭМ!$D$10+'СЕТ СН'!$H$6-'СЕТ СН'!$H$23</f>
        <v>1787.41840222</v>
      </c>
      <c r="X112" s="36">
        <f>SUMIFS(СВЦЭМ!$D$39:$D$782,СВЦЭМ!$A$39:$A$782,$A112,СВЦЭМ!$B$39:$B$782,X$83)+'СЕТ СН'!$H$11+СВЦЭМ!$D$10+'СЕТ СН'!$H$6-'СЕТ СН'!$H$23</f>
        <v>1819.91122546</v>
      </c>
      <c r="Y112" s="36">
        <f>SUMIFS(СВЦЭМ!$D$39:$D$782,СВЦЭМ!$A$39:$A$782,$A112,СВЦЭМ!$B$39:$B$782,Y$83)+'СЕТ СН'!$H$11+СВЦЭМ!$D$10+'СЕТ СН'!$H$6-'СЕТ СН'!$H$23</f>
        <v>1874.28577475</v>
      </c>
    </row>
    <row r="113" spans="1:27" ht="15.75" x14ac:dyDescent="0.2">
      <c r="A113" s="35">
        <f t="shared" si="2"/>
        <v>45442</v>
      </c>
      <c r="B113" s="36">
        <f>SUMIFS(СВЦЭМ!$D$39:$D$782,СВЦЭМ!$A$39:$A$782,$A113,СВЦЭМ!$B$39:$B$782,B$83)+'СЕТ СН'!$H$11+СВЦЭМ!$D$10+'СЕТ СН'!$H$6-'СЕТ СН'!$H$23</f>
        <v>1837.7935290299999</v>
      </c>
      <c r="C113" s="36">
        <f>SUMIFS(СВЦЭМ!$D$39:$D$782,СВЦЭМ!$A$39:$A$782,$A113,СВЦЭМ!$B$39:$B$782,C$83)+'СЕТ СН'!$H$11+СВЦЭМ!$D$10+'СЕТ СН'!$H$6-'СЕТ СН'!$H$23</f>
        <v>1916.3943989300001</v>
      </c>
      <c r="D113" s="36">
        <f>SUMIFS(СВЦЭМ!$D$39:$D$782,СВЦЭМ!$A$39:$A$782,$A113,СВЦЭМ!$B$39:$B$782,D$83)+'СЕТ СН'!$H$11+СВЦЭМ!$D$10+'СЕТ СН'!$H$6-'СЕТ СН'!$H$23</f>
        <v>1978.37035724</v>
      </c>
      <c r="E113" s="36">
        <f>SUMIFS(СВЦЭМ!$D$39:$D$782,СВЦЭМ!$A$39:$A$782,$A113,СВЦЭМ!$B$39:$B$782,E$83)+'СЕТ СН'!$H$11+СВЦЭМ!$D$10+'СЕТ СН'!$H$6-'СЕТ СН'!$H$23</f>
        <v>1979.53605081</v>
      </c>
      <c r="F113" s="36">
        <f>SUMIFS(СВЦЭМ!$D$39:$D$782,СВЦЭМ!$A$39:$A$782,$A113,СВЦЭМ!$B$39:$B$782,F$83)+'СЕТ СН'!$H$11+СВЦЭМ!$D$10+'СЕТ СН'!$H$6-'СЕТ СН'!$H$23</f>
        <v>1983.44449007</v>
      </c>
      <c r="G113" s="36">
        <f>SUMIFS(СВЦЭМ!$D$39:$D$782,СВЦЭМ!$A$39:$A$782,$A113,СВЦЭМ!$B$39:$B$782,G$83)+'СЕТ СН'!$H$11+СВЦЭМ!$D$10+'СЕТ СН'!$H$6-'СЕТ СН'!$H$23</f>
        <v>1986.84139435</v>
      </c>
      <c r="H113" s="36">
        <f>SUMIFS(СВЦЭМ!$D$39:$D$782,СВЦЭМ!$A$39:$A$782,$A113,СВЦЭМ!$B$39:$B$782,H$83)+'СЕТ СН'!$H$11+СВЦЭМ!$D$10+'СЕТ СН'!$H$6-'СЕТ СН'!$H$23</f>
        <v>1929.1764632699999</v>
      </c>
      <c r="I113" s="36">
        <f>SUMIFS(СВЦЭМ!$D$39:$D$782,СВЦЭМ!$A$39:$A$782,$A113,СВЦЭМ!$B$39:$B$782,I$83)+'СЕТ СН'!$H$11+СВЦЭМ!$D$10+'СЕТ СН'!$H$6-'СЕТ СН'!$H$23</f>
        <v>1874.5077613399999</v>
      </c>
      <c r="J113" s="36">
        <f>SUMIFS(СВЦЭМ!$D$39:$D$782,СВЦЭМ!$A$39:$A$782,$A113,СВЦЭМ!$B$39:$B$782,J$83)+'СЕТ СН'!$H$11+СВЦЭМ!$D$10+'СЕТ СН'!$H$6-'СЕТ СН'!$H$23</f>
        <v>1785.5214533999999</v>
      </c>
      <c r="K113" s="36">
        <f>SUMIFS(СВЦЭМ!$D$39:$D$782,СВЦЭМ!$A$39:$A$782,$A113,СВЦЭМ!$B$39:$B$782,K$83)+'СЕТ СН'!$H$11+СВЦЭМ!$D$10+'СЕТ СН'!$H$6-'СЕТ СН'!$H$23</f>
        <v>1752.1230568399999</v>
      </c>
      <c r="L113" s="36">
        <f>SUMIFS(СВЦЭМ!$D$39:$D$782,СВЦЭМ!$A$39:$A$782,$A113,СВЦЭМ!$B$39:$B$782,L$83)+'СЕТ СН'!$H$11+СВЦЭМ!$D$10+'СЕТ СН'!$H$6-'СЕТ СН'!$H$23</f>
        <v>1741.8137105799999</v>
      </c>
      <c r="M113" s="36">
        <f>SUMIFS(СВЦЭМ!$D$39:$D$782,СВЦЭМ!$A$39:$A$782,$A113,СВЦЭМ!$B$39:$B$782,M$83)+'СЕТ СН'!$H$11+СВЦЭМ!$D$10+'СЕТ СН'!$H$6-'СЕТ СН'!$H$23</f>
        <v>1743.49693688</v>
      </c>
      <c r="N113" s="36">
        <f>SUMIFS(СВЦЭМ!$D$39:$D$782,СВЦЭМ!$A$39:$A$782,$A113,СВЦЭМ!$B$39:$B$782,N$83)+'СЕТ СН'!$H$11+СВЦЭМ!$D$10+'СЕТ СН'!$H$6-'СЕТ СН'!$H$23</f>
        <v>1767.12931824</v>
      </c>
      <c r="O113" s="36">
        <f>SUMIFS(СВЦЭМ!$D$39:$D$782,СВЦЭМ!$A$39:$A$782,$A113,СВЦЭМ!$B$39:$B$782,O$83)+'СЕТ СН'!$H$11+СВЦЭМ!$D$10+'СЕТ СН'!$H$6-'СЕТ СН'!$H$23</f>
        <v>1779.6674420899999</v>
      </c>
      <c r="P113" s="36">
        <f>SUMIFS(СВЦЭМ!$D$39:$D$782,СВЦЭМ!$A$39:$A$782,$A113,СВЦЭМ!$B$39:$B$782,P$83)+'СЕТ СН'!$H$11+СВЦЭМ!$D$10+'СЕТ СН'!$H$6-'СЕТ СН'!$H$23</f>
        <v>1787.8364343000001</v>
      </c>
      <c r="Q113" s="36">
        <f>SUMIFS(СВЦЭМ!$D$39:$D$782,СВЦЭМ!$A$39:$A$782,$A113,СВЦЭМ!$B$39:$B$782,Q$83)+'СЕТ СН'!$H$11+СВЦЭМ!$D$10+'СЕТ СН'!$H$6-'СЕТ СН'!$H$23</f>
        <v>1800.4226579599999</v>
      </c>
      <c r="R113" s="36">
        <f>SUMIFS(СВЦЭМ!$D$39:$D$782,СВЦЭМ!$A$39:$A$782,$A113,СВЦЭМ!$B$39:$B$782,R$83)+'СЕТ СН'!$H$11+СВЦЭМ!$D$10+'СЕТ СН'!$H$6-'СЕТ СН'!$H$23</f>
        <v>1799.2239014700001</v>
      </c>
      <c r="S113" s="36">
        <f>SUMIFS(СВЦЭМ!$D$39:$D$782,СВЦЭМ!$A$39:$A$782,$A113,СВЦЭМ!$B$39:$B$782,S$83)+'СЕТ СН'!$H$11+СВЦЭМ!$D$10+'СЕТ СН'!$H$6-'СЕТ СН'!$H$23</f>
        <v>1779.17638255</v>
      </c>
      <c r="T113" s="36">
        <f>SUMIFS(СВЦЭМ!$D$39:$D$782,СВЦЭМ!$A$39:$A$782,$A113,СВЦЭМ!$B$39:$B$782,T$83)+'СЕТ СН'!$H$11+СВЦЭМ!$D$10+'СЕТ СН'!$H$6-'СЕТ СН'!$H$23</f>
        <v>1756.1777598599999</v>
      </c>
      <c r="U113" s="36">
        <f>SUMIFS(СВЦЭМ!$D$39:$D$782,СВЦЭМ!$A$39:$A$782,$A113,СВЦЭМ!$B$39:$B$782,U$83)+'СЕТ СН'!$H$11+СВЦЭМ!$D$10+'СЕТ СН'!$H$6-'СЕТ СН'!$H$23</f>
        <v>1756.13677269</v>
      </c>
      <c r="V113" s="36">
        <f>SUMIFS(СВЦЭМ!$D$39:$D$782,СВЦЭМ!$A$39:$A$782,$A113,СВЦЭМ!$B$39:$B$782,V$83)+'СЕТ СН'!$H$11+СВЦЭМ!$D$10+'СЕТ СН'!$H$6-'СЕТ СН'!$H$23</f>
        <v>1768.6881888200001</v>
      </c>
      <c r="W113" s="36">
        <f>SUMIFS(СВЦЭМ!$D$39:$D$782,СВЦЭМ!$A$39:$A$782,$A113,СВЦЭМ!$B$39:$B$782,W$83)+'СЕТ СН'!$H$11+СВЦЭМ!$D$10+'СЕТ СН'!$H$6-'СЕТ СН'!$H$23</f>
        <v>1737.39508411</v>
      </c>
      <c r="X113" s="36">
        <f>SUMIFS(СВЦЭМ!$D$39:$D$782,СВЦЭМ!$A$39:$A$782,$A113,СВЦЭМ!$B$39:$B$782,X$83)+'СЕТ СН'!$H$11+СВЦЭМ!$D$10+'СЕТ СН'!$H$6-'СЕТ СН'!$H$23</f>
        <v>1772.1925216499999</v>
      </c>
      <c r="Y113" s="36">
        <f>SUMIFS(СВЦЭМ!$D$39:$D$782,СВЦЭМ!$A$39:$A$782,$A113,СВЦЭМ!$B$39:$B$782,Y$83)+'СЕТ СН'!$H$11+СВЦЭМ!$D$10+'СЕТ СН'!$H$6-'СЕТ СН'!$H$23</f>
        <v>1849.7237097299999</v>
      </c>
    </row>
    <row r="114" spans="1:27" ht="15.75" x14ac:dyDescent="0.2">
      <c r="A114" s="35">
        <f t="shared" si="2"/>
        <v>45443</v>
      </c>
      <c r="B114" s="36">
        <f>SUMIFS(СВЦЭМ!$D$39:$D$782,СВЦЭМ!$A$39:$A$782,$A114,СВЦЭМ!$B$39:$B$782,B$83)+'СЕТ СН'!$H$11+СВЦЭМ!$D$10+'СЕТ СН'!$H$6-'СЕТ СН'!$H$23</f>
        <v>1838.65512827</v>
      </c>
      <c r="C114" s="36">
        <f>SUMIFS(СВЦЭМ!$D$39:$D$782,СВЦЭМ!$A$39:$A$782,$A114,СВЦЭМ!$B$39:$B$782,C$83)+'СЕТ СН'!$H$11+СВЦЭМ!$D$10+'СЕТ СН'!$H$6-'СЕТ СН'!$H$23</f>
        <v>1910.59334732</v>
      </c>
      <c r="D114" s="36">
        <f>SUMIFS(СВЦЭМ!$D$39:$D$782,СВЦЭМ!$A$39:$A$782,$A114,СВЦЭМ!$B$39:$B$782,D$83)+'СЕТ СН'!$H$11+СВЦЭМ!$D$10+'СЕТ СН'!$H$6-'СЕТ СН'!$H$23</f>
        <v>1946.6686245399999</v>
      </c>
      <c r="E114" s="36">
        <f>SUMIFS(СВЦЭМ!$D$39:$D$782,СВЦЭМ!$A$39:$A$782,$A114,СВЦЭМ!$B$39:$B$782,E$83)+'СЕТ СН'!$H$11+СВЦЭМ!$D$10+'СЕТ СН'!$H$6-'СЕТ СН'!$H$23</f>
        <v>1984.68927773</v>
      </c>
      <c r="F114" s="36">
        <f>SUMIFS(СВЦЭМ!$D$39:$D$782,СВЦЭМ!$A$39:$A$782,$A114,СВЦЭМ!$B$39:$B$782,F$83)+'СЕТ СН'!$H$11+СВЦЭМ!$D$10+'СЕТ СН'!$H$6-'СЕТ СН'!$H$23</f>
        <v>2006.7517727300001</v>
      </c>
      <c r="G114" s="36">
        <f>SUMIFS(СВЦЭМ!$D$39:$D$782,СВЦЭМ!$A$39:$A$782,$A114,СВЦЭМ!$B$39:$B$782,G$83)+'СЕТ СН'!$H$11+СВЦЭМ!$D$10+'СЕТ СН'!$H$6-'СЕТ СН'!$H$23</f>
        <v>1986.9435379500001</v>
      </c>
      <c r="H114" s="36">
        <f>SUMIFS(СВЦЭМ!$D$39:$D$782,СВЦЭМ!$A$39:$A$782,$A114,СВЦЭМ!$B$39:$B$782,H$83)+'СЕТ СН'!$H$11+СВЦЭМ!$D$10+'СЕТ СН'!$H$6-'СЕТ СН'!$H$23</f>
        <v>1907.9481685999999</v>
      </c>
      <c r="I114" s="36">
        <f>SUMIFS(СВЦЭМ!$D$39:$D$782,СВЦЭМ!$A$39:$A$782,$A114,СВЦЭМ!$B$39:$B$782,I$83)+'СЕТ СН'!$H$11+СВЦЭМ!$D$10+'СЕТ СН'!$H$6-'СЕТ СН'!$H$23</f>
        <v>1888.4829644199999</v>
      </c>
      <c r="J114" s="36">
        <f>SUMIFS(СВЦЭМ!$D$39:$D$782,СВЦЭМ!$A$39:$A$782,$A114,СВЦЭМ!$B$39:$B$782,J$83)+'СЕТ СН'!$H$11+СВЦЭМ!$D$10+'СЕТ СН'!$H$6-'СЕТ СН'!$H$23</f>
        <v>1830.8898078899999</v>
      </c>
      <c r="K114" s="36">
        <f>SUMIFS(СВЦЭМ!$D$39:$D$782,СВЦЭМ!$A$39:$A$782,$A114,СВЦЭМ!$B$39:$B$782,K$83)+'СЕТ СН'!$H$11+СВЦЭМ!$D$10+'СЕТ СН'!$H$6-'СЕТ СН'!$H$23</f>
        <v>1835.36234646</v>
      </c>
      <c r="L114" s="36">
        <f>SUMIFS(СВЦЭМ!$D$39:$D$782,СВЦЭМ!$A$39:$A$782,$A114,СВЦЭМ!$B$39:$B$782,L$83)+'СЕТ СН'!$H$11+СВЦЭМ!$D$10+'СЕТ СН'!$H$6-'СЕТ СН'!$H$23</f>
        <v>1808.4849235199999</v>
      </c>
      <c r="M114" s="36">
        <f>SUMIFS(СВЦЭМ!$D$39:$D$782,СВЦЭМ!$A$39:$A$782,$A114,СВЦЭМ!$B$39:$B$782,M$83)+'СЕТ СН'!$H$11+СВЦЭМ!$D$10+'СЕТ СН'!$H$6-'СЕТ СН'!$H$23</f>
        <v>1804.1200703699999</v>
      </c>
      <c r="N114" s="36">
        <f>SUMIFS(СВЦЭМ!$D$39:$D$782,СВЦЭМ!$A$39:$A$782,$A114,СВЦЭМ!$B$39:$B$782,N$83)+'СЕТ СН'!$H$11+СВЦЭМ!$D$10+'СЕТ СН'!$H$6-'СЕТ СН'!$H$23</f>
        <v>1823.3694098399999</v>
      </c>
      <c r="O114" s="36">
        <f>SUMIFS(СВЦЭМ!$D$39:$D$782,СВЦЭМ!$A$39:$A$782,$A114,СВЦЭМ!$B$39:$B$782,O$83)+'СЕТ СН'!$H$11+СВЦЭМ!$D$10+'СЕТ СН'!$H$6-'СЕТ СН'!$H$23</f>
        <v>1810.6854919699999</v>
      </c>
      <c r="P114" s="36">
        <f>SUMIFS(СВЦЭМ!$D$39:$D$782,СВЦЭМ!$A$39:$A$782,$A114,СВЦЭМ!$B$39:$B$782,P$83)+'СЕТ СН'!$H$11+СВЦЭМ!$D$10+'СЕТ СН'!$H$6-'СЕТ СН'!$H$23</f>
        <v>1814.3113525199999</v>
      </c>
      <c r="Q114" s="36">
        <f>SUMIFS(СВЦЭМ!$D$39:$D$782,СВЦЭМ!$A$39:$A$782,$A114,СВЦЭМ!$B$39:$B$782,Q$83)+'СЕТ СН'!$H$11+СВЦЭМ!$D$10+'СЕТ СН'!$H$6-'СЕТ СН'!$H$23</f>
        <v>1830.1663016699999</v>
      </c>
      <c r="R114" s="36">
        <f>SUMIFS(СВЦЭМ!$D$39:$D$782,СВЦЭМ!$A$39:$A$782,$A114,СВЦЭМ!$B$39:$B$782,R$83)+'СЕТ СН'!$H$11+СВЦЭМ!$D$10+'СЕТ СН'!$H$6-'СЕТ СН'!$H$23</f>
        <v>1830.6554674700001</v>
      </c>
      <c r="S114" s="36">
        <f>SUMIFS(СВЦЭМ!$D$39:$D$782,СВЦЭМ!$A$39:$A$782,$A114,СВЦЭМ!$B$39:$B$782,S$83)+'СЕТ СН'!$H$11+СВЦЭМ!$D$10+'СЕТ СН'!$H$6-'СЕТ СН'!$H$23</f>
        <v>1808.7490556099999</v>
      </c>
      <c r="T114" s="36">
        <f>SUMIFS(СВЦЭМ!$D$39:$D$782,СВЦЭМ!$A$39:$A$782,$A114,СВЦЭМ!$B$39:$B$782,T$83)+'СЕТ СН'!$H$11+СВЦЭМ!$D$10+'СЕТ СН'!$H$6-'СЕТ СН'!$H$23</f>
        <v>1767.0490352899999</v>
      </c>
      <c r="U114" s="36">
        <f>SUMIFS(СВЦЭМ!$D$39:$D$782,СВЦЭМ!$A$39:$A$782,$A114,СВЦЭМ!$B$39:$B$782,U$83)+'СЕТ СН'!$H$11+СВЦЭМ!$D$10+'СЕТ СН'!$H$6-'СЕТ СН'!$H$23</f>
        <v>1762.56548815</v>
      </c>
      <c r="V114" s="36">
        <f>SUMIFS(СВЦЭМ!$D$39:$D$782,СВЦЭМ!$A$39:$A$782,$A114,СВЦЭМ!$B$39:$B$782,V$83)+'СЕТ СН'!$H$11+СВЦЭМ!$D$10+'СЕТ СН'!$H$6-'СЕТ СН'!$H$23</f>
        <v>1773.6557429</v>
      </c>
      <c r="W114" s="36">
        <f>SUMIFS(СВЦЭМ!$D$39:$D$782,СВЦЭМ!$A$39:$A$782,$A114,СВЦЭМ!$B$39:$B$782,W$83)+'СЕТ СН'!$H$11+СВЦЭМ!$D$10+'СЕТ СН'!$H$6-'СЕТ СН'!$H$23</f>
        <v>1751.5981890999999</v>
      </c>
      <c r="X114" s="36">
        <f>SUMIFS(СВЦЭМ!$D$39:$D$782,СВЦЭМ!$A$39:$A$782,$A114,СВЦЭМ!$B$39:$B$782,X$83)+'СЕТ СН'!$H$11+СВЦЭМ!$D$10+'СЕТ СН'!$H$6-'СЕТ СН'!$H$23</f>
        <v>1782.07104706</v>
      </c>
      <c r="Y114" s="36">
        <f>SUMIFS(СВЦЭМ!$D$39:$D$782,СВЦЭМ!$A$39:$A$782,$A114,СВЦЭМ!$B$39:$B$782,Y$83)+'СЕТ СН'!$H$11+СВЦЭМ!$D$10+'СЕТ СН'!$H$6-'СЕТ СН'!$H$23</f>
        <v>1791.44884789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01.05.2024</v>
      </c>
      <c r="B120" s="36">
        <f>SUMIFS(СВЦЭМ!$D$39:$D$782,СВЦЭМ!$A$39:$A$782,$A120,СВЦЭМ!$B$39:$B$782,B$119)+'СЕТ СН'!$I$11+СВЦЭМ!$D$10+'СЕТ СН'!$I$6-'СЕТ СН'!$I$23</f>
        <v>2432.7266388200001</v>
      </c>
      <c r="C120" s="36">
        <f>SUMIFS(СВЦЭМ!$D$39:$D$782,СВЦЭМ!$A$39:$A$782,$A120,СВЦЭМ!$B$39:$B$782,C$119)+'СЕТ СН'!$I$11+СВЦЭМ!$D$10+'СЕТ СН'!$I$6-'СЕТ СН'!$I$23</f>
        <v>2477.8360095799999</v>
      </c>
      <c r="D120" s="36">
        <f>SUMIFS(СВЦЭМ!$D$39:$D$782,СВЦЭМ!$A$39:$A$782,$A120,СВЦЭМ!$B$39:$B$782,D$119)+'СЕТ СН'!$I$11+СВЦЭМ!$D$10+'СЕТ СН'!$I$6-'СЕТ СН'!$I$23</f>
        <v>2498.2489099100003</v>
      </c>
      <c r="E120" s="36">
        <f>SUMIFS(СВЦЭМ!$D$39:$D$782,СВЦЭМ!$A$39:$A$782,$A120,СВЦЭМ!$B$39:$B$782,E$119)+'СЕТ СН'!$I$11+СВЦЭМ!$D$10+'СЕТ СН'!$I$6-'СЕТ СН'!$I$23</f>
        <v>2507.2997933699999</v>
      </c>
      <c r="F120" s="36">
        <f>SUMIFS(СВЦЭМ!$D$39:$D$782,СВЦЭМ!$A$39:$A$782,$A120,СВЦЭМ!$B$39:$B$782,F$119)+'СЕТ СН'!$I$11+СВЦЭМ!$D$10+'СЕТ СН'!$I$6-'СЕТ СН'!$I$23</f>
        <v>2502.8138400799999</v>
      </c>
      <c r="G120" s="36">
        <f>SUMIFS(СВЦЭМ!$D$39:$D$782,СВЦЭМ!$A$39:$A$782,$A120,СВЦЭМ!$B$39:$B$782,G$119)+'СЕТ СН'!$I$11+СВЦЭМ!$D$10+'СЕТ СН'!$I$6-'СЕТ СН'!$I$23</f>
        <v>2491.5410723099999</v>
      </c>
      <c r="H120" s="36">
        <f>SUMIFS(СВЦЭМ!$D$39:$D$782,СВЦЭМ!$A$39:$A$782,$A120,СВЦЭМ!$B$39:$B$782,H$119)+'СЕТ СН'!$I$11+СВЦЭМ!$D$10+'СЕТ СН'!$I$6-'СЕТ СН'!$I$23</f>
        <v>2484.5052621499999</v>
      </c>
      <c r="I120" s="36">
        <f>SUMIFS(СВЦЭМ!$D$39:$D$782,СВЦЭМ!$A$39:$A$782,$A120,СВЦЭМ!$B$39:$B$782,I$119)+'СЕТ СН'!$I$11+СВЦЭМ!$D$10+'СЕТ СН'!$I$6-'СЕТ СН'!$I$23</f>
        <v>2447.0074166499999</v>
      </c>
      <c r="J120" s="36">
        <f>SUMIFS(СВЦЭМ!$D$39:$D$782,СВЦЭМ!$A$39:$A$782,$A120,СВЦЭМ!$B$39:$B$782,J$119)+'СЕТ СН'!$I$11+СВЦЭМ!$D$10+'СЕТ СН'!$I$6-'СЕТ СН'!$I$23</f>
        <v>2348.1382603399998</v>
      </c>
      <c r="K120" s="36">
        <f>SUMIFS(СВЦЭМ!$D$39:$D$782,СВЦЭМ!$A$39:$A$782,$A120,СВЦЭМ!$B$39:$B$782,K$119)+'СЕТ СН'!$I$11+СВЦЭМ!$D$10+'СЕТ СН'!$I$6-'СЕТ СН'!$I$23</f>
        <v>2276.90093024</v>
      </c>
      <c r="L120" s="36">
        <f>SUMIFS(СВЦЭМ!$D$39:$D$782,СВЦЭМ!$A$39:$A$782,$A120,СВЦЭМ!$B$39:$B$782,L$119)+'СЕТ СН'!$I$11+СВЦЭМ!$D$10+'СЕТ СН'!$I$6-'СЕТ СН'!$I$23</f>
        <v>2269.9541458599997</v>
      </c>
      <c r="M120" s="36">
        <f>SUMIFS(СВЦЭМ!$D$39:$D$782,СВЦЭМ!$A$39:$A$782,$A120,СВЦЭМ!$B$39:$B$782,M$119)+'СЕТ СН'!$I$11+СВЦЭМ!$D$10+'СЕТ СН'!$I$6-'СЕТ СН'!$I$23</f>
        <v>2274.59742099</v>
      </c>
      <c r="N120" s="36">
        <f>SUMIFS(СВЦЭМ!$D$39:$D$782,СВЦЭМ!$A$39:$A$782,$A120,СВЦЭМ!$B$39:$B$782,N$119)+'СЕТ СН'!$I$11+СВЦЭМ!$D$10+'СЕТ СН'!$I$6-'СЕТ СН'!$I$23</f>
        <v>2326.58276922</v>
      </c>
      <c r="O120" s="36">
        <f>SUMIFS(СВЦЭМ!$D$39:$D$782,СВЦЭМ!$A$39:$A$782,$A120,СВЦЭМ!$B$39:$B$782,O$119)+'СЕТ СН'!$I$11+СВЦЭМ!$D$10+'СЕТ СН'!$I$6-'СЕТ СН'!$I$23</f>
        <v>2349.3296798299998</v>
      </c>
      <c r="P120" s="36">
        <f>SUMIFS(СВЦЭМ!$D$39:$D$782,СВЦЭМ!$A$39:$A$782,$A120,СВЦЭМ!$B$39:$B$782,P$119)+'СЕТ СН'!$I$11+СВЦЭМ!$D$10+'СЕТ СН'!$I$6-'СЕТ СН'!$I$23</f>
        <v>2369.1488528199998</v>
      </c>
      <c r="Q120" s="36">
        <f>SUMIFS(СВЦЭМ!$D$39:$D$782,СВЦЭМ!$A$39:$A$782,$A120,СВЦЭМ!$B$39:$B$782,Q$119)+'СЕТ СН'!$I$11+СВЦЭМ!$D$10+'СЕТ СН'!$I$6-'СЕТ СН'!$I$23</f>
        <v>2388.9222362700002</v>
      </c>
      <c r="R120" s="36">
        <f>SUMIFS(СВЦЭМ!$D$39:$D$782,СВЦЭМ!$A$39:$A$782,$A120,СВЦЭМ!$B$39:$B$782,R$119)+'СЕТ СН'!$I$11+СВЦЭМ!$D$10+'СЕТ СН'!$I$6-'СЕТ СН'!$I$23</f>
        <v>2391.21969481</v>
      </c>
      <c r="S120" s="36">
        <f>SUMIFS(СВЦЭМ!$D$39:$D$782,СВЦЭМ!$A$39:$A$782,$A120,СВЦЭМ!$B$39:$B$782,S$119)+'СЕТ СН'!$I$11+СВЦЭМ!$D$10+'СЕТ СН'!$I$6-'СЕТ СН'!$I$23</f>
        <v>2376.2872694600001</v>
      </c>
      <c r="T120" s="36">
        <f>SUMIFS(СВЦЭМ!$D$39:$D$782,СВЦЭМ!$A$39:$A$782,$A120,СВЦЭМ!$B$39:$B$782,T$119)+'СЕТ СН'!$I$11+СВЦЭМ!$D$10+'СЕТ СН'!$I$6-'СЕТ СН'!$I$23</f>
        <v>2298.9411893699998</v>
      </c>
      <c r="U120" s="36">
        <f>SUMIFS(СВЦЭМ!$D$39:$D$782,СВЦЭМ!$A$39:$A$782,$A120,СВЦЭМ!$B$39:$B$782,U$119)+'СЕТ СН'!$I$11+СВЦЭМ!$D$10+'СЕТ СН'!$I$6-'СЕТ СН'!$I$23</f>
        <v>2271.66080001</v>
      </c>
      <c r="V120" s="36">
        <f>SUMIFS(СВЦЭМ!$D$39:$D$782,СВЦЭМ!$A$39:$A$782,$A120,СВЦЭМ!$B$39:$B$782,V$119)+'СЕТ СН'!$I$11+СВЦЭМ!$D$10+'СЕТ СН'!$I$6-'СЕТ СН'!$I$23</f>
        <v>2261.6311825900002</v>
      </c>
      <c r="W120" s="36">
        <f>SUMIFS(СВЦЭМ!$D$39:$D$782,СВЦЭМ!$A$39:$A$782,$A120,СВЦЭМ!$B$39:$B$782,W$119)+'СЕТ СН'!$I$11+СВЦЭМ!$D$10+'СЕТ СН'!$I$6-'СЕТ СН'!$I$23</f>
        <v>2258.0611790200001</v>
      </c>
      <c r="X120" s="36">
        <f>SUMIFS(СВЦЭМ!$D$39:$D$782,СВЦЭМ!$A$39:$A$782,$A120,СВЦЭМ!$B$39:$B$782,X$119)+'СЕТ СН'!$I$11+СВЦЭМ!$D$10+'СЕТ СН'!$I$6-'СЕТ СН'!$I$23</f>
        <v>2261.74320567</v>
      </c>
      <c r="Y120" s="36">
        <f>SUMIFS(СВЦЭМ!$D$39:$D$782,СВЦЭМ!$A$39:$A$782,$A120,СВЦЭМ!$B$39:$B$782,Y$119)+'СЕТ СН'!$I$11+СВЦЭМ!$D$10+'СЕТ СН'!$I$6-'СЕТ СН'!$I$23</f>
        <v>2258.2341186900003</v>
      </c>
      <c r="AA120" s="45"/>
    </row>
    <row r="121" spans="1:27" ht="15.75" x14ac:dyDescent="0.2">
      <c r="A121" s="35">
        <f>A120+1</f>
        <v>45414</v>
      </c>
      <c r="B121" s="36">
        <f>SUMIFS(СВЦЭМ!$D$39:$D$782,СВЦЭМ!$A$39:$A$782,$A121,СВЦЭМ!$B$39:$B$782,B$119)+'СЕТ СН'!$I$11+СВЦЭМ!$D$10+'СЕТ СН'!$I$6-'СЕТ СН'!$I$23</f>
        <v>2296.5506690399998</v>
      </c>
      <c r="C121" s="36">
        <f>SUMIFS(СВЦЭМ!$D$39:$D$782,СВЦЭМ!$A$39:$A$782,$A121,СВЦЭМ!$B$39:$B$782,C$119)+'СЕТ СН'!$I$11+СВЦЭМ!$D$10+'СЕТ СН'!$I$6-'СЕТ СН'!$I$23</f>
        <v>2349.4630453299997</v>
      </c>
      <c r="D121" s="36">
        <f>SUMIFS(СВЦЭМ!$D$39:$D$782,СВЦЭМ!$A$39:$A$782,$A121,СВЦЭМ!$B$39:$B$782,D$119)+'СЕТ СН'!$I$11+СВЦЭМ!$D$10+'СЕТ СН'!$I$6-'СЕТ СН'!$I$23</f>
        <v>2374.9325459399997</v>
      </c>
      <c r="E121" s="36">
        <f>SUMIFS(СВЦЭМ!$D$39:$D$782,СВЦЭМ!$A$39:$A$782,$A121,СВЦЭМ!$B$39:$B$782,E$119)+'СЕТ СН'!$I$11+СВЦЭМ!$D$10+'СЕТ СН'!$I$6-'СЕТ СН'!$I$23</f>
        <v>2385.7716712700003</v>
      </c>
      <c r="F121" s="36">
        <f>SUMIFS(СВЦЭМ!$D$39:$D$782,СВЦЭМ!$A$39:$A$782,$A121,СВЦЭМ!$B$39:$B$782,F$119)+'СЕТ СН'!$I$11+СВЦЭМ!$D$10+'СЕТ СН'!$I$6-'СЕТ СН'!$I$23</f>
        <v>2382.5788050399997</v>
      </c>
      <c r="G121" s="36">
        <f>SUMIFS(СВЦЭМ!$D$39:$D$782,СВЦЭМ!$A$39:$A$782,$A121,СВЦЭМ!$B$39:$B$782,G$119)+'СЕТ СН'!$I$11+СВЦЭМ!$D$10+'СЕТ СН'!$I$6-'СЕТ СН'!$I$23</f>
        <v>2365.3818783899997</v>
      </c>
      <c r="H121" s="36">
        <f>SUMIFS(СВЦЭМ!$D$39:$D$782,СВЦЭМ!$A$39:$A$782,$A121,СВЦЭМ!$B$39:$B$782,H$119)+'СЕТ СН'!$I$11+СВЦЭМ!$D$10+'СЕТ СН'!$I$6-'СЕТ СН'!$I$23</f>
        <v>2310.6212184999999</v>
      </c>
      <c r="I121" s="36">
        <f>SUMIFS(СВЦЭМ!$D$39:$D$782,СВЦЭМ!$A$39:$A$782,$A121,СВЦЭМ!$B$39:$B$782,I$119)+'СЕТ СН'!$I$11+СВЦЭМ!$D$10+'СЕТ СН'!$I$6-'СЕТ СН'!$I$23</f>
        <v>2235.9330532499998</v>
      </c>
      <c r="J121" s="36">
        <f>SUMIFS(СВЦЭМ!$D$39:$D$782,СВЦЭМ!$A$39:$A$782,$A121,СВЦЭМ!$B$39:$B$782,J$119)+'СЕТ СН'!$I$11+СВЦЭМ!$D$10+'СЕТ СН'!$I$6-'СЕТ СН'!$I$23</f>
        <v>2182.9644876100001</v>
      </c>
      <c r="K121" s="36">
        <f>SUMIFS(СВЦЭМ!$D$39:$D$782,СВЦЭМ!$A$39:$A$782,$A121,СВЦЭМ!$B$39:$B$782,K$119)+'СЕТ СН'!$I$11+СВЦЭМ!$D$10+'СЕТ СН'!$I$6-'СЕТ СН'!$I$23</f>
        <v>2155.6299735900002</v>
      </c>
      <c r="L121" s="36">
        <f>SUMIFS(СВЦЭМ!$D$39:$D$782,СВЦЭМ!$A$39:$A$782,$A121,СВЦЭМ!$B$39:$B$782,L$119)+'СЕТ СН'!$I$11+СВЦЭМ!$D$10+'СЕТ СН'!$I$6-'СЕТ СН'!$I$23</f>
        <v>2161.37100663</v>
      </c>
      <c r="M121" s="36">
        <f>SUMIFS(СВЦЭМ!$D$39:$D$782,СВЦЭМ!$A$39:$A$782,$A121,СВЦЭМ!$B$39:$B$782,M$119)+'СЕТ СН'!$I$11+СВЦЭМ!$D$10+'СЕТ СН'!$I$6-'СЕТ СН'!$I$23</f>
        <v>2181.1710647600003</v>
      </c>
      <c r="N121" s="36">
        <f>SUMIFS(СВЦЭМ!$D$39:$D$782,СВЦЭМ!$A$39:$A$782,$A121,СВЦЭМ!$B$39:$B$782,N$119)+'СЕТ СН'!$I$11+СВЦЭМ!$D$10+'СЕТ СН'!$I$6-'СЕТ СН'!$I$23</f>
        <v>2203.6598040600002</v>
      </c>
      <c r="O121" s="36">
        <f>SUMIFS(СВЦЭМ!$D$39:$D$782,СВЦЭМ!$A$39:$A$782,$A121,СВЦЭМ!$B$39:$B$782,O$119)+'СЕТ СН'!$I$11+СВЦЭМ!$D$10+'СЕТ СН'!$I$6-'СЕТ СН'!$I$23</f>
        <v>2202.1670314100002</v>
      </c>
      <c r="P121" s="36">
        <f>SUMIFS(СВЦЭМ!$D$39:$D$782,СВЦЭМ!$A$39:$A$782,$A121,СВЦЭМ!$B$39:$B$782,P$119)+'СЕТ СН'!$I$11+СВЦЭМ!$D$10+'СЕТ СН'!$I$6-'СЕТ СН'!$I$23</f>
        <v>2214.4956092699999</v>
      </c>
      <c r="Q121" s="36">
        <f>SUMIFS(СВЦЭМ!$D$39:$D$782,СВЦЭМ!$A$39:$A$782,$A121,СВЦЭМ!$B$39:$B$782,Q$119)+'СЕТ СН'!$I$11+СВЦЭМ!$D$10+'СЕТ СН'!$I$6-'СЕТ СН'!$I$23</f>
        <v>2235.16219469</v>
      </c>
      <c r="R121" s="36">
        <f>SUMIFS(СВЦЭМ!$D$39:$D$782,СВЦЭМ!$A$39:$A$782,$A121,СВЦЭМ!$B$39:$B$782,R$119)+'СЕТ СН'!$I$11+СВЦЭМ!$D$10+'СЕТ СН'!$I$6-'СЕТ СН'!$I$23</f>
        <v>2238.9928300399997</v>
      </c>
      <c r="S121" s="36">
        <f>SUMIFS(СВЦЭМ!$D$39:$D$782,СВЦЭМ!$A$39:$A$782,$A121,СВЦЭМ!$B$39:$B$782,S$119)+'СЕТ СН'!$I$11+СВЦЭМ!$D$10+'СЕТ СН'!$I$6-'СЕТ СН'!$I$23</f>
        <v>2238.80395563</v>
      </c>
      <c r="T121" s="36">
        <f>SUMIFS(СВЦЭМ!$D$39:$D$782,СВЦЭМ!$A$39:$A$782,$A121,СВЦЭМ!$B$39:$B$782,T$119)+'СЕТ СН'!$I$11+СВЦЭМ!$D$10+'СЕТ СН'!$I$6-'СЕТ СН'!$I$23</f>
        <v>2211.4043820400002</v>
      </c>
      <c r="U121" s="36">
        <f>SUMIFS(СВЦЭМ!$D$39:$D$782,СВЦЭМ!$A$39:$A$782,$A121,СВЦЭМ!$B$39:$B$782,U$119)+'СЕТ СН'!$I$11+СВЦЭМ!$D$10+'СЕТ СН'!$I$6-'СЕТ СН'!$I$23</f>
        <v>2182.0535304800001</v>
      </c>
      <c r="V121" s="36">
        <f>SUMIFS(СВЦЭМ!$D$39:$D$782,СВЦЭМ!$A$39:$A$782,$A121,СВЦЭМ!$B$39:$B$782,V$119)+'СЕТ СН'!$I$11+СВЦЭМ!$D$10+'СЕТ СН'!$I$6-'СЕТ СН'!$I$23</f>
        <v>2133.0086661099999</v>
      </c>
      <c r="W121" s="36">
        <f>SUMIFS(СВЦЭМ!$D$39:$D$782,СВЦЭМ!$A$39:$A$782,$A121,СВЦЭМ!$B$39:$B$782,W$119)+'СЕТ СН'!$I$11+СВЦЭМ!$D$10+'СЕТ СН'!$I$6-'СЕТ СН'!$I$23</f>
        <v>2129.1786921600001</v>
      </c>
      <c r="X121" s="36">
        <f>SUMIFS(СВЦЭМ!$D$39:$D$782,СВЦЭМ!$A$39:$A$782,$A121,СВЦЭМ!$B$39:$B$782,X$119)+'СЕТ СН'!$I$11+СВЦЭМ!$D$10+'СЕТ СН'!$I$6-'СЕТ СН'!$I$23</f>
        <v>2183.4663395600001</v>
      </c>
      <c r="Y121" s="36">
        <f>SUMIFS(СВЦЭМ!$D$39:$D$782,СВЦЭМ!$A$39:$A$782,$A121,СВЦЭМ!$B$39:$B$782,Y$119)+'СЕТ СН'!$I$11+СВЦЭМ!$D$10+'СЕТ СН'!$I$6-'СЕТ СН'!$I$23</f>
        <v>2324.0888307599998</v>
      </c>
    </row>
    <row r="122" spans="1:27" ht="15.75" x14ac:dyDescent="0.2">
      <c r="A122" s="35">
        <f t="shared" ref="A122:A150" si="3">A121+1</f>
        <v>45415</v>
      </c>
      <c r="B122" s="36">
        <f>SUMIFS(СВЦЭМ!$D$39:$D$782,СВЦЭМ!$A$39:$A$782,$A122,СВЦЭМ!$B$39:$B$782,B$119)+'СЕТ СН'!$I$11+СВЦЭМ!$D$10+'СЕТ СН'!$I$6-'СЕТ СН'!$I$23</f>
        <v>2415.3960624800002</v>
      </c>
      <c r="C122" s="36">
        <f>SUMIFS(СВЦЭМ!$D$39:$D$782,СВЦЭМ!$A$39:$A$782,$A122,СВЦЭМ!$B$39:$B$782,C$119)+'СЕТ СН'!$I$11+СВЦЭМ!$D$10+'СЕТ СН'!$I$6-'СЕТ СН'!$I$23</f>
        <v>2461.6014161499997</v>
      </c>
      <c r="D122" s="36">
        <f>SUMIFS(СВЦЭМ!$D$39:$D$782,СВЦЭМ!$A$39:$A$782,$A122,СВЦЭМ!$B$39:$B$782,D$119)+'СЕТ СН'!$I$11+СВЦЭМ!$D$10+'СЕТ СН'!$I$6-'СЕТ СН'!$I$23</f>
        <v>2488.27797719</v>
      </c>
      <c r="E122" s="36">
        <f>SUMIFS(СВЦЭМ!$D$39:$D$782,СВЦЭМ!$A$39:$A$782,$A122,СВЦЭМ!$B$39:$B$782,E$119)+'СЕТ СН'!$I$11+СВЦЭМ!$D$10+'СЕТ СН'!$I$6-'СЕТ СН'!$I$23</f>
        <v>2509.1515752400001</v>
      </c>
      <c r="F122" s="36">
        <f>SUMIFS(СВЦЭМ!$D$39:$D$782,СВЦЭМ!$A$39:$A$782,$A122,СВЦЭМ!$B$39:$B$782,F$119)+'СЕТ СН'!$I$11+СВЦЭМ!$D$10+'СЕТ СН'!$I$6-'СЕТ СН'!$I$23</f>
        <v>2503.13157877</v>
      </c>
      <c r="G122" s="36">
        <f>SUMIFS(СВЦЭМ!$D$39:$D$782,СВЦЭМ!$A$39:$A$782,$A122,СВЦЭМ!$B$39:$B$782,G$119)+'СЕТ СН'!$I$11+СВЦЭМ!$D$10+'СЕТ СН'!$I$6-'СЕТ СН'!$I$23</f>
        <v>2491.4298443600001</v>
      </c>
      <c r="H122" s="36">
        <f>SUMIFS(СВЦЭМ!$D$39:$D$782,СВЦЭМ!$A$39:$A$782,$A122,СВЦЭМ!$B$39:$B$782,H$119)+'СЕТ СН'!$I$11+СВЦЭМ!$D$10+'СЕТ СН'!$I$6-'СЕТ СН'!$I$23</f>
        <v>2418.1705395099998</v>
      </c>
      <c r="I122" s="36">
        <f>SUMIFS(СВЦЭМ!$D$39:$D$782,СВЦЭМ!$A$39:$A$782,$A122,СВЦЭМ!$B$39:$B$782,I$119)+'СЕТ СН'!$I$11+СВЦЭМ!$D$10+'СЕТ СН'!$I$6-'СЕТ СН'!$I$23</f>
        <v>2329.23561049</v>
      </c>
      <c r="J122" s="36">
        <f>SUMIFS(СВЦЭМ!$D$39:$D$782,СВЦЭМ!$A$39:$A$782,$A122,СВЦЭМ!$B$39:$B$782,J$119)+'СЕТ СН'!$I$11+СВЦЭМ!$D$10+'СЕТ СН'!$I$6-'СЕТ СН'!$I$23</f>
        <v>2276.2037885600002</v>
      </c>
      <c r="K122" s="36">
        <f>SUMIFS(СВЦЭМ!$D$39:$D$782,СВЦЭМ!$A$39:$A$782,$A122,СВЦЭМ!$B$39:$B$782,K$119)+'СЕТ СН'!$I$11+СВЦЭМ!$D$10+'СЕТ СН'!$I$6-'СЕТ СН'!$I$23</f>
        <v>2261.1106722699997</v>
      </c>
      <c r="L122" s="36">
        <f>SUMIFS(СВЦЭМ!$D$39:$D$782,СВЦЭМ!$A$39:$A$782,$A122,СВЦЭМ!$B$39:$B$782,L$119)+'СЕТ СН'!$I$11+СВЦЭМ!$D$10+'СЕТ СН'!$I$6-'СЕТ СН'!$I$23</f>
        <v>2249.6470103800002</v>
      </c>
      <c r="M122" s="36">
        <f>SUMIFS(СВЦЭМ!$D$39:$D$782,СВЦЭМ!$A$39:$A$782,$A122,СВЦЭМ!$B$39:$B$782,M$119)+'СЕТ СН'!$I$11+СВЦЭМ!$D$10+'СЕТ СН'!$I$6-'СЕТ СН'!$I$23</f>
        <v>2260.9486485099997</v>
      </c>
      <c r="N122" s="36">
        <f>SUMIFS(СВЦЭМ!$D$39:$D$782,СВЦЭМ!$A$39:$A$782,$A122,СВЦЭМ!$B$39:$B$782,N$119)+'СЕТ СН'!$I$11+СВЦЭМ!$D$10+'СЕТ СН'!$I$6-'СЕТ СН'!$I$23</f>
        <v>2225.6633226599997</v>
      </c>
      <c r="O122" s="36">
        <f>SUMIFS(СВЦЭМ!$D$39:$D$782,СВЦЭМ!$A$39:$A$782,$A122,СВЦЭМ!$B$39:$B$782,O$119)+'СЕТ СН'!$I$11+СВЦЭМ!$D$10+'СЕТ СН'!$I$6-'СЕТ СН'!$I$23</f>
        <v>2224.7033313499996</v>
      </c>
      <c r="P122" s="36">
        <f>SUMIFS(СВЦЭМ!$D$39:$D$782,СВЦЭМ!$A$39:$A$782,$A122,СВЦЭМ!$B$39:$B$782,P$119)+'СЕТ СН'!$I$11+СВЦЭМ!$D$10+'СЕТ СН'!$I$6-'СЕТ СН'!$I$23</f>
        <v>2276.8979043300001</v>
      </c>
      <c r="Q122" s="36">
        <f>SUMIFS(СВЦЭМ!$D$39:$D$782,СВЦЭМ!$A$39:$A$782,$A122,СВЦЭМ!$B$39:$B$782,Q$119)+'СЕТ СН'!$I$11+СВЦЭМ!$D$10+'СЕТ СН'!$I$6-'СЕТ СН'!$I$23</f>
        <v>2296.4411090200001</v>
      </c>
      <c r="R122" s="36">
        <f>SUMIFS(СВЦЭМ!$D$39:$D$782,СВЦЭМ!$A$39:$A$782,$A122,СВЦЭМ!$B$39:$B$782,R$119)+'СЕТ СН'!$I$11+СВЦЭМ!$D$10+'СЕТ СН'!$I$6-'СЕТ СН'!$I$23</f>
        <v>2315.4464730600002</v>
      </c>
      <c r="S122" s="36">
        <f>SUMIFS(СВЦЭМ!$D$39:$D$782,СВЦЭМ!$A$39:$A$782,$A122,СВЦЭМ!$B$39:$B$782,S$119)+'СЕТ СН'!$I$11+СВЦЭМ!$D$10+'СЕТ СН'!$I$6-'СЕТ СН'!$I$23</f>
        <v>2295.9339107200003</v>
      </c>
      <c r="T122" s="36">
        <f>SUMIFS(СВЦЭМ!$D$39:$D$782,СВЦЭМ!$A$39:$A$782,$A122,СВЦЭМ!$B$39:$B$782,T$119)+'СЕТ СН'!$I$11+СВЦЭМ!$D$10+'СЕТ СН'!$I$6-'СЕТ СН'!$I$23</f>
        <v>2276.1406207199998</v>
      </c>
      <c r="U122" s="36">
        <f>SUMIFS(СВЦЭМ!$D$39:$D$782,СВЦЭМ!$A$39:$A$782,$A122,СВЦЭМ!$B$39:$B$782,U$119)+'СЕТ СН'!$I$11+СВЦЭМ!$D$10+'СЕТ СН'!$I$6-'СЕТ СН'!$I$23</f>
        <v>2262.1880268499999</v>
      </c>
      <c r="V122" s="36">
        <f>SUMIFS(СВЦЭМ!$D$39:$D$782,СВЦЭМ!$A$39:$A$782,$A122,СВЦЭМ!$B$39:$B$782,V$119)+'СЕТ СН'!$I$11+СВЦЭМ!$D$10+'СЕТ СН'!$I$6-'СЕТ СН'!$I$23</f>
        <v>2243.2539144299999</v>
      </c>
      <c r="W122" s="36">
        <f>SUMIFS(СВЦЭМ!$D$39:$D$782,СВЦЭМ!$A$39:$A$782,$A122,СВЦЭМ!$B$39:$B$782,W$119)+'СЕТ СН'!$I$11+СВЦЭМ!$D$10+'СЕТ СН'!$I$6-'СЕТ СН'!$I$23</f>
        <v>2228.1502967799997</v>
      </c>
      <c r="X122" s="36">
        <f>SUMIFS(СВЦЭМ!$D$39:$D$782,СВЦЭМ!$A$39:$A$782,$A122,СВЦЭМ!$B$39:$B$782,X$119)+'СЕТ СН'!$I$11+СВЦЭМ!$D$10+'СЕТ СН'!$I$6-'СЕТ СН'!$I$23</f>
        <v>2270.2200815900001</v>
      </c>
      <c r="Y122" s="36">
        <f>SUMIFS(СВЦЭМ!$D$39:$D$782,СВЦЭМ!$A$39:$A$782,$A122,СВЦЭМ!$B$39:$B$782,Y$119)+'СЕТ СН'!$I$11+СВЦЭМ!$D$10+'СЕТ СН'!$I$6-'СЕТ СН'!$I$23</f>
        <v>2346.26089533</v>
      </c>
    </row>
    <row r="123" spans="1:27" ht="15.75" x14ac:dyDescent="0.2">
      <c r="A123" s="35">
        <f t="shared" si="3"/>
        <v>45416</v>
      </c>
      <c r="B123" s="36">
        <f>SUMIFS(СВЦЭМ!$D$39:$D$782,СВЦЭМ!$A$39:$A$782,$A123,СВЦЭМ!$B$39:$B$782,B$119)+'СЕТ СН'!$I$11+СВЦЭМ!$D$10+'СЕТ СН'!$I$6-'СЕТ СН'!$I$23</f>
        <v>2343.6557509599998</v>
      </c>
      <c r="C123" s="36">
        <f>SUMIFS(СВЦЭМ!$D$39:$D$782,СВЦЭМ!$A$39:$A$782,$A123,СВЦЭМ!$B$39:$B$782,C$119)+'СЕТ СН'!$I$11+СВЦЭМ!$D$10+'СЕТ СН'!$I$6-'СЕТ СН'!$I$23</f>
        <v>2365.2327595699999</v>
      </c>
      <c r="D123" s="36">
        <f>SUMIFS(СВЦЭМ!$D$39:$D$782,СВЦЭМ!$A$39:$A$782,$A123,СВЦЭМ!$B$39:$B$782,D$119)+'СЕТ СН'!$I$11+СВЦЭМ!$D$10+'СЕТ СН'!$I$6-'СЕТ СН'!$I$23</f>
        <v>2401.1355099399998</v>
      </c>
      <c r="E123" s="36">
        <f>SUMIFS(СВЦЭМ!$D$39:$D$782,СВЦЭМ!$A$39:$A$782,$A123,СВЦЭМ!$B$39:$B$782,E$119)+'СЕТ СН'!$I$11+СВЦЭМ!$D$10+'СЕТ СН'!$I$6-'СЕТ СН'!$I$23</f>
        <v>2429.24459415</v>
      </c>
      <c r="F123" s="36">
        <f>SUMIFS(СВЦЭМ!$D$39:$D$782,СВЦЭМ!$A$39:$A$782,$A123,СВЦЭМ!$B$39:$B$782,F$119)+'СЕТ СН'!$I$11+СВЦЭМ!$D$10+'СЕТ СН'!$I$6-'СЕТ СН'!$I$23</f>
        <v>2454.7938377700002</v>
      </c>
      <c r="G123" s="36">
        <f>SUMIFS(СВЦЭМ!$D$39:$D$782,СВЦЭМ!$A$39:$A$782,$A123,СВЦЭМ!$B$39:$B$782,G$119)+'СЕТ СН'!$I$11+СВЦЭМ!$D$10+'СЕТ СН'!$I$6-'СЕТ СН'!$I$23</f>
        <v>2444.2523267699999</v>
      </c>
      <c r="H123" s="36">
        <f>SUMIFS(СВЦЭМ!$D$39:$D$782,СВЦЭМ!$A$39:$A$782,$A123,СВЦЭМ!$B$39:$B$782,H$119)+'СЕТ СН'!$I$11+СВЦЭМ!$D$10+'СЕТ СН'!$I$6-'СЕТ СН'!$I$23</f>
        <v>2324.27976782</v>
      </c>
      <c r="I123" s="36">
        <f>SUMIFS(СВЦЭМ!$D$39:$D$782,СВЦЭМ!$A$39:$A$782,$A123,СВЦЭМ!$B$39:$B$782,I$119)+'СЕТ СН'!$I$11+СВЦЭМ!$D$10+'СЕТ СН'!$I$6-'СЕТ СН'!$I$23</f>
        <v>2271.5552441099999</v>
      </c>
      <c r="J123" s="36">
        <f>SUMIFS(СВЦЭМ!$D$39:$D$782,СВЦЭМ!$A$39:$A$782,$A123,СВЦЭМ!$B$39:$B$782,J$119)+'СЕТ СН'!$I$11+СВЦЭМ!$D$10+'СЕТ СН'!$I$6-'СЕТ СН'!$I$23</f>
        <v>2197.6137454700001</v>
      </c>
      <c r="K123" s="36">
        <f>SUMIFS(СВЦЭМ!$D$39:$D$782,СВЦЭМ!$A$39:$A$782,$A123,СВЦЭМ!$B$39:$B$782,K$119)+'СЕТ СН'!$I$11+СВЦЭМ!$D$10+'СЕТ СН'!$I$6-'СЕТ СН'!$I$23</f>
        <v>2163.1710154000002</v>
      </c>
      <c r="L123" s="36">
        <f>SUMIFS(СВЦЭМ!$D$39:$D$782,СВЦЭМ!$A$39:$A$782,$A123,СВЦЭМ!$B$39:$B$782,L$119)+'СЕТ СН'!$I$11+СВЦЭМ!$D$10+'СЕТ СН'!$I$6-'СЕТ СН'!$I$23</f>
        <v>2105.3216660500002</v>
      </c>
      <c r="M123" s="36">
        <f>SUMIFS(СВЦЭМ!$D$39:$D$782,СВЦЭМ!$A$39:$A$782,$A123,СВЦЭМ!$B$39:$B$782,M$119)+'СЕТ СН'!$I$11+СВЦЭМ!$D$10+'СЕТ СН'!$I$6-'СЕТ СН'!$I$23</f>
        <v>2105.3704101900003</v>
      </c>
      <c r="N123" s="36">
        <f>SUMIFS(СВЦЭМ!$D$39:$D$782,СВЦЭМ!$A$39:$A$782,$A123,СВЦЭМ!$B$39:$B$782,N$119)+'СЕТ СН'!$I$11+СВЦЭМ!$D$10+'СЕТ СН'!$I$6-'СЕТ СН'!$I$23</f>
        <v>2122.37637012</v>
      </c>
      <c r="O123" s="36">
        <f>SUMIFS(СВЦЭМ!$D$39:$D$782,СВЦЭМ!$A$39:$A$782,$A123,СВЦЭМ!$B$39:$B$782,O$119)+'СЕТ СН'!$I$11+СВЦЭМ!$D$10+'СЕТ СН'!$I$6-'СЕТ СН'!$I$23</f>
        <v>2136.2308375399998</v>
      </c>
      <c r="P123" s="36">
        <f>SUMIFS(СВЦЭМ!$D$39:$D$782,СВЦЭМ!$A$39:$A$782,$A123,СВЦЭМ!$B$39:$B$782,P$119)+'СЕТ СН'!$I$11+СВЦЭМ!$D$10+'СЕТ СН'!$I$6-'СЕТ СН'!$I$23</f>
        <v>2152.2882841599999</v>
      </c>
      <c r="Q123" s="36">
        <f>SUMIFS(СВЦЭМ!$D$39:$D$782,СВЦЭМ!$A$39:$A$782,$A123,СВЦЭМ!$B$39:$B$782,Q$119)+'СЕТ СН'!$I$11+СВЦЭМ!$D$10+'СЕТ СН'!$I$6-'СЕТ СН'!$I$23</f>
        <v>2165.9573600100002</v>
      </c>
      <c r="R123" s="36">
        <f>SUMIFS(СВЦЭМ!$D$39:$D$782,СВЦЭМ!$A$39:$A$782,$A123,СВЦЭМ!$B$39:$B$782,R$119)+'СЕТ СН'!$I$11+СВЦЭМ!$D$10+'СЕТ СН'!$I$6-'СЕТ СН'!$I$23</f>
        <v>2175.25172084</v>
      </c>
      <c r="S123" s="36">
        <f>SUMIFS(СВЦЭМ!$D$39:$D$782,СВЦЭМ!$A$39:$A$782,$A123,СВЦЭМ!$B$39:$B$782,S$119)+'СЕТ СН'!$I$11+СВЦЭМ!$D$10+'СЕТ СН'!$I$6-'СЕТ СН'!$I$23</f>
        <v>2163.67525957</v>
      </c>
      <c r="T123" s="36">
        <f>SUMIFS(СВЦЭМ!$D$39:$D$782,СВЦЭМ!$A$39:$A$782,$A123,СВЦЭМ!$B$39:$B$782,T$119)+'СЕТ СН'!$I$11+СВЦЭМ!$D$10+'СЕТ СН'!$I$6-'СЕТ СН'!$I$23</f>
        <v>2140.1549881599999</v>
      </c>
      <c r="U123" s="36">
        <f>SUMIFS(СВЦЭМ!$D$39:$D$782,СВЦЭМ!$A$39:$A$782,$A123,СВЦЭМ!$B$39:$B$782,U$119)+'СЕТ СН'!$I$11+СВЦЭМ!$D$10+'СЕТ СН'!$I$6-'СЕТ СН'!$I$23</f>
        <v>2141.6807641400001</v>
      </c>
      <c r="V123" s="36">
        <f>SUMIFS(СВЦЭМ!$D$39:$D$782,СВЦЭМ!$A$39:$A$782,$A123,СВЦЭМ!$B$39:$B$782,V$119)+'СЕТ СН'!$I$11+СВЦЭМ!$D$10+'СЕТ СН'!$I$6-'СЕТ СН'!$I$23</f>
        <v>2173.1682928</v>
      </c>
      <c r="W123" s="36">
        <f>SUMIFS(СВЦЭМ!$D$39:$D$782,СВЦЭМ!$A$39:$A$782,$A123,СВЦЭМ!$B$39:$B$782,W$119)+'СЕТ СН'!$I$11+СВЦЭМ!$D$10+'СЕТ СН'!$I$6-'СЕТ СН'!$I$23</f>
        <v>2136.9961203900002</v>
      </c>
      <c r="X123" s="36">
        <f>SUMIFS(СВЦЭМ!$D$39:$D$782,СВЦЭМ!$A$39:$A$782,$A123,СВЦЭМ!$B$39:$B$782,X$119)+'СЕТ СН'!$I$11+СВЦЭМ!$D$10+'СЕТ СН'!$I$6-'СЕТ СН'!$I$23</f>
        <v>2183.6837882199998</v>
      </c>
      <c r="Y123" s="36">
        <f>SUMIFS(СВЦЭМ!$D$39:$D$782,СВЦЭМ!$A$39:$A$782,$A123,СВЦЭМ!$B$39:$B$782,Y$119)+'СЕТ СН'!$I$11+СВЦЭМ!$D$10+'СЕТ СН'!$I$6-'СЕТ СН'!$I$23</f>
        <v>2260.3740514700003</v>
      </c>
    </row>
    <row r="124" spans="1:27" ht="15.75" x14ac:dyDescent="0.2">
      <c r="A124" s="35">
        <f t="shared" si="3"/>
        <v>45417</v>
      </c>
      <c r="B124" s="36">
        <f>SUMIFS(СВЦЭМ!$D$39:$D$782,СВЦЭМ!$A$39:$A$782,$A124,СВЦЭМ!$B$39:$B$782,B$119)+'СЕТ СН'!$I$11+СВЦЭМ!$D$10+'СЕТ СН'!$I$6-'СЕТ СН'!$I$23</f>
        <v>2328.5667792599997</v>
      </c>
      <c r="C124" s="36">
        <f>SUMIFS(СВЦЭМ!$D$39:$D$782,СВЦЭМ!$A$39:$A$782,$A124,СВЦЭМ!$B$39:$B$782,C$119)+'СЕТ СН'!$I$11+СВЦЭМ!$D$10+'СЕТ СН'!$I$6-'СЕТ СН'!$I$23</f>
        <v>2390.2585746200002</v>
      </c>
      <c r="D124" s="36">
        <f>SUMIFS(СВЦЭМ!$D$39:$D$782,СВЦЭМ!$A$39:$A$782,$A124,СВЦЭМ!$B$39:$B$782,D$119)+'СЕТ СН'!$I$11+СВЦЭМ!$D$10+'СЕТ СН'!$I$6-'СЕТ СН'!$I$23</f>
        <v>2422.5008831699997</v>
      </c>
      <c r="E124" s="36">
        <f>SUMIFS(СВЦЭМ!$D$39:$D$782,СВЦЭМ!$A$39:$A$782,$A124,СВЦЭМ!$B$39:$B$782,E$119)+'СЕТ СН'!$I$11+СВЦЭМ!$D$10+'СЕТ СН'!$I$6-'СЕТ СН'!$I$23</f>
        <v>2445.62102731</v>
      </c>
      <c r="F124" s="36">
        <f>SUMIFS(СВЦЭМ!$D$39:$D$782,СВЦЭМ!$A$39:$A$782,$A124,СВЦЭМ!$B$39:$B$782,F$119)+'СЕТ СН'!$I$11+СВЦЭМ!$D$10+'СЕТ СН'!$I$6-'СЕТ СН'!$I$23</f>
        <v>2455.9050943800003</v>
      </c>
      <c r="G124" s="36">
        <f>SUMIFS(СВЦЭМ!$D$39:$D$782,СВЦЭМ!$A$39:$A$782,$A124,СВЦЭМ!$B$39:$B$782,G$119)+'СЕТ СН'!$I$11+СВЦЭМ!$D$10+'СЕТ СН'!$I$6-'СЕТ СН'!$I$23</f>
        <v>2435.8200659200002</v>
      </c>
      <c r="H124" s="36">
        <f>SUMIFS(СВЦЭМ!$D$39:$D$782,СВЦЭМ!$A$39:$A$782,$A124,СВЦЭМ!$B$39:$B$782,H$119)+'СЕТ СН'!$I$11+СВЦЭМ!$D$10+'СЕТ СН'!$I$6-'СЕТ СН'!$I$23</f>
        <v>2431.4433161799998</v>
      </c>
      <c r="I124" s="36">
        <f>SUMIFS(СВЦЭМ!$D$39:$D$782,СВЦЭМ!$A$39:$A$782,$A124,СВЦЭМ!$B$39:$B$782,I$119)+'СЕТ СН'!$I$11+СВЦЭМ!$D$10+'СЕТ СН'!$I$6-'СЕТ СН'!$I$23</f>
        <v>2390.54819795</v>
      </c>
      <c r="J124" s="36">
        <f>SUMIFS(СВЦЭМ!$D$39:$D$782,СВЦЭМ!$A$39:$A$782,$A124,СВЦЭМ!$B$39:$B$782,J$119)+'СЕТ СН'!$I$11+СВЦЭМ!$D$10+'СЕТ СН'!$I$6-'СЕТ СН'!$I$23</f>
        <v>2296.1415668999998</v>
      </c>
      <c r="K124" s="36">
        <f>SUMIFS(СВЦЭМ!$D$39:$D$782,СВЦЭМ!$A$39:$A$782,$A124,СВЦЭМ!$B$39:$B$782,K$119)+'СЕТ СН'!$I$11+СВЦЭМ!$D$10+'СЕТ СН'!$I$6-'СЕТ СН'!$I$23</f>
        <v>2237.84945393</v>
      </c>
      <c r="L124" s="36">
        <f>SUMIFS(СВЦЭМ!$D$39:$D$782,СВЦЭМ!$A$39:$A$782,$A124,СВЦЭМ!$B$39:$B$782,L$119)+'СЕТ СН'!$I$11+СВЦЭМ!$D$10+'СЕТ СН'!$I$6-'СЕТ СН'!$I$23</f>
        <v>2188.15746244</v>
      </c>
      <c r="M124" s="36">
        <f>SUMIFS(СВЦЭМ!$D$39:$D$782,СВЦЭМ!$A$39:$A$782,$A124,СВЦЭМ!$B$39:$B$782,M$119)+'СЕТ СН'!$I$11+СВЦЭМ!$D$10+'СЕТ СН'!$I$6-'СЕТ СН'!$I$23</f>
        <v>2179.19599823</v>
      </c>
      <c r="N124" s="36">
        <f>SUMIFS(СВЦЭМ!$D$39:$D$782,СВЦЭМ!$A$39:$A$782,$A124,СВЦЭМ!$B$39:$B$782,N$119)+'СЕТ СН'!$I$11+СВЦЭМ!$D$10+'СЕТ СН'!$I$6-'СЕТ СН'!$I$23</f>
        <v>2187.6801759600003</v>
      </c>
      <c r="O124" s="36">
        <f>SUMIFS(СВЦЭМ!$D$39:$D$782,СВЦЭМ!$A$39:$A$782,$A124,СВЦЭМ!$B$39:$B$782,O$119)+'СЕТ СН'!$I$11+СВЦЭМ!$D$10+'СЕТ СН'!$I$6-'СЕТ СН'!$I$23</f>
        <v>2219.9461325499997</v>
      </c>
      <c r="P124" s="36">
        <f>SUMIFS(СВЦЭМ!$D$39:$D$782,СВЦЭМ!$A$39:$A$782,$A124,СВЦЭМ!$B$39:$B$782,P$119)+'СЕТ СН'!$I$11+СВЦЭМ!$D$10+'СЕТ СН'!$I$6-'СЕТ СН'!$I$23</f>
        <v>2238.0611937200001</v>
      </c>
      <c r="Q124" s="36">
        <f>SUMIFS(СВЦЭМ!$D$39:$D$782,СВЦЭМ!$A$39:$A$782,$A124,СВЦЭМ!$B$39:$B$782,Q$119)+'СЕТ СН'!$I$11+СВЦЭМ!$D$10+'СЕТ СН'!$I$6-'СЕТ СН'!$I$23</f>
        <v>2258.62249793</v>
      </c>
      <c r="R124" s="36">
        <f>SUMIFS(СВЦЭМ!$D$39:$D$782,СВЦЭМ!$A$39:$A$782,$A124,СВЦЭМ!$B$39:$B$782,R$119)+'СЕТ СН'!$I$11+СВЦЭМ!$D$10+'СЕТ СН'!$I$6-'СЕТ СН'!$I$23</f>
        <v>2277.0206998399999</v>
      </c>
      <c r="S124" s="36">
        <f>SUMIFS(СВЦЭМ!$D$39:$D$782,СВЦЭМ!$A$39:$A$782,$A124,СВЦЭМ!$B$39:$B$782,S$119)+'СЕТ СН'!$I$11+СВЦЭМ!$D$10+'СЕТ СН'!$I$6-'СЕТ СН'!$I$23</f>
        <v>2260.8056517300001</v>
      </c>
      <c r="T124" s="36">
        <f>SUMIFS(СВЦЭМ!$D$39:$D$782,СВЦЭМ!$A$39:$A$782,$A124,СВЦЭМ!$B$39:$B$782,T$119)+'СЕТ СН'!$I$11+СВЦЭМ!$D$10+'СЕТ СН'!$I$6-'СЕТ СН'!$I$23</f>
        <v>2219.5746480500002</v>
      </c>
      <c r="U124" s="36">
        <f>SUMIFS(СВЦЭМ!$D$39:$D$782,СВЦЭМ!$A$39:$A$782,$A124,СВЦЭМ!$B$39:$B$782,U$119)+'СЕТ СН'!$I$11+СВЦЭМ!$D$10+'СЕТ СН'!$I$6-'СЕТ СН'!$I$23</f>
        <v>2212.1484253799999</v>
      </c>
      <c r="V124" s="36">
        <f>SUMIFS(СВЦЭМ!$D$39:$D$782,СВЦЭМ!$A$39:$A$782,$A124,СВЦЭМ!$B$39:$B$782,V$119)+'СЕТ СН'!$I$11+СВЦЭМ!$D$10+'СЕТ СН'!$I$6-'СЕТ СН'!$I$23</f>
        <v>2174.5991629199998</v>
      </c>
      <c r="W124" s="36">
        <f>SUMIFS(СВЦЭМ!$D$39:$D$782,СВЦЭМ!$A$39:$A$782,$A124,СВЦЭМ!$B$39:$B$782,W$119)+'СЕТ СН'!$I$11+СВЦЭМ!$D$10+'СЕТ СН'!$I$6-'СЕТ СН'!$I$23</f>
        <v>2139.28270716</v>
      </c>
      <c r="X124" s="36">
        <f>SUMIFS(СВЦЭМ!$D$39:$D$782,СВЦЭМ!$A$39:$A$782,$A124,СВЦЭМ!$B$39:$B$782,X$119)+'СЕТ СН'!$I$11+СВЦЭМ!$D$10+'СЕТ СН'!$I$6-'СЕТ СН'!$I$23</f>
        <v>2189.2873775400003</v>
      </c>
      <c r="Y124" s="36">
        <f>SUMIFS(СВЦЭМ!$D$39:$D$782,СВЦЭМ!$A$39:$A$782,$A124,СВЦЭМ!$B$39:$B$782,Y$119)+'СЕТ СН'!$I$11+СВЦЭМ!$D$10+'СЕТ СН'!$I$6-'СЕТ СН'!$I$23</f>
        <v>2256.2155211199997</v>
      </c>
    </row>
    <row r="125" spans="1:27" ht="15.75" x14ac:dyDescent="0.2">
      <c r="A125" s="35">
        <f t="shared" si="3"/>
        <v>45418</v>
      </c>
      <c r="B125" s="36">
        <f>SUMIFS(СВЦЭМ!$D$39:$D$782,СВЦЭМ!$A$39:$A$782,$A125,СВЦЭМ!$B$39:$B$782,B$119)+'СЕТ СН'!$I$11+СВЦЭМ!$D$10+'СЕТ СН'!$I$6-'СЕТ СН'!$I$23</f>
        <v>2287.5959339599999</v>
      </c>
      <c r="C125" s="36">
        <f>SUMIFS(СВЦЭМ!$D$39:$D$782,СВЦЭМ!$A$39:$A$782,$A125,СВЦЭМ!$B$39:$B$782,C$119)+'СЕТ СН'!$I$11+СВЦЭМ!$D$10+'СЕТ СН'!$I$6-'СЕТ СН'!$I$23</f>
        <v>2301.44468504</v>
      </c>
      <c r="D125" s="36">
        <f>SUMIFS(СВЦЭМ!$D$39:$D$782,СВЦЭМ!$A$39:$A$782,$A125,СВЦЭМ!$B$39:$B$782,D$119)+'СЕТ СН'!$I$11+СВЦЭМ!$D$10+'СЕТ СН'!$I$6-'СЕТ СН'!$I$23</f>
        <v>2363.3789558399999</v>
      </c>
      <c r="E125" s="36">
        <f>SUMIFS(СВЦЭМ!$D$39:$D$782,СВЦЭМ!$A$39:$A$782,$A125,СВЦЭМ!$B$39:$B$782,E$119)+'СЕТ СН'!$I$11+СВЦЭМ!$D$10+'СЕТ СН'!$I$6-'СЕТ СН'!$I$23</f>
        <v>2408.2915268899997</v>
      </c>
      <c r="F125" s="36">
        <f>SUMIFS(СВЦЭМ!$D$39:$D$782,СВЦЭМ!$A$39:$A$782,$A125,СВЦЭМ!$B$39:$B$782,F$119)+'СЕТ СН'!$I$11+СВЦЭМ!$D$10+'СЕТ СН'!$I$6-'СЕТ СН'!$I$23</f>
        <v>2399.0071881100002</v>
      </c>
      <c r="G125" s="36">
        <f>SUMIFS(СВЦЭМ!$D$39:$D$782,СВЦЭМ!$A$39:$A$782,$A125,СВЦЭМ!$B$39:$B$782,G$119)+'СЕТ СН'!$I$11+СВЦЭМ!$D$10+'СЕТ СН'!$I$6-'СЕТ СН'!$I$23</f>
        <v>2381.8863623500001</v>
      </c>
      <c r="H125" s="36">
        <f>SUMIFS(СВЦЭМ!$D$39:$D$782,СВЦЭМ!$A$39:$A$782,$A125,СВЦЭМ!$B$39:$B$782,H$119)+'СЕТ СН'!$I$11+СВЦЭМ!$D$10+'СЕТ СН'!$I$6-'СЕТ СН'!$I$23</f>
        <v>2352.6916227699999</v>
      </c>
      <c r="I125" s="36">
        <f>SUMIFS(СВЦЭМ!$D$39:$D$782,СВЦЭМ!$A$39:$A$782,$A125,СВЦЭМ!$B$39:$B$782,I$119)+'СЕТ СН'!$I$11+СВЦЭМ!$D$10+'СЕТ СН'!$I$6-'СЕТ СН'!$I$23</f>
        <v>2308.7585358400001</v>
      </c>
      <c r="J125" s="36">
        <f>SUMIFS(СВЦЭМ!$D$39:$D$782,СВЦЭМ!$A$39:$A$782,$A125,СВЦЭМ!$B$39:$B$782,J$119)+'СЕТ СН'!$I$11+СВЦЭМ!$D$10+'СЕТ СН'!$I$6-'СЕТ СН'!$I$23</f>
        <v>2280.7977909800002</v>
      </c>
      <c r="K125" s="36">
        <f>SUMIFS(СВЦЭМ!$D$39:$D$782,СВЦЭМ!$A$39:$A$782,$A125,СВЦЭМ!$B$39:$B$782,K$119)+'СЕТ СН'!$I$11+СВЦЭМ!$D$10+'СЕТ СН'!$I$6-'СЕТ СН'!$I$23</f>
        <v>2285.9355336799999</v>
      </c>
      <c r="L125" s="36">
        <f>SUMIFS(СВЦЭМ!$D$39:$D$782,СВЦЭМ!$A$39:$A$782,$A125,СВЦЭМ!$B$39:$B$782,L$119)+'СЕТ СН'!$I$11+СВЦЭМ!$D$10+'СЕТ СН'!$I$6-'СЕТ СН'!$I$23</f>
        <v>2252.7697769900001</v>
      </c>
      <c r="M125" s="36">
        <f>SUMIFS(СВЦЭМ!$D$39:$D$782,СВЦЭМ!$A$39:$A$782,$A125,СВЦЭМ!$B$39:$B$782,M$119)+'СЕТ СН'!$I$11+СВЦЭМ!$D$10+'СЕТ СН'!$I$6-'СЕТ СН'!$I$23</f>
        <v>2257.4811766600001</v>
      </c>
      <c r="N125" s="36">
        <f>SUMIFS(СВЦЭМ!$D$39:$D$782,СВЦЭМ!$A$39:$A$782,$A125,СВЦЭМ!$B$39:$B$782,N$119)+'СЕТ СН'!$I$11+СВЦЭМ!$D$10+'СЕТ СН'!$I$6-'СЕТ СН'!$I$23</f>
        <v>2262.89338391</v>
      </c>
      <c r="O125" s="36">
        <f>SUMIFS(СВЦЭМ!$D$39:$D$782,СВЦЭМ!$A$39:$A$782,$A125,СВЦЭМ!$B$39:$B$782,O$119)+'СЕТ СН'!$I$11+СВЦЭМ!$D$10+'СЕТ СН'!$I$6-'СЕТ СН'!$I$23</f>
        <v>2269.54395531</v>
      </c>
      <c r="P125" s="36">
        <f>SUMIFS(СВЦЭМ!$D$39:$D$782,СВЦЭМ!$A$39:$A$782,$A125,СВЦЭМ!$B$39:$B$782,P$119)+'СЕТ СН'!$I$11+СВЦЭМ!$D$10+'СЕТ СН'!$I$6-'СЕТ СН'!$I$23</f>
        <v>2277.7295033700002</v>
      </c>
      <c r="Q125" s="36">
        <f>SUMIFS(СВЦЭМ!$D$39:$D$782,СВЦЭМ!$A$39:$A$782,$A125,СВЦЭМ!$B$39:$B$782,Q$119)+'СЕТ СН'!$I$11+СВЦЭМ!$D$10+'СЕТ СН'!$I$6-'СЕТ СН'!$I$23</f>
        <v>2292.44133801</v>
      </c>
      <c r="R125" s="36">
        <f>SUMIFS(СВЦЭМ!$D$39:$D$782,СВЦЭМ!$A$39:$A$782,$A125,СВЦЭМ!$B$39:$B$782,R$119)+'СЕТ СН'!$I$11+СВЦЭМ!$D$10+'СЕТ СН'!$I$6-'СЕТ СН'!$I$23</f>
        <v>2294.4981944000001</v>
      </c>
      <c r="S125" s="36">
        <f>SUMIFS(СВЦЭМ!$D$39:$D$782,СВЦЭМ!$A$39:$A$782,$A125,СВЦЭМ!$B$39:$B$782,S$119)+'СЕТ СН'!$I$11+СВЦЭМ!$D$10+'СЕТ СН'!$I$6-'СЕТ СН'!$I$23</f>
        <v>2280.0474271399999</v>
      </c>
      <c r="T125" s="36">
        <f>SUMIFS(СВЦЭМ!$D$39:$D$782,СВЦЭМ!$A$39:$A$782,$A125,СВЦЭМ!$B$39:$B$782,T$119)+'СЕТ СН'!$I$11+СВЦЭМ!$D$10+'СЕТ СН'!$I$6-'СЕТ СН'!$I$23</f>
        <v>2260.79278088</v>
      </c>
      <c r="U125" s="36">
        <f>SUMIFS(СВЦЭМ!$D$39:$D$782,СВЦЭМ!$A$39:$A$782,$A125,СВЦЭМ!$B$39:$B$782,U$119)+'СЕТ СН'!$I$11+СВЦЭМ!$D$10+'СЕТ СН'!$I$6-'СЕТ СН'!$I$23</f>
        <v>2255.39258552</v>
      </c>
      <c r="V125" s="36">
        <f>SUMIFS(СВЦЭМ!$D$39:$D$782,СВЦЭМ!$A$39:$A$782,$A125,СВЦЭМ!$B$39:$B$782,V$119)+'СЕТ СН'!$I$11+СВЦЭМ!$D$10+'СЕТ СН'!$I$6-'СЕТ СН'!$I$23</f>
        <v>2242.2259273099999</v>
      </c>
      <c r="W125" s="36">
        <f>SUMIFS(СВЦЭМ!$D$39:$D$782,СВЦЭМ!$A$39:$A$782,$A125,СВЦЭМ!$B$39:$B$782,W$119)+'СЕТ СН'!$I$11+СВЦЭМ!$D$10+'СЕТ СН'!$I$6-'СЕТ СН'!$I$23</f>
        <v>2216.95927983</v>
      </c>
      <c r="X125" s="36">
        <f>SUMIFS(СВЦЭМ!$D$39:$D$782,СВЦЭМ!$A$39:$A$782,$A125,СВЦЭМ!$B$39:$B$782,X$119)+'СЕТ СН'!$I$11+СВЦЭМ!$D$10+'СЕТ СН'!$I$6-'СЕТ СН'!$I$23</f>
        <v>2263.7729513200002</v>
      </c>
      <c r="Y125" s="36">
        <f>SUMIFS(СВЦЭМ!$D$39:$D$782,СВЦЭМ!$A$39:$A$782,$A125,СВЦЭМ!$B$39:$B$782,Y$119)+'СЕТ СН'!$I$11+СВЦЭМ!$D$10+'СЕТ СН'!$I$6-'СЕТ СН'!$I$23</f>
        <v>2283.7017667700002</v>
      </c>
    </row>
    <row r="126" spans="1:27" ht="15.75" x14ac:dyDescent="0.2">
      <c r="A126" s="35">
        <f t="shared" si="3"/>
        <v>45419</v>
      </c>
      <c r="B126" s="36">
        <f>SUMIFS(СВЦЭМ!$D$39:$D$782,СВЦЭМ!$A$39:$A$782,$A126,СВЦЭМ!$B$39:$B$782,B$119)+'СЕТ СН'!$I$11+СВЦЭМ!$D$10+'СЕТ СН'!$I$6-'СЕТ СН'!$I$23</f>
        <v>2295.8942194199999</v>
      </c>
      <c r="C126" s="36">
        <f>SUMIFS(СВЦЭМ!$D$39:$D$782,СВЦЭМ!$A$39:$A$782,$A126,СВЦЭМ!$B$39:$B$782,C$119)+'СЕТ СН'!$I$11+СВЦЭМ!$D$10+'СЕТ СН'!$I$6-'СЕТ СН'!$I$23</f>
        <v>2385.1947859900001</v>
      </c>
      <c r="D126" s="36">
        <f>SUMIFS(СВЦЭМ!$D$39:$D$782,СВЦЭМ!$A$39:$A$782,$A126,СВЦЭМ!$B$39:$B$782,D$119)+'СЕТ СН'!$I$11+СВЦЭМ!$D$10+'СЕТ СН'!$I$6-'СЕТ СН'!$I$23</f>
        <v>2492.5421633599999</v>
      </c>
      <c r="E126" s="36">
        <f>SUMIFS(СВЦЭМ!$D$39:$D$782,СВЦЭМ!$A$39:$A$782,$A126,СВЦЭМ!$B$39:$B$782,E$119)+'СЕТ СН'!$I$11+СВЦЭМ!$D$10+'СЕТ СН'!$I$6-'СЕТ СН'!$I$23</f>
        <v>2512.5411131700002</v>
      </c>
      <c r="F126" s="36">
        <f>SUMIFS(СВЦЭМ!$D$39:$D$782,СВЦЭМ!$A$39:$A$782,$A126,СВЦЭМ!$B$39:$B$782,F$119)+'СЕТ СН'!$I$11+СВЦЭМ!$D$10+'СЕТ СН'!$I$6-'СЕТ СН'!$I$23</f>
        <v>2530.6951606499997</v>
      </c>
      <c r="G126" s="36">
        <f>SUMIFS(СВЦЭМ!$D$39:$D$782,СВЦЭМ!$A$39:$A$782,$A126,СВЦЭМ!$B$39:$B$782,G$119)+'СЕТ СН'!$I$11+СВЦЭМ!$D$10+'СЕТ СН'!$I$6-'СЕТ СН'!$I$23</f>
        <v>2490.0483417099999</v>
      </c>
      <c r="H126" s="36">
        <f>SUMIFS(СВЦЭМ!$D$39:$D$782,СВЦЭМ!$A$39:$A$782,$A126,СВЦЭМ!$B$39:$B$782,H$119)+'СЕТ СН'!$I$11+СВЦЭМ!$D$10+'СЕТ СН'!$I$6-'СЕТ СН'!$I$23</f>
        <v>2424.4305406499998</v>
      </c>
      <c r="I126" s="36">
        <f>SUMIFS(СВЦЭМ!$D$39:$D$782,СВЦЭМ!$A$39:$A$782,$A126,СВЦЭМ!$B$39:$B$782,I$119)+'СЕТ СН'!$I$11+СВЦЭМ!$D$10+'СЕТ СН'!$I$6-'СЕТ СН'!$I$23</f>
        <v>2342.06930607</v>
      </c>
      <c r="J126" s="36">
        <f>SUMIFS(СВЦЭМ!$D$39:$D$782,СВЦЭМ!$A$39:$A$782,$A126,СВЦЭМ!$B$39:$B$782,J$119)+'СЕТ СН'!$I$11+СВЦЭМ!$D$10+'СЕТ СН'!$I$6-'СЕТ СН'!$I$23</f>
        <v>2283.48385611</v>
      </c>
      <c r="K126" s="36">
        <f>SUMIFS(СВЦЭМ!$D$39:$D$782,СВЦЭМ!$A$39:$A$782,$A126,СВЦЭМ!$B$39:$B$782,K$119)+'СЕТ СН'!$I$11+СВЦЭМ!$D$10+'СЕТ СН'!$I$6-'СЕТ СН'!$I$23</f>
        <v>2274.1942010399998</v>
      </c>
      <c r="L126" s="36">
        <f>SUMIFS(СВЦЭМ!$D$39:$D$782,СВЦЭМ!$A$39:$A$782,$A126,СВЦЭМ!$B$39:$B$782,L$119)+'СЕТ СН'!$I$11+СВЦЭМ!$D$10+'СЕТ СН'!$I$6-'СЕТ СН'!$I$23</f>
        <v>2232.3379599499999</v>
      </c>
      <c r="M126" s="36">
        <f>SUMIFS(СВЦЭМ!$D$39:$D$782,СВЦЭМ!$A$39:$A$782,$A126,СВЦЭМ!$B$39:$B$782,M$119)+'СЕТ СН'!$I$11+СВЦЭМ!$D$10+'СЕТ СН'!$I$6-'СЕТ СН'!$I$23</f>
        <v>2244.7856403799997</v>
      </c>
      <c r="N126" s="36">
        <f>SUMIFS(СВЦЭМ!$D$39:$D$782,СВЦЭМ!$A$39:$A$782,$A126,СВЦЭМ!$B$39:$B$782,N$119)+'СЕТ СН'!$I$11+СВЦЭМ!$D$10+'СЕТ СН'!$I$6-'СЕТ СН'!$I$23</f>
        <v>2236.47890749</v>
      </c>
      <c r="O126" s="36">
        <f>SUMIFS(СВЦЭМ!$D$39:$D$782,СВЦЭМ!$A$39:$A$782,$A126,СВЦЭМ!$B$39:$B$782,O$119)+'СЕТ СН'!$I$11+СВЦЭМ!$D$10+'СЕТ СН'!$I$6-'СЕТ СН'!$I$23</f>
        <v>2255.4731090099999</v>
      </c>
      <c r="P126" s="36">
        <f>SUMIFS(СВЦЭМ!$D$39:$D$782,СВЦЭМ!$A$39:$A$782,$A126,СВЦЭМ!$B$39:$B$782,P$119)+'СЕТ СН'!$I$11+СВЦЭМ!$D$10+'СЕТ СН'!$I$6-'СЕТ СН'!$I$23</f>
        <v>2270.7787453000001</v>
      </c>
      <c r="Q126" s="36">
        <f>SUMIFS(СВЦЭМ!$D$39:$D$782,СВЦЭМ!$A$39:$A$782,$A126,СВЦЭМ!$B$39:$B$782,Q$119)+'СЕТ СН'!$I$11+СВЦЭМ!$D$10+'СЕТ СН'!$I$6-'СЕТ СН'!$I$23</f>
        <v>2304.8264180199999</v>
      </c>
      <c r="R126" s="36">
        <f>SUMIFS(СВЦЭМ!$D$39:$D$782,СВЦЭМ!$A$39:$A$782,$A126,СВЦЭМ!$B$39:$B$782,R$119)+'СЕТ СН'!$I$11+СВЦЭМ!$D$10+'СЕТ СН'!$I$6-'СЕТ СН'!$I$23</f>
        <v>2315.54076919</v>
      </c>
      <c r="S126" s="36">
        <f>SUMIFS(СВЦЭМ!$D$39:$D$782,СВЦЭМ!$A$39:$A$782,$A126,СВЦЭМ!$B$39:$B$782,S$119)+'СЕТ СН'!$I$11+СВЦЭМ!$D$10+'СЕТ СН'!$I$6-'СЕТ СН'!$I$23</f>
        <v>2285.5124616100002</v>
      </c>
      <c r="T126" s="36">
        <f>SUMIFS(СВЦЭМ!$D$39:$D$782,СВЦЭМ!$A$39:$A$782,$A126,СВЦЭМ!$B$39:$B$782,T$119)+'СЕТ СН'!$I$11+СВЦЭМ!$D$10+'СЕТ СН'!$I$6-'СЕТ СН'!$I$23</f>
        <v>2252.9348537199999</v>
      </c>
      <c r="U126" s="36">
        <f>SUMIFS(СВЦЭМ!$D$39:$D$782,СВЦЭМ!$A$39:$A$782,$A126,СВЦЭМ!$B$39:$B$782,U$119)+'СЕТ СН'!$I$11+СВЦЭМ!$D$10+'СЕТ СН'!$I$6-'СЕТ СН'!$I$23</f>
        <v>2253.2327723999997</v>
      </c>
      <c r="V126" s="36">
        <f>SUMIFS(СВЦЭМ!$D$39:$D$782,СВЦЭМ!$A$39:$A$782,$A126,СВЦЭМ!$B$39:$B$782,V$119)+'СЕТ СН'!$I$11+СВЦЭМ!$D$10+'СЕТ СН'!$I$6-'СЕТ СН'!$I$23</f>
        <v>2226.81633259</v>
      </c>
      <c r="W126" s="36">
        <f>SUMIFS(СВЦЭМ!$D$39:$D$782,СВЦЭМ!$A$39:$A$782,$A126,СВЦЭМ!$B$39:$B$782,W$119)+'СЕТ СН'!$I$11+СВЦЭМ!$D$10+'СЕТ СН'!$I$6-'СЕТ СН'!$I$23</f>
        <v>2197.9336274400002</v>
      </c>
      <c r="X126" s="36">
        <f>SUMIFS(СВЦЭМ!$D$39:$D$782,СВЦЭМ!$A$39:$A$782,$A126,СВЦЭМ!$B$39:$B$782,X$119)+'СЕТ СН'!$I$11+СВЦЭМ!$D$10+'СЕТ СН'!$I$6-'СЕТ СН'!$I$23</f>
        <v>2237.9121703299998</v>
      </c>
      <c r="Y126" s="36">
        <f>SUMIFS(СВЦЭМ!$D$39:$D$782,СВЦЭМ!$A$39:$A$782,$A126,СВЦЭМ!$B$39:$B$782,Y$119)+'СЕТ СН'!$I$11+СВЦЭМ!$D$10+'СЕТ СН'!$I$6-'СЕТ СН'!$I$23</f>
        <v>2271.9913740399998</v>
      </c>
    </row>
    <row r="127" spans="1:27" ht="15.75" x14ac:dyDescent="0.2">
      <c r="A127" s="35">
        <f t="shared" si="3"/>
        <v>45420</v>
      </c>
      <c r="B127" s="36">
        <f>SUMIFS(СВЦЭМ!$D$39:$D$782,СВЦЭМ!$A$39:$A$782,$A127,СВЦЭМ!$B$39:$B$782,B$119)+'СЕТ СН'!$I$11+СВЦЭМ!$D$10+'СЕТ СН'!$I$6-'СЕТ СН'!$I$23</f>
        <v>2265.63092749</v>
      </c>
      <c r="C127" s="36">
        <f>SUMIFS(СВЦЭМ!$D$39:$D$782,СВЦЭМ!$A$39:$A$782,$A127,СВЦЭМ!$B$39:$B$782,C$119)+'СЕТ СН'!$I$11+СВЦЭМ!$D$10+'СЕТ СН'!$I$6-'СЕТ СН'!$I$23</f>
        <v>2321.23227421</v>
      </c>
      <c r="D127" s="36">
        <f>SUMIFS(СВЦЭМ!$D$39:$D$782,СВЦЭМ!$A$39:$A$782,$A127,СВЦЭМ!$B$39:$B$782,D$119)+'СЕТ СН'!$I$11+СВЦЭМ!$D$10+'СЕТ СН'!$I$6-'СЕТ СН'!$I$23</f>
        <v>2365.2109133700001</v>
      </c>
      <c r="E127" s="36">
        <f>SUMIFS(СВЦЭМ!$D$39:$D$782,СВЦЭМ!$A$39:$A$782,$A127,СВЦЭМ!$B$39:$B$782,E$119)+'СЕТ СН'!$I$11+СВЦЭМ!$D$10+'СЕТ СН'!$I$6-'СЕТ СН'!$I$23</f>
        <v>2391.1975767499998</v>
      </c>
      <c r="F127" s="36">
        <f>SUMIFS(СВЦЭМ!$D$39:$D$782,СВЦЭМ!$A$39:$A$782,$A127,СВЦЭМ!$B$39:$B$782,F$119)+'СЕТ СН'!$I$11+СВЦЭМ!$D$10+'СЕТ СН'!$I$6-'СЕТ СН'!$I$23</f>
        <v>2406.4019362500003</v>
      </c>
      <c r="G127" s="36">
        <f>SUMIFS(СВЦЭМ!$D$39:$D$782,СВЦЭМ!$A$39:$A$782,$A127,СВЦЭМ!$B$39:$B$782,G$119)+'СЕТ СН'!$I$11+СВЦЭМ!$D$10+'СЕТ СН'!$I$6-'СЕТ СН'!$I$23</f>
        <v>2378.6834123600001</v>
      </c>
      <c r="H127" s="36">
        <f>SUMIFS(СВЦЭМ!$D$39:$D$782,СВЦЭМ!$A$39:$A$782,$A127,СВЦЭМ!$B$39:$B$782,H$119)+'СЕТ СН'!$I$11+СВЦЭМ!$D$10+'СЕТ СН'!$I$6-'СЕТ СН'!$I$23</f>
        <v>2315.3483328800003</v>
      </c>
      <c r="I127" s="36">
        <f>SUMIFS(СВЦЭМ!$D$39:$D$782,СВЦЭМ!$A$39:$A$782,$A127,СВЦЭМ!$B$39:$B$782,I$119)+'СЕТ СН'!$I$11+СВЦЭМ!$D$10+'СЕТ СН'!$I$6-'СЕТ СН'!$I$23</f>
        <v>2231.2036963</v>
      </c>
      <c r="J127" s="36">
        <f>SUMIFS(СВЦЭМ!$D$39:$D$782,СВЦЭМ!$A$39:$A$782,$A127,СВЦЭМ!$B$39:$B$782,J$119)+'СЕТ СН'!$I$11+СВЦЭМ!$D$10+'СЕТ СН'!$I$6-'СЕТ СН'!$I$23</f>
        <v>2169.4751903400002</v>
      </c>
      <c r="K127" s="36">
        <f>SUMIFS(СВЦЭМ!$D$39:$D$782,СВЦЭМ!$A$39:$A$782,$A127,СВЦЭМ!$B$39:$B$782,K$119)+'СЕТ СН'!$I$11+СВЦЭМ!$D$10+'СЕТ СН'!$I$6-'СЕТ СН'!$I$23</f>
        <v>2157.33458135</v>
      </c>
      <c r="L127" s="36">
        <f>SUMIFS(СВЦЭМ!$D$39:$D$782,СВЦЭМ!$A$39:$A$782,$A127,СВЦЭМ!$B$39:$B$782,L$119)+'СЕТ СН'!$I$11+СВЦЭМ!$D$10+'СЕТ СН'!$I$6-'СЕТ СН'!$I$23</f>
        <v>2138.8797887299997</v>
      </c>
      <c r="M127" s="36">
        <f>SUMIFS(СВЦЭМ!$D$39:$D$782,СВЦЭМ!$A$39:$A$782,$A127,СВЦЭМ!$B$39:$B$782,M$119)+'СЕТ СН'!$I$11+СВЦЭМ!$D$10+'СЕТ СН'!$I$6-'СЕТ СН'!$I$23</f>
        <v>2136.7419883800003</v>
      </c>
      <c r="N127" s="36">
        <f>SUMIFS(СВЦЭМ!$D$39:$D$782,СВЦЭМ!$A$39:$A$782,$A127,СВЦЭМ!$B$39:$B$782,N$119)+'СЕТ СН'!$I$11+СВЦЭМ!$D$10+'СЕТ СН'!$I$6-'СЕТ СН'!$I$23</f>
        <v>2140.6644216899999</v>
      </c>
      <c r="O127" s="36">
        <f>SUMIFS(СВЦЭМ!$D$39:$D$782,СВЦЭМ!$A$39:$A$782,$A127,СВЦЭМ!$B$39:$B$782,O$119)+'СЕТ СН'!$I$11+СВЦЭМ!$D$10+'СЕТ СН'!$I$6-'СЕТ СН'!$I$23</f>
        <v>2164.9315397</v>
      </c>
      <c r="P127" s="36">
        <f>SUMIFS(СВЦЭМ!$D$39:$D$782,СВЦЭМ!$A$39:$A$782,$A127,СВЦЭМ!$B$39:$B$782,P$119)+'СЕТ СН'!$I$11+СВЦЭМ!$D$10+'СЕТ СН'!$I$6-'СЕТ СН'!$I$23</f>
        <v>2178.7063754700002</v>
      </c>
      <c r="Q127" s="36">
        <f>SUMIFS(СВЦЭМ!$D$39:$D$782,СВЦЭМ!$A$39:$A$782,$A127,СВЦЭМ!$B$39:$B$782,Q$119)+'СЕТ СН'!$I$11+СВЦЭМ!$D$10+'СЕТ СН'!$I$6-'СЕТ СН'!$I$23</f>
        <v>2202.9742625500003</v>
      </c>
      <c r="R127" s="36">
        <f>SUMIFS(СВЦЭМ!$D$39:$D$782,СВЦЭМ!$A$39:$A$782,$A127,СВЦЭМ!$B$39:$B$782,R$119)+'СЕТ СН'!$I$11+СВЦЭМ!$D$10+'СЕТ СН'!$I$6-'СЕТ СН'!$I$23</f>
        <v>2206.2872447</v>
      </c>
      <c r="S127" s="36">
        <f>SUMIFS(СВЦЭМ!$D$39:$D$782,СВЦЭМ!$A$39:$A$782,$A127,СВЦЭМ!$B$39:$B$782,S$119)+'СЕТ СН'!$I$11+СВЦЭМ!$D$10+'СЕТ СН'!$I$6-'СЕТ СН'!$I$23</f>
        <v>2195.7948226799999</v>
      </c>
      <c r="T127" s="36">
        <f>SUMIFS(СВЦЭМ!$D$39:$D$782,СВЦЭМ!$A$39:$A$782,$A127,СВЦЭМ!$B$39:$B$782,T$119)+'СЕТ СН'!$I$11+СВЦЭМ!$D$10+'СЕТ СН'!$I$6-'СЕТ СН'!$I$23</f>
        <v>2180.7330681599997</v>
      </c>
      <c r="U127" s="36">
        <f>SUMIFS(СВЦЭМ!$D$39:$D$782,СВЦЭМ!$A$39:$A$782,$A127,СВЦЭМ!$B$39:$B$782,U$119)+'СЕТ СН'!$I$11+СВЦЭМ!$D$10+'СЕТ СН'!$I$6-'СЕТ СН'!$I$23</f>
        <v>2166.1837520399999</v>
      </c>
      <c r="V127" s="36">
        <f>SUMIFS(СВЦЭМ!$D$39:$D$782,СВЦЭМ!$A$39:$A$782,$A127,СВЦЭМ!$B$39:$B$782,V$119)+'СЕТ СН'!$I$11+СВЦЭМ!$D$10+'СЕТ СН'!$I$6-'СЕТ СН'!$I$23</f>
        <v>2144.9558653599997</v>
      </c>
      <c r="W127" s="36">
        <f>SUMIFS(СВЦЭМ!$D$39:$D$782,СВЦЭМ!$A$39:$A$782,$A127,СВЦЭМ!$B$39:$B$782,W$119)+'СЕТ СН'!$I$11+СВЦЭМ!$D$10+'СЕТ СН'!$I$6-'СЕТ СН'!$I$23</f>
        <v>2116.1290487199999</v>
      </c>
      <c r="X127" s="36">
        <f>SUMIFS(СВЦЭМ!$D$39:$D$782,СВЦЭМ!$A$39:$A$782,$A127,СВЦЭМ!$B$39:$B$782,X$119)+'СЕТ СН'!$I$11+СВЦЭМ!$D$10+'СЕТ СН'!$I$6-'СЕТ СН'!$I$23</f>
        <v>2121.2240007</v>
      </c>
      <c r="Y127" s="36">
        <f>SUMIFS(СВЦЭМ!$D$39:$D$782,СВЦЭМ!$A$39:$A$782,$A127,СВЦЭМ!$B$39:$B$782,Y$119)+'СЕТ СН'!$I$11+СВЦЭМ!$D$10+'СЕТ СН'!$I$6-'СЕТ СН'!$I$23</f>
        <v>2143.6620079300001</v>
      </c>
    </row>
    <row r="128" spans="1:27" ht="15.75" x14ac:dyDescent="0.2">
      <c r="A128" s="35">
        <f t="shared" si="3"/>
        <v>45421</v>
      </c>
      <c r="B128" s="36">
        <f>SUMIFS(СВЦЭМ!$D$39:$D$782,СВЦЭМ!$A$39:$A$782,$A128,СВЦЭМ!$B$39:$B$782,B$119)+'СЕТ СН'!$I$11+СВЦЭМ!$D$10+'СЕТ СН'!$I$6-'СЕТ СН'!$I$23</f>
        <v>2305.11058297</v>
      </c>
      <c r="C128" s="36">
        <f>SUMIFS(СВЦЭМ!$D$39:$D$782,СВЦЭМ!$A$39:$A$782,$A128,СВЦЭМ!$B$39:$B$782,C$119)+'СЕТ СН'!$I$11+СВЦЭМ!$D$10+'СЕТ СН'!$I$6-'СЕТ СН'!$I$23</f>
        <v>2365.0399552500003</v>
      </c>
      <c r="D128" s="36">
        <f>SUMIFS(СВЦЭМ!$D$39:$D$782,СВЦЭМ!$A$39:$A$782,$A128,СВЦЭМ!$B$39:$B$782,D$119)+'СЕТ СН'!$I$11+СВЦЭМ!$D$10+'СЕТ СН'!$I$6-'СЕТ СН'!$I$23</f>
        <v>2408.9924275799999</v>
      </c>
      <c r="E128" s="36">
        <f>SUMIFS(СВЦЭМ!$D$39:$D$782,СВЦЭМ!$A$39:$A$782,$A128,СВЦЭМ!$B$39:$B$782,E$119)+'СЕТ СН'!$I$11+СВЦЭМ!$D$10+'СЕТ СН'!$I$6-'СЕТ СН'!$I$23</f>
        <v>2438.2920067300001</v>
      </c>
      <c r="F128" s="36">
        <f>SUMIFS(СВЦЭМ!$D$39:$D$782,СВЦЭМ!$A$39:$A$782,$A128,СВЦЭМ!$B$39:$B$782,F$119)+'СЕТ СН'!$I$11+СВЦЭМ!$D$10+'СЕТ СН'!$I$6-'СЕТ СН'!$I$23</f>
        <v>2438.3599600699999</v>
      </c>
      <c r="G128" s="36">
        <f>SUMIFS(СВЦЭМ!$D$39:$D$782,СВЦЭМ!$A$39:$A$782,$A128,СВЦЭМ!$B$39:$B$782,G$119)+'СЕТ СН'!$I$11+СВЦЭМ!$D$10+'СЕТ СН'!$I$6-'СЕТ СН'!$I$23</f>
        <v>2422.5160821600002</v>
      </c>
      <c r="H128" s="36">
        <f>SUMIFS(СВЦЭМ!$D$39:$D$782,СВЦЭМ!$A$39:$A$782,$A128,СВЦЭМ!$B$39:$B$782,H$119)+'СЕТ СН'!$I$11+СВЦЭМ!$D$10+'СЕТ СН'!$I$6-'СЕТ СН'!$I$23</f>
        <v>2421.4617458399998</v>
      </c>
      <c r="I128" s="36">
        <f>SUMIFS(СВЦЭМ!$D$39:$D$782,СВЦЭМ!$A$39:$A$782,$A128,СВЦЭМ!$B$39:$B$782,I$119)+'СЕТ СН'!$I$11+СВЦЭМ!$D$10+'СЕТ СН'!$I$6-'СЕТ СН'!$I$23</f>
        <v>2373.4778163999999</v>
      </c>
      <c r="J128" s="36">
        <f>SUMIFS(СВЦЭМ!$D$39:$D$782,СВЦЭМ!$A$39:$A$782,$A128,СВЦЭМ!$B$39:$B$782,J$119)+'СЕТ СН'!$I$11+СВЦЭМ!$D$10+'СЕТ СН'!$I$6-'СЕТ СН'!$I$23</f>
        <v>2294.1186725799998</v>
      </c>
      <c r="K128" s="36">
        <f>SUMIFS(СВЦЭМ!$D$39:$D$782,СВЦЭМ!$A$39:$A$782,$A128,СВЦЭМ!$B$39:$B$782,K$119)+'СЕТ СН'!$I$11+СВЦЭМ!$D$10+'СЕТ СН'!$I$6-'СЕТ СН'!$I$23</f>
        <v>2234.7148231800002</v>
      </c>
      <c r="L128" s="36">
        <f>SUMIFS(СВЦЭМ!$D$39:$D$782,СВЦЭМ!$A$39:$A$782,$A128,СВЦЭМ!$B$39:$B$782,L$119)+'СЕТ СН'!$I$11+СВЦЭМ!$D$10+'СЕТ СН'!$I$6-'СЕТ СН'!$I$23</f>
        <v>2184.0675174999997</v>
      </c>
      <c r="M128" s="36">
        <f>SUMIFS(СВЦЭМ!$D$39:$D$782,СВЦЭМ!$A$39:$A$782,$A128,СВЦЭМ!$B$39:$B$782,M$119)+'СЕТ СН'!$I$11+СВЦЭМ!$D$10+'СЕТ СН'!$I$6-'СЕТ СН'!$I$23</f>
        <v>2181.0993303599998</v>
      </c>
      <c r="N128" s="36">
        <f>SUMIFS(СВЦЭМ!$D$39:$D$782,СВЦЭМ!$A$39:$A$782,$A128,СВЦЭМ!$B$39:$B$782,N$119)+'СЕТ СН'!$I$11+СВЦЭМ!$D$10+'СЕТ СН'!$I$6-'СЕТ СН'!$I$23</f>
        <v>2221.0326887000001</v>
      </c>
      <c r="O128" s="36">
        <f>SUMIFS(СВЦЭМ!$D$39:$D$782,СВЦЭМ!$A$39:$A$782,$A128,СВЦЭМ!$B$39:$B$782,O$119)+'СЕТ СН'!$I$11+СВЦЭМ!$D$10+'СЕТ СН'!$I$6-'СЕТ СН'!$I$23</f>
        <v>2250.22973439</v>
      </c>
      <c r="P128" s="36">
        <f>SUMIFS(СВЦЭМ!$D$39:$D$782,СВЦЭМ!$A$39:$A$782,$A128,СВЦЭМ!$B$39:$B$782,P$119)+'СЕТ СН'!$I$11+СВЦЭМ!$D$10+'СЕТ СН'!$I$6-'СЕТ СН'!$I$23</f>
        <v>2227.23924622</v>
      </c>
      <c r="Q128" s="36">
        <f>SUMIFS(СВЦЭМ!$D$39:$D$782,СВЦЭМ!$A$39:$A$782,$A128,СВЦЭМ!$B$39:$B$782,Q$119)+'СЕТ СН'!$I$11+СВЦЭМ!$D$10+'СЕТ СН'!$I$6-'СЕТ СН'!$I$23</f>
        <v>2259.8282188000003</v>
      </c>
      <c r="R128" s="36">
        <f>SUMIFS(СВЦЭМ!$D$39:$D$782,СВЦЭМ!$A$39:$A$782,$A128,СВЦЭМ!$B$39:$B$782,R$119)+'СЕТ СН'!$I$11+СВЦЭМ!$D$10+'СЕТ СН'!$I$6-'СЕТ СН'!$I$23</f>
        <v>2262.5387994900002</v>
      </c>
      <c r="S128" s="36">
        <f>SUMIFS(СВЦЭМ!$D$39:$D$782,СВЦЭМ!$A$39:$A$782,$A128,СВЦЭМ!$B$39:$B$782,S$119)+'СЕТ СН'!$I$11+СВЦЭМ!$D$10+'СЕТ СН'!$I$6-'СЕТ СН'!$I$23</f>
        <v>2256.5684863300003</v>
      </c>
      <c r="T128" s="36">
        <f>SUMIFS(СВЦЭМ!$D$39:$D$782,СВЦЭМ!$A$39:$A$782,$A128,СВЦЭМ!$B$39:$B$782,T$119)+'СЕТ СН'!$I$11+СВЦЭМ!$D$10+'СЕТ СН'!$I$6-'СЕТ СН'!$I$23</f>
        <v>2221.2533471699999</v>
      </c>
      <c r="U128" s="36">
        <f>SUMIFS(СВЦЭМ!$D$39:$D$782,СВЦЭМ!$A$39:$A$782,$A128,СВЦЭМ!$B$39:$B$782,U$119)+'СЕТ СН'!$I$11+СВЦЭМ!$D$10+'СЕТ СН'!$I$6-'СЕТ СН'!$I$23</f>
        <v>2217.3806514500002</v>
      </c>
      <c r="V128" s="36">
        <f>SUMIFS(СВЦЭМ!$D$39:$D$782,СВЦЭМ!$A$39:$A$782,$A128,СВЦЭМ!$B$39:$B$782,V$119)+'СЕТ СН'!$I$11+СВЦЭМ!$D$10+'СЕТ СН'!$I$6-'СЕТ СН'!$I$23</f>
        <v>2171.1471996400001</v>
      </c>
      <c r="W128" s="36">
        <f>SUMIFS(СВЦЭМ!$D$39:$D$782,СВЦЭМ!$A$39:$A$782,$A128,СВЦЭМ!$B$39:$B$782,W$119)+'СЕТ СН'!$I$11+СВЦЭМ!$D$10+'СЕТ СН'!$I$6-'СЕТ СН'!$I$23</f>
        <v>2135.1638204700002</v>
      </c>
      <c r="X128" s="36">
        <f>SUMIFS(СВЦЭМ!$D$39:$D$782,СВЦЭМ!$A$39:$A$782,$A128,СВЦЭМ!$B$39:$B$782,X$119)+'СЕТ СН'!$I$11+СВЦЭМ!$D$10+'СЕТ СН'!$I$6-'СЕТ СН'!$I$23</f>
        <v>2178.8020606</v>
      </c>
      <c r="Y128" s="36">
        <f>SUMIFS(СВЦЭМ!$D$39:$D$782,СВЦЭМ!$A$39:$A$782,$A128,СВЦЭМ!$B$39:$B$782,Y$119)+'СЕТ СН'!$I$11+СВЦЭМ!$D$10+'СЕТ СН'!$I$6-'СЕТ СН'!$I$23</f>
        <v>2251.6608942900002</v>
      </c>
    </row>
    <row r="129" spans="1:25" ht="15.75" x14ac:dyDescent="0.2">
      <c r="A129" s="35">
        <f t="shared" si="3"/>
        <v>45422</v>
      </c>
      <c r="B129" s="36">
        <f>SUMIFS(СВЦЭМ!$D$39:$D$782,СВЦЭМ!$A$39:$A$782,$A129,СВЦЭМ!$B$39:$B$782,B$119)+'СЕТ СН'!$I$11+СВЦЭМ!$D$10+'СЕТ СН'!$I$6-'СЕТ СН'!$I$23</f>
        <v>2354.4498704799998</v>
      </c>
      <c r="C129" s="36">
        <f>SUMIFS(СВЦЭМ!$D$39:$D$782,СВЦЭМ!$A$39:$A$782,$A129,СВЦЭМ!$B$39:$B$782,C$119)+'СЕТ СН'!$I$11+СВЦЭМ!$D$10+'СЕТ СН'!$I$6-'СЕТ СН'!$I$23</f>
        <v>2409.9179536800002</v>
      </c>
      <c r="D129" s="36">
        <f>SUMIFS(СВЦЭМ!$D$39:$D$782,СВЦЭМ!$A$39:$A$782,$A129,СВЦЭМ!$B$39:$B$782,D$119)+'СЕТ СН'!$I$11+СВЦЭМ!$D$10+'СЕТ СН'!$I$6-'СЕТ СН'!$I$23</f>
        <v>2436.0752613300001</v>
      </c>
      <c r="E129" s="36">
        <f>SUMIFS(СВЦЭМ!$D$39:$D$782,СВЦЭМ!$A$39:$A$782,$A129,СВЦЭМ!$B$39:$B$782,E$119)+'СЕТ СН'!$I$11+СВЦЭМ!$D$10+'СЕТ СН'!$I$6-'СЕТ СН'!$I$23</f>
        <v>2465.3736124699999</v>
      </c>
      <c r="F129" s="36">
        <f>SUMIFS(СВЦЭМ!$D$39:$D$782,СВЦЭМ!$A$39:$A$782,$A129,СВЦЭМ!$B$39:$B$782,F$119)+'СЕТ СН'!$I$11+СВЦЭМ!$D$10+'СЕТ СН'!$I$6-'СЕТ СН'!$I$23</f>
        <v>2464.4772915499998</v>
      </c>
      <c r="G129" s="36">
        <f>SUMIFS(СВЦЭМ!$D$39:$D$782,СВЦЭМ!$A$39:$A$782,$A129,СВЦЭМ!$B$39:$B$782,G$119)+'СЕТ СН'!$I$11+СВЦЭМ!$D$10+'СЕТ СН'!$I$6-'СЕТ СН'!$I$23</f>
        <v>2466.8236448400003</v>
      </c>
      <c r="H129" s="36">
        <f>SUMIFS(СВЦЭМ!$D$39:$D$782,СВЦЭМ!$A$39:$A$782,$A129,СВЦЭМ!$B$39:$B$782,H$119)+'СЕТ СН'!$I$11+СВЦЭМ!$D$10+'СЕТ СН'!$I$6-'СЕТ СН'!$I$23</f>
        <v>2428.5174100200002</v>
      </c>
      <c r="I129" s="36">
        <f>SUMIFS(СВЦЭМ!$D$39:$D$782,СВЦЭМ!$A$39:$A$782,$A129,СВЦЭМ!$B$39:$B$782,I$119)+'СЕТ СН'!$I$11+СВЦЭМ!$D$10+'СЕТ СН'!$I$6-'СЕТ СН'!$I$23</f>
        <v>2383.7308257699997</v>
      </c>
      <c r="J129" s="36">
        <f>SUMIFS(СВЦЭМ!$D$39:$D$782,СВЦЭМ!$A$39:$A$782,$A129,СВЦЭМ!$B$39:$B$782,J$119)+'СЕТ СН'!$I$11+СВЦЭМ!$D$10+'СЕТ СН'!$I$6-'СЕТ СН'!$I$23</f>
        <v>2303.3731291200002</v>
      </c>
      <c r="K129" s="36">
        <f>SUMIFS(СВЦЭМ!$D$39:$D$782,СВЦЭМ!$A$39:$A$782,$A129,СВЦЭМ!$B$39:$B$782,K$119)+'СЕТ СН'!$I$11+СВЦЭМ!$D$10+'СЕТ СН'!$I$6-'СЕТ СН'!$I$23</f>
        <v>2241.7974057700003</v>
      </c>
      <c r="L129" s="36">
        <f>SUMIFS(СВЦЭМ!$D$39:$D$782,СВЦЭМ!$A$39:$A$782,$A129,СВЦЭМ!$B$39:$B$782,L$119)+'СЕТ СН'!$I$11+СВЦЭМ!$D$10+'СЕТ СН'!$I$6-'СЕТ СН'!$I$23</f>
        <v>2196.8748466899997</v>
      </c>
      <c r="M129" s="36">
        <f>SUMIFS(СВЦЭМ!$D$39:$D$782,СВЦЭМ!$A$39:$A$782,$A129,СВЦЭМ!$B$39:$B$782,M$119)+'СЕТ СН'!$I$11+СВЦЭМ!$D$10+'СЕТ СН'!$I$6-'СЕТ СН'!$I$23</f>
        <v>2198.0957622400001</v>
      </c>
      <c r="N129" s="36">
        <f>SUMIFS(СВЦЭМ!$D$39:$D$782,СВЦЭМ!$A$39:$A$782,$A129,СВЦЭМ!$B$39:$B$782,N$119)+'СЕТ СН'!$I$11+СВЦЭМ!$D$10+'СЕТ СН'!$I$6-'СЕТ СН'!$I$23</f>
        <v>2212.7395599399997</v>
      </c>
      <c r="O129" s="36">
        <f>SUMIFS(СВЦЭМ!$D$39:$D$782,СВЦЭМ!$A$39:$A$782,$A129,СВЦЭМ!$B$39:$B$782,O$119)+'СЕТ СН'!$I$11+СВЦЭМ!$D$10+'СЕТ СН'!$I$6-'СЕТ СН'!$I$23</f>
        <v>2223.64568822</v>
      </c>
      <c r="P129" s="36">
        <f>SUMIFS(СВЦЭМ!$D$39:$D$782,СВЦЭМ!$A$39:$A$782,$A129,СВЦЭМ!$B$39:$B$782,P$119)+'СЕТ СН'!$I$11+СВЦЭМ!$D$10+'СЕТ СН'!$I$6-'СЕТ СН'!$I$23</f>
        <v>2230.49698459</v>
      </c>
      <c r="Q129" s="36">
        <f>SUMIFS(СВЦЭМ!$D$39:$D$782,СВЦЭМ!$A$39:$A$782,$A129,СВЦЭМ!$B$39:$B$782,Q$119)+'СЕТ СН'!$I$11+СВЦЭМ!$D$10+'СЕТ СН'!$I$6-'СЕТ СН'!$I$23</f>
        <v>2261.7684505299999</v>
      </c>
      <c r="R129" s="36">
        <f>SUMIFS(СВЦЭМ!$D$39:$D$782,СВЦЭМ!$A$39:$A$782,$A129,СВЦЭМ!$B$39:$B$782,R$119)+'СЕТ СН'!$I$11+СВЦЭМ!$D$10+'СЕТ СН'!$I$6-'СЕТ СН'!$I$23</f>
        <v>2277.28681039</v>
      </c>
      <c r="S129" s="36">
        <f>SUMIFS(СВЦЭМ!$D$39:$D$782,СВЦЭМ!$A$39:$A$782,$A129,СВЦЭМ!$B$39:$B$782,S$119)+'СЕТ СН'!$I$11+СВЦЭМ!$D$10+'СЕТ СН'!$I$6-'СЕТ СН'!$I$23</f>
        <v>2272.7723154300002</v>
      </c>
      <c r="T129" s="36">
        <f>SUMIFS(СВЦЭМ!$D$39:$D$782,СВЦЭМ!$A$39:$A$782,$A129,СВЦЭМ!$B$39:$B$782,T$119)+'СЕТ СН'!$I$11+СВЦЭМ!$D$10+'СЕТ СН'!$I$6-'СЕТ СН'!$I$23</f>
        <v>2240.75433015</v>
      </c>
      <c r="U129" s="36">
        <f>SUMIFS(СВЦЭМ!$D$39:$D$782,СВЦЭМ!$A$39:$A$782,$A129,СВЦЭМ!$B$39:$B$782,U$119)+'СЕТ СН'!$I$11+СВЦЭМ!$D$10+'СЕТ СН'!$I$6-'СЕТ СН'!$I$23</f>
        <v>2220.9091521999999</v>
      </c>
      <c r="V129" s="36">
        <f>SUMIFS(СВЦЭМ!$D$39:$D$782,СВЦЭМ!$A$39:$A$782,$A129,СВЦЭМ!$B$39:$B$782,V$119)+'СЕТ СН'!$I$11+СВЦЭМ!$D$10+'СЕТ СН'!$I$6-'СЕТ СН'!$I$23</f>
        <v>2184.02252989</v>
      </c>
      <c r="W129" s="36">
        <f>SUMIFS(СВЦЭМ!$D$39:$D$782,СВЦЭМ!$A$39:$A$782,$A129,СВЦЭМ!$B$39:$B$782,W$119)+'СЕТ СН'!$I$11+СВЦЭМ!$D$10+'СЕТ СН'!$I$6-'СЕТ СН'!$I$23</f>
        <v>2177.1812309300003</v>
      </c>
      <c r="X129" s="36">
        <f>SUMIFS(СВЦЭМ!$D$39:$D$782,СВЦЭМ!$A$39:$A$782,$A129,СВЦЭМ!$B$39:$B$782,X$119)+'СЕТ СН'!$I$11+СВЦЭМ!$D$10+'СЕТ СН'!$I$6-'СЕТ СН'!$I$23</f>
        <v>2213.4433107</v>
      </c>
      <c r="Y129" s="36">
        <f>SUMIFS(СВЦЭМ!$D$39:$D$782,СВЦЭМ!$A$39:$A$782,$A129,СВЦЭМ!$B$39:$B$782,Y$119)+'СЕТ СН'!$I$11+СВЦЭМ!$D$10+'СЕТ СН'!$I$6-'СЕТ СН'!$I$23</f>
        <v>2267.8185667899997</v>
      </c>
    </row>
    <row r="130" spans="1:25" ht="15.75" x14ac:dyDescent="0.2">
      <c r="A130" s="35">
        <f t="shared" si="3"/>
        <v>45423</v>
      </c>
      <c r="B130" s="36">
        <f>SUMIFS(СВЦЭМ!$D$39:$D$782,СВЦЭМ!$A$39:$A$782,$A130,СВЦЭМ!$B$39:$B$782,B$119)+'СЕТ СН'!$I$11+СВЦЭМ!$D$10+'СЕТ СН'!$I$6-'СЕТ СН'!$I$23</f>
        <v>2315.3138416199999</v>
      </c>
      <c r="C130" s="36">
        <f>SUMIFS(СВЦЭМ!$D$39:$D$782,СВЦЭМ!$A$39:$A$782,$A130,СВЦЭМ!$B$39:$B$782,C$119)+'СЕТ СН'!$I$11+СВЦЭМ!$D$10+'СЕТ СН'!$I$6-'СЕТ СН'!$I$23</f>
        <v>2415.7519594400001</v>
      </c>
      <c r="D130" s="36">
        <f>SUMIFS(СВЦЭМ!$D$39:$D$782,СВЦЭМ!$A$39:$A$782,$A130,СВЦЭМ!$B$39:$B$782,D$119)+'СЕТ СН'!$I$11+СВЦЭМ!$D$10+'СЕТ СН'!$I$6-'СЕТ СН'!$I$23</f>
        <v>2443.5843317500003</v>
      </c>
      <c r="E130" s="36">
        <f>SUMIFS(СВЦЭМ!$D$39:$D$782,СВЦЭМ!$A$39:$A$782,$A130,СВЦЭМ!$B$39:$B$782,E$119)+'СЕТ СН'!$I$11+СВЦЭМ!$D$10+'СЕТ СН'!$I$6-'СЕТ СН'!$I$23</f>
        <v>2458.6867823499997</v>
      </c>
      <c r="F130" s="36">
        <f>SUMIFS(СВЦЭМ!$D$39:$D$782,СВЦЭМ!$A$39:$A$782,$A130,СВЦЭМ!$B$39:$B$782,F$119)+'СЕТ СН'!$I$11+СВЦЭМ!$D$10+'СЕТ СН'!$I$6-'СЕТ СН'!$I$23</f>
        <v>2473.5389117300001</v>
      </c>
      <c r="G130" s="36">
        <f>SUMIFS(СВЦЭМ!$D$39:$D$782,СВЦЭМ!$A$39:$A$782,$A130,СВЦЭМ!$B$39:$B$782,G$119)+'СЕТ СН'!$I$11+СВЦЭМ!$D$10+'СЕТ СН'!$I$6-'СЕТ СН'!$I$23</f>
        <v>2459.9935680999997</v>
      </c>
      <c r="H130" s="36">
        <f>SUMIFS(СВЦЭМ!$D$39:$D$782,СВЦЭМ!$A$39:$A$782,$A130,СВЦЭМ!$B$39:$B$782,H$119)+'СЕТ СН'!$I$11+СВЦЭМ!$D$10+'СЕТ СН'!$I$6-'СЕТ СН'!$I$23</f>
        <v>2424.5000753899999</v>
      </c>
      <c r="I130" s="36">
        <f>SUMIFS(СВЦЭМ!$D$39:$D$782,СВЦЭМ!$A$39:$A$782,$A130,СВЦЭМ!$B$39:$B$782,I$119)+'СЕТ СН'!$I$11+СВЦЭМ!$D$10+'СЕТ СН'!$I$6-'СЕТ СН'!$I$23</f>
        <v>2391.5024540599998</v>
      </c>
      <c r="J130" s="36">
        <f>SUMIFS(СВЦЭМ!$D$39:$D$782,СВЦЭМ!$A$39:$A$782,$A130,СВЦЭМ!$B$39:$B$782,J$119)+'СЕТ СН'!$I$11+СВЦЭМ!$D$10+'СЕТ СН'!$I$6-'СЕТ СН'!$I$23</f>
        <v>2310.1588918500001</v>
      </c>
      <c r="K130" s="36">
        <f>SUMIFS(СВЦЭМ!$D$39:$D$782,СВЦЭМ!$A$39:$A$782,$A130,СВЦЭМ!$B$39:$B$782,K$119)+'СЕТ СН'!$I$11+СВЦЭМ!$D$10+'СЕТ СН'!$I$6-'СЕТ СН'!$I$23</f>
        <v>2269.6329692500003</v>
      </c>
      <c r="L130" s="36">
        <f>SUMIFS(СВЦЭМ!$D$39:$D$782,СВЦЭМ!$A$39:$A$782,$A130,СВЦЭМ!$B$39:$B$782,L$119)+'СЕТ СН'!$I$11+СВЦЭМ!$D$10+'СЕТ СН'!$I$6-'СЕТ СН'!$I$23</f>
        <v>2235.6519812500001</v>
      </c>
      <c r="M130" s="36">
        <f>SUMIFS(СВЦЭМ!$D$39:$D$782,СВЦЭМ!$A$39:$A$782,$A130,СВЦЭМ!$B$39:$B$782,M$119)+'СЕТ СН'!$I$11+СВЦЭМ!$D$10+'СЕТ СН'!$I$6-'СЕТ СН'!$I$23</f>
        <v>2238.44978623</v>
      </c>
      <c r="N130" s="36">
        <f>SUMIFS(СВЦЭМ!$D$39:$D$782,СВЦЭМ!$A$39:$A$782,$A130,СВЦЭМ!$B$39:$B$782,N$119)+'СЕТ СН'!$I$11+СВЦЭМ!$D$10+'СЕТ СН'!$I$6-'СЕТ СН'!$I$23</f>
        <v>2251.3142727499999</v>
      </c>
      <c r="O130" s="36">
        <f>SUMIFS(СВЦЭМ!$D$39:$D$782,СВЦЭМ!$A$39:$A$782,$A130,СВЦЭМ!$B$39:$B$782,O$119)+'СЕТ СН'!$I$11+СВЦЭМ!$D$10+'СЕТ СН'!$I$6-'СЕТ СН'!$I$23</f>
        <v>2270.4197447899996</v>
      </c>
      <c r="P130" s="36">
        <f>SUMIFS(СВЦЭМ!$D$39:$D$782,СВЦЭМ!$A$39:$A$782,$A130,СВЦЭМ!$B$39:$B$782,P$119)+'СЕТ СН'!$I$11+СВЦЭМ!$D$10+'СЕТ СН'!$I$6-'СЕТ СН'!$I$23</f>
        <v>2286.4787855300001</v>
      </c>
      <c r="Q130" s="36">
        <f>SUMIFS(СВЦЭМ!$D$39:$D$782,СВЦЭМ!$A$39:$A$782,$A130,СВЦЭМ!$B$39:$B$782,Q$119)+'СЕТ СН'!$I$11+СВЦЭМ!$D$10+'СЕТ СН'!$I$6-'СЕТ СН'!$I$23</f>
        <v>2301.7414107599998</v>
      </c>
      <c r="R130" s="36">
        <f>SUMIFS(СВЦЭМ!$D$39:$D$782,СВЦЭМ!$A$39:$A$782,$A130,СВЦЭМ!$B$39:$B$782,R$119)+'СЕТ СН'!$I$11+СВЦЭМ!$D$10+'СЕТ СН'!$I$6-'СЕТ СН'!$I$23</f>
        <v>2307.2765122999999</v>
      </c>
      <c r="S130" s="36">
        <f>SUMIFS(СВЦЭМ!$D$39:$D$782,СВЦЭМ!$A$39:$A$782,$A130,СВЦЭМ!$B$39:$B$782,S$119)+'СЕТ СН'!$I$11+СВЦЭМ!$D$10+'СЕТ СН'!$I$6-'СЕТ СН'!$I$23</f>
        <v>2296.13203148</v>
      </c>
      <c r="T130" s="36">
        <f>SUMIFS(СВЦЭМ!$D$39:$D$782,СВЦЭМ!$A$39:$A$782,$A130,СВЦЭМ!$B$39:$B$782,T$119)+'СЕТ СН'!$I$11+СВЦЭМ!$D$10+'СЕТ СН'!$I$6-'СЕТ СН'!$I$23</f>
        <v>2281.8945334700002</v>
      </c>
      <c r="U130" s="36">
        <f>SUMIFS(СВЦЭМ!$D$39:$D$782,СВЦЭМ!$A$39:$A$782,$A130,СВЦЭМ!$B$39:$B$782,U$119)+'СЕТ СН'!$I$11+СВЦЭМ!$D$10+'СЕТ СН'!$I$6-'СЕТ СН'!$I$23</f>
        <v>2271.90156067</v>
      </c>
      <c r="V130" s="36">
        <f>SUMIFS(СВЦЭМ!$D$39:$D$782,СВЦЭМ!$A$39:$A$782,$A130,СВЦЭМ!$B$39:$B$782,V$119)+'СЕТ СН'!$I$11+СВЦЭМ!$D$10+'СЕТ СН'!$I$6-'СЕТ СН'!$I$23</f>
        <v>2237.1778205400001</v>
      </c>
      <c r="W130" s="36">
        <f>SUMIFS(СВЦЭМ!$D$39:$D$782,СВЦЭМ!$A$39:$A$782,$A130,СВЦЭМ!$B$39:$B$782,W$119)+'СЕТ СН'!$I$11+СВЦЭМ!$D$10+'СЕТ СН'!$I$6-'СЕТ СН'!$I$23</f>
        <v>2220.3577197699997</v>
      </c>
      <c r="X130" s="36">
        <f>SUMIFS(СВЦЭМ!$D$39:$D$782,СВЦЭМ!$A$39:$A$782,$A130,СВЦЭМ!$B$39:$B$782,X$119)+'СЕТ СН'!$I$11+СВЦЭМ!$D$10+'СЕТ СН'!$I$6-'СЕТ СН'!$I$23</f>
        <v>2247.4476700999999</v>
      </c>
      <c r="Y130" s="36">
        <f>SUMIFS(СВЦЭМ!$D$39:$D$782,СВЦЭМ!$A$39:$A$782,$A130,СВЦЭМ!$B$39:$B$782,Y$119)+'СЕТ СН'!$I$11+СВЦЭМ!$D$10+'СЕТ СН'!$I$6-'СЕТ СН'!$I$23</f>
        <v>2304.4995653300002</v>
      </c>
    </row>
    <row r="131" spans="1:25" ht="15.75" x14ac:dyDescent="0.2">
      <c r="A131" s="35">
        <f t="shared" si="3"/>
        <v>45424</v>
      </c>
      <c r="B131" s="36">
        <f>SUMIFS(СВЦЭМ!$D$39:$D$782,СВЦЭМ!$A$39:$A$782,$A131,СВЦЭМ!$B$39:$B$782,B$119)+'СЕТ СН'!$I$11+СВЦЭМ!$D$10+'СЕТ СН'!$I$6-'СЕТ СН'!$I$23</f>
        <v>2389.81162627</v>
      </c>
      <c r="C131" s="36">
        <f>SUMIFS(СВЦЭМ!$D$39:$D$782,СВЦЭМ!$A$39:$A$782,$A131,СВЦЭМ!$B$39:$B$782,C$119)+'СЕТ СН'!$I$11+СВЦЭМ!$D$10+'СЕТ СН'!$I$6-'СЕТ СН'!$I$23</f>
        <v>2435.5255713899996</v>
      </c>
      <c r="D131" s="36">
        <f>SUMIFS(СВЦЭМ!$D$39:$D$782,СВЦЭМ!$A$39:$A$782,$A131,СВЦЭМ!$B$39:$B$782,D$119)+'СЕТ СН'!$I$11+СВЦЭМ!$D$10+'СЕТ СН'!$I$6-'СЕТ СН'!$I$23</f>
        <v>2464.8491352299998</v>
      </c>
      <c r="E131" s="36">
        <f>SUMIFS(СВЦЭМ!$D$39:$D$782,СВЦЭМ!$A$39:$A$782,$A131,СВЦЭМ!$B$39:$B$782,E$119)+'СЕТ СН'!$I$11+СВЦЭМ!$D$10+'СЕТ СН'!$I$6-'СЕТ СН'!$I$23</f>
        <v>2488.7360540899999</v>
      </c>
      <c r="F131" s="36">
        <f>SUMIFS(СВЦЭМ!$D$39:$D$782,СВЦЭМ!$A$39:$A$782,$A131,СВЦЭМ!$B$39:$B$782,F$119)+'СЕТ СН'!$I$11+СВЦЭМ!$D$10+'СЕТ СН'!$I$6-'СЕТ СН'!$I$23</f>
        <v>2501.65692881</v>
      </c>
      <c r="G131" s="36">
        <f>SUMIFS(СВЦЭМ!$D$39:$D$782,СВЦЭМ!$A$39:$A$782,$A131,СВЦЭМ!$B$39:$B$782,G$119)+'СЕТ СН'!$I$11+СВЦЭМ!$D$10+'СЕТ СН'!$I$6-'СЕТ СН'!$I$23</f>
        <v>2482.0764291699998</v>
      </c>
      <c r="H131" s="36">
        <f>SUMIFS(СВЦЭМ!$D$39:$D$782,СВЦЭМ!$A$39:$A$782,$A131,СВЦЭМ!$B$39:$B$782,H$119)+'СЕТ СН'!$I$11+СВЦЭМ!$D$10+'СЕТ СН'!$I$6-'СЕТ СН'!$I$23</f>
        <v>2457.7116659100002</v>
      </c>
      <c r="I131" s="36">
        <f>SUMIFS(СВЦЭМ!$D$39:$D$782,СВЦЭМ!$A$39:$A$782,$A131,СВЦЭМ!$B$39:$B$782,I$119)+'СЕТ СН'!$I$11+СВЦЭМ!$D$10+'СЕТ СН'!$I$6-'СЕТ СН'!$I$23</f>
        <v>2422.9966215599998</v>
      </c>
      <c r="J131" s="36">
        <f>SUMIFS(СВЦЭМ!$D$39:$D$782,СВЦЭМ!$A$39:$A$782,$A131,СВЦЭМ!$B$39:$B$782,J$119)+'СЕТ СН'!$I$11+СВЦЭМ!$D$10+'СЕТ СН'!$I$6-'СЕТ СН'!$I$23</f>
        <v>2336.6197871899999</v>
      </c>
      <c r="K131" s="36">
        <f>SUMIFS(СВЦЭМ!$D$39:$D$782,СВЦЭМ!$A$39:$A$782,$A131,СВЦЭМ!$B$39:$B$782,K$119)+'СЕТ СН'!$I$11+СВЦЭМ!$D$10+'СЕТ СН'!$I$6-'СЕТ СН'!$I$23</f>
        <v>2255.5011900099998</v>
      </c>
      <c r="L131" s="36">
        <f>SUMIFS(СВЦЭМ!$D$39:$D$782,СВЦЭМ!$A$39:$A$782,$A131,СВЦЭМ!$B$39:$B$782,L$119)+'СЕТ СН'!$I$11+СВЦЭМ!$D$10+'СЕТ СН'!$I$6-'СЕТ СН'!$I$23</f>
        <v>2235.2363130700001</v>
      </c>
      <c r="M131" s="36">
        <f>SUMIFS(СВЦЭМ!$D$39:$D$782,СВЦЭМ!$A$39:$A$782,$A131,СВЦЭМ!$B$39:$B$782,M$119)+'СЕТ СН'!$I$11+СВЦЭМ!$D$10+'СЕТ СН'!$I$6-'СЕТ СН'!$I$23</f>
        <v>2229.7297855799998</v>
      </c>
      <c r="N131" s="36">
        <f>SUMIFS(СВЦЭМ!$D$39:$D$782,СВЦЭМ!$A$39:$A$782,$A131,СВЦЭМ!$B$39:$B$782,N$119)+'СЕТ СН'!$I$11+СВЦЭМ!$D$10+'СЕТ СН'!$I$6-'СЕТ СН'!$I$23</f>
        <v>2243.5939995999997</v>
      </c>
      <c r="O131" s="36">
        <f>SUMIFS(СВЦЭМ!$D$39:$D$782,СВЦЭМ!$A$39:$A$782,$A131,СВЦЭМ!$B$39:$B$782,O$119)+'СЕТ СН'!$I$11+СВЦЭМ!$D$10+'СЕТ СН'!$I$6-'СЕТ СН'!$I$23</f>
        <v>2271.8387536499999</v>
      </c>
      <c r="P131" s="36">
        <f>SUMIFS(СВЦЭМ!$D$39:$D$782,СВЦЭМ!$A$39:$A$782,$A131,СВЦЭМ!$B$39:$B$782,P$119)+'СЕТ СН'!$I$11+СВЦЭМ!$D$10+'СЕТ СН'!$I$6-'СЕТ СН'!$I$23</f>
        <v>2286.5232830300001</v>
      </c>
      <c r="Q131" s="36">
        <f>SUMIFS(СВЦЭМ!$D$39:$D$782,СВЦЭМ!$A$39:$A$782,$A131,СВЦЭМ!$B$39:$B$782,Q$119)+'СЕТ СН'!$I$11+СВЦЭМ!$D$10+'СЕТ СН'!$I$6-'СЕТ СН'!$I$23</f>
        <v>2310.1095170600001</v>
      </c>
      <c r="R131" s="36">
        <f>SUMIFS(СВЦЭМ!$D$39:$D$782,СВЦЭМ!$A$39:$A$782,$A131,СВЦЭМ!$B$39:$B$782,R$119)+'СЕТ СН'!$I$11+СВЦЭМ!$D$10+'СЕТ СН'!$I$6-'СЕТ СН'!$I$23</f>
        <v>2325.8927762900003</v>
      </c>
      <c r="S131" s="36">
        <f>SUMIFS(СВЦЭМ!$D$39:$D$782,СВЦЭМ!$A$39:$A$782,$A131,СВЦЭМ!$B$39:$B$782,S$119)+'СЕТ СН'!$I$11+СВЦЭМ!$D$10+'СЕТ СН'!$I$6-'СЕТ СН'!$I$23</f>
        <v>2312.3314672400002</v>
      </c>
      <c r="T131" s="36">
        <f>SUMIFS(СВЦЭМ!$D$39:$D$782,СВЦЭМ!$A$39:$A$782,$A131,СВЦЭМ!$B$39:$B$782,T$119)+'СЕТ СН'!$I$11+СВЦЭМ!$D$10+'СЕТ СН'!$I$6-'СЕТ СН'!$I$23</f>
        <v>2270.3183266699998</v>
      </c>
      <c r="U131" s="36">
        <f>SUMIFS(СВЦЭМ!$D$39:$D$782,СВЦЭМ!$A$39:$A$782,$A131,СВЦЭМ!$B$39:$B$782,U$119)+'СЕТ СН'!$I$11+СВЦЭМ!$D$10+'СЕТ СН'!$I$6-'СЕТ СН'!$I$23</f>
        <v>2203.9901874699999</v>
      </c>
      <c r="V131" s="36">
        <f>SUMIFS(СВЦЭМ!$D$39:$D$782,СВЦЭМ!$A$39:$A$782,$A131,СВЦЭМ!$B$39:$B$782,V$119)+'СЕТ СН'!$I$11+СВЦЭМ!$D$10+'СЕТ СН'!$I$6-'СЕТ СН'!$I$23</f>
        <v>2163.7374192699999</v>
      </c>
      <c r="W131" s="36">
        <f>SUMIFS(СВЦЭМ!$D$39:$D$782,СВЦЭМ!$A$39:$A$782,$A131,СВЦЭМ!$B$39:$B$782,W$119)+'СЕТ СН'!$I$11+СВЦЭМ!$D$10+'СЕТ СН'!$I$6-'СЕТ СН'!$I$23</f>
        <v>2137.5961935800001</v>
      </c>
      <c r="X131" s="36">
        <f>SUMIFS(СВЦЭМ!$D$39:$D$782,СВЦЭМ!$A$39:$A$782,$A131,СВЦЭМ!$B$39:$B$782,X$119)+'СЕТ СН'!$I$11+СВЦЭМ!$D$10+'СЕТ СН'!$I$6-'СЕТ СН'!$I$23</f>
        <v>2180.2840629000002</v>
      </c>
      <c r="Y131" s="36">
        <f>SUMIFS(СВЦЭМ!$D$39:$D$782,СВЦЭМ!$A$39:$A$782,$A131,СВЦЭМ!$B$39:$B$782,Y$119)+'СЕТ СН'!$I$11+СВЦЭМ!$D$10+'СЕТ СН'!$I$6-'СЕТ СН'!$I$23</f>
        <v>2228.5556017199997</v>
      </c>
    </row>
    <row r="132" spans="1:25" ht="15.75" x14ac:dyDescent="0.2">
      <c r="A132" s="35">
        <f t="shared" si="3"/>
        <v>45425</v>
      </c>
      <c r="B132" s="36">
        <f>SUMIFS(СВЦЭМ!$D$39:$D$782,СВЦЭМ!$A$39:$A$782,$A132,СВЦЭМ!$B$39:$B$782,B$119)+'СЕТ СН'!$I$11+СВЦЭМ!$D$10+'СЕТ СН'!$I$6-'СЕТ СН'!$I$23</f>
        <v>2282.5956405899997</v>
      </c>
      <c r="C132" s="36">
        <f>SUMIFS(СВЦЭМ!$D$39:$D$782,СВЦЭМ!$A$39:$A$782,$A132,СВЦЭМ!$B$39:$B$782,C$119)+'СЕТ СН'!$I$11+СВЦЭМ!$D$10+'СЕТ СН'!$I$6-'СЕТ СН'!$I$23</f>
        <v>2359.2540311100001</v>
      </c>
      <c r="D132" s="36">
        <f>SUMIFS(СВЦЭМ!$D$39:$D$782,СВЦЭМ!$A$39:$A$782,$A132,СВЦЭМ!$B$39:$B$782,D$119)+'СЕТ СН'!$I$11+СВЦЭМ!$D$10+'СЕТ СН'!$I$6-'СЕТ СН'!$I$23</f>
        <v>2413.20102047</v>
      </c>
      <c r="E132" s="36">
        <f>SUMIFS(СВЦЭМ!$D$39:$D$782,СВЦЭМ!$A$39:$A$782,$A132,СВЦЭМ!$B$39:$B$782,E$119)+'СЕТ СН'!$I$11+СВЦЭМ!$D$10+'СЕТ СН'!$I$6-'СЕТ СН'!$I$23</f>
        <v>2480.0774183200001</v>
      </c>
      <c r="F132" s="36">
        <f>SUMIFS(СВЦЭМ!$D$39:$D$782,СВЦЭМ!$A$39:$A$782,$A132,СВЦЭМ!$B$39:$B$782,F$119)+'СЕТ СН'!$I$11+СВЦЭМ!$D$10+'СЕТ СН'!$I$6-'СЕТ СН'!$I$23</f>
        <v>2490.6205325299998</v>
      </c>
      <c r="G132" s="36">
        <f>SUMIFS(СВЦЭМ!$D$39:$D$782,СВЦЭМ!$A$39:$A$782,$A132,СВЦЭМ!$B$39:$B$782,G$119)+'СЕТ СН'!$I$11+СВЦЭМ!$D$10+'СЕТ СН'!$I$6-'СЕТ СН'!$I$23</f>
        <v>2464.3334592599999</v>
      </c>
      <c r="H132" s="36">
        <f>SUMIFS(СВЦЭМ!$D$39:$D$782,СВЦЭМ!$A$39:$A$782,$A132,СВЦЭМ!$B$39:$B$782,H$119)+'СЕТ СН'!$I$11+СВЦЭМ!$D$10+'СЕТ СН'!$I$6-'СЕТ СН'!$I$23</f>
        <v>2413.3198223499999</v>
      </c>
      <c r="I132" s="36">
        <f>SUMIFS(СВЦЭМ!$D$39:$D$782,СВЦЭМ!$A$39:$A$782,$A132,СВЦЭМ!$B$39:$B$782,I$119)+'СЕТ СН'!$I$11+СВЦЭМ!$D$10+'СЕТ СН'!$I$6-'СЕТ СН'!$I$23</f>
        <v>2318.59537034</v>
      </c>
      <c r="J132" s="36">
        <f>SUMIFS(СВЦЭМ!$D$39:$D$782,СВЦЭМ!$A$39:$A$782,$A132,СВЦЭМ!$B$39:$B$782,J$119)+'СЕТ СН'!$I$11+СВЦЭМ!$D$10+'СЕТ СН'!$I$6-'СЕТ СН'!$I$23</f>
        <v>2287.4755726399999</v>
      </c>
      <c r="K132" s="36">
        <f>SUMIFS(СВЦЭМ!$D$39:$D$782,СВЦЭМ!$A$39:$A$782,$A132,СВЦЭМ!$B$39:$B$782,K$119)+'СЕТ СН'!$I$11+СВЦЭМ!$D$10+'СЕТ СН'!$I$6-'СЕТ СН'!$I$23</f>
        <v>2266.4351176600003</v>
      </c>
      <c r="L132" s="36">
        <f>SUMIFS(СВЦЭМ!$D$39:$D$782,СВЦЭМ!$A$39:$A$782,$A132,СВЦЭМ!$B$39:$B$782,L$119)+'СЕТ СН'!$I$11+СВЦЭМ!$D$10+'СЕТ СН'!$I$6-'СЕТ СН'!$I$23</f>
        <v>2236.0568077899998</v>
      </c>
      <c r="M132" s="36">
        <f>SUMIFS(СВЦЭМ!$D$39:$D$782,СВЦЭМ!$A$39:$A$782,$A132,СВЦЭМ!$B$39:$B$782,M$119)+'СЕТ СН'!$I$11+СВЦЭМ!$D$10+'СЕТ СН'!$I$6-'СЕТ СН'!$I$23</f>
        <v>2253.5286675699999</v>
      </c>
      <c r="N132" s="36">
        <f>SUMIFS(СВЦЭМ!$D$39:$D$782,СВЦЭМ!$A$39:$A$782,$A132,СВЦЭМ!$B$39:$B$782,N$119)+'СЕТ СН'!$I$11+СВЦЭМ!$D$10+'СЕТ СН'!$I$6-'СЕТ СН'!$I$23</f>
        <v>2281.2352892500003</v>
      </c>
      <c r="O132" s="36">
        <f>SUMIFS(СВЦЭМ!$D$39:$D$782,СВЦЭМ!$A$39:$A$782,$A132,СВЦЭМ!$B$39:$B$782,O$119)+'СЕТ СН'!$I$11+СВЦЭМ!$D$10+'СЕТ СН'!$I$6-'СЕТ СН'!$I$23</f>
        <v>2287.2239370299999</v>
      </c>
      <c r="P132" s="36">
        <f>SUMIFS(СВЦЭМ!$D$39:$D$782,СВЦЭМ!$A$39:$A$782,$A132,СВЦЭМ!$B$39:$B$782,P$119)+'СЕТ СН'!$I$11+СВЦЭМ!$D$10+'СЕТ СН'!$I$6-'СЕТ СН'!$I$23</f>
        <v>2292.1946496599999</v>
      </c>
      <c r="Q132" s="36">
        <f>SUMIFS(СВЦЭМ!$D$39:$D$782,СВЦЭМ!$A$39:$A$782,$A132,СВЦЭМ!$B$39:$B$782,Q$119)+'СЕТ СН'!$I$11+СВЦЭМ!$D$10+'СЕТ СН'!$I$6-'СЕТ СН'!$I$23</f>
        <v>2320.2235334400002</v>
      </c>
      <c r="R132" s="36">
        <f>SUMIFS(СВЦЭМ!$D$39:$D$782,СВЦЭМ!$A$39:$A$782,$A132,СВЦЭМ!$B$39:$B$782,R$119)+'СЕТ СН'!$I$11+СВЦЭМ!$D$10+'СЕТ СН'!$I$6-'СЕТ СН'!$I$23</f>
        <v>2333.6383212599999</v>
      </c>
      <c r="S132" s="36">
        <f>SUMIFS(СВЦЭМ!$D$39:$D$782,СВЦЭМ!$A$39:$A$782,$A132,СВЦЭМ!$B$39:$B$782,S$119)+'СЕТ СН'!$I$11+СВЦЭМ!$D$10+'СЕТ СН'!$I$6-'СЕТ СН'!$I$23</f>
        <v>2324.5914358999999</v>
      </c>
      <c r="T132" s="36">
        <f>SUMIFS(СВЦЭМ!$D$39:$D$782,СВЦЭМ!$A$39:$A$782,$A132,СВЦЭМ!$B$39:$B$782,T$119)+'СЕТ СН'!$I$11+СВЦЭМ!$D$10+'СЕТ СН'!$I$6-'СЕТ СН'!$I$23</f>
        <v>2289.6191099400003</v>
      </c>
      <c r="U132" s="36">
        <f>SUMIFS(СВЦЭМ!$D$39:$D$782,СВЦЭМ!$A$39:$A$782,$A132,СВЦЭМ!$B$39:$B$782,U$119)+'СЕТ СН'!$I$11+СВЦЭМ!$D$10+'СЕТ СН'!$I$6-'СЕТ СН'!$I$23</f>
        <v>2281.5779972999999</v>
      </c>
      <c r="V132" s="36">
        <f>SUMIFS(СВЦЭМ!$D$39:$D$782,СВЦЭМ!$A$39:$A$782,$A132,СВЦЭМ!$B$39:$B$782,V$119)+'СЕТ СН'!$I$11+СВЦЭМ!$D$10+'СЕТ СН'!$I$6-'СЕТ СН'!$I$23</f>
        <v>2244.79781159</v>
      </c>
      <c r="W132" s="36">
        <f>SUMIFS(СВЦЭМ!$D$39:$D$782,СВЦЭМ!$A$39:$A$782,$A132,СВЦЭМ!$B$39:$B$782,W$119)+'СЕТ СН'!$I$11+СВЦЭМ!$D$10+'СЕТ СН'!$I$6-'СЕТ СН'!$I$23</f>
        <v>2222.79325066</v>
      </c>
      <c r="X132" s="36">
        <f>SUMIFS(СВЦЭМ!$D$39:$D$782,СВЦЭМ!$A$39:$A$782,$A132,СВЦЭМ!$B$39:$B$782,X$119)+'СЕТ СН'!$I$11+СВЦЭМ!$D$10+'СЕТ СН'!$I$6-'СЕТ СН'!$I$23</f>
        <v>2261.43997644</v>
      </c>
      <c r="Y132" s="36">
        <f>SUMIFS(СВЦЭМ!$D$39:$D$782,СВЦЭМ!$A$39:$A$782,$A132,СВЦЭМ!$B$39:$B$782,Y$119)+'СЕТ СН'!$I$11+СВЦЭМ!$D$10+'СЕТ СН'!$I$6-'СЕТ СН'!$I$23</f>
        <v>2290.26581403</v>
      </c>
    </row>
    <row r="133" spans="1:25" ht="15.75" x14ac:dyDescent="0.2">
      <c r="A133" s="35">
        <f t="shared" si="3"/>
        <v>45426</v>
      </c>
      <c r="B133" s="36">
        <f>SUMIFS(СВЦЭМ!$D$39:$D$782,СВЦЭМ!$A$39:$A$782,$A133,СВЦЭМ!$B$39:$B$782,B$119)+'СЕТ СН'!$I$11+СВЦЭМ!$D$10+'СЕТ СН'!$I$6-'СЕТ СН'!$I$23</f>
        <v>2391.4474904899998</v>
      </c>
      <c r="C133" s="36">
        <f>SUMIFS(СВЦЭМ!$D$39:$D$782,СВЦЭМ!$A$39:$A$782,$A133,СВЦЭМ!$B$39:$B$782,C$119)+'СЕТ СН'!$I$11+СВЦЭМ!$D$10+'СЕТ СН'!$I$6-'СЕТ СН'!$I$23</f>
        <v>2445.01376226</v>
      </c>
      <c r="D133" s="36">
        <f>SUMIFS(СВЦЭМ!$D$39:$D$782,СВЦЭМ!$A$39:$A$782,$A133,СВЦЭМ!$B$39:$B$782,D$119)+'СЕТ СН'!$I$11+СВЦЭМ!$D$10+'СЕТ СН'!$I$6-'СЕТ СН'!$I$23</f>
        <v>2448.1015454399999</v>
      </c>
      <c r="E133" s="36">
        <f>SUMIFS(СВЦЭМ!$D$39:$D$782,СВЦЭМ!$A$39:$A$782,$A133,СВЦЭМ!$B$39:$B$782,E$119)+'СЕТ СН'!$I$11+СВЦЭМ!$D$10+'СЕТ СН'!$I$6-'СЕТ СН'!$I$23</f>
        <v>2498.9382285900001</v>
      </c>
      <c r="F133" s="36">
        <f>SUMIFS(СВЦЭМ!$D$39:$D$782,СВЦЭМ!$A$39:$A$782,$A133,СВЦЭМ!$B$39:$B$782,F$119)+'СЕТ СН'!$I$11+СВЦЭМ!$D$10+'СЕТ СН'!$I$6-'СЕТ СН'!$I$23</f>
        <v>2503.0301271799999</v>
      </c>
      <c r="G133" s="36">
        <f>SUMIFS(СВЦЭМ!$D$39:$D$782,СВЦЭМ!$A$39:$A$782,$A133,СВЦЭМ!$B$39:$B$782,G$119)+'СЕТ СН'!$I$11+СВЦЭМ!$D$10+'СЕТ СН'!$I$6-'СЕТ СН'!$I$23</f>
        <v>2469.6179823900002</v>
      </c>
      <c r="H133" s="36">
        <f>SUMIFS(СВЦЭМ!$D$39:$D$782,СВЦЭМ!$A$39:$A$782,$A133,СВЦЭМ!$B$39:$B$782,H$119)+'СЕТ СН'!$I$11+СВЦЭМ!$D$10+'СЕТ СН'!$I$6-'СЕТ СН'!$I$23</f>
        <v>2428.2615059499999</v>
      </c>
      <c r="I133" s="36">
        <f>SUMIFS(СВЦЭМ!$D$39:$D$782,СВЦЭМ!$A$39:$A$782,$A133,СВЦЭМ!$B$39:$B$782,I$119)+'СЕТ СН'!$I$11+СВЦЭМ!$D$10+'СЕТ СН'!$I$6-'СЕТ СН'!$I$23</f>
        <v>2361.1751791899997</v>
      </c>
      <c r="J133" s="36">
        <f>SUMIFS(СВЦЭМ!$D$39:$D$782,СВЦЭМ!$A$39:$A$782,$A133,СВЦЭМ!$B$39:$B$782,J$119)+'СЕТ СН'!$I$11+СВЦЭМ!$D$10+'СЕТ СН'!$I$6-'СЕТ СН'!$I$23</f>
        <v>2289.65362942</v>
      </c>
      <c r="K133" s="36">
        <f>SUMIFS(СВЦЭМ!$D$39:$D$782,СВЦЭМ!$A$39:$A$782,$A133,СВЦЭМ!$B$39:$B$782,K$119)+'СЕТ СН'!$I$11+СВЦЭМ!$D$10+'СЕТ СН'!$I$6-'СЕТ СН'!$I$23</f>
        <v>2278.31285372</v>
      </c>
      <c r="L133" s="36">
        <f>SUMIFS(СВЦЭМ!$D$39:$D$782,СВЦЭМ!$A$39:$A$782,$A133,СВЦЭМ!$B$39:$B$782,L$119)+'СЕТ СН'!$I$11+СВЦЭМ!$D$10+'СЕТ СН'!$I$6-'СЕТ СН'!$I$23</f>
        <v>2274.2150862399999</v>
      </c>
      <c r="M133" s="36">
        <f>SUMIFS(СВЦЭМ!$D$39:$D$782,СВЦЭМ!$A$39:$A$782,$A133,СВЦЭМ!$B$39:$B$782,M$119)+'СЕТ СН'!$I$11+СВЦЭМ!$D$10+'СЕТ СН'!$I$6-'СЕТ СН'!$I$23</f>
        <v>2283.5900838299999</v>
      </c>
      <c r="N133" s="36">
        <f>SUMIFS(СВЦЭМ!$D$39:$D$782,СВЦЭМ!$A$39:$A$782,$A133,СВЦЭМ!$B$39:$B$782,N$119)+'СЕТ СН'!$I$11+СВЦЭМ!$D$10+'СЕТ СН'!$I$6-'СЕТ СН'!$I$23</f>
        <v>2291.2291043999999</v>
      </c>
      <c r="O133" s="36">
        <f>SUMIFS(СВЦЭМ!$D$39:$D$782,СВЦЭМ!$A$39:$A$782,$A133,СВЦЭМ!$B$39:$B$782,O$119)+'СЕТ СН'!$I$11+СВЦЭМ!$D$10+'СЕТ СН'!$I$6-'СЕТ СН'!$I$23</f>
        <v>2298.53732446</v>
      </c>
      <c r="P133" s="36">
        <f>SUMIFS(СВЦЭМ!$D$39:$D$782,СВЦЭМ!$A$39:$A$782,$A133,СВЦЭМ!$B$39:$B$782,P$119)+'СЕТ СН'!$I$11+СВЦЭМ!$D$10+'СЕТ СН'!$I$6-'СЕТ СН'!$I$23</f>
        <v>2299.3666870899997</v>
      </c>
      <c r="Q133" s="36">
        <f>SUMIFS(СВЦЭМ!$D$39:$D$782,СВЦЭМ!$A$39:$A$782,$A133,СВЦЭМ!$B$39:$B$782,Q$119)+'СЕТ СН'!$I$11+СВЦЭМ!$D$10+'СЕТ СН'!$I$6-'СЕТ СН'!$I$23</f>
        <v>2324.8095701299999</v>
      </c>
      <c r="R133" s="36">
        <f>SUMIFS(СВЦЭМ!$D$39:$D$782,СВЦЭМ!$A$39:$A$782,$A133,СВЦЭМ!$B$39:$B$782,R$119)+'СЕТ СН'!$I$11+СВЦЭМ!$D$10+'СЕТ СН'!$I$6-'СЕТ СН'!$I$23</f>
        <v>2342.2848480800003</v>
      </c>
      <c r="S133" s="36">
        <f>SUMIFS(СВЦЭМ!$D$39:$D$782,СВЦЭМ!$A$39:$A$782,$A133,СВЦЭМ!$B$39:$B$782,S$119)+'СЕТ СН'!$I$11+СВЦЭМ!$D$10+'СЕТ СН'!$I$6-'СЕТ СН'!$I$23</f>
        <v>2323.1324053999997</v>
      </c>
      <c r="T133" s="36">
        <f>SUMIFS(СВЦЭМ!$D$39:$D$782,СВЦЭМ!$A$39:$A$782,$A133,СВЦЭМ!$B$39:$B$782,T$119)+'СЕТ СН'!$I$11+СВЦЭМ!$D$10+'СЕТ СН'!$I$6-'СЕТ СН'!$I$23</f>
        <v>2288.13996</v>
      </c>
      <c r="U133" s="36">
        <f>SUMIFS(СВЦЭМ!$D$39:$D$782,СВЦЭМ!$A$39:$A$782,$A133,СВЦЭМ!$B$39:$B$782,U$119)+'СЕТ СН'!$I$11+СВЦЭМ!$D$10+'СЕТ СН'!$I$6-'СЕТ СН'!$I$23</f>
        <v>2277.5576320600003</v>
      </c>
      <c r="V133" s="36">
        <f>SUMIFS(СВЦЭМ!$D$39:$D$782,СВЦЭМ!$A$39:$A$782,$A133,СВЦЭМ!$B$39:$B$782,V$119)+'СЕТ СН'!$I$11+СВЦЭМ!$D$10+'СЕТ СН'!$I$6-'СЕТ СН'!$I$23</f>
        <v>2251.7113708500001</v>
      </c>
      <c r="W133" s="36">
        <f>SUMIFS(СВЦЭМ!$D$39:$D$782,СВЦЭМ!$A$39:$A$782,$A133,СВЦЭМ!$B$39:$B$782,W$119)+'СЕТ СН'!$I$11+СВЦЭМ!$D$10+'СЕТ СН'!$I$6-'СЕТ СН'!$I$23</f>
        <v>2226.8500436300001</v>
      </c>
      <c r="X133" s="36">
        <f>SUMIFS(СВЦЭМ!$D$39:$D$782,СВЦЭМ!$A$39:$A$782,$A133,СВЦЭМ!$B$39:$B$782,X$119)+'СЕТ СН'!$I$11+СВЦЭМ!$D$10+'СЕТ СН'!$I$6-'СЕТ СН'!$I$23</f>
        <v>2263.5466466400003</v>
      </c>
      <c r="Y133" s="36">
        <f>SUMIFS(СВЦЭМ!$D$39:$D$782,СВЦЭМ!$A$39:$A$782,$A133,СВЦЭМ!$B$39:$B$782,Y$119)+'СЕТ СН'!$I$11+СВЦЭМ!$D$10+'СЕТ СН'!$I$6-'СЕТ СН'!$I$23</f>
        <v>2323.1355217400001</v>
      </c>
    </row>
    <row r="134" spans="1:25" ht="15.75" x14ac:dyDescent="0.2">
      <c r="A134" s="35">
        <f t="shared" si="3"/>
        <v>45427</v>
      </c>
      <c r="B134" s="36">
        <f>SUMIFS(СВЦЭМ!$D$39:$D$782,СВЦЭМ!$A$39:$A$782,$A134,СВЦЭМ!$B$39:$B$782,B$119)+'СЕТ СН'!$I$11+СВЦЭМ!$D$10+'СЕТ СН'!$I$6-'СЕТ СН'!$I$23</f>
        <v>2373.3808366000003</v>
      </c>
      <c r="C134" s="36">
        <f>SUMIFS(СВЦЭМ!$D$39:$D$782,СВЦЭМ!$A$39:$A$782,$A134,СВЦЭМ!$B$39:$B$782,C$119)+'СЕТ СН'!$I$11+СВЦЭМ!$D$10+'СЕТ СН'!$I$6-'СЕТ СН'!$I$23</f>
        <v>2448.27914874</v>
      </c>
      <c r="D134" s="36">
        <f>SUMIFS(СВЦЭМ!$D$39:$D$782,СВЦЭМ!$A$39:$A$782,$A134,СВЦЭМ!$B$39:$B$782,D$119)+'СЕТ СН'!$I$11+СВЦЭМ!$D$10+'СЕТ СН'!$I$6-'СЕТ СН'!$I$23</f>
        <v>2461.2808185900003</v>
      </c>
      <c r="E134" s="36">
        <f>SUMIFS(СВЦЭМ!$D$39:$D$782,СВЦЭМ!$A$39:$A$782,$A134,СВЦЭМ!$B$39:$B$782,E$119)+'СЕТ СН'!$I$11+СВЦЭМ!$D$10+'СЕТ СН'!$I$6-'СЕТ СН'!$I$23</f>
        <v>2515.8826707600001</v>
      </c>
      <c r="F134" s="36">
        <f>SUMIFS(СВЦЭМ!$D$39:$D$782,СВЦЭМ!$A$39:$A$782,$A134,СВЦЭМ!$B$39:$B$782,F$119)+'СЕТ СН'!$I$11+СВЦЭМ!$D$10+'СЕТ СН'!$I$6-'СЕТ СН'!$I$23</f>
        <v>2523.8902024700001</v>
      </c>
      <c r="G134" s="36">
        <f>SUMIFS(СВЦЭМ!$D$39:$D$782,СВЦЭМ!$A$39:$A$782,$A134,СВЦЭМ!$B$39:$B$782,G$119)+'СЕТ СН'!$I$11+СВЦЭМ!$D$10+'СЕТ СН'!$I$6-'СЕТ СН'!$I$23</f>
        <v>2483.4748618799999</v>
      </c>
      <c r="H134" s="36">
        <f>SUMIFS(СВЦЭМ!$D$39:$D$782,СВЦЭМ!$A$39:$A$782,$A134,СВЦЭМ!$B$39:$B$782,H$119)+'СЕТ СН'!$I$11+СВЦЭМ!$D$10+'СЕТ СН'!$I$6-'СЕТ СН'!$I$23</f>
        <v>2427.6476724599997</v>
      </c>
      <c r="I134" s="36">
        <f>SUMIFS(СВЦЭМ!$D$39:$D$782,СВЦЭМ!$A$39:$A$782,$A134,СВЦЭМ!$B$39:$B$782,I$119)+'СЕТ СН'!$I$11+СВЦЭМ!$D$10+'СЕТ СН'!$I$6-'СЕТ СН'!$I$23</f>
        <v>2352.87471852</v>
      </c>
      <c r="J134" s="36">
        <f>SUMIFS(СВЦЭМ!$D$39:$D$782,СВЦЭМ!$A$39:$A$782,$A134,СВЦЭМ!$B$39:$B$782,J$119)+'СЕТ СН'!$I$11+СВЦЭМ!$D$10+'СЕТ СН'!$I$6-'СЕТ СН'!$I$23</f>
        <v>2311.52411545</v>
      </c>
      <c r="K134" s="36">
        <f>SUMIFS(СВЦЭМ!$D$39:$D$782,СВЦЭМ!$A$39:$A$782,$A134,СВЦЭМ!$B$39:$B$782,K$119)+'СЕТ СН'!$I$11+СВЦЭМ!$D$10+'СЕТ СН'!$I$6-'СЕТ СН'!$I$23</f>
        <v>2280.1389754000002</v>
      </c>
      <c r="L134" s="36">
        <f>SUMIFS(СВЦЭМ!$D$39:$D$782,СВЦЭМ!$A$39:$A$782,$A134,СВЦЭМ!$B$39:$B$782,L$119)+'СЕТ СН'!$I$11+СВЦЭМ!$D$10+'СЕТ СН'!$I$6-'СЕТ СН'!$I$23</f>
        <v>2247.65658493</v>
      </c>
      <c r="M134" s="36">
        <f>SUMIFS(СВЦЭМ!$D$39:$D$782,СВЦЭМ!$A$39:$A$782,$A134,СВЦЭМ!$B$39:$B$782,M$119)+'СЕТ СН'!$I$11+СВЦЭМ!$D$10+'СЕТ СН'!$I$6-'СЕТ СН'!$I$23</f>
        <v>2277.6329605299998</v>
      </c>
      <c r="N134" s="36">
        <f>SUMIFS(СВЦЭМ!$D$39:$D$782,СВЦЭМ!$A$39:$A$782,$A134,СВЦЭМ!$B$39:$B$782,N$119)+'СЕТ СН'!$I$11+СВЦЭМ!$D$10+'СЕТ СН'!$I$6-'СЕТ СН'!$I$23</f>
        <v>2291.3545866699997</v>
      </c>
      <c r="O134" s="36">
        <f>SUMIFS(СВЦЭМ!$D$39:$D$782,СВЦЭМ!$A$39:$A$782,$A134,СВЦЭМ!$B$39:$B$782,O$119)+'СЕТ СН'!$I$11+СВЦЭМ!$D$10+'СЕТ СН'!$I$6-'СЕТ СН'!$I$23</f>
        <v>2305.9248600299998</v>
      </c>
      <c r="P134" s="36">
        <f>SUMIFS(СВЦЭМ!$D$39:$D$782,СВЦЭМ!$A$39:$A$782,$A134,СВЦЭМ!$B$39:$B$782,P$119)+'СЕТ СН'!$I$11+СВЦЭМ!$D$10+'СЕТ СН'!$I$6-'СЕТ СН'!$I$23</f>
        <v>2318.0603753400001</v>
      </c>
      <c r="Q134" s="36">
        <f>SUMIFS(СВЦЭМ!$D$39:$D$782,СВЦЭМ!$A$39:$A$782,$A134,СВЦЭМ!$B$39:$B$782,Q$119)+'СЕТ СН'!$I$11+СВЦЭМ!$D$10+'СЕТ СН'!$I$6-'СЕТ СН'!$I$23</f>
        <v>2349.6692168899999</v>
      </c>
      <c r="R134" s="36">
        <f>SUMIFS(СВЦЭМ!$D$39:$D$782,СВЦЭМ!$A$39:$A$782,$A134,СВЦЭМ!$B$39:$B$782,R$119)+'СЕТ СН'!$I$11+СВЦЭМ!$D$10+'СЕТ СН'!$I$6-'СЕТ СН'!$I$23</f>
        <v>2357.0289438999998</v>
      </c>
      <c r="S134" s="36">
        <f>SUMIFS(СВЦЭМ!$D$39:$D$782,СВЦЭМ!$A$39:$A$782,$A134,СВЦЭМ!$B$39:$B$782,S$119)+'СЕТ СН'!$I$11+СВЦЭМ!$D$10+'СЕТ СН'!$I$6-'СЕТ СН'!$I$23</f>
        <v>2334.2666573899996</v>
      </c>
      <c r="T134" s="36">
        <f>SUMIFS(СВЦЭМ!$D$39:$D$782,СВЦЭМ!$A$39:$A$782,$A134,СВЦЭМ!$B$39:$B$782,T$119)+'СЕТ СН'!$I$11+СВЦЭМ!$D$10+'СЕТ СН'!$I$6-'СЕТ СН'!$I$23</f>
        <v>2303.5411274200001</v>
      </c>
      <c r="U134" s="36">
        <f>SUMIFS(СВЦЭМ!$D$39:$D$782,СВЦЭМ!$A$39:$A$782,$A134,СВЦЭМ!$B$39:$B$782,U$119)+'СЕТ СН'!$I$11+СВЦЭМ!$D$10+'СЕТ СН'!$I$6-'СЕТ СН'!$I$23</f>
        <v>2290.4990838599997</v>
      </c>
      <c r="V134" s="36">
        <f>SUMIFS(СВЦЭМ!$D$39:$D$782,СВЦЭМ!$A$39:$A$782,$A134,СВЦЭМ!$B$39:$B$782,V$119)+'СЕТ СН'!$I$11+СВЦЭМ!$D$10+'СЕТ СН'!$I$6-'СЕТ СН'!$I$23</f>
        <v>2249.3504557599999</v>
      </c>
      <c r="W134" s="36">
        <f>SUMIFS(СВЦЭМ!$D$39:$D$782,СВЦЭМ!$A$39:$A$782,$A134,СВЦЭМ!$B$39:$B$782,W$119)+'СЕТ СН'!$I$11+СВЦЭМ!$D$10+'СЕТ СН'!$I$6-'СЕТ СН'!$I$23</f>
        <v>2203.7435227599999</v>
      </c>
      <c r="X134" s="36">
        <f>SUMIFS(СВЦЭМ!$D$39:$D$782,СВЦЭМ!$A$39:$A$782,$A134,СВЦЭМ!$B$39:$B$782,X$119)+'СЕТ СН'!$I$11+СВЦЭМ!$D$10+'СЕТ СН'!$I$6-'СЕТ СН'!$I$23</f>
        <v>2242.88299168</v>
      </c>
      <c r="Y134" s="36">
        <f>SUMIFS(СВЦЭМ!$D$39:$D$782,СВЦЭМ!$A$39:$A$782,$A134,СВЦЭМ!$B$39:$B$782,Y$119)+'СЕТ СН'!$I$11+СВЦЭМ!$D$10+'СЕТ СН'!$I$6-'СЕТ СН'!$I$23</f>
        <v>2296.2879647199998</v>
      </c>
    </row>
    <row r="135" spans="1:25" ht="15.75" x14ac:dyDescent="0.2">
      <c r="A135" s="35">
        <f t="shared" si="3"/>
        <v>45428</v>
      </c>
      <c r="B135" s="36">
        <f>SUMIFS(СВЦЭМ!$D$39:$D$782,СВЦЭМ!$A$39:$A$782,$A135,СВЦЭМ!$B$39:$B$782,B$119)+'СЕТ СН'!$I$11+СВЦЭМ!$D$10+'СЕТ СН'!$I$6-'СЕТ СН'!$I$23</f>
        <v>2377.1527762000001</v>
      </c>
      <c r="C135" s="36">
        <f>SUMIFS(СВЦЭМ!$D$39:$D$782,СВЦЭМ!$A$39:$A$782,$A135,СВЦЭМ!$B$39:$B$782,C$119)+'СЕТ СН'!$I$11+СВЦЭМ!$D$10+'СЕТ СН'!$I$6-'СЕТ СН'!$I$23</f>
        <v>2473.14092342</v>
      </c>
      <c r="D135" s="36">
        <f>SUMIFS(СВЦЭМ!$D$39:$D$782,СВЦЭМ!$A$39:$A$782,$A135,СВЦЭМ!$B$39:$B$782,D$119)+'СЕТ СН'!$I$11+СВЦЭМ!$D$10+'СЕТ СН'!$I$6-'СЕТ СН'!$I$23</f>
        <v>2478.3741444299999</v>
      </c>
      <c r="E135" s="36">
        <f>SUMIFS(СВЦЭМ!$D$39:$D$782,СВЦЭМ!$A$39:$A$782,$A135,СВЦЭМ!$B$39:$B$782,E$119)+'СЕТ СН'!$I$11+СВЦЭМ!$D$10+'СЕТ СН'!$I$6-'СЕТ СН'!$I$23</f>
        <v>2534.2860472900002</v>
      </c>
      <c r="F135" s="36">
        <f>SUMIFS(СВЦЭМ!$D$39:$D$782,СВЦЭМ!$A$39:$A$782,$A135,СВЦЭМ!$B$39:$B$782,F$119)+'СЕТ СН'!$I$11+СВЦЭМ!$D$10+'СЕТ СН'!$I$6-'СЕТ СН'!$I$23</f>
        <v>2517.6059250600001</v>
      </c>
      <c r="G135" s="36">
        <f>SUMIFS(СВЦЭМ!$D$39:$D$782,СВЦЭМ!$A$39:$A$782,$A135,СВЦЭМ!$B$39:$B$782,G$119)+'СЕТ СН'!$I$11+СВЦЭМ!$D$10+'СЕТ СН'!$I$6-'СЕТ СН'!$I$23</f>
        <v>2482.6780822599999</v>
      </c>
      <c r="H135" s="36">
        <f>SUMIFS(СВЦЭМ!$D$39:$D$782,СВЦЭМ!$A$39:$A$782,$A135,СВЦЭМ!$B$39:$B$782,H$119)+'СЕТ СН'!$I$11+СВЦЭМ!$D$10+'СЕТ СН'!$I$6-'СЕТ СН'!$I$23</f>
        <v>2402.8633077499999</v>
      </c>
      <c r="I135" s="36">
        <f>SUMIFS(СВЦЭМ!$D$39:$D$782,СВЦЭМ!$A$39:$A$782,$A135,СВЦЭМ!$B$39:$B$782,I$119)+'СЕТ СН'!$I$11+СВЦЭМ!$D$10+'СЕТ СН'!$I$6-'СЕТ СН'!$I$23</f>
        <v>2308.3273810399996</v>
      </c>
      <c r="J135" s="36">
        <f>SUMIFS(СВЦЭМ!$D$39:$D$782,СВЦЭМ!$A$39:$A$782,$A135,СВЦЭМ!$B$39:$B$782,J$119)+'СЕТ СН'!$I$11+СВЦЭМ!$D$10+'СЕТ СН'!$I$6-'СЕТ СН'!$I$23</f>
        <v>2258.3185501600001</v>
      </c>
      <c r="K135" s="36">
        <f>SUMIFS(СВЦЭМ!$D$39:$D$782,СВЦЭМ!$A$39:$A$782,$A135,СВЦЭМ!$B$39:$B$782,K$119)+'СЕТ СН'!$I$11+СВЦЭМ!$D$10+'СЕТ СН'!$I$6-'СЕТ СН'!$I$23</f>
        <v>2237.01733418</v>
      </c>
      <c r="L135" s="36">
        <f>SUMIFS(СВЦЭМ!$D$39:$D$782,СВЦЭМ!$A$39:$A$782,$A135,СВЦЭМ!$B$39:$B$782,L$119)+'СЕТ СН'!$I$11+СВЦЭМ!$D$10+'СЕТ СН'!$I$6-'СЕТ СН'!$I$23</f>
        <v>2211.52965339</v>
      </c>
      <c r="M135" s="36">
        <f>SUMIFS(СВЦЭМ!$D$39:$D$782,СВЦЭМ!$A$39:$A$782,$A135,СВЦЭМ!$B$39:$B$782,M$119)+'СЕТ СН'!$I$11+СВЦЭМ!$D$10+'СЕТ СН'!$I$6-'СЕТ СН'!$I$23</f>
        <v>2228.7860356800002</v>
      </c>
      <c r="N135" s="36">
        <f>SUMIFS(СВЦЭМ!$D$39:$D$782,СВЦЭМ!$A$39:$A$782,$A135,СВЦЭМ!$B$39:$B$782,N$119)+'СЕТ СН'!$I$11+СВЦЭМ!$D$10+'СЕТ СН'!$I$6-'СЕТ СН'!$I$23</f>
        <v>2252.2834453599999</v>
      </c>
      <c r="O135" s="36">
        <f>SUMIFS(СВЦЭМ!$D$39:$D$782,СВЦЭМ!$A$39:$A$782,$A135,СВЦЭМ!$B$39:$B$782,O$119)+'СЕТ СН'!$I$11+СВЦЭМ!$D$10+'СЕТ СН'!$I$6-'СЕТ СН'!$I$23</f>
        <v>2257.0391626400001</v>
      </c>
      <c r="P135" s="36">
        <f>SUMIFS(СВЦЭМ!$D$39:$D$782,СВЦЭМ!$A$39:$A$782,$A135,СВЦЭМ!$B$39:$B$782,P$119)+'СЕТ СН'!$I$11+СВЦЭМ!$D$10+'СЕТ СН'!$I$6-'СЕТ СН'!$I$23</f>
        <v>2268.34955575</v>
      </c>
      <c r="Q135" s="36">
        <f>SUMIFS(СВЦЭМ!$D$39:$D$782,СВЦЭМ!$A$39:$A$782,$A135,СВЦЭМ!$B$39:$B$782,Q$119)+'СЕТ СН'!$I$11+СВЦЭМ!$D$10+'СЕТ СН'!$I$6-'СЕТ СН'!$I$23</f>
        <v>2290.0752418299999</v>
      </c>
      <c r="R135" s="36">
        <f>SUMIFS(СВЦЭМ!$D$39:$D$782,СВЦЭМ!$A$39:$A$782,$A135,СВЦЭМ!$B$39:$B$782,R$119)+'СЕТ СН'!$I$11+СВЦЭМ!$D$10+'СЕТ СН'!$I$6-'СЕТ СН'!$I$23</f>
        <v>2286.29056012</v>
      </c>
      <c r="S135" s="36">
        <f>SUMIFS(СВЦЭМ!$D$39:$D$782,СВЦЭМ!$A$39:$A$782,$A135,СВЦЭМ!$B$39:$B$782,S$119)+'СЕТ СН'!$I$11+СВЦЭМ!$D$10+'СЕТ СН'!$I$6-'СЕТ СН'!$I$23</f>
        <v>2278.3660460599999</v>
      </c>
      <c r="T135" s="36">
        <f>SUMIFS(СВЦЭМ!$D$39:$D$782,СВЦЭМ!$A$39:$A$782,$A135,СВЦЭМ!$B$39:$B$782,T$119)+'СЕТ СН'!$I$11+СВЦЭМ!$D$10+'СЕТ СН'!$I$6-'СЕТ СН'!$I$23</f>
        <v>2264.4852436399997</v>
      </c>
      <c r="U135" s="36">
        <f>SUMIFS(СВЦЭМ!$D$39:$D$782,СВЦЭМ!$A$39:$A$782,$A135,СВЦЭМ!$B$39:$B$782,U$119)+'СЕТ СН'!$I$11+СВЦЭМ!$D$10+'СЕТ СН'!$I$6-'СЕТ СН'!$I$23</f>
        <v>2250.1212187599999</v>
      </c>
      <c r="V135" s="36">
        <f>SUMIFS(СВЦЭМ!$D$39:$D$782,СВЦЭМ!$A$39:$A$782,$A135,СВЦЭМ!$B$39:$B$782,V$119)+'СЕТ СН'!$I$11+СВЦЭМ!$D$10+'СЕТ СН'!$I$6-'СЕТ СН'!$I$23</f>
        <v>2232.5748808200001</v>
      </c>
      <c r="W135" s="36">
        <f>SUMIFS(СВЦЭМ!$D$39:$D$782,СВЦЭМ!$A$39:$A$782,$A135,СВЦЭМ!$B$39:$B$782,W$119)+'СЕТ СН'!$I$11+СВЦЭМ!$D$10+'СЕТ СН'!$I$6-'СЕТ СН'!$I$23</f>
        <v>2202.4130518100001</v>
      </c>
      <c r="X135" s="36">
        <f>SUMIFS(СВЦЭМ!$D$39:$D$782,СВЦЭМ!$A$39:$A$782,$A135,СВЦЭМ!$B$39:$B$782,X$119)+'СЕТ СН'!$I$11+СВЦЭМ!$D$10+'СЕТ СН'!$I$6-'СЕТ СН'!$I$23</f>
        <v>2240.3798232300001</v>
      </c>
      <c r="Y135" s="36">
        <f>SUMIFS(СВЦЭМ!$D$39:$D$782,СВЦЭМ!$A$39:$A$782,$A135,СВЦЭМ!$B$39:$B$782,Y$119)+'СЕТ СН'!$I$11+СВЦЭМ!$D$10+'СЕТ СН'!$I$6-'СЕТ СН'!$I$23</f>
        <v>2299.3982322800002</v>
      </c>
    </row>
    <row r="136" spans="1:25" ht="15.75" x14ac:dyDescent="0.2">
      <c r="A136" s="35">
        <f t="shared" si="3"/>
        <v>45429</v>
      </c>
      <c r="B136" s="36">
        <f>SUMIFS(СВЦЭМ!$D$39:$D$782,СВЦЭМ!$A$39:$A$782,$A136,СВЦЭМ!$B$39:$B$782,B$119)+'СЕТ СН'!$I$11+СВЦЭМ!$D$10+'СЕТ СН'!$I$6-'СЕТ СН'!$I$23</f>
        <v>2283.6185581700001</v>
      </c>
      <c r="C136" s="36">
        <f>SUMIFS(СВЦЭМ!$D$39:$D$782,СВЦЭМ!$A$39:$A$782,$A136,СВЦЭМ!$B$39:$B$782,C$119)+'СЕТ СН'!$I$11+СВЦЭМ!$D$10+'СЕТ СН'!$I$6-'СЕТ СН'!$I$23</f>
        <v>2310.7506306999999</v>
      </c>
      <c r="D136" s="36">
        <f>SUMIFS(СВЦЭМ!$D$39:$D$782,СВЦЭМ!$A$39:$A$782,$A136,СВЦЭМ!$B$39:$B$782,D$119)+'СЕТ СН'!$I$11+СВЦЭМ!$D$10+'СЕТ СН'!$I$6-'СЕТ СН'!$I$23</f>
        <v>2317.0031955699997</v>
      </c>
      <c r="E136" s="36">
        <f>SUMIFS(СВЦЭМ!$D$39:$D$782,СВЦЭМ!$A$39:$A$782,$A136,СВЦЭМ!$B$39:$B$782,E$119)+'СЕТ СН'!$I$11+СВЦЭМ!$D$10+'СЕТ СН'!$I$6-'СЕТ СН'!$I$23</f>
        <v>2398.7918446599997</v>
      </c>
      <c r="F136" s="36">
        <f>SUMIFS(СВЦЭМ!$D$39:$D$782,СВЦЭМ!$A$39:$A$782,$A136,СВЦЭМ!$B$39:$B$782,F$119)+'СЕТ СН'!$I$11+СВЦЭМ!$D$10+'СЕТ СН'!$I$6-'СЕТ СН'!$I$23</f>
        <v>2419.1433245899998</v>
      </c>
      <c r="G136" s="36">
        <f>SUMIFS(СВЦЭМ!$D$39:$D$782,СВЦЭМ!$A$39:$A$782,$A136,СВЦЭМ!$B$39:$B$782,G$119)+'СЕТ СН'!$I$11+СВЦЭМ!$D$10+'СЕТ СН'!$I$6-'СЕТ СН'!$I$23</f>
        <v>2386.6826149199997</v>
      </c>
      <c r="H136" s="36">
        <f>SUMIFS(СВЦЭМ!$D$39:$D$782,СВЦЭМ!$A$39:$A$782,$A136,СВЦЭМ!$B$39:$B$782,H$119)+'СЕТ СН'!$I$11+СВЦЭМ!$D$10+'СЕТ СН'!$I$6-'СЕТ СН'!$I$23</f>
        <v>2366.4870844699999</v>
      </c>
      <c r="I136" s="36">
        <f>SUMIFS(СВЦЭМ!$D$39:$D$782,СВЦЭМ!$A$39:$A$782,$A136,СВЦЭМ!$B$39:$B$782,I$119)+'СЕТ СН'!$I$11+СВЦЭМ!$D$10+'СЕТ СН'!$I$6-'СЕТ СН'!$I$23</f>
        <v>2378.8381183700003</v>
      </c>
      <c r="J136" s="36">
        <f>SUMIFS(СВЦЭМ!$D$39:$D$782,СВЦЭМ!$A$39:$A$782,$A136,СВЦЭМ!$B$39:$B$782,J$119)+'СЕТ СН'!$I$11+СВЦЭМ!$D$10+'СЕТ СН'!$I$6-'СЕТ СН'!$I$23</f>
        <v>2319.3177761899997</v>
      </c>
      <c r="K136" s="36">
        <f>SUMIFS(СВЦЭМ!$D$39:$D$782,СВЦЭМ!$A$39:$A$782,$A136,СВЦЭМ!$B$39:$B$782,K$119)+'СЕТ СН'!$I$11+СВЦЭМ!$D$10+'СЕТ СН'!$I$6-'СЕТ СН'!$I$23</f>
        <v>2306.6580862399996</v>
      </c>
      <c r="L136" s="36">
        <f>SUMIFS(СВЦЭМ!$D$39:$D$782,СВЦЭМ!$A$39:$A$782,$A136,СВЦЭМ!$B$39:$B$782,L$119)+'СЕТ СН'!$I$11+СВЦЭМ!$D$10+'СЕТ СН'!$I$6-'СЕТ СН'!$I$23</f>
        <v>2290.61320385</v>
      </c>
      <c r="M136" s="36">
        <f>SUMIFS(СВЦЭМ!$D$39:$D$782,СВЦЭМ!$A$39:$A$782,$A136,СВЦЭМ!$B$39:$B$782,M$119)+'СЕТ СН'!$I$11+СВЦЭМ!$D$10+'СЕТ СН'!$I$6-'СЕТ СН'!$I$23</f>
        <v>2325.1473993499999</v>
      </c>
      <c r="N136" s="36">
        <f>SUMIFS(СВЦЭМ!$D$39:$D$782,СВЦЭМ!$A$39:$A$782,$A136,СВЦЭМ!$B$39:$B$782,N$119)+'СЕТ СН'!$I$11+СВЦЭМ!$D$10+'СЕТ СН'!$I$6-'СЕТ СН'!$I$23</f>
        <v>2329.8886564499999</v>
      </c>
      <c r="O136" s="36">
        <f>SUMIFS(СВЦЭМ!$D$39:$D$782,СВЦЭМ!$A$39:$A$782,$A136,СВЦЭМ!$B$39:$B$782,O$119)+'СЕТ СН'!$I$11+СВЦЭМ!$D$10+'СЕТ СН'!$I$6-'СЕТ СН'!$I$23</f>
        <v>2345.3662049599998</v>
      </c>
      <c r="P136" s="36">
        <f>SUMIFS(СВЦЭМ!$D$39:$D$782,СВЦЭМ!$A$39:$A$782,$A136,СВЦЭМ!$B$39:$B$782,P$119)+'СЕТ СН'!$I$11+СВЦЭМ!$D$10+'СЕТ СН'!$I$6-'СЕТ СН'!$I$23</f>
        <v>2351.2762151799998</v>
      </c>
      <c r="Q136" s="36">
        <f>SUMIFS(СВЦЭМ!$D$39:$D$782,СВЦЭМ!$A$39:$A$782,$A136,СВЦЭМ!$B$39:$B$782,Q$119)+'СЕТ СН'!$I$11+СВЦЭМ!$D$10+'СЕТ СН'!$I$6-'СЕТ СН'!$I$23</f>
        <v>2387.2590047900003</v>
      </c>
      <c r="R136" s="36">
        <f>SUMIFS(СВЦЭМ!$D$39:$D$782,СВЦЭМ!$A$39:$A$782,$A136,СВЦЭМ!$B$39:$B$782,R$119)+'СЕТ СН'!$I$11+СВЦЭМ!$D$10+'СЕТ СН'!$I$6-'СЕТ СН'!$I$23</f>
        <v>2396.7131956599997</v>
      </c>
      <c r="S136" s="36">
        <f>SUMIFS(СВЦЭМ!$D$39:$D$782,СВЦЭМ!$A$39:$A$782,$A136,СВЦЭМ!$B$39:$B$782,S$119)+'СЕТ СН'!$I$11+СВЦЭМ!$D$10+'СЕТ СН'!$I$6-'СЕТ СН'!$I$23</f>
        <v>2379.0618026399998</v>
      </c>
      <c r="T136" s="36">
        <f>SUMIFS(СВЦЭМ!$D$39:$D$782,СВЦЭМ!$A$39:$A$782,$A136,СВЦЭМ!$B$39:$B$782,T$119)+'СЕТ СН'!$I$11+СВЦЭМ!$D$10+'СЕТ СН'!$I$6-'СЕТ СН'!$I$23</f>
        <v>2332.6216843299999</v>
      </c>
      <c r="U136" s="36">
        <f>SUMIFS(СВЦЭМ!$D$39:$D$782,СВЦЭМ!$A$39:$A$782,$A136,СВЦЭМ!$B$39:$B$782,U$119)+'СЕТ СН'!$I$11+СВЦЭМ!$D$10+'СЕТ СН'!$I$6-'СЕТ СН'!$I$23</f>
        <v>2325.23709745</v>
      </c>
      <c r="V136" s="36">
        <f>SUMIFS(СВЦЭМ!$D$39:$D$782,СВЦЭМ!$A$39:$A$782,$A136,СВЦЭМ!$B$39:$B$782,V$119)+'СЕТ СН'!$I$11+СВЦЭМ!$D$10+'СЕТ СН'!$I$6-'СЕТ СН'!$I$23</f>
        <v>2308.7042739999997</v>
      </c>
      <c r="W136" s="36">
        <f>SUMIFS(СВЦЭМ!$D$39:$D$782,СВЦЭМ!$A$39:$A$782,$A136,СВЦЭМ!$B$39:$B$782,W$119)+'СЕТ СН'!$I$11+СВЦЭМ!$D$10+'СЕТ СН'!$I$6-'СЕТ СН'!$I$23</f>
        <v>2274.29239315</v>
      </c>
      <c r="X136" s="36">
        <f>SUMIFS(СВЦЭМ!$D$39:$D$782,СВЦЭМ!$A$39:$A$782,$A136,СВЦЭМ!$B$39:$B$782,X$119)+'СЕТ СН'!$I$11+СВЦЭМ!$D$10+'СЕТ СН'!$I$6-'СЕТ СН'!$I$23</f>
        <v>2312.9184127399999</v>
      </c>
      <c r="Y136" s="36">
        <f>SUMIFS(СВЦЭМ!$D$39:$D$782,СВЦЭМ!$A$39:$A$782,$A136,СВЦЭМ!$B$39:$B$782,Y$119)+'СЕТ СН'!$I$11+СВЦЭМ!$D$10+'СЕТ СН'!$I$6-'СЕТ СН'!$I$23</f>
        <v>2378.26062976</v>
      </c>
    </row>
    <row r="137" spans="1:25" ht="15.75" x14ac:dyDescent="0.2">
      <c r="A137" s="35">
        <f t="shared" si="3"/>
        <v>45430</v>
      </c>
      <c r="B137" s="36">
        <f>SUMIFS(СВЦЭМ!$D$39:$D$782,СВЦЭМ!$A$39:$A$782,$A137,СВЦЭМ!$B$39:$B$782,B$119)+'СЕТ СН'!$I$11+СВЦЭМ!$D$10+'СЕТ СН'!$I$6-'СЕТ СН'!$I$23</f>
        <v>2329.0465589999999</v>
      </c>
      <c r="C137" s="36">
        <f>SUMIFS(СВЦЭМ!$D$39:$D$782,СВЦЭМ!$A$39:$A$782,$A137,СВЦЭМ!$B$39:$B$782,C$119)+'СЕТ СН'!$I$11+СВЦЭМ!$D$10+'СЕТ СН'!$I$6-'СЕТ СН'!$I$23</f>
        <v>2408.8646376799998</v>
      </c>
      <c r="D137" s="36">
        <f>SUMIFS(СВЦЭМ!$D$39:$D$782,СВЦЭМ!$A$39:$A$782,$A137,СВЦЭМ!$B$39:$B$782,D$119)+'СЕТ СН'!$I$11+СВЦЭМ!$D$10+'СЕТ СН'!$I$6-'СЕТ СН'!$I$23</f>
        <v>2403.5122264199999</v>
      </c>
      <c r="E137" s="36">
        <f>SUMIFS(СВЦЭМ!$D$39:$D$782,СВЦЭМ!$A$39:$A$782,$A137,СВЦЭМ!$B$39:$B$782,E$119)+'СЕТ СН'!$I$11+СВЦЭМ!$D$10+'СЕТ СН'!$I$6-'СЕТ СН'!$I$23</f>
        <v>2423.8547252799999</v>
      </c>
      <c r="F137" s="36">
        <f>SUMIFS(СВЦЭМ!$D$39:$D$782,СВЦЭМ!$A$39:$A$782,$A137,СВЦЭМ!$B$39:$B$782,F$119)+'СЕТ СН'!$I$11+СВЦЭМ!$D$10+'СЕТ СН'!$I$6-'СЕТ СН'!$I$23</f>
        <v>2428.1049391799997</v>
      </c>
      <c r="G137" s="36">
        <f>SUMIFS(СВЦЭМ!$D$39:$D$782,СВЦЭМ!$A$39:$A$782,$A137,СВЦЭМ!$B$39:$B$782,G$119)+'СЕТ СН'!$I$11+СВЦЭМ!$D$10+'СЕТ СН'!$I$6-'СЕТ СН'!$I$23</f>
        <v>2432.8728831600001</v>
      </c>
      <c r="H137" s="36">
        <f>SUMIFS(СВЦЭМ!$D$39:$D$782,СВЦЭМ!$A$39:$A$782,$A137,СВЦЭМ!$B$39:$B$782,H$119)+'СЕТ СН'!$I$11+СВЦЭМ!$D$10+'СЕТ СН'!$I$6-'СЕТ СН'!$I$23</f>
        <v>2409.3193838500001</v>
      </c>
      <c r="I137" s="36">
        <f>SUMIFS(СВЦЭМ!$D$39:$D$782,СВЦЭМ!$A$39:$A$782,$A137,СВЦЭМ!$B$39:$B$782,I$119)+'СЕТ СН'!$I$11+СВЦЭМ!$D$10+'СЕТ СН'!$I$6-'СЕТ СН'!$I$23</f>
        <v>2378.0148905300002</v>
      </c>
      <c r="J137" s="36">
        <f>SUMIFS(СВЦЭМ!$D$39:$D$782,СВЦЭМ!$A$39:$A$782,$A137,СВЦЭМ!$B$39:$B$782,J$119)+'СЕТ СН'!$I$11+СВЦЭМ!$D$10+'СЕТ СН'!$I$6-'СЕТ СН'!$I$23</f>
        <v>2329.02851014</v>
      </c>
      <c r="K137" s="36">
        <f>SUMIFS(СВЦЭМ!$D$39:$D$782,СВЦЭМ!$A$39:$A$782,$A137,СВЦЭМ!$B$39:$B$782,K$119)+'СЕТ СН'!$I$11+СВЦЭМ!$D$10+'СЕТ СН'!$I$6-'СЕТ СН'!$I$23</f>
        <v>2305.0328221</v>
      </c>
      <c r="L137" s="36">
        <f>SUMIFS(СВЦЭМ!$D$39:$D$782,СВЦЭМ!$A$39:$A$782,$A137,СВЦЭМ!$B$39:$B$782,L$119)+'СЕТ СН'!$I$11+СВЦЭМ!$D$10+'СЕТ СН'!$I$6-'СЕТ СН'!$I$23</f>
        <v>2302.7012381699997</v>
      </c>
      <c r="M137" s="36">
        <f>SUMIFS(СВЦЭМ!$D$39:$D$782,СВЦЭМ!$A$39:$A$782,$A137,СВЦЭМ!$B$39:$B$782,M$119)+'СЕТ СН'!$I$11+СВЦЭМ!$D$10+'СЕТ СН'!$I$6-'СЕТ СН'!$I$23</f>
        <v>2330.2463477599999</v>
      </c>
      <c r="N137" s="36">
        <f>SUMIFS(СВЦЭМ!$D$39:$D$782,СВЦЭМ!$A$39:$A$782,$A137,СВЦЭМ!$B$39:$B$782,N$119)+'СЕТ СН'!$I$11+СВЦЭМ!$D$10+'СЕТ СН'!$I$6-'СЕТ СН'!$I$23</f>
        <v>2335.0409807999999</v>
      </c>
      <c r="O137" s="36">
        <f>SUMIFS(СВЦЭМ!$D$39:$D$782,СВЦЭМ!$A$39:$A$782,$A137,СВЦЭМ!$B$39:$B$782,O$119)+'СЕТ СН'!$I$11+СВЦЭМ!$D$10+'СЕТ СН'!$I$6-'СЕТ СН'!$I$23</f>
        <v>2342.36582451</v>
      </c>
      <c r="P137" s="36">
        <f>SUMIFS(СВЦЭМ!$D$39:$D$782,СВЦЭМ!$A$39:$A$782,$A137,СВЦЭМ!$B$39:$B$782,P$119)+'СЕТ СН'!$I$11+СВЦЭМ!$D$10+'СЕТ СН'!$I$6-'СЕТ СН'!$I$23</f>
        <v>2364.5552214300001</v>
      </c>
      <c r="Q137" s="36">
        <f>SUMIFS(СВЦЭМ!$D$39:$D$782,СВЦЭМ!$A$39:$A$782,$A137,СВЦЭМ!$B$39:$B$782,Q$119)+'СЕТ СН'!$I$11+СВЦЭМ!$D$10+'СЕТ СН'!$I$6-'СЕТ СН'!$I$23</f>
        <v>2383.3357818300001</v>
      </c>
      <c r="R137" s="36">
        <f>SUMIFS(СВЦЭМ!$D$39:$D$782,СВЦЭМ!$A$39:$A$782,$A137,СВЦЭМ!$B$39:$B$782,R$119)+'СЕТ СН'!$I$11+СВЦЭМ!$D$10+'СЕТ СН'!$I$6-'СЕТ СН'!$I$23</f>
        <v>2398.9304845300003</v>
      </c>
      <c r="S137" s="36">
        <f>SUMIFS(СВЦЭМ!$D$39:$D$782,СВЦЭМ!$A$39:$A$782,$A137,СВЦЭМ!$B$39:$B$782,S$119)+'СЕТ СН'!$I$11+СВЦЭМ!$D$10+'СЕТ СН'!$I$6-'СЕТ СН'!$I$23</f>
        <v>2393.20736966</v>
      </c>
      <c r="T137" s="36">
        <f>SUMIFS(СВЦЭМ!$D$39:$D$782,СВЦЭМ!$A$39:$A$782,$A137,СВЦЭМ!$B$39:$B$782,T$119)+'СЕТ СН'!$I$11+СВЦЭМ!$D$10+'СЕТ СН'!$I$6-'СЕТ СН'!$I$23</f>
        <v>2367.1450851700001</v>
      </c>
      <c r="U137" s="36">
        <f>SUMIFS(СВЦЭМ!$D$39:$D$782,СВЦЭМ!$A$39:$A$782,$A137,СВЦЭМ!$B$39:$B$782,U$119)+'СЕТ СН'!$I$11+СВЦЭМ!$D$10+'СЕТ СН'!$I$6-'СЕТ СН'!$I$23</f>
        <v>2341.9737675699998</v>
      </c>
      <c r="V137" s="36">
        <f>SUMIFS(СВЦЭМ!$D$39:$D$782,СВЦЭМ!$A$39:$A$782,$A137,СВЦЭМ!$B$39:$B$782,V$119)+'СЕТ СН'!$I$11+СВЦЭМ!$D$10+'СЕТ СН'!$I$6-'СЕТ СН'!$I$23</f>
        <v>2291.0265898400003</v>
      </c>
      <c r="W137" s="36">
        <f>SUMIFS(СВЦЭМ!$D$39:$D$782,СВЦЭМ!$A$39:$A$782,$A137,СВЦЭМ!$B$39:$B$782,W$119)+'СЕТ СН'!$I$11+СВЦЭМ!$D$10+'СЕТ СН'!$I$6-'СЕТ СН'!$I$23</f>
        <v>2247.8790993800003</v>
      </c>
      <c r="X137" s="36">
        <f>SUMIFS(СВЦЭМ!$D$39:$D$782,СВЦЭМ!$A$39:$A$782,$A137,СВЦЭМ!$B$39:$B$782,X$119)+'СЕТ СН'!$I$11+СВЦЭМ!$D$10+'СЕТ СН'!$I$6-'СЕТ СН'!$I$23</f>
        <v>2284.1425819300002</v>
      </c>
      <c r="Y137" s="36">
        <f>SUMIFS(СВЦЭМ!$D$39:$D$782,СВЦЭМ!$A$39:$A$782,$A137,СВЦЭМ!$B$39:$B$782,Y$119)+'СЕТ СН'!$I$11+СВЦЭМ!$D$10+'СЕТ СН'!$I$6-'СЕТ СН'!$I$23</f>
        <v>2358.20515527</v>
      </c>
    </row>
    <row r="138" spans="1:25" ht="15.75" x14ac:dyDescent="0.2">
      <c r="A138" s="35">
        <f t="shared" si="3"/>
        <v>45431</v>
      </c>
      <c r="B138" s="36">
        <f>SUMIFS(СВЦЭМ!$D$39:$D$782,СВЦЭМ!$A$39:$A$782,$A138,СВЦЭМ!$B$39:$B$782,B$119)+'СЕТ СН'!$I$11+СВЦЭМ!$D$10+'СЕТ СН'!$I$6-'СЕТ СН'!$I$23</f>
        <v>2402.5129612599999</v>
      </c>
      <c r="C138" s="36">
        <f>SUMIFS(СВЦЭМ!$D$39:$D$782,СВЦЭМ!$A$39:$A$782,$A138,СВЦЭМ!$B$39:$B$782,C$119)+'СЕТ СН'!$I$11+СВЦЭМ!$D$10+'СЕТ СН'!$I$6-'СЕТ СН'!$I$23</f>
        <v>2422.4730779700003</v>
      </c>
      <c r="D138" s="36">
        <f>SUMIFS(СВЦЭМ!$D$39:$D$782,СВЦЭМ!$A$39:$A$782,$A138,СВЦЭМ!$B$39:$B$782,D$119)+'СЕТ СН'!$I$11+СВЦЭМ!$D$10+'СЕТ СН'!$I$6-'СЕТ СН'!$I$23</f>
        <v>2452.2721024100001</v>
      </c>
      <c r="E138" s="36">
        <f>SUMIFS(СВЦЭМ!$D$39:$D$782,СВЦЭМ!$A$39:$A$782,$A138,СВЦЭМ!$B$39:$B$782,E$119)+'СЕТ СН'!$I$11+СВЦЭМ!$D$10+'СЕТ СН'!$I$6-'СЕТ СН'!$I$23</f>
        <v>2474.8544244099999</v>
      </c>
      <c r="F138" s="36">
        <f>SUMIFS(СВЦЭМ!$D$39:$D$782,СВЦЭМ!$A$39:$A$782,$A138,СВЦЭМ!$B$39:$B$782,F$119)+'СЕТ СН'!$I$11+СВЦЭМ!$D$10+'СЕТ СН'!$I$6-'СЕТ СН'!$I$23</f>
        <v>2476.0629295500003</v>
      </c>
      <c r="G138" s="36">
        <f>SUMIFS(СВЦЭМ!$D$39:$D$782,СВЦЭМ!$A$39:$A$782,$A138,СВЦЭМ!$B$39:$B$782,G$119)+'СЕТ СН'!$I$11+СВЦЭМ!$D$10+'СЕТ СН'!$I$6-'СЕТ СН'!$I$23</f>
        <v>2458.5595786599997</v>
      </c>
      <c r="H138" s="36">
        <f>SUMIFS(СВЦЭМ!$D$39:$D$782,СВЦЭМ!$A$39:$A$782,$A138,СВЦЭМ!$B$39:$B$782,H$119)+'СЕТ СН'!$I$11+СВЦЭМ!$D$10+'СЕТ СН'!$I$6-'СЕТ СН'!$I$23</f>
        <v>2474.2109248300003</v>
      </c>
      <c r="I138" s="36">
        <f>SUMIFS(СВЦЭМ!$D$39:$D$782,СВЦЭМ!$A$39:$A$782,$A138,СВЦЭМ!$B$39:$B$782,I$119)+'СЕТ СН'!$I$11+СВЦЭМ!$D$10+'СЕТ СН'!$I$6-'СЕТ СН'!$I$23</f>
        <v>2440.40210587</v>
      </c>
      <c r="J138" s="36">
        <f>SUMIFS(СВЦЭМ!$D$39:$D$782,СВЦЭМ!$A$39:$A$782,$A138,СВЦЭМ!$B$39:$B$782,J$119)+'СЕТ СН'!$I$11+СВЦЭМ!$D$10+'СЕТ СН'!$I$6-'СЕТ СН'!$I$23</f>
        <v>2342.68488544</v>
      </c>
      <c r="K138" s="36">
        <f>SUMIFS(СВЦЭМ!$D$39:$D$782,СВЦЭМ!$A$39:$A$782,$A138,СВЦЭМ!$B$39:$B$782,K$119)+'СЕТ СН'!$I$11+СВЦЭМ!$D$10+'СЕТ СН'!$I$6-'СЕТ СН'!$I$23</f>
        <v>2285.2532269200001</v>
      </c>
      <c r="L138" s="36">
        <f>SUMIFS(СВЦЭМ!$D$39:$D$782,СВЦЭМ!$A$39:$A$782,$A138,СВЦЭМ!$B$39:$B$782,L$119)+'СЕТ СН'!$I$11+СВЦЭМ!$D$10+'СЕТ СН'!$I$6-'СЕТ СН'!$I$23</f>
        <v>2271.6164493400001</v>
      </c>
      <c r="M138" s="36">
        <f>SUMIFS(СВЦЭМ!$D$39:$D$782,СВЦЭМ!$A$39:$A$782,$A138,СВЦЭМ!$B$39:$B$782,M$119)+'СЕТ СН'!$I$11+СВЦЭМ!$D$10+'СЕТ СН'!$I$6-'СЕТ СН'!$I$23</f>
        <v>2281.7263633600001</v>
      </c>
      <c r="N138" s="36">
        <f>SUMIFS(СВЦЭМ!$D$39:$D$782,СВЦЭМ!$A$39:$A$782,$A138,СВЦЭМ!$B$39:$B$782,N$119)+'СЕТ СН'!$I$11+СВЦЭМ!$D$10+'СЕТ СН'!$I$6-'СЕТ СН'!$I$23</f>
        <v>2278.1270994400002</v>
      </c>
      <c r="O138" s="36">
        <f>SUMIFS(СВЦЭМ!$D$39:$D$782,СВЦЭМ!$A$39:$A$782,$A138,СВЦЭМ!$B$39:$B$782,O$119)+'СЕТ СН'!$I$11+СВЦЭМ!$D$10+'СЕТ СН'!$I$6-'СЕТ СН'!$I$23</f>
        <v>2279.44301765</v>
      </c>
      <c r="P138" s="36">
        <f>SUMIFS(СВЦЭМ!$D$39:$D$782,СВЦЭМ!$A$39:$A$782,$A138,СВЦЭМ!$B$39:$B$782,P$119)+'СЕТ СН'!$I$11+СВЦЭМ!$D$10+'СЕТ СН'!$I$6-'СЕТ СН'!$I$23</f>
        <v>2297.5355507200002</v>
      </c>
      <c r="Q138" s="36">
        <f>SUMIFS(СВЦЭМ!$D$39:$D$782,СВЦЭМ!$A$39:$A$782,$A138,СВЦЭМ!$B$39:$B$782,Q$119)+'СЕТ СН'!$I$11+СВЦЭМ!$D$10+'СЕТ СН'!$I$6-'СЕТ СН'!$I$23</f>
        <v>2319.9510785800003</v>
      </c>
      <c r="R138" s="36">
        <f>SUMIFS(СВЦЭМ!$D$39:$D$782,СВЦЭМ!$A$39:$A$782,$A138,СВЦЭМ!$B$39:$B$782,R$119)+'СЕТ СН'!$I$11+СВЦЭМ!$D$10+'СЕТ СН'!$I$6-'СЕТ СН'!$I$23</f>
        <v>2323.3565064200002</v>
      </c>
      <c r="S138" s="36">
        <f>SUMIFS(СВЦЭМ!$D$39:$D$782,СВЦЭМ!$A$39:$A$782,$A138,СВЦЭМ!$B$39:$B$782,S$119)+'СЕТ СН'!$I$11+СВЦЭМ!$D$10+'СЕТ СН'!$I$6-'СЕТ СН'!$I$23</f>
        <v>2309.9375161600001</v>
      </c>
      <c r="T138" s="36">
        <f>SUMIFS(СВЦЭМ!$D$39:$D$782,СВЦЭМ!$A$39:$A$782,$A138,СВЦЭМ!$B$39:$B$782,T$119)+'СЕТ СН'!$I$11+СВЦЭМ!$D$10+'СЕТ СН'!$I$6-'СЕТ СН'!$I$23</f>
        <v>2290.6204385399997</v>
      </c>
      <c r="U138" s="36">
        <f>SUMIFS(СВЦЭМ!$D$39:$D$782,СВЦЭМ!$A$39:$A$782,$A138,СВЦЭМ!$B$39:$B$782,U$119)+'СЕТ СН'!$I$11+СВЦЭМ!$D$10+'СЕТ СН'!$I$6-'СЕТ СН'!$I$23</f>
        <v>2288.2481620500002</v>
      </c>
      <c r="V138" s="36">
        <f>SUMIFS(СВЦЭМ!$D$39:$D$782,СВЦЭМ!$A$39:$A$782,$A138,СВЦЭМ!$B$39:$B$782,V$119)+'СЕТ СН'!$I$11+СВЦЭМ!$D$10+'СЕТ СН'!$I$6-'СЕТ СН'!$I$23</f>
        <v>2280.5961910599999</v>
      </c>
      <c r="W138" s="36">
        <f>SUMIFS(СВЦЭМ!$D$39:$D$782,СВЦЭМ!$A$39:$A$782,$A138,СВЦЭМ!$B$39:$B$782,W$119)+'СЕТ СН'!$I$11+СВЦЭМ!$D$10+'СЕТ СН'!$I$6-'СЕТ СН'!$I$23</f>
        <v>2243.0855333899999</v>
      </c>
      <c r="X138" s="36">
        <f>SUMIFS(СВЦЭМ!$D$39:$D$782,СВЦЭМ!$A$39:$A$782,$A138,СВЦЭМ!$B$39:$B$782,X$119)+'СЕТ СН'!$I$11+СВЦЭМ!$D$10+'СЕТ СН'!$I$6-'СЕТ СН'!$I$23</f>
        <v>2282.54628112</v>
      </c>
      <c r="Y138" s="36">
        <f>SUMIFS(СВЦЭМ!$D$39:$D$782,СВЦЭМ!$A$39:$A$782,$A138,СВЦЭМ!$B$39:$B$782,Y$119)+'СЕТ СН'!$I$11+СВЦЭМ!$D$10+'СЕТ СН'!$I$6-'СЕТ СН'!$I$23</f>
        <v>2315.3343009199998</v>
      </c>
    </row>
    <row r="139" spans="1:25" ht="15.75" x14ac:dyDescent="0.2">
      <c r="A139" s="35">
        <f t="shared" si="3"/>
        <v>45432</v>
      </c>
      <c r="B139" s="36">
        <f>SUMIFS(СВЦЭМ!$D$39:$D$782,СВЦЭМ!$A$39:$A$782,$A139,СВЦЭМ!$B$39:$B$782,B$119)+'СЕТ СН'!$I$11+СВЦЭМ!$D$10+'СЕТ СН'!$I$6-'СЕТ СН'!$I$23</f>
        <v>2339.9493370199998</v>
      </c>
      <c r="C139" s="36">
        <f>SUMIFS(СВЦЭМ!$D$39:$D$782,СВЦЭМ!$A$39:$A$782,$A139,СВЦЭМ!$B$39:$B$782,C$119)+'СЕТ СН'!$I$11+СВЦЭМ!$D$10+'СЕТ СН'!$I$6-'СЕТ СН'!$I$23</f>
        <v>2438.15021424</v>
      </c>
      <c r="D139" s="36">
        <f>SUMIFS(СВЦЭМ!$D$39:$D$782,СВЦЭМ!$A$39:$A$782,$A139,СВЦЭМ!$B$39:$B$782,D$119)+'СЕТ СН'!$I$11+СВЦЭМ!$D$10+'СЕТ СН'!$I$6-'СЕТ СН'!$I$23</f>
        <v>2440.8709369600001</v>
      </c>
      <c r="E139" s="36">
        <f>SUMIFS(СВЦЭМ!$D$39:$D$782,СВЦЭМ!$A$39:$A$782,$A139,СВЦЭМ!$B$39:$B$782,E$119)+'СЕТ СН'!$I$11+СВЦЭМ!$D$10+'СЕТ СН'!$I$6-'СЕТ СН'!$I$23</f>
        <v>2504.39087225</v>
      </c>
      <c r="F139" s="36">
        <f>SUMIFS(СВЦЭМ!$D$39:$D$782,СВЦЭМ!$A$39:$A$782,$A139,СВЦЭМ!$B$39:$B$782,F$119)+'СЕТ СН'!$I$11+СВЦЭМ!$D$10+'СЕТ СН'!$I$6-'СЕТ СН'!$I$23</f>
        <v>2501.6293169800001</v>
      </c>
      <c r="G139" s="36">
        <f>SUMIFS(СВЦЭМ!$D$39:$D$782,СВЦЭМ!$A$39:$A$782,$A139,СВЦЭМ!$B$39:$B$782,G$119)+'СЕТ СН'!$I$11+СВЦЭМ!$D$10+'СЕТ СН'!$I$6-'СЕТ СН'!$I$23</f>
        <v>2457.6304264400001</v>
      </c>
      <c r="H139" s="36">
        <f>SUMIFS(СВЦЭМ!$D$39:$D$782,СВЦЭМ!$A$39:$A$782,$A139,СВЦЭМ!$B$39:$B$782,H$119)+'СЕТ СН'!$I$11+СВЦЭМ!$D$10+'СЕТ СН'!$I$6-'СЕТ СН'!$I$23</f>
        <v>2401.2188977400001</v>
      </c>
      <c r="I139" s="36">
        <f>SUMIFS(СВЦЭМ!$D$39:$D$782,СВЦЭМ!$A$39:$A$782,$A139,СВЦЭМ!$B$39:$B$782,I$119)+'СЕТ СН'!$I$11+СВЦЭМ!$D$10+'СЕТ СН'!$I$6-'СЕТ СН'!$I$23</f>
        <v>2333.01911032</v>
      </c>
      <c r="J139" s="36">
        <f>SUMIFS(СВЦЭМ!$D$39:$D$782,СВЦЭМ!$A$39:$A$782,$A139,СВЦЭМ!$B$39:$B$782,J$119)+'СЕТ СН'!$I$11+СВЦЭМ!$D$10+'СЕТ СН'!$I$6-'СЕТ СН'!$I$23</f>
        <v>2284.8357649600002</v>
      </c>
      <c r="K139" s="36">
        <f>SUMIFS(СВЦЭМ!$D$39:$D$782,СВЦЭМ!$A$39:$A$782,$A139,СВЦЭМ!$B$39:$B$782,K$119)+'СЕТ СН'!$I$11+СВЦЭМ!$D$10+'СЕТ СН'!$I$6-'СЕТ СН'!$I$23</f>
        <v>2281.3792996800003</v>
      </c>
      <c r="L139" s="36">
        <f>SUMIFS(СВЦЭМ!$D$39:$D$782,СВЦЭМ!$A$39:$A$782,$A139,СВЦЭМ!$B$39:$B$782,L$119)+'СЕТ СН'!$I$11+СВЦЭМ!$D$10+'СЕТ СН'!$I$6-'СЕТ СН'!$I$23</f>
        <v>2269.1667617000003</v>
      </c>
      <c r="M139" s="36">
        <f>SUMIFS(СВЦЭМ!$D$39:$D$782,СВЦЭМ!$A$39:$A$782,$A139,СВЦЭМ!$B$39:$B$782,M$119)+'СЕТ СН'!$I$11+СВЦЭМ!$D$10+'СЕТ СН'!$I$6-'СЕТ СН'!$I$23</f>
        <v>2281.76608756</v>
      </c>
      <c r="N139" s="36">
        <f>SUMIFS(СВЦЭМ!$D$39:$D$782,СВЦЭМ!$A$39:$A$782,$A139,СВЦЭМ!$B$39:$B$782,N$119)+'СЕТ СН'!$I$11+СВЦЭМ!$D$10+'СЕТ СН'!$I$6-'СЕТ СН'!$I$23</f>
        <v>2294.0739341999997</v>
      </c>
      <c r="O139" s="36">
        <f>SUMIFS(СВЦЭМ!$D$39:$D$782,СВЦЭМ!$A$39:$A$782,$A139,СВЦЭМ!$B$39:$B$782,O$119)+'СЕТ СН'!$I$11+СВЦЭМ!$D$10+'СЕТ СН'!$I$6-'СЕТ СН'!$I$23</f>
        <v>2292.71745379</v>
      </c>
      <c r="P139" s="36">
        <f>SUMIFS(СВЦЭМ!$D$39:$D$782,СВЦЭМ!$A$39:$A$782,$A139,СВЦЭМ!$B$39:$B$782,P$119)+'СЕТ СН'!$I$11+СВЦЭМ!$D$10+'СЕТ СН'!$I$6-'СЕТ СН'!$I$23</f>
        <v>2305.5225530999996</v>
      </c>
      <c r="Q139" s="36">
        <f>SUMIFS(СВЦЭМ!$D$39:$D$782,СВЦЭМ!$A$39:$A$782,$A139,СВЦЭМ!$B$39:$B$782,Q$119)+'СЕТ СН'!$I$11+СВЦЭМ!$D$10+'СЕТ СН'!$I$6-'СЕТ СН'!$I$23</f>
        <v>2312.0096298799999</v>
      </c>
      <c r="R139" s="36">
        <f>SUMIFS(СВЦЭМ!$D$39:$D$782,СВЦЭМ!$A$39:$A$782,$A139,СВЦЭМ!$B$39:$B$782,R$119)+'СЕТ СН'!$I$11+СВЦЭМ!$D$10+'СЕТ СН'!$I$6-'СЕТ СН'!$I$23</f>
        <v>2318.2867213899999</v>
      </c>
      <c r="S139" s="36">
        <f>SUMIFS(СВЦЭМ!$D$39:$D$782,СВЦЭМ!$A$39:$A$782,$A139,СВЦЭМ!$B$39:$B$782,S$119)+'СЕТ СН'!$I$11+СВЦЭМ!$D$10+'СЕТ СН'!$I$6-'СЕТ СН'!$I$23</f>
        <v>2305.2089950099999</v>
      </c>
      <c r="T139" s="36">
        <f>SUMIFS(СВЦЭМ!$D$39:$D$782,СВЦЭМ!$A$39:$A$782,$A139,СВЦЭМ!$B$39:$B$782,T$119)+'СЕТ СН'!$I$11+СВЦЭМ!$D$10+'СЕТ СН'!$I$6-'СЕТ СН'!$I$23</f>
        <v>2285.95328879</v>
      </c>
      <c r="U139" s="36">
        <f>SUMIFS(СВЦЭМ!$D$39:$D$782,СВЦЭМ!$A$39:$A$782,$A139,СВЦЭМ!$B$39:$B$782,U$119)+'СЕТ СН'!$I$11+СВЦЭМ!$D$10+'СЕТ СН'!$I$6-'СЕТ СН'!$I$23</f>
        <v>2291.9359147499999</v>
      </c>
      <c r="V139" s="36">
        <f>SUMIFS(СВЦЭМ!$D$39:$D$782,СВЦЭМ!$A$39:$A$782,$A139,СВЦЭМ!$B$39:$B$782,V$119)+'СЕТ СН'!$I$11+СВЦЭМ!$D$10+'СЕТ СН'!$I$6-'СЕТ СН'!$I$23</f>
        <v>2279.7633614199999</v>
      </c>
      <c r="W139" s="36">
        <f>SUMIFS(СВЦЭМ!$D$39:$D$782,СВЦЭМ!$A$39:$A$782,$A139,СВЦЭМ!$B$39:$B$782,W$119)+'СЕТ СН'!$I$11+СВЦЭМ!$D$10+'СЕТ СН'!$I$6-'СЕТ СН'!$I$23</f>
        <v>2241.0920880100002</v>
      </c>
      <c r="X139" s="36">
        <f>SUMIFS(СВЦЭМ!$D$39:$D$782,СВЦЭМ!$A$39:$A$782,$A139,СВЦЭМ!$B$39:$B$782,X$119)+'СЕТ СН'!$I$11+СВЦЭМ!$D$10+'СЕТ СН'!$I$6-'СЕТ СН'!$I$23</f>
        <v>2269.2418821299998</v>
      </c>
      <c r="Y139" s="36">
        <f>SUMIFS(СВЦЭМ!$D$39:$D$782,СВЦЭМ!$A$39:$A$782,$A139,СВЦЭМ!$B$39:$B$782,Y$119)+'СЕТ СН'!$I$11+СВЦЭМ!$D$10+'СЕТ СН'!$I$6-'СЕТ СН'!$I$23</f>
        <v>2311.2523738199998</v>
      </c>
    </row>
    <row r="140" spans="1:25" ht="15.75" x14ac:dyDescent="0.2">
      <c r="A140" s="35">
        <f t="shared" si="3"/>
        <v>45433</v>
      </c>
      <c r="B140" s="36">
        <f>SUMIFS(СВЦЭМ!$D$39:$D$782,СВЦЭМ!$A$39:$A$782,$A140,СВЦЭМ!$B$39:$B$782,B$119)+'СЕТ СН'!$I$11+СВЦЭМ!$D$10+'СЕТ СН'!$I$6-'СЕТ СН'!$I$23</f>
        <v>2290.3940883200003</v>
      </c>
      <c r="C140" s="36">
        <f>SUMIFS(СВЦЭМ!$D$39:$D$782,СВЦЭМ!$A$39:$A$782,$A140,СВЦЭМ!$B$39:$B$782,C$119)+'СЕТ СН'!$I$11+СВЦЭМ!$D$10+'СЕТ СН'!$I$6-'СЕТ СН'!$I$23</f>
        <v>2399.4064016900002</v>
      </c>
      <c r="D140" s="36">
        <f>SUMIFS(СВЦЭМ!$D$39:$D$782,СВЦЭМ!$A$39:$A$782,$A140,СВЦЭМ!$B$39:$B$782,D$119)+'СЕТ СН'!$I$11+СВЦЭМ!$D$10+'СЕТ СН'!$I$6-'СЕТ СН'!$I$23</f>
        <v>2410.6143251000003</v>
      </c>
      <c r="E140" s="36">
        <f>SUMIFS(СВЦЭМ!$D$39:$D$782,СВЦЭМ!$A$39:$A$782,$A140,СВЦЭМ!$B$39:$B$782,E$119)+'СЕТ СН'!$I$11+СВЦЭМ!$D$10+'СЕТ СН'!$I$6-'СЕТ СН'!$I$23</f>
        <v>2468.8665940999999</v>
      </c>
      <c r="F140" s="36">
        <f>SUMIFS(СВЦЭМ!$D$39:$D$782,СВЦЭМ!$A$39:$A$782,$A140,СВЦЭМ!$B$39:$B$782,F$119)+'СЕТ СН'!$I$11+СВЦЭМ!$D$10+'СЕТ СН'!$I$6-'СЕТ СН'!$I$23</f>
        <v>2462.26584933</v>
      </c>
      <c r="G140" s="36">
        <f>SUMIFS(СВЦЭМ!$D$39:$D$782,СВЦЭМ!$A$39:$A$782,$A140,СВЦЭМ!$B$39:$B$782,G$119)+'СЕТ СН'!$I$11+СВЦЭМ!$D$10+'СЕТ СН'!$I$6-'СЕТ СН'!$I$23</f>
        <v>2420.7220247400001</v>
      </c>
      <c r="H140" s="36">
        <f>SUMIFS(СВЦЭМ!$D$39:$D$782,СВЦЭМ!$A$39:$A$782,$A140,СВЦЭМ!$B$39:$B$782,H$119)+'СЕТ СН'!$I$11+СВЦЭМ!$D$10+'СЕТ СН'!$I$6-'СЕТ СН'!$I$23</f>
        <v>2327.8772258899999</v>
      </c>
      <c r="I140" s="36">
        <f>SUMIFS(СВЦЭМ!$D$39:$D$782,СВЦЭМ!$A$39:$A$782,$A140,СВЦЭМ!$B$39:$B$782,I$119)+'СЕТ СН'!$I$11+СВЦЭМ!$D$10+'СЕТ СН'!$I$6-'СЕТ СН'!$I$23</f>
        <v>2288.7285738800001</v>
      </c>
      <c r="J140" s="36">
        <f>SUMIFS(СВЦЭМ!$D$39:$D$782,СВЦЭМ!$A$39:$A$782,$A140,СВЦЭМ!$B$39:$B$782,J$119)+'СЕТ СН'!$I$11+СВЦЭМ!$D$10+'СЕТ СН'!$I$6-'СЕТ СН'!$I$23</f>
        <v>2284.2461601599998</v>
      </c>
      <c r="K140" s="36">
        <f>SUMIFS(СВЦЭМ!$D$39:$D$782,СВЦЭМ!$A$39:$A$782,$A140,СВЦЭМ!$B$39:$B$782,K$119)+'СЕТ СН'!$I$11+СВЦЭМ!$D$10+'СЕТ СН'!$I$6-'СЕТ СН'!$I$23</f>
        <v>2290.4928492199997</v>
      </c>
      <c r="L140" s="36">
        <f>SUMIFS(СВЦЭМ!$D$39:$D$782,СВЦЭМ!$A$39:$A$782,$A140,СВЦЭМ!$B$39:$B$782,L$119)+'СЕТ СН'!$I$11+СВЦЭМ!$D$10+'СЕТ СН'!$I$6-'СЕТ СН'!$I$23</f>
        <v>2261.4894791699999</v>
      </c>
      <c r="M140" s="36">
        <f>SUMIFS(СВЦЭМ!$D$39:$D$782,СВЦЭМ!$A$39:$A$782,$A140,СВЦЭМ!$B$39:$B$782,M$119)+'СЕТ СН'!$I$11+СВЦЭМ!$D$10+'СЕТ СН'!$I$6-'СЕТ СН'!$I$23</f>
        <v>2262.2755786899997</v>
      </c>
      <c r="N140" s="36">
        <f>SUMIFS(СВЦЭМ!$D$39:$D$782,СВЦЭМ!$A$39:$A$782,$A140,СВЦЭМ!$B$39:$B$782,N$119)+'СЕТ СН'!$I$11+СВЦЭМ!$D$10+'СЕТ СН'!$I$6-'СЕТ СН'!$I$23</f>
        <v>2235.3882810800001</v>
      </c>
      <c r="O140" s="36">
        <f>SUMIFS(СВЦЭМ!$D$39:$D$782,СВЦЭМ!$A$39:$A$782,$A140,СВЦЭМ!$B$39:$B$782,O$119)+'СЕТ СН'!$I$11+СВЦЭМ!$D$10+'СЕТ СН'!$I$6-'СЕТ СН'!$I$23</f>
        <v>2243.5048516699999</v>
      </c>
      <c r="P140" s="36">
        <f>SUMIFS(СВЦЭМ!$D$39:$D$782,СВЦЭМ!$A$39:$A$782,$A140,СВЦЭМ!$B$39:$B$782,P$119)+'СЕТ СН'!$I$11+СВЦЭМ!$D$10+'СЕТ СН'!$I$6-'СЕТ СН'!$I$23</f>
        <v>2242.3681296200002</v>
      </c>
      <c r="Q140" s="36">
        <f>SUMIFS(СВЦЭМ!$D$39:$D$782,СВЦЭМ!$A$39:$A$782,$A140,СВЦЭМ!$B$39:$B$782,Q$119)+'СЕТ СН'!$I$11+СВЦЭМ!$D$10+'СЕТ СН'!$I$6-'СЕТ СН'!$I$23</f>
        <v>2250.5892660899999</v>
      </c>
      <c r="R140" s="36">
        <f>SUMIFS(СВЦЭМ!$D$39:$D$782,СВЦЭМ!$A$39:$A$782,$A140,СВЦЭМ!$B$39:$B$782,R$119)+'СЕТ СН'!$I$11+СВЦЭМ!$D$10+'СЕТ СН'!$I$6-'СЕТ СН'!$I$23</f>
        <v>2250.1026082600001</v>
      </c>
      <c r="S140" s="36">
        <f>SUMIFS(СВЦЭМ!$D$39:$D$782,СВЦЭМ!$A$39:$A$782,$A140,СВЦЭМ!$B$39:$B$782,S$119)+'СЕТ СН'!$I$11+СВЦЭМ!$D$10+'СЕТ СН'!$I$6-'СЕТ СН'!$I$23</f>
        <v>2256.3751957599998</v>
      </c>
      <c r="T140" s="36">
        <f>SUMIFS(СВЦЭМ!$D$39:$D$782,СВЦЭМ!$A$39:$A$782,$A140,СВЦЭМ!$B$39:$B$782,T$119)+'СЕТ СН'!$I$11+СВЦЭМ!$D$10+'СЕТ СН'!$I$6-'СЕТ СН'!$I$23</f>
        <v>2252.9402859100001</v>
      </c>
      <c r="U140" s="36">
        <f>SUMIFS(СВЦЭМ!$D$39:$D$782,СВЦЭМ!$A$39:$A$782,$A140,СВЦЭМ!$B$39:$B$782,U$119)+'СЕТ СН'!$I$11+СВЦЭМ!$D$10+'СЕТ СН'!$I$6-'СЕТ СН'!$I$23</f>
        <v>2259.0433286799998</v>
      </c>
      <c r="V140" s="36">
        <f>SUMIFS(СВЦЭМ!$D$39:$D$782,СВЦЭМ!$A$39:$A$782,$A140,СВЦЭМ!$B$39:$B$782,V$119)+'СЕТ СН'!$I$11+СВЦЭМ!$D$10+'СЕТ СН'!$I$6-'СЕТ СН'!$I$23</f>
        <v>2237.4145869399999</v>
      </c>
      <c r="W140" s="36">
        <f>SUMIFS(СВЦЭМ!$D$39:$D$782,СВЦЭМ!$A$39:$A$782,$A140,СВЦЭМ!$B$39:$B$782,W$119)+'СЕТ СН'!$I$11+СВЦЭМ!$D$10+'СЕТ СН'!$I$6-'СЕТ СН'!$I$23</f>
        <v>2204.73248603</v>
      </c>
      <c r="X140" s="36">
        <f>SUMIFS(СВЦЭМ!$D$39:$D$782,СВЦЭМ!$A$39:$A$782,$A140,СВЦЭМ!$B$39:$B$782,X$119)+'СЕТ СН'!$I$11+СВЦЭМ!$D$10+'СЕТ СН'!$I$6-'СЕТ СН'!$I$23</f>
        <v>2247.2296490899998</v>
      </c>
      <c r="Y140" s="36">
        <f>SUMIFS(СВЦЭМ!$D$39:$D$782,СВЦЭМ!$A$39:$A$782,$A140,СВЦЭМ!$B$39:$B$782,Y$119)+'СЕТ СН'!$I$11+СВЦЭМ!$D$10+'СЕТ СН'!$I$6-'СЕТ СН'!$I$23</f>
        <v>2243.1136465899999</v>
      </c>
    </row>
    <row r="141" spans="1:25" ht="15.75" x14ac:dyDescent="0.2">
      <c r="A141" s="35">
        <f t="shared" si="3"/>
        <v>45434</v>
      </c>
      <c r="B141" s="36">
        <f>SUMIFS(СВЦЭМ!$D$39:$D$782,СВЦЭМ!$A$39:$A$782,$A141,СВЦЭМ!$B$39:$B$782,B$119)+'СЕТ СН'!$I$11+СВЦЭМ!$D$10+'СЕТ СН'!$I$6-'СЕТ СН'!$I$23</f>
        <v>2293.4555315899997</v>
      </c>
      <c r="C141" s="36">
        <f>SUMIFS(СВЦЭМ!$D$39:$D$782,СВЦЭМ!$A$39:$A$782,$A141,СВЦЭМ!$B$39:$B$782,C$119)+'СЕТ СН'!$I$11+СВЦЭМ!$D$10+'СЕТ СН'!$I$6-'СЕТ СН'!$I$23</f>
        <v>2369.5885514500001</v>
      </c>
      <c r="D141" s="36">
        <f>SUMIFS(СВЦЭМ!$D$39:$D$782,СВЦЭМ!$A$39:$A$782,$A141,СВЦЭМ!$B$39:$B$782,D$119)+'СЕТ СН'!$I$11+СВЦЭМ!$D$10+'СЕТ СН'!$I$6-'СЕТ СН'!$I$23</f>
        <v>2408.8127796199997</v>
      </c>
      <c r="E141" s="36">
        <f>SUMIFS(СВЦЭМ!$D$39:$D$782,СВЦЭМ!$A$39:$A$782,$A141,СВЦЭМ!$B$39:$B$782,E$119)+'СЕТ СН'!$I$11+СВЦЭМ!$D$10+'СЕТ СН'!$I$6-'СЕТ СН'!$I$23</f>
        <v>2427.9715173699997</v>
      </c>
      <c r="F141" s="36">
        <f>SUMIFS(СВЦЭМ!$D$39:$D$782,СВЦЭМ!$A$39:$A$782,$A141,СВЦЭМ!$B$39:$B$782,F$119)+'СЕТ СН'!$I$11+СВЦЭМ!$D$10+'СЕТ СН'!$I$6-'СЕТ СН'!$I$23</f>
        <v>2426.5173002900001</v>
      </c>
      <c r="G141" s="36">
        <f>SUMIFS(СВЦЭМ!$D$39:$D$782,СВЦЭМ!$A$39:$A$782,$A141,СВЦЭМ!$B$39:$B$782,G$119)+'СЕТ СН'!$I$11+СВЦЭМ!$D$10+'СЕТ СН'!$I$6-'СЕТ СН'!$I$23</f>
        <v>2431.3952645499999</v>
      </c>
      <c r="H141" s="36">
        <f>SUMIFS(СВЦЭМ!$D$39:$D$782,СВЦЭМ!$A$39:$A$782,$A141,СВЦЭМ!$B$39:$B$782,H$119)+'СЕТ СН'!$I$11+СВЦЭМ!$D$10+'СЕТ СН'!$I$6-'СЕТ СН'!$I$23</f>
        <v>2356.4325719899998</v>
      </c>
      <c r="I141" s="36">
        <f>SUMIFS(СВЦЭМ!$D$39:$D$782,СВЦЭМ!$A$39:$A$782,$A141,СВЦЭМ!$B$39:$B$782,I$119)+'СЕТ СН'!$I$11+СВЦЭМ!$D$10+'СЕТ СН'!$I$6-'СЕТ СН'!$I$23</f>
        <v>2302.4926301400001</v>
      </c>
      <c r="J141" s="36">
        <f>SUMIFS(СВЦЭМ!$D$39:$D$782,СВЦЭМ!$A$39:$A$782,$A141,СВЦЭМ!$B$39:$B$782,J$119)+'СЕТ СН'!$I$11+СВЦЭМ!$D$10+'СЕТ СН'!$I$6-'СЕТ СН'!$I$23</f>
        <v>2310.5776636099999</v>
      </c>
      <c r="K141" s="36">
        <f>SUMIFS(СВЦЭМ!$D$39:$D$782,СВЦЭМ!$A$39:$A$782,$A141,СВЦЭМ!$B$39:$B$782,K$119)+'СЕТ СН'!$I$11+СВЦЭМ!$D$10+'СЕТ СН'!$I$6-'СЕТ СН'!$I$23</f>
        <v>2280.38713788</v>
      </c>
      <c r="L141" s="36">
        <f>SUMIFS(СВЦЭМ!$D$39:$D$782,СВЦЭМ!$A$39:$A$782,$A141,СВЦЭМ!$B$39:$B$782,L$119)+'СЕТ СН'!$I$11+СВЦЭМ!$D$10+'СЕТ СН'!$I$6-'СЕТ СН'!$I$23</f>
        <v>2250.04096119</v>
      </c>
      <c r="M141" s="36">
        <f>SUMIFS(СВЦЭМ!$D$39:$D$782,СВЦЭМ!$A$39:$A$782,$A141,СВЦЭМ!$B$39:$B$782,M$119)+'СЕТ СН'!$I$11+СВЦЭМ!$D$10+'СЕТ СН'!$I$6-'СЕТ СН'!$I$23</f>
        <v>2275.90756074</v>
      </c>
      <c r="N141" s="36">
        <f>SUMIFS(СВЦЭМ!$D$39:$D$782,СВЦЭМ!$A$39:$A$782,$A141,СВЦЭМ!$B$39:$B$782,N$119)+'СЕТ СН'!$I$11+СВЦЭМ!$D$10+'СЕТ СН'!$I$6-'СЕТ СН'!$I$23</f>
        <v>2293.7207538499997</v>
      </c>
      <c r="O141" s="36">
        <f>SUMIFS(СВЦЭМ!$D$39:$D$782,СВЦЭМ!$A$39:$A$782,$A141,СВЦЭМ!$B$39:$B$782,O$119)+'СЕТ СН'!$I$11+СВЦЭМ!$D$10+'СЕТ СН'!$I$6-'СЕТ СН'!$I$23</f>
        <v>2302.4898940799999</v>
      </c>
      <c r="P141" s="36">
        <f>SUMIFS(СВЦЭМ!$D$39:$D$782,СВЦЭМ!$A$39:$A$782,$A141,СВЦЭМ!$B$39:$B$782,P$119)+'СЕТ СН'!$I$11+СВЦЭМ!$D$10+'СЕТ СН'!$I$6-'СЕТ СН'!$I$23</f>
        <v>2310.1319595200002</v>
      </c>
      <c r="Q141" s="36">
        <f>SUMIFS(СВЦЭМ!$D$39:$D$782,СВЦЭМ!$A$39:$A$782,$A141,СВЦЭМ!$B$39:$B$782,Q$119)+'СЕТ СН'!$I$11+СВЦЭМ!$D$10+'СЕТ СН'!$I$6-'СЕТ СН'!$I$23</f>
        <v>2326.3688962799997</v>
      </c>
      <c r="R141" s="36">
        <f>SUMIFS(СВЦЭМ!$D$39:$D$782,СВЦЭМ!$A$39:$A$782,$A141,СВЦЭМ!$B$39:$B$782,R$119)+'СЕТ СН'!$I$11+СВЦЭМ!$D$10+'СЕТ СН'!$I$6-'СЕТ СН'!$I$23</f>
        <v>2329.5186582599999</v>
      </c>
      <c r="S141" s="36">
        <f>SUMIFS(СВЦЭМ!$D$39:$D$782,СВЦЭМ!$A$39:$A$782,$A141,СВЦЭМ!$B$39:$B$782,S$119)+'СЕТ СН'!$I$11+СВЦЭМ!$D$10+'СЕТ СН'!$I$6-'СЕТ СН'!$I$23</f>
        <v>2334.1821319800001</v>
      </c>
      <c r="T141" s="36">
        <f>SUMIFS(СВЦЭМ!$D$39:$D$782,СВЦЭМ!$A$39:$A$782,$A141,СВЦЭМ!$B$39:$B$782,T$119)+'СЕТ СН'!$I$11+СВЦЭМ!$D$10+'СЕТ СН'!$I$6-'СЕТ СН'!$I$23</f>
        <v>2311.5190356399999</v>
      </c>
      <c r="U141" s="36">
        <f>SUMIFS(СВЦЭМ!$D$39:$D$782,СВЦЭМ!$A$39:$A$782,$A141,СВЦЭМ!$B$39:$B$782,U$119)+'СЕТ СН'!$I$11+СВЦЭМ!$D$10+'СЕТ СН'!$I$6-'СЕТ СН'!$I$23</f>
        <v>2300.4658968399999</v>
      </c>
      <c r="V141" s="36">
        <f>SUMIFS(СВЦЭМ!$D$39:$D$782,СВЦЭМ!$A$39:$A$782,$A141,СВЦЭМ!$B$39:$B$782,V$119)+'СЕТ СН'!$I$11+СВЦЭМ!$D$10+'СЕТ СН'!$I$6-'СЕТ СН'!$I$23</f>
        <v>2244.9786966800002</v>
      </c>
      <c r="W141" s="36">
        <f>SUMIFS(СВЦЭМ!$D$39:$D$782,СВЦЭМ!$A$39:$A$782,$A141,СВЦЭМ!$B$39:$B$782,W$119)+'СЕТ СН'!$I$11+СВЦЭМ!$D$10+'СЕТ СН'!$I$6-'СЕТ СН'!$I$23</f>
        <v>2204.5783746400002</v>
      </c>
      <c r="X141" s="36">
        <f>SUMIFS(СВЦЭМ!$D$39:$D$782,СВЦЭМ!$A$39:$A$782,$A141,СВЦЭМ!$B$39:$B$782,X$119)+'СЕТ СН'!$I$11+СВЦЭМ!$D$10+'СЕТ СН'!$I$6-'СЕТ СН'!$I$23</f>
        <v>2234.7075909699997</v>
      </c>
      <c r="Y141" s="36">
        <f>SUMIFS(СВЦЭМ!$D$39:$D$782,СВЦЭМ!$A$39:$A$782,$A141,СВЦЭМ!$B$39:$B$782,Y$119)+'СЕТ СН'!$I$11+СВЦЭМ!$D$10+'СЕТ СН'!$I$6-'СЕТ СН'!$I$23</f>
        <v>2242.1095971099999</v>
      </c>
    </row>
    <row r="142" spans="1:25" ht="15.75" x14ac:dyDescent="0.2">
      <c r="A142" s="35">
        <f t="shared" si="3"/>
        <v>45435</v>
      </c>
      <c r="B142" s="36">
        <f>SUMIFS(СВЦЭМ!$D$39:$D$782,СВЦЭМ!$A$39:$A$782,$A142,СВЦЭМ!$B$39:$B$782,B$119)+'СЕТ СН'!$I$11+СВЦЭМ!$D$10+'СЕТ СН'!$I$6-'СЕТ СН'!$I$23</f>
        <v>2271.17877821</v>
      </c>
      <c r="C142" s="36">
        <f>SUMIFS(СВЦЭМ!$D$39:$D$782,СВЦЭМ!$A$39:$A$782,$A142,СВЦЭМ!$B$39:$B$782,C$119)+'СЕТ СН'!$I$11+СВЦЭМ!$D$10+'СЕТ СН'!$I$6-'СЕТ СН'!$I$23</f>
        <v>2344.8025639500001</v>
      </c>
      <c r="D142" s="36">
        <f>SUMIFS(СВЦЭМ!$D$39:$D$782,СВЦЭМ!$A$39:$A$782,$A142,СВЦЭМ!$B$39:$B$782,D$119)+'СЕТ СН'!$I$11+СВЦЭМ!$D$10+'СЕТ СН'!$I$6-'СЕТ СН'!$I$23</f>
        <v>2365.2334526300001</v>
      </c>
      <c r="E142" s="36">
        <f>SUMIFS(СВЦЭМ!$D$39:$D$782,СВЦЭМ!$A$39:$A$782,$A142,СВЦЭМ!$B$39:$B$782,E$119)+'СЕТ СН'!$I$11+СВЦЭМ!$D$10+'СЕТ СН'!$I$6-'СЕТ СН'!$I$23</f>
        <v>2353.04300939</v>
      </c>
      <c r="F142" s="36">
        <f>SUMIFS(СВЦЭМ!$D$39:$D$782,СВЦЭМ!$A$39:$A$782,$A142,СВЦЭМ!$B$39:$B$782,F$119)+'СЕТ СН'!$I$11+СВЦЭМ!$D$10+'СЕТ СН'!$I$6-'СЕТ СН'!$I$23</f>
        <v>2360.98792822</v>
      </c>
      <c r="G142" s="36">
        <f>SUMIFS(СВЦЭМ!$D$39:$D$782,СВЦЭМ!$A$39:$A$782,$A142,СВЦЭМ!$B$39:$B$782,G$119)+'СЕТ СН'!$I$11+СВЦЭМ!$D$10+'СЕТ СН'!$I$6-'СЕТ СН'!$I$23</f>
        <v>2351.95304003</v>
      </c>
      <c r="H142" s="36">
        <f>SUMIFS(СВЦЭМ!$D$39:$D$782,СВЦЭМ!$A$39:$A$782,$A142,СВЦЭМ!$B$39:$B$782,H$119)+'СЕТ СН'!$I$11+СВЦЭМ!$D$10+'СЕТ СН'!$I$6-'СЕТ СН'!$I$23</f>
        <v>2357.2761704899999</v>
      </c>
      <c r="I142" s="36">
        <f>SUMIFS(СВЦЭМ!$D$39:$D$782,СВЦЭМ!$A$39:$A$782,$A142,СВЦЭМ!$B$39:$B$782,I$119)+'СЕТ СН'!$I$11+СВЦЭМ!$D$10+'СЕТ СН'!$I$6-'СЕТ СН'!$I$23</f>
        <v>2290.0714365900003</v>
      </c>
      <c r="J142" s="36">
        <f>SUMIFS(СВЦЭМ!$D$39:$D$782,СВЦЭМ!$A$39:$A$782,$A142,СВЦЭМ!$B$39:$B$782,J$119)+'СЕТ СН'!$I$11+СВЦЭМ!$D$10+'СЕТ СН'!$I$6-'СЕТ СН'!$I$23</f>
        <v>2259.19979513</v>
      </c>
      <c r="K142" s="36">
        <f>SUMIFS(СВЦЭМ!$D$39:$D$782,СВЦЭМ!$A$39:$A$782,$A142,СВЦЭМ!$B$39:$B$782,K$119)+'СЕТ СН'!$I$11+СВЦЭМ!$D$10+'СЕТ СН'!$I$6-'СЕТ СН'!$I$23</f>
        <v>2245.0265805999998</v>
      </c>
      <c r="L142" s="36">
        <f>SUMIFS(СВЦЭМ!$D$39:$D$782,СВЦЭМ!$A$39:$A$782,$A142,СВЦЭМ!$B$39:$B$782,L$119)+'СЕТ СН'!$I$11+СВЦЭМ!$D$10+'СЕТ СН'!$I$6-'СЕТ СН'!$I$23</f>
        <v>2253.5990413600002</v>
      </c>
      <c r="M142" s="36">
        <f>SUMIFS(СВЦЭМ!$D$39:$D$782,СВЦЭМ!$A$39:$A$782,$A142,СВЦЭМ!$B$39:$B$782,M$119)+'СЕТ СН'!$I$11+СВЦЭМ!$D$10+'СЕТ СН'!$I$6-'СЕТ СН'!$I$23</f>
        <v>2252.49491188</v>
      </c>
      <c r="N142" s="36">
        <f>SUMIFS(СВЦЭМ!$D$39:$D$782,СВЦЭМ!$A$39:$A$782,$A142,СВЦЭМ!$B$39:$B$782,N$119)+'СЕТ СН'!$I$11+СВЦЭМ!$D$10+'СЕТ СН'!$I$6-'СЕТ СН'!$I$23</f>
        <v>2245.9284321300001</v>
      </c>
      <c r="O142" s="36">
        <f>SUMIFS(СВЦЭМ!$D$39:$D$782,СВЦЭМ!$A$39:$A$782,$A142,СВЦЭМ!$B$39:$B$782,O$119)+'СЕТ СН'!$I$11+СВЦЭМ!$D$10+'СЕТ СН'!$I$6-'СЕТ СН'!$I$23</f>
        <v>2252.43713652</v>
      </c>
      <c r="P142" s="36">
        <f>SUMIFS(СВЦЭМ!$D$39:$D$782,СВЦЭМ!$A$39:$A$782,$A142,СВЦЭМ!$B$39:$B$782,P$119)+'СЕТ СН'!$I$11+СВЦЭМ!$D$10+'СЕТ СН'!$I$6-'СЕТ СН'!$I$23</f>
        <v>2260.8022356000001</v>
      </c>
      <c r="Q142" s="36">
        <f>SUMIFS(СВЦЭМ!$D$39:$D$782,СВЦЭМ!$A$39:$A$782,$A142,СВЦЭМ!$B$39:$B$782,Q$119)+'СЕТ СН'!$I$11+СВЦЭМ!$D$10+'СЕТ СН'!$I$6-'СЕТ СН'!$I$23</f>
        <v>2281.0318711600003</v>
      </c>
      <c r="R142" s="36">
        <f>SUMIFS(СВЦЭМ!$D$39:$D$782,СВЦЭМ!$A$39:$A$782,$A142,СВЦЭМ!$B$39:$B$782,R$119)+'СЕТ СН'!$I$11+СВЦЭМ!$D$10+'СЕТ СН'!$I$6-'СЕТ СН'!$I$23</f>
        <v>2283.68597047</v>
      </c>
      <c r="S142" s="36">
        <f>SUMIFS(СВЦЭМ!$D$39:$D$782,СВЦЭМ!$A$39:$A$782,$A142,СВЦЭМ!$B$39:$B$782,S$119)+'СЕТ СН'!$I$11+СВЦЭМ!$D$10+'СЕТ СН'!$I$6-'СЕТ СН'!$I$23</f>
        <v>2271.2535081699998</v>
      </c>
      <c r="T142" s="36">
        <f>SUMIFS(СВЦЭМ!$D$39:$D$782,СВЦЭМ!$A$39:$A$782,$A142,СВЦЭМ!$B$39:$B$782,T$119)+'СЕТ СН'!$I$11+СВЦЭМ!$D$10+'СЕТ СН'!$I$6-'СЕТ СН'!$I$23</f>
        <v>2271.0951672599999</v>
      </c>
      <c r="U142" s="36">
        <f>SUMIFS(СВЦЭМ!$D$39:$D$782,СВЦЭМ!$A$39:$A$782,$A142,СВЦЭМ!$B$39:$B$782,U$119)+'СЕТ СН'!$I$11+СВЦЭМ!$D$10+'СЕТ СН'!$I$6-'СЕТ СН'!$I$23</f>
        <v>2285.6269549600001</v>
      </c>
      <c r="V142" s="36">
        <f>SUMIFS(СВЦЭМ!$D$39:$D$782,СВЦЭМ!$A$39:$A$782,$A142,СВЦЭМ!$B$39:$B$782,V$119)+'СЕТ СН'!$I$11+СВЦЭМ!$D$10+'СЕТ СН'!$I$6-'СЕТ СН'!$I$23</f>
        <v>2273.7514842299997</v>
      </c>
      <c r="W142" s="36">
        <f>SUMIFS(СВЦЭМ!$D$39:$D$782,СВЦЭМ!$A$39:$A$782,$A142,СВЦЭМ!$B$39:$B$782,W$119)+'СЕТ СН'!$I$11+СВЦЭМ!$D$10+'СЕТ СН'!$I$6-'СЕТ СН'!$I$23</f>
        <v>2248.25877051</v>
      </c>
      <c r="X142" s="36">
        <f>SUMIFS(СВЦЭМ!$D$39:$D$782,СВЦЭМ!$A$39:$A$782,$A142,СВЦЭМ!$B$39:$B$782,X$119)+'СЕТ СН'!$I$11+СВЦЭМ!$D$10+'СЕТ СН'!$I$6-'СЕТ СН'!$I$23</f>
        <v>2276.1243972000002</v>
      </c>
      <c r="Y142" s="36">
        <f>SUMIFS(СВЦЭМ!$D$39:$D$782,СВЦЭМ!$A$39:$A$782,$A142,СВЦЭМ!$B$39:$B$782,Y$119)+'СЕТ СН'!$I$11+СВЦЭМ!$D$10+'СЕТ СН'!$I$6-'СЕТ СН'!$I$23</f>
        <v>2337.3237365099999</v>
      </c>
    </row>
    <row r="143" spans="1:25" ht="15.75" x14ac:dyDescent="0.2">
      <c r="A143" s="35">
        <f t="shared" si="3"/>
        <v>45436</v>
      </c>
      <c r="B143" s="36">
        <f>SUMIFS(СВЦЭМ!$D$39:$D$782,СВЦЭМ!$A$39:$A$782,$A143,СВЦЭМ!$B$39:$B$782,B$119)+'СЕТ СН'!$I$11+СВЦЭМ!$D$10+'СЕТ СН'!$I$6-'СЕТ СН'!$I$23</f>
        <v>2259.48267545</v>
      </c>
      <c r="C143" s="36">
        <f>SUMIFS(СВЦЭМ!$D$39:$D$782,СВЦЭМ!$A$39:$A$782,$A143,СВЦЭМ!$B$39:$B$782,C$119)+'СЕТ СН'!$I$11+СВЦЭМ!$D$10+'СЕТ СН'!$I$6-'СЕТ СН'!$I$23</f>
        <v>2341.7019037700002</v>
      </c>
      <c r="D143" s="36">
        <f>SUMIFS(СВЦЭМ!$D$39:$D$782,СВЦЭМ!$A$39:$A$782,$A143,СВЦЭМ!$B$39:$B$782,D$119)+'СЕТ СН'!$I$11+СВЦЭМ!$D$10+'СЕТ СН'!$I$6-'СЕТ СН'!$I$23</f>
        <v>2359.9244503099999</v>
      </c>
      <c r="E143" s="36">
        <f>SUMIFS(СВЦЭМ!$D$39:$D$782,СВЦЭМ!$A$39:$A$782,$A143,СВЦЭМ!$B$39:$B$782,E$119)+'СЕТ СН'!$I$11+СВЦЭМ!$D$10+'СЕТ СН'!$I$6-'СЕТ СН'!$I$23</f>
        <v>2425.60296814</v>
      </c>
      <c r="F143" s="36">
        <f>SUMIFS(СВЦЭМ!$D$39:$D$782,СВЦЭМ!$A$39:$A$782,$A143,СВЦЭМ!$B$39:$B$782,F$119)+'СЕТ СН'!$I$11+СВЦЭМ!$D$10+'СЕТ СН'!$I$6-'СЕТ СН'!$I$23</f>
        <v>2412.3994019399997</v>
      </c>
      <c r="G143" s="36">
        <f>SUMIFS(СВЦЭМ!$D$39:$D$782,СВЦЭМ!$A$39:$A$782,$A143,СВЦЭМ!$B$39:$B$782,G$119)+'СЕТ СН'!$I$11+СВЦЭМ!$D$10+'СЕТ СН'!$I$6-'СЕТ СН'!$I$23</f>
        <v>2373.8769076399999</v>
      </c>
      <c r="H143" s="36">
        <f>SUMIFS(СВЦЭМ!$D$39:$D$782,СВЦЭМ!$A$39:$A$782,$A143,СВЦЭМ!$B$39:$B$782,H$119)+'СЕТ СН'!$I$11+СВЦЭМ!$D$10+'СЕТ СН'!$I$6-'СЕТ СН'!$I$23</f>
        <v>2255.4787670799997</v>
      </c>
      <c r="I143" s="36">
        <f>SUMIFS(СВЦЭМ!$D$39:$D$782,СВЦЭМ!$A$39:$A$782,$A143,СВЦЭМ!$B$39:$B$782,I$119)+'СЕТ СН'!$I$11+СВЦЭМ!$D$10+'СЕТ СН'!$I$6-'СЕТ СН'!$I$23</f>
        <v>2168.0502860500001</v>
      </c>
      <c r="J143" s="36">
        <f>SUMIFS(СВЦЭМ!$D$39:$D$782,СВЦЭМ!$A$39:$A$782,$A143,СВЦЭМ!$B$39:$B$782,J$119)+'СЕТ СН'!$I$11+СВЦЭМ!$D$10+'СЕТ СН'!$I$6-'СЕТ СН'!$I$23</f>
        <v>2131.07825675</v>
      </c>
      <c r="K143" s="36">
        <f>SUMIFS(СВЦЭМ!$D$39:$D$782,СВЦЭМ!$A$39:$A$782,$A143,СВЦЭМ!$B$39:$B$782,K$119)+'СЕТ СН'!$I$11+СВЦЭМ!$D$10+'СЕТ СН'!$I$6-'СЕТ СН'!$I$23</f>
        <v>2106.8449916499999</v>
      </c>
      <c r="L143" s="36">
        <f>SUMIFS(СВЦЭМ!$D$39:$D$782,СВЦЭМ!$A$39:$A$782,$A143,СВЦЭМ!$B$39:$B$782,L$119)+'СЕТ СН'!$I$11+СВЦЭМ!$D$10+'СЕТ СН'!$I$6-'СЕТ СН'!$I$23</f>
        <v>2088.5476055399999</v>
      </c>
      <c r="M143" s="36">
        <f>SUMIFS(СВЦЭМ!$D$39:$D$782,СВЦЭМ!$A$39:$A$782,$A143,СВЦЭМ!$B$39:$B$782,M$119)+'СЕТ СН'!$I$11+СВЦЭМ!$D$10+'СЕТ СН'!$I$6-'СЕТ СН'!$I$23</f>
        <v>2088.4466899099998</v>
      </c>
      <c r="N143" s="36">
        <f>SUMIFS(СВЦЭМ!$D$39:$D$782,СВЦЭМ!$A$39:$A$782,$A143,СВЦЭМ!$B$39:$B$782,N$119)+'СЕТ СН'!$I$11+СВЦЭМ!$D$10+'СЕТ СН'!$I$6-'СЕТ СН'!$I$23</f>
        <v>2097.7783020799998</v>
      </c>
      <c r="O143" s="36">
        <f>SUMIFS(СВЦЭМ!$D$39:$D$782,СВЦЭМ!$A$39:$A$782,$A143,СВЦЭМ!$B$39:$B$782,O$119)+'СЕТ СН'!$I$11+СВЦЭМ!$D$10+'СЕТ СН'!$I$6-'СЕТ СН'!$I$23</f>
        <v>2103.2301953799997</v>
      </c>
      <c r="P143" s="36">
        <f>SUMIFS(СВЦЭМ!$D$39:$D$782,СВЦЭМ!$A$39:$A$782,$A143,СВЦЭМ!$B$39:$B$782,P$119)+'СЕТ СН'!$I$11+СВЦЭМ!$D$10+'СЕТ СН'!$I$6-'СЕТ СН'!$I$23</f>
        <v>2111.3430235999999</v>
      </c>
      <c r="Q143" s="36">
        <f>SUMIFS(СВЦЭМ!$D$39:$D$782,СВЦЭМ!$A$39:$A$782,$A143,СВЦЭМ!$B$39:$B$782,Q$119)+'СЕТ СН'!$I$11+СВЦЭМ!$D$10+'СЕТ СН'!$I$6-'СЕТ СН'!$I$23</f>
        <v>2128.9644037500002</v>
      </c>
      <c r="R143" s="36">
        <f>SUMIFS(СВЦЭМ!$D$39:$D$782,СВЦЭМ!$A$39:$A$782,$A143,СВЦЭМ!$B$39:$B$782,R$119)+'СЕТ СН'!$I$11+СВЦЭМ!$D$10+'СЕТ СН'!$I$6-'СЕТ СН'!$I$23</f>
        <v>2148.9226307099998</v>
      </c>
      <c r="S143" s="36">
        <f>SUMIFS(СВЦЭМ!$D$39:$D$782,СВЦЭМ!$A$39:$A$782,$A143,СВЦЭМ!$B$39:$B$782,S$119)+'СЕТ СН'!$I$11+СВЦЭМ!$D$10+'СЕТ СН'!$I$6-'СЕТ СН'!$I$23</f>
        <v>2143.3304196500003</v>
      </c>
      <c r="T143" s="36">
        <f>SUMIFS(СВЦЭМ!$D$39:$D$782,СВЦЭМ!$A$39:$A$782,$A143,СВЦЭМ!$B$39:$B$782,T$119)+'СЕТ СН'!$I$11+СВЦЭМ!$D$10+'СЕТ СН'!$I$6-'СЕТ СН'!$I$23</f>
        <v>2124.0980605200002</v>
      </c>
      <c r="U143" s="36">
        <f>SUMIFS(СВЦЭМ!$D$39:$D$782,СВЦЭМ!$A$39:$A$782,$A143,СВЦЭМ!$B$39:$B$782,U$119)+'СЕТ СН'!$I$11+СВЦЭМ!$D$10+'СЕТ СН'!$I$6-'СЕТ СН'!$I$23</f>
        <v>2110.0162698399999</v>
      </c>
      <c r="V143" s="36">
        <f>SUMIFS(СВЦЭМ!$D$39:$D$782,СВЦЭМ!$A$39:$A$782,$A143,СВЦЭМ!$B$39:$B$782,V$119)+'СЕТ СН'!$I$11+СВЦЭМ!$D$10+'СЕТ СН'!$I$6-'СЕТ СН'!$I$23</f>
        <v>2094.68721839</v>
      </c>
      <c r="W143" s="36">
        <f>SUMIFS(СВЦЭМ!$D$39:$D$782,СВЦЭМ!$A$39:$A$782,$A143,СВЦЭМ!$B$39:$B$782,W$119)+'СЕТ СН'!$I$11+СВЦЭМ!$D$10+'СЕТ СН'!$I$6-'СЕТ СН'!$I$23</f>
        <v>2074.7458853500002</v>
      </c>
      <c r="X143" s="36">
        <f>SUMIFS(СВЦЭМ!$D$39:$D$782,СВЦЭМ!$A$39:$A$782,$A143,СВЦЭМ!$B$39:$B$782,X$119)+'СЕТ СН'!$I$11+СВЦЭМ!$D$10+'СЕТ СН'!$I$6-'СЕТ СН'!$I$23</f>
        <v>2094.0976788500002</v>
      </c>
      <c r="Y143" s="36">
        <f>SUMIFS(СВЦЭМ!$D$39:$D$782,СВЦЭМ!$A$39:$A$782,$A143,СВЦЭМ!$B$39:$B$782,Y$119)+'СЕТ СН'!$I$11+СВЦЭМ!$D$10+'СЕТ СН'!$I$6-'СЕТ СН'!$I$23</f>
        <v>2186.5118304299999</v>
      </c>
    </row>
    <row r="144" spans="1:25" ht="15.75" x14ac:dyDescent="0.2">
      <c r="A144" s="35">
        <f t="shared" si="3"/>
        <v>45437</v>
      </c>
      <c r="B144" s="36">
        <f>SUMIFS(СВЦЭМ!$D$39:$D$782,СВЦЭМ!$A$39:$A$782,$A144,СВЦЭМ!$B$39:$B$782,B$119)+'СЕТ СН'!$I$11+СВЦЭМ!$D$10+'СЕТ СН'!$I$6-'СЕТ СН'!$I$23</f>
        <v>2169.6607924899999</v>
      </c>
      <c r="C144" s="36">
        <f>SUMIFS(СВЦЭМ!$D$39:$D$782,СВЦЭМ!$A$39:$A$782,$A144,СВЦЭМ!$B$39:$B$782,C$119)+'СЕТ СН'!$I$11+СВЦЭМ!$D$10+'СЕТ СН'!$I$6-'СЕТ СН'!$I$23</f>
        <v>2239.0909689700002</v>
      </c>
      <c r="D144" s="36">
        <f>SUMIFS(СВЦЭМ!$D$39:$D$782,СВЦЭМ!$A$39:$A$782,$A144,СВЦЭМ!$B$39:$B$782,D$119)+'СЕТ СН'!$I$11+СВЦЭМ!$D$10+'СЕТ СН'!$I$6-'СЕТ СН'!$I$23</f>
        <v>2356.50148223</v>
      </c>
      <c r="E144" s="36">
        <f>SUMIFS(СВЦЭМ!$D$39:$D$782,СВЦЭМ!$A$39:$A$782,$A144,СВЦЭМ!$B$39:$B$782,E$119)+'СЕТ СН'!$I$11+СВЦЭМ!$D$10+'СЕТ СН'!$I$6-'СЕТ СН'!$I$23</f>
        <v>2362.3518117100002</v>
      </c>
      <c r="F144" s="36">
        <f>SUMIFS(СВЦЭМ!$D$39:$D$782,СВЦЭМ!$A$39:$A$782,$A144,СВЦЭМ!$B$39:$B$782,F$119)+'СЕТ СН'!$I$11+СВЦЭМ!$D$10+'СЕТ СН'!$I$6-'СЕТ СН'!$I$23</f>
        <v>2352.5507172899997</v>
      </c>
      <c r="G144" s="36">
        <f>SUMIFS(СВЦЭМ!$D$39:$D$782,СВЦЭМ!$A$39:$A$782,$A144,СВЦЭМ!$B$39:$B$782,G$119)+'СЕТ СН'!$I$11+СВЦЭМ!$D$10+'СЕТ СН'!$I$6-'СЕТ СН'!$I$23</f>
        <v>2367.6861283200001</v>
      </c>
      <c r="H144" s="36">
        <f>SUMIFS(СВЦЭМ!$D$39:$D$782,СВЦЭМ!$A$39:$A$782,$A144,СВЦЭМ!$B$39:$B$782,H$119)+'СЕТ СН'!$I$11+СВЦЭМ!$D$10+'СЕТ СН'!$I$6-'СЕТ СН'!$I$23</f>
        <v>2316.1658293199998</v>
      </c>
      <c r="I144" s="36">
        <f>SUMIFS(СВЦЭМ!$D$39:$D$782,СВЦЭМ!$A$39:$A$782,$A144,СВЦЭМ!$B$39:$B$782,I$119)+'СЕТ СН'!$I$11+СВЦЭМ!$D$10+'СЕТ СН'!$I$6-'СЕТ СН'!$I$23</f>
        <v>2234.86788389</v>
      </c>
      <c r="J144" s="36">
        <f>SUMIFS(СВЦЭМ!$D$39:$D$782,СВЦЭМ!$A$39:$A$782,$A144,СВЦЭМ!$B$39:$B$782,J$119)+'СЕТ СН'!$I$11+СВЦЭМ!$D$10+'СЕТ СН'!$I$6-'СЕТ СН'!$I$23</f>
        <v>2130.3610208700002</v>
      </c>
      <c r="K144" s="36">
        <f>SUMIFS(СВЦЭМ!$D$39:$D$782,СВЦЭМ!$A$39:$A$782,$A144,СВЦЭМ!$B$39:$B$782,K$119)+'СЕТ СН'!$I$11+СВЦЭМ!$D$10+'СЕТ СН'!$I$6-'СЕТ СН'!$I$23</f>
        <v>2078.8079343700001</v>
      </c>
      <c r="L144" s="36">
        <f>SUMIFS(СВЦЭМ!$D$39:$D$782,СВЦЭМ!$A$39:$A$782,$A144,СВЦЭМ!$B$39:$B$782,L$119)+'СЕТ СН'!$I$11+СВЦЭМ!$D$10+'СЕТ СН'!$I$6-'СЕТ СН'!$I$23</f>
        <v>2071.0739982300001</v>
      </c>
      <c r="M144" s="36">
        <f>SUMIFS(СВЦЭМ!$D$39:$D$782,СВЦЭМ!$A$39:$A$782,$A144,СВЦЭМ!$B$39:$B$782,M$119)+'СЕТ СН'!$I$11+СВЦЭМ!$D$10+'СЕТ СН'!$I$6-'СЕТ СН'!$I$23</f>
        <v>2063.7095599300001</v>
      </c>
      <c r="N144" s="36">
        <f>SUMIFS(СВЦЭМ!$D$39:$D$782,СВЦЭМ!$A$39:$A$782,$A144,СВЦЭМ!$B$39:$B$782,N$119)+'СЕТ СН'!$I$11+СВЦЭМ!$D$10+'СЕТ СН'!$I$6-'СЕТ СН'!$I$23</f>
        <v>2058.74463418</v>
      </c>
      <c r="O144" s="36">
        <f>SUMIFS(СВЦЭМ!$D$39:$D$782,СВЦЭМ!$A$39:$A$782,$A144,СВЦЭМ!$B$39:$B$782,O$119)+'СЕТ СН'!$I$11+СВЦЭМ!$D$10+'СЕТ СН'!$I$6-'СЕТ СН'!$I$23</f>
        <v>2072.39350737</v>
      </c>
      <c r="P144" s="36">
        <f>SUMIFS(СВЦЭМ!$D$39:$D$782,СВЦЭМ!$A$39:$A$782,$A144,СВЦЭМ!$B$39:$B$782,P$119)+'СЕТ СН'!$I$11+СВЦЭМ!$D$10+'СЕТ СН'!$I$6-'СЕТ СН'!$I$23</f>
        <v>2082.8761057699999</v>
      </c>
      <c r="Q144" s="36">
        <f>SUMIFS(СВЦЭМ!$D$39:$D$782,СВЦЭМ!$A$39:$A$782,$A144,СВЦЭМ!$B$39:$B$782,Q$119)+'СЕТ СН'!$I$11+СВЦЭМ!$D$10+'СЕТ СН'!$I$6-'СЕТ СН'!$I$23</f>
        <v>2101.62768951</v>
      </c>
      <c r="R144" s="36">
        <f>SUMIFS(СВЦЭМ!$D$39:$D$782,СВЦЭМ!$A$39:$A$782,$A144,СВЦЭМ!$B$39:$B$782,R$119)+'СЕТ СН'!$I$11+СВЦЭМ!$D$10+'СЕТ СН'!$I$6-'СЕТ СН'!$I$23</f>
        <v>2116.56941237</v>
      </c>
      <c r="S144" s="36">
        <f>SUMIFS(СВЦЭМ!$D$39:$D$782,СВЦЭМ!$A$39:$A$782,$A144,СВЦЭМ!$B$39:$B$782,S$119)+'СЕТ СН'!$I$11+СВЦЭМ!$D$10+'СЕТ СН'!$I$6-'СЕТ СН'!$I$23</f>
        <v>2102.8945670499998</v>
      </c>
      <c r="T144" s="36">
        <f>SUMIFS(СВЦЭМ!$D$39:$D$782,СВЦЭМ!$A$39:$A$782,$A144,СВЦЭМ!$B$39:$B$782,T$119)+'СЕТ СН'!$I$11+СВЦЭМ!$D$10+'СЕТ СН'!$I$6-'СЕТ СН'!$I$23</f>
        <v>2080.9352139600001</v>
      </c>
      <c r="U144" s="36">
        <f>SUMIFS(СВЦЭМ!$D$39:$D$782,СВЦЭМ!$A$39:$A$782,$A144,СВЦЭМ!$B$39:$B$782,U$119)+'СЕТ СН'!$I$11+СВЦЭМ!$D$10+'СЕТ СН'!$I$6-'СЕТ СН'!$I$23</f>
        <v>2092.98581668</v>
      </c>
      <c r="V144" s="36">
        <f>SUMIFS(СВЦЭМ!$D$39:$D$782,СВЦЭМ!$A$39:$A$782,$A144,СВЦЭМ!$B$39:$B$782,V$119)+'СЕТ СН'!$I$11+СВЦЭМ!$D$10+'СЕТ СН'!$I$6-'СЕТ СН'!$I$23</f>
        <v>2094.4984703299997</v>
      </c>
      <c r="W144" s="36">
        <f>SUMIFS(СВЦЭМ!$D$39:$D$782,СВЦЭМ!$A$39:$A$782,$A144,СВЦЭМ!$B$39:$B$782,W$119)+'СЕТ СН'!$I$11+СВЦЭМ!$D$10+'СЕТ СН'!$I$6-'СЕТ СН'!$I$23</f>
        <v>2084.2439496100001</v>
      </c>
      <c r="X144" s="36">
        <f>SUMIFS(СВЦЭМ!$D$39:$D$782,СВЦЭМ!$A$39:$A$782,$A144,СВЦЭМ!$B$39:$B$782,X$119)+'СЕТ СН'!$I$11+СВЦЭМ!$D$10+'СЕТ СН'!$I$6-'СЕТ СН'!$I$23</f>
        <v>2082.0382504700001</v>
      </c>
      <c r="Y144" s="36">
        <f>SUMIFS(СВЦЭМ!$D$39:$D$782,СВЦЭМ!$A$39:$A$782,$A144,СВЦЭМ!$B$39:$B$782,Y$119)+'СЕТ СН'!$I$11+СВЦЭМ!$D$10+'СЕТ СН'!$I$6-'СЕТ СН'!$I$23</f>
        <v>2128.71182163</v>
      </c>
    </row>
    <row r="145" spans="1:27" ht="15.75" x14ac:dyDescent="0.2">
      <c r="A145" s="35">
        <f t="shared" si="3"/>
        <v>45438</v>
      </c>
      <c r="B145" s="36">
        <f>SUMIFS(СВЦЭМ!$D$39:$D$782,СВЦЭМ!$A$39:$A$782,$A145,СВЦЭМ!$B$39:$B$782,B$119)+'СЕТ СН'!$I$11+СВЦЭМ!$D$10+'СЕТ СН'!$I$6-'СЕТ СН'!$I$23</f>
        <v>2254.17881076</v>
      </c>
      <c r="C145" s="36">
        <f>SUMIFS(СВЦЭМ!$D$39:$D$782,СВЦЭМ!$A$39:$A$782,$A145,СВЦЭМ!$B$39:$B$782,C$119)+'СЕТ СН'!$I$11+СВЦЭМ!$D$10+'СЕТ СН'!$I$6-'СЕТ СН'!$I$23</f>
        <v>2316.1074671199999</v>
      </c>
      <c r="D145" s="36">
        <f>SUMIFS(СВЦЭМ!$D$39:$D$782,СВЦЭМ!$A$39:$A$782,$A145,СВЦЭМ!$B$39:$B$782,D$119)+'СЕТ СН'!$I$11+СВЦЭМ!$D$10+'СЕТ СН'!$I$6-'СЕТ СН'!$I$23</f>
        <v>2364.09751134</v>
      </c>
      <c r="E145" s="36">
        <f>SUMIFS(СВЦЭМ!$D$39:$D$782,СВЦЭМ!$A$39:$A$782,$A145,СВЦЭМ!$B$39:$B$782,E$119)+'СЕТ СН'!$I$11+СВЦЭМ!$D$10+'СЕТ СН'!$I$6-'СЕТ СН'!$I$23</f>
        <v>2357.3982699099997</v>
      </c>
      <c r="F145" s="36">
        <f>SUMIFS(СВЦЭМ!$D$39:$D$782,СВЦЭМ!$A$39:$A$782,$A145,СВЦЭМ!$B$39:$B$782,F$119)+'СЕТ СН'!$I$11+СВЦЭМ!$D$10+'СЕТ СН'!$I$6-'СЕТ СН'!$I$23</f>
        <v>2329.8849750199997</v>
      </c>
      <c r="G145" s="36">
        <f>SUMIFS(СВЦЭМ!$D$39:$D$782,СВЦЭМ!$A$39:$A$782,$A145,СВЦЭМ!$B$39:$B$782,G$119)+'СЕТ СН'!$I$11+СВЦЭМ!$D$10+'СЕТ СН'!$I$6-'СЕТ СН'!$I$23</f>
        <v>2337.13576633</v>
      </c>
      <c r="H145" s="36">
        <f>SUMIFS(СВЦЭМ!$D$39:$D$782,СВЦЭМ!$A$39:$A$782,$A145,СВЦЭМ!$B$39:$B$782,H$119)+'СЕТ СН'!$I$11+СВЦЭМ!$D$10+'СЕТ СН'!$I$6-'СЕТ СН'!$I$23</f>
        <v>2330.8665146100002</v>
      </c>
      <c r="I145" s="36">
        <f>SUMIFS(СВЦЭМ!$D$39:$D$782,СВЦЭМ!$A$39:$A$782,$A145,СВЦЭМ!$B$39:$B$782,I$119)+'СЕТ СН'!$I$11+СВЦЭМ!$D$10+'СЕТ СН'!$I$6-'СЕТ СН'!$I$23</f>
        <v>2307.0844206000002</v>
      </c>
      <c r="J145" s="36">
        <f>SUMIFS(СВЦЭМ!$D$39:$D$782,СВЦЭМ!$A$39:$A$782,$A145,СВЦЭМ!$B$39:$B$782,J$119)+'СЕТ СН'!$I$11+СВЦЭМ!$D$10+'СЕТ СН'!$I$6-'СЕТ СН'!$I$23</f>
        <v>2231.3725778899998</v>
      </c>
      <c r="K145" s="36">
        <f>SUMIFS(СВЦЭМ!$D$39:$D$782,СВЦЭМ!$A$39:$A$782,$A145,СВЦЭМ!$B$39:$B$782,K$119)+'СЕТ СН'!$I$11+СВЦЭМ!$D$10+'СЕТ СН'!$I$6-'СЕТ СН'!$I$23</f>
        <v>2158.0040343299997</v>
      </c>
      <c r="L145" s="36">
        <f>SUMIFS(СВЦЭМ!$D$39:$D$782,СВЦЭМ!$A$39:$A$782,$A145,СВЦЭМ!$B$39:$B$782,L$119)+'СЕТ СН'!$I$11+СВЦЭМ!$D$10+'СЕТ СН'!$I$6-'СЕТ СН'!$I$23</f>
        <v>2135.6929157100003</v>
      </c>
      <c r="M145" s="36">
        <f>SUMIFS(СВЦЭМ!$D$39:$D$782,СВЦЭМ!$A$39:$A$782,$A145,СВЦЭМ!$B$39:$B$782,M$119)+'СЕТ СН'!$I$11+СВЦЭМ!$D$10+'СЕТ СН'!$I$6-'СЕТ СН'!$I$23</f>
        <v>2129.71006407</v>
      </c>
      <c r="N145" s="36">
        <f>SUMIFS(СВЦЭМ!$D$39:$D$782,СВЦЭМ!$A$39:$A$782,$A145,СВЦЭМ!$B$39:$B$782,N$119)+'СЕТ СН'!$I$11+СВЦЭМ!$D$10+'СЕТ СН'!$I$6-'СЕТ СН'!$I$23</f>
        <v>2139.3742715799999</v>
      </c>
      <c r="O145" s="36">
        <f>SUMIFS(СВЦЭМ!$D$39:$D$782,СВЦЭМ!$A$39:$A$782,$A145,СВЦЭМ!$B$39:$B$782,O$119)+'СЕТ СН'!$I$11+СВЦЭМ!$D$10+'СЕТ СН'!$I$6-'СЕТ СН'!$I$23</f>
        <v>2160.6700402500001</v>
      </c>
      <c r="P145" s="36">
        <f>SUMIFS(СВЦЭМ!$D$39:$D$782,СВЦЭМ!$A$39:$A$782,$A145,СВЦЭМ!$B$39:$B$782,P$119)+'СЕТ СН'!$I$11+СВЦЭМ!$D$10+'СЕТ СН'!$I$6-'СЕТ СН'!$I$23</f>
        <v>2167.6985314200001</v>
      </c>
      <c r="Q145" s="36">
        <f>SUMIFS(СВЦЭМ!$D$39:$D$782,СВЦЭМ!$A$39:$A$782,$A145,СВЦЭМ!$B$39:$B$782,Q$119)+'СЕТ СН'!$I$11+СВЦЭМ!$D$10+'СЕТ СН'!$I$6-'СЕТ СН'!$I$23</f>
        <v>2183.1608954200001</v>
      </c>
      <c r="R145" s="36">
        <f>SUMIFS(СВЦЭМ!$D$39:$D$782,СВЦЭМ!$A$39:$A$782,$A145,СВЦЭМ!$B$39:$B$782,R$119)+'СЕТ СН'!$I$11+СВЦЭМ!$D$10+'СЕТ СН'!$I$6-'СЕТ СН'!$I$23</f>
        <v>2185.88218895</v>
      </c>
      <c r="S145" s="36">
        <f>SUMIFS(СВЦЭМ!$D$39:$D$782,СВЦЭМ!$A$39:$A$782,$A145,СВЦЭМ!$B$39:$B$782,S$119)+'СЕТ СН'!$I$11+СВЦЭМ!$D$10+'СЕТ СН'!$I$6-'СЕТ СН'!$I$23</f>
        <v>2167.21075905</v>
      </c>
      <c r="T145" s="36">
        <f>SUMIFS(СВЦЭМ!$D$39:$D$782,СВЦЭМ!$A$39:$A$782,$A145,СВЦЭМ!$B$39:$B$782,T$119)+'СЕТ СН'!$I$11+СВЦЭМ!$D$10+'СЕТ СН'!$I$6-'СЕТ СН'!$I$23</f>
        <v>2136.7356193000001</v>
      </c>
      <c r="U145" s="36">
        <f>SUMIFS(СВЦЭМ!$D$39:$D$782,СВЦЭМ!$A$39:$A$782,$A145,СВЦЭМ!$B$39:$B$782,U$119)+'СЕТ СН'!$I$11+СВЦЭМ!$D$10+'СЕТ СН'!$I$6-'СЕТ СН'!$I$23</f>
        <v>2132.2193810600002</v>
      </c>
      <c r="V145" s="36">
        <f>SUMIFS(СВЦЭМ!$D$39:$D$782,СВЦЭМ!$A$39:$A$782,$A145,СВЦЭМ!$B$39:$B$782,V$119)+'СЕТ СН'!$I$11+СВЦЭМ!$D$10+'СЕТ СН'!$I$6-'СЕТ СН'!$I$23</f>
        <v>2139.7794523699999</v>
      </c>
      <c r="W145" s="36">
        <f>SUMIFS(СВЦЭМ!$D$39:$D$782,СВЦЭМ!$A$39:$A$782,$A145,СВЦЭМ!$B$39:$B$782,W$119)+'СЕТ СН'!$I$11+СВЦЭМ!$D$10+'СЕТ СН'!$I$6-'СЕТ СН'!$I$23</f>
        <v>2116.7547371800001</v>
      </c>
      <c r="X145" s="36">
        <f>SUMIFS(СВЦЭМ!$D$39:$D$782,СВЦЭМ!$A$39:$A$782,$A145,СВЦЭМ!$B$39:$B$782,X$119)+'СЕТ СН'!$I$11+СВЦЭМ!$D$10+'СЕТ СН'!$I$6-'СЕТ СН'!$I$23</f>
        <v>2119.2065827900001</v>
      </c>
      <c r="Y145" s="36">
        <f>SUMIFS(СВЦЭМ!$D$39:$D$782,СВЦЭМ!$A$39:$A$782,$A145,СВЦЭМ!$B$39:$B$782,Y$119)+'СЕТ СН'!$I$11+СВЦЭМ!$D$10+'СЕТ СН'!$I$6-'СЕТ СН'!$I$23</f>
        <v>2148.4799007399997</v>
      </c>
    </row>
    <row r="146" spans="1:27" ht="15.75" x14ac:dyDescent="0.2">
      <c r="A146" s="35">
        <f t="shared" si="3"/>
        <v>45439</v>
      </c>
      <c r="B146" s="36">
        <f>SUMIFS(СВЦЭМ!$D$39:$D$782,СВЦЭМ!$A$39:$A$782,$A146,СВЦЭМ!$B$39:$B$782,B$119)+'СЕТ СН'!$I$11+СВЦЭМ!$D$10+'СЕТ СН'!$I$6-'СЕТ СН'!$I$23</f>
        <v>2252.9996363199998</v>
      </c>
      <c r="C146" s="36">
        <f>SUMIFS(СВЦЭМ!$D$39:$D$782,СВЦЭМ!$A$39:$A$782,$A146,СВЦЭМ!$B$39:$B$782,C$119)+'СЕТ СН'!$I$11+СВЦЭМ!$D$10+'СЕТ СН'!$I$6-'СЕТ СН'!$I$23</f>
        <v>2333.5861188999997</v>
      </c>
      <c r="D146" s="36">
        <f>SUMIFS(СВЦЭМ!$D$39:$D$782,СВЦЭМ!$A$39:$A$782,$A146,СВЦЭМ!$B$39:$B$782,D$119)+'СЕТ СН'!$I$11+СВЦЭМ!$D$10+'СЕТ СН'!$I$6-'СЕТ СН'!$I$23</f>
        <v>2397.65024692</v>
      </c>
      <c r="E146" s="36">
        <f>SUMIFS(СВЦЭМ!$D$39:$D$782,СВЦЭМ!$A$39:$A$782,$A146,СВЦЭМ!$B$39:$B$782,E$119)+'СЕТ СН'!$I$11+СВЦЭМ!$D$10+'СЕТ СН'!$I$6-'СЕТ СН'!$I$23</f>
        <v>2383.5108510199998</v>
      </c>
      <c r="F146" s="36">
        <f>SUMIFS(СВЦЭМ!$D$39:$D$782,СВЦЭМ!$A$39:$A$782,$A146,СВЦЭМ!$B$39:$B$782,F$119)+'СЕТ СН'!$I$11+СВЦЭМ!$D$10+'СЕТ СН'!$I$6-'СЕТ СН'!$I$23</f>
        <v>2386.2801119200003</v>
      </c>
      <c r="G146" s="36">
        <f>SUMIFS(СВЦЭМ!$D$39:$D$782,СВЦЭМ!$A$39:$A$782,$A146,СВЦЭМ!$B$39:$B$782,G$119)+'СЕТ СН'!$I$11+СВЦЭМ!$D$10+'СЕТ СН'!$I$6-'СЕТ СН'!$I$23</f>
        <v>2360.8028526400003</v>
      </c>
      <c r="H146" s="36">
        <f>SUMIFS(СВЦЭМ!$D$39:$D$782,СВЦЭМ!$A$39:$A$782,$A146,СВЦЭМ!$B$39:$B$782,H$119)+'СЕТ СН'!$I$11+СВЦЭМ!$D$10+'СЕТ СН'!$I$6-'СЕТ СН'!$I$23</f>
        <v>2308.90848362</v>
      </c>
      <c r="I146" s="36">
        <f>SUMIFS(СВЦЭМ!$D$39:$D$782,СВЦЭМ!$A$39:$A$782,$A146,СВЦЭМ!$B$39:$B$782,I$119)+'СЕТ СН'!$I$11+СВЦЭМ!$D$10+'СЕТ СН'!$I$6-'СЕТ СН'!$I$23</f>
        <v>2232.6997108599999</v>
      </c>
      <c r="J146" s="36">
        <f>SUMIFS(СВЦЭМ!$D$39:$D$782,СВЦЭМ!$A$39:$A$782,$A146,СВЦЭМ!$B$39:$B$782,J$119)+'СЕТ СН'!$I$11+СВЦЭМ!$D$10+'СЕТ СН'!$I$6-'СЕТ СН'!$I$23</f>
        <v>2199.1150070399999</v>
      </c>
      <c r="K146" s="36">
        <f>SUMIFS(СВЦЭМ!$D$39:$D$782,СВЦЭМ!$A$39:$A$782,$A146,СВЦЭМ!$B$39:$B$782,K$119)+'СЕТ СН'!$I$11+СВЦЭМ!$D$10+'СЕТ СН'!$I$6-'СЕТ СН'!$I$23</f>
        <v>2157.8857669399999</v>
      </c>
      <c r="L146" s="36">
        <f>SUMIFS(СВЦЭМ!$D$39:$D$782,СВЦЭМ!$A$39:$A$782,$A146,СВЦЭМ!$B$39:$B$782,L$119)+'СЕТ СН'!$I$11+СВЦЭМ!$D$10+'СЕТ СН'!$I$6-'СЕТ СН'!$I$23</f>
        <v>2092.3659109199998</v>
      </c>
      <c r="M146" s="36">
        <f>SUMIFS(СВЦЭМ!$D$39:$D$782,СВЦЭМ!$A$39:$A$782,$A146,СВЦЭМ!$B$39:$B$782,M$119)+'СЕТ СН'!$I$11+СВЦЭМ!$D$10+'СЕТ СН'!$I$6-'СЕТ СН'!$I$23</f>
        <v>2098.5549179</v>
      </c>
      <c r="N146" s="36">
        <f>SUMIFS(СВЦЭМ!$D$39:$D$782,СВЦЭМ!$A$39:$A$782,$A146,СВЦЭМ!$B$39:$B$782,N$119)+'СЕТ СН'!$I$11+СВЦЭМ!$D$10+'СЕТ СН'!$I$6-'СЕТ СН'!$I$23</f>
        <v>2154.89015161</v>
      </c>
      <c r="O146" s="36">
        <f>SUMIFS(СВЦЭМ!$D$39:$D$782,СВЦЭМ!$A$39:$A$782,$A146,СВЦЭМ!$B$39:$B$782,O$119)+'СЕТ СН'!$I$11+СВЦЭМ!$D$10+'СЕТ СН'!$I$6-'СЕТ СН'!$I$23</f>
        <v>2130.30705683</v>
      </c>
      <c r="P146" s="36">
        <f>SUMIFS(СВЦЭМ!$D$39:$D$782,СВЦЭМ!$A$39:$A$782,$A146,СВЦЭМ!$B$39:$B$782,P$119)+'СЕТ СН'!$I$11+СВЦЭМ!$D$10+'СЕТ СН'!$I$6-'СЕТ СН'!$I$23</f>
        <v>2137.7269101900001</v>
      </c>
      <c r="Q146" s="36">
        <f>SUMIFS(СВЦЭМ!$D$39:$D$782,СВЦЭМ!$A$39:$A$782,$A146,СВЦЭМ!$B$39:$B$782,Q$119)+'СЕТ СН'!$I$11+СВЦЭМ!$D$10+'СЕТ СН'!$I$6-'СЕТ СН'!$I$23</f>
        <v>2160.7260576099998</v>
      </c>
      <c r="R146" s="36">
        <f>SUMIFS(СВЦЭМ!$D$39:$D$782,СВЦЭМ!$A$39:$A$782,$A146,СВЦЭМ!$B$39:$B$782,R$119)+'СЕТ СН'!$I$11+СВЦЭМ!$D$10+'СЕТ СН'!$I$6-'СЕТ СН'!$I$23</f>
        <v>2163.3268460199997</v>
      </c>
      <c r="S146" s="36">
        <f>SUMIFS(СВЦЭМ!$D$39:$D$782,СВЦЭМ!$A$39:$A$782,$A146,СВЦЭМ!$B$39:$B$782,S$119)+'СЕТ СН'!$I$11+СВЦЭМ!$D$10+'СЕТ СН'!$I$6-'СЕТ СН'!$I$23</f>
        <v>2183.47848948</v>
      </c>
      <c r="T146" s="36">
        <f>SUMIFS(СВЦЭМ!$D$39:$D$782,СВЦЭМ!$A$39:$A$782,$A146,СВЦЭМ!$B$39:$B$782,T$119)+'СЕТ СН'!$I$11+СВЦЭМ!$D$10+'СЕТ СН'!$I$6-'СЕТ СН'!$I$23</f>
        <v>2182.6302555299999</v>
      </c>
      <c r="U146" s="36">
        <f>SUMIFS(СВЦЭМ!$D$39:$D$782,СВЦЭМ!$A$39:$A$782,$A146,СВЦЭМ!$B$39:$B$782,U$119)+'СЕТ СН'!$I$11+СВЦЭМ!$D$10+'СЕТ СН'!$I$6-'СЕТ СН'!$I$23</f>
        <v>2173.6844669100001</v>
      </c>
      <c r="V146" s="36">
        <f>SUMIFS(СВЦЭМ!$D$39:$D$782,СВЦЭМ!$A$39:$A$782,$A146,СВЦЭМ!$B$39:$B$782,V$119)+'СЕТ СН'!$I$11+СВЦЭМ!$D$10+'СЕТ СН'!$I$6-'СЕТ СН'!$I$23</f>
        <v>2139.10047738</v>
      </c>
      <c r="W146" s="36">
        <f>SUMIFS(СВЦЭМ!$D$39:$D$782,СВЦЭМ!$A$39:$A$782,$A146,СВЦЭМ!$B$39:$B$782,W$119)+'СЕТ СН'!$I$11+СВЦЭМ!$D$10+'СЕТ СН'!$I$6-'СЕТ СН'!$I$23</f>
        <v>2099.7735109800001</v>
      </c>
      <c r="X146" s="36">
        <f>SUMIFS(СВЦЭМ!$D$39:$D$782,СВЦЭМ!$A$39:$A$782,$A146,СВЦЭМ!$B$39:$B$782,X$119)+'СЕТ СН'!$I$11+СВЦЭМ!$D$10+'СЕТ СН'!$I$6-'СЕТ СН'!$I$23</f>
        <v>2146.0346917699999</v>
      </c>
      <c r="Y146" s="36">
        <f>SUMIFS(СВЦЭМ!$D$39:$D$782,СВЦЭМ!$A$39:$A$782,$A146,СВЦЭМ!$B$39:$B$782,Y$119)+'СЕТ СН'!$I$11+СВЦЭМ!$D$10+'СЕТ СН'!$I$6-'СЕТ СН'!$I$23</f>
        <v>2177.2245754799997</v>
      </c>
    </row>
    <row r="147" spans="1:27" ht="15.75" x14ac:dyDescent="0.2">
      <c r="A147" s="35">
        <f t="shared" si="3"/>
        <v>45440</v>
      </c>
      <c r="B147" s="36">
        <f>SUMIFS(СВЦЭМ!$D$39:$D$782,СВЦЭМ!$A$39:$A$782,$A147,СВЦЭМ!$B$39:$B$782,B$119)+'СЕТ СН'!$I$11+СВЦЭМ!$D$10+'СЕТ СН'!$I$6-'СЕТ СН'!$I$23</f>
        <v>2250.8234104499998</v>
      </c>
      <c r="C147" s="36">
        <f>SUMIFS(СВЦЭМ!$D$39:$D$782,СВЦЭМ!$A$39:$A$782,$A147,СВЦЭМ!$B$39:$B$782,C$119)+'СЕТ СН'!$I$11+СВЦЭМ!$D$10+'СЕТ СН'!$I$6-'СЕТ СН'!$I$23</f>
        <v>2307.6650097500001</v>
      </c>
      <c r="D147" s="36">
        <f>SUMIFS(СВЦЭМ!$D$39:$D$782,СВЦЭМ!$A$39:$A$782,$A147,СВЦЭМ!$B$39:$B$782,D$119)+'СЕТ СН'!$I$11+СВЦЭМ!$D$10+'СЕТ СН'!$I$6-'СЕТ СН'!$I$23</f>
        <v>2374.1838823200001</v>
      </c>
      <c r="E147" s="36">
        <f>SUMIFS(СВЦЭМ!$D$39:$D$782,СВЦЭМ!$A$39:$A$782,$A147,СВЦЭМ!$B$39:$B$782,E$119)+'СЕТ СН'!$I$11+СВЦЭМ!$D$10+'СЕТ СН'!$I$6-'СЕТ СН'!$I$23</f>
        <v>2374.1843792899999</v>
      </c>
      <c r="F147" s="36">
        <f>SUMIFS(СВЦЭМ!$D$39:$D$782,СВЦЭМ!$A$39:$A$782,$A147,СВЦЭМ!$B$39:$B$782,F$119)+'СЕТ СН'!$I$11+СВЦЭМ!$D$10+'СЕТ СН'!$I$6-'СЕТ СН'!$I$23</f>
        <v>2373.8948443199997</v>
      </c>
      <c r="G147" s="36">
        <f>SUMIFS(СВЦЭМ!$D$39:$D$782,СВЦЭМ!$A$39:$A$782,$A147,СВЦЭМ!$B$39:$B$782,G$119)+'СЕТ СН'!$I$11+СВЦЭМ!$D$10+'СЕТ СН'!$I$6-'СЕТ СН'!$I$23</f>
        <v>2359.3956995199997</v>
      </c>
      <c r="H147" s="36">
        <f>SUMIFS(СВЦЭМ!$D$39:$D$782,СВЦЭМ!$A$39:$A$782,$A147,СВЦЭМ!$B$39:$B$782,H$119)+'СЕТ СН'!$I$11+СВЦЭМ!$D$10+'СЕТ СН'!$I$6-'СЕТ СН'!$I$23</f>
        <v>2276.2102089299997</v>
      </c>
      <c r="I147" s="36">
        <f>SUMIFS(СВЦЭМ!$D$39:$D$782,СВЦЭМ!$A$39:$A$782,$A147,СВЦЭМ!$B$39:$B$782,I$119)+'СЕТ СН'!$I$11+СВЦЭМ!$D$10+'СЕТ СН'!$I$6-'СЕТ СН'!$I$23</f>
        <v>2191.3266068200001</v>
      </c>
      <c r="J147" s="36">
        <f>SUMIFS(СВЦЭМ!$D$39:$D$782,СВЦЭМ!$A$39:$A$782,$A147,СВЦЭМ!$B$39:$B$782,J$119)+'СЕТ СН'!$I$11+СВЦЭМ!$D$10+'СЕТ СН'!$I$6-'СЕТ СН'!$I$23</f>
        <v>2159.61329626</v>
      </c>
      <c r="K147" s="36">
        <f>SUMIFS(СВЦЭМ!$D$39:$D$782,СВЦЭМ!$A$39:$A$782,$A147,СВЦЭМ!$B$39:$B$782,K$119)+'СЕТ СН'!$I$11+СВЦЭМ!$D$10+'СЕТ СН'!$I$6-'СЕТ СН'!$I$23</f>
        <v>2149.9051056200001</v>
      </c>
      <c r="L147" s="36">
        <f>SUMIFS(СВЦЭМ!$D$39:$D$782,СВЦЭМ!$A$39:$A$782,$A147,СВЦЭМ!$B$39:$B$782,L$119)+'СЕТ СН'!$I$11+СВЦЭМ!$D$10+'СЕТ СН'!$I$6-'СЕТ СН'!$I$23</f>
        <v>2099.49241983</v>
      </c>
      <c r="M147" s="36">
        <f>SUMIFS(СВЦЭМ!$D$39:$D$782,СВЦЭМ!$A$39:$A$782,$A147,СВЦЭМ!$B$39:$B$782,M$119)+'СЕТ СН'!$I$11+СВЦЭМ!$D$10+'СЕТ СН'!$I$6-'СЕТ СН'!$I$23</f>
        <v>2114.3412649399997</v>
      </c>
      <c r="N147" s="36">
        <f>SUMIFS(СВЦЭМ!$D$39:$D$782,СВЦЭМ!$A$39:$A$782,$A147,СВЦЭМ!$B$39:$B$782,N$119)+'СЕТ СН'!$I$11+СВЦЭМ!$D$10+'СЕТ СН'!$I$6-'СЕТ СН'!$I$23</f>
        <v>2118.033919</v>
      </c>
      <c r="O147" s="36">
        <f>SUMIFS(СВЦЭМ!$D$39:$D$782,СВЦЭМ!$A$39:$A$782,$A147,СВЦЭМ!$B$39:$B$782,O$119)+'СЕТ СН'!$I$11+СВЦЭМ!$D$10+'СЕТ СН'!$I$6-'СЕТ СН'!$I$23</f>
        <v>2123.9900091600002</v>
      </c>
      <c r="P147" s="36">
        <f>SUMIFS(СВЦЭМ!$D$39:$D$782,СВЦЭМ!$A$39:$A$782,$A147,СВЦЭМ!$B$39:$B$782,P$119)+'СЕТ СН'!$I$11+СВЦЭМ!$D$10+'СЕТ СН'!$I$6-'СЕТ СН'!$I$23</f>
        <v>2210.93237662</v>
      </c>
      <c r="Q147" s="36">
        <f>SUMIFS(СВЦЭМ!$D$39:$D$782,СВЦЭМ!$A$39:$A$782,$A147,СВЦЭМ!$B$39:$B$782,Q$119)+'СЕТ СН'!$I$11+СВЦЭМ!$D$10+'СЕТ СН'!$I$6-'СЕТ СН'!$I$23</f>
        <v>2219.49433662</v>
      </c>
      <c r="R147" s="36">
        <f>SUMIFS(СВЦЭМ!$D$39:$D$782,СВЦЭМ!$A$39:$A$782,$A147,СВЦЭМ!$B$39:$B$782,R$119)+'СЕТ СН'!$I$11+СВЦЭМ!$D$10+'СЕТ СН'!$I$6-'СЕТ СН'!$I$23</f>
        <v>2243.27471031</v>
      </c>
      <c r="S147" s="36">
        <f>SUMIFS(СВЦЭМ!$D$39:$D$782,СВЦЭМ!$A$39:$A$782,$A147,СВЦЭМ!$B$39:$B$782,S$119)+'СЕТ СН'!$I$11+СВЦЭМ!$D$10+'СЕТ СН'!$I$6-'СЕТ СН'!$I$23</f>
        <v>2216.9593521400002</v>
      </c>
      <c r="T147" s="36">
        <f>SUMIFS(СВЦЭМ!$D$39:$D$782,СВЦЭМ!$A$39:$A$782,$A147,СВЦЭМ!$B$39:$B$782,T$119)+'СЕТ СН'!$I$11+СВЦЭМ!$D$10+'СЕТ СН'!$I$6-'СЕТ СН'!$I$23</f>
        <v>2229.7916525700002</v>
      </c>
      <c r="U147" s="36">
        <f>SUMIFS(СВЦЭМ!$D$39:$D$782,СВЦЭМ!$A$39:$A$782,$A147,СВЦЭМ!$B$39:$B$782,U$119)+'СЕТ СН'!$I$11+СВЦЭМ!$D$10+'СЕТ СН'!$I$6-'СЕТ СН'!$I$23</f>
        <v>2173.5112353899999</v>
      </c>
      <c r="V147" s="36">
        <f>SUMIFS(СВЦЭМ!$D$39:$D$782,СВЦЭМ!$A$39:$A$782,$A147,СВЦЭМ!$B$39:$B$782,V$119)+'СЕТ СН'!$I$11+СВЦЭМ!$D$10+'СЕТ СН'!$I$6-'СЕТ СН'!$I$23</f>
        <v>2149.7342441199999</v>
      </c>
      <c r="W147" s="36">
        <f>SUMIFS(СВЦЭМ!$D$39:$D$782,СВЦЭМ!$A$39:$A$782,$A147,СВЦЭМ!$B$39:$B$782,W$119)+'СЕТ СН'!$I$11+СВЦЭМ!$D$10+'СЕТ СН'!$I$6-'СЕТ СН'!$I$23</f>
        <v>2112.1824299</v>
      </c>
      <c r="X147" s="36">
        <f>SUMIFS(СВЦЭМ!$D$39:$D$782,СВЦЭМ!$A$39:$A$782,$A147,СВЦЭМ!$B$39:$B$782,X$119)+'СЕТ СН'!$I$11+СВЦЭМ!$D$10+'СЕТ СН'!$I$6-'СЕТ СН'!$I$23</f>
        <v>2141.5676537099998</v>
      </c>
      <c r="Y147" s="36">
        <f>SUMIFS(СВЦЭМ!$D$39:$D$782,СВЦЭМ!$A$39:$A$782,$A147,СВЦЭМ!$B$39:$B$782,Y$119)+'СЕТ СН'!$I$11+СВЦЭМ!$D$10+'СЕТ СН'!$I$6-'СЕТ СН'!$I$23</f>
        <v>2152.2179458400001</v>
      </c>
    </row>
    <row r="148" spans="1:27" ht="15.75" x14ac:dyDescent="0.2">
      <c r="A148" s="35">
        <f t="shared" si="3"/>
        <v>45441</v>
      </c>
      <c r="B148" s="36">
        <f>SUMIFS(СВЦЭМ!$D$39:$D$782,СВЦЭМ!$A$39:$A$782,$A148,СВЦЭМ!$B$39:$B$782,B$119)+'СЕТ СН'!$I$11+СВЦЭМ!$D$10+'СЕТ СН'!$I$6-'СЕТ СН'!$I$23</f>
        <v>2325.0258910399998</v>
      </c>
      <c r="C148" s="36">
        <f>SUMIFS(СВЦЭМ!$D$39:$D$782,СВЦЭМ!$A$39:$A$782,$A148,СВЦЭМ!$B$39:$B$782,C$119)+'СЕТ СН'!$I$11+СВЦЭМ!$D$10+'СЕТ СН'!$I$6-'СЕТ СН'!$I$23</f>
        <v>2375.2008503799998</v>
      </c>
      <c r="D148" s="36">
        <f>SUMIFS(СВЦЭМ!$D$39:$D$782,СВЦЭМ!$A$39:$A$782,$A148,СВЦЭМ!$B$39:$B$782,D$119)+'СЕТ СН'!$I$11+СВЦЭМ!$D$10+'СЕТ СН'!$I$6-'СЕТ СН'!$I$23</f>
        <v>2450.78424438</v>
      </c>
      <c r="E148" s="36">
        <f>SUMIFS(СВЦЭМ!$D$39:$D$782,СВЦЭМ!$A$39:$A$782,$A148,СВЦЭМ!$B$39:$B$782,E$119)+'СЕТ СН'!$I$11+СВЦЭМ!$D$10+'СЕТ СН'!$I$6-'СЕТ СН'!$I$23</f>
        <v>2453.84280605</v>
      </c>
      <c r="F148" s="36">
        <f>SUMIFS(СВЦЭМ!$D$39:$D$782,СВЦЭМ!$A$39:$A$782,$A148,СВЦЭМ!$B$39:$B$782,F$119)+'СЕТ СН'!$I$11+СВЦЭМ!$D$10+'СЕТ СН'!$I$6-'СЕТ СН'!$I$23</f>
        <v>2456.9057200500001</v>
      </c>
      <c r="G148" s="36">
        <f>SUMIFS(СВЦЭМ!$D$39:$D$782,СВЦЭМ!$A$39:$A$782,$A148,СВЦЭМ!$B$39:$B$782,G$119)+'СЕТ СН'!$I$11+СВЦЭМ!$D$10+'СЕТ СН'!$I$6-'СЕТ СН'!$I$23</f>
        <v>2448.3070935300002</v>
      </c>
      <c r="H148" s="36">
        <f>SUMIFS(СВЦЭМ!$D$39:$D$782,СВЦЭМ!$A$39:$A$782,$A148,СВЦЭМ!$B$39:$B$782,H$119)+'СЕТ СН'!$I$11+СВЦЭМ!$D$10+'СЕТ СН'!$I$6-'СЕТ СН'!$I$23</f>
        <v>2370.09507128</v>
      </c>
      <c r="I148" s="36">
        <f>SUMIFS(СВЦЭМ!$D$39:$D$782,СВЦЭМ!$A$39:$A$782,$A148,СВЦЭМ!$B$39:$B$782,I$119)+'СЕТ СН'!$I$11+СВЦЭМ!$D$10+'СЕТ СН'!$I$6-'СЕТ СН'!$I$23</f>
        <v>2286.7050022499998</v>
      </c>
      <c r="J148" s="36">
        <f>SUMIFS(СВЦЭМ!$D$39:$D$782,СВЦЭМ!$A$39:$A$782,$A148,СВЦЭМ!$B$39:$B$782,J$119)+'СЕТ СН'!$I$11+СВЦЭМ!$D$10+'СЕТ СН'!$I$6-'СЕТ СН'!$I$23</f>
        <v>2195.1099387699996</v>
      </c>
      <c r="K148" s="36">
        <f>SUMIFS(СВЦЭМ!$D$39:$D$782,СВЦЭМ!$A$39:$A$782,$A148,СВЦЭМ!$B$39:$B$782,K$119)+'СЕТ СН'!$I$11+СВЦЭМ!$D$10+'СЕТ СН'!$I$6-'СЕТ СН'!$I$23</f>
        <v>2175.5098758399999</v>
      </c>
      <c r="L148" s="36">
        <f>SUMIFS(СВЦЭМ!$D$39:$D$782,СВЦЭМ!$A$39:$A$782,$A148,СВЦЭМ!$B$39:$B$782,L$119)+'СЕТ СН'!$I$11+СВЦЭМ!$D$10+'СЕТ СН'!$I$6-'СЕТ СН'!$I$23</f>
        <v>2137.64605269</v>
      </c>
      <c r="M148" s="36">
        <f>SUMIFS(СВЦЭМ!$D$39:$D$782,СВЦЭМ!$A$39:$A$782,$A148,СВЦЭМ!$B$39:$B$782,M$119)+'СЕТ СН'!$I$11+СВЦЭМ!$D$10+'СЕТ СН'!$I$6-'СЕТ СН'!$I$23</f>
        <v>2153.1619058900001</v>
      </c>
      <c r="N148" s="36">
        <f>SUMIFS(СВЦЭМ!$D$39:$D$782,СВЦЭМ!$A$39:$A$782,$A148,СВЦЭМ!$B$39:$B$782,N$119)+'СЕТ СН'!$I$11+СВЦЭМ!$D$10+'СЕТ СН'!$I$6-'СЕТ СН'!$I$23</f>
        <v>2176.0255415000001</v>
      </c>
      <c r="O148" s="36">
        <f>SUMIFS(СВЦЭМ!$D$39:$D$782,СВЦЭМ!$A$39:$A$782,$A148,СВЦЭМ!$B$39:$B$782,O$119)+'СЕТ СН'!$I$11+СВЦЭМ!$D$10+'СЕТ СН'!$I$6-'СЕТ СН'!$I$23</f>
        <v>2163.3796339599999</v>
      </c>
      <c r="P148" s="36">
        <f>SUMIFS(СВЦЭМ!$D$39:$D$782,СВЦЭМ!$A$39:$A$782,$A148,СВЦЭМ!$B$39:$B$782,P$119)+'СЕТ СН'!$I$11+СВЦЭМ!$D$10+'СЕТ СН'!$I$6-'СЕТ СН'!$I$23</f>
        <v>2169.0298701699999</v>
      </c>
      <c r="Q148" s="36">
        <f>SUMIFS(СВЦЭМ!$D$39:$D$782,СВЦЭМ!$A$39:$A$782,$A148,СВЦЭМ!$B$39:$B$782,Q$119)+'СЕТ СН'!$I$11+СВЦЭМ!$D$10+'СЕТ СН'!$I$6-'СЕТ СН'!$I$23</f>
        <v>2174.7423263599999</v>
      </c>
      <c r="R148" s="36">
        <f>SUMIFS(СВЦЭМ!$D$39:$D$782,СВЦЭМ!$A$39:$A$782,$A148,СВЦЭМ!$B$39:$B$782,R$119)+'СЕТ СН'!$I$11+СВЦЭМ!$D$10+'СЕТ СН'!$I$6-'СЕТ СН'!$I$23</f>
        <v>2174.7126317900002</v>
      </c>
      <c r="S148" s="36">
        <f>SUMIFS(СВЦЭМ!$D$39:$D$782,СВЦЭМ!$A$39:$A$782,$A148,СВЦЭМ!$B$39:$B$782,S$119)+'СЕТ СН'!$I$11+СВЦЭМ!$D$10+'СЕТ СН'!$I$6-'СЕТ СН'!$I$23</f>
        <v>2173.5610485099996</v>
      </c>
      <c r="T148" s="36">
        <f>SUMIFS(СВЦЭМ!$D$39:$D$782,СВЦЭМ!$A$39:$A$782,$A148,СВЦЭМ!$B$39:$B$782,T$119)+'СЕТ СН'!$I$11+СВЦЭМ!$D$10+'СЕТ СН'!$I$6-'СЕТ СН'!$I$23</f>
        <v>2166.7486561699998</v>
      </c>
      <c r="U148" s="36">
        <f>SUMIFS(СВЦЭМ!$D$39:$D$782,СВЦЭМ!$A$39:$A$782,$A148,СВЦЭМ!$B$39:$B$782,U$119)+'СЕТ СН'!$I$11+СВЦЭМ!$D$10+'СЕТ СН'!$I$6-'СЕТ СН'!$I$23</f>
        <v>2156.5424361699997</v>
      </c>
      <c r="V148" s="36">
        <f>SUMIFS(СВЦЭМ!$D$39:$D$782,СВЦЭМ!$A$39:$A$782,$A148,СВЦЭМ!$B$39:$B$782,V$119)+'СЕТ СН'!$I$11+СВЦЭМ!$D$10+'СЕТ СН'!$I$6-'СЕТ СН'!$I$23</f>
        <v>2163.4360591300001</v>
      </c>
      <c r="W148" s="36">
        <f>SUMIFS(СВЦЭМ!$D$39:$D$782,СВЦЭМ!$A$39:$A$782,$A148,СВЦЭМ!$B$39:$B$782,W$119)+'СЕТ СН'!$I$11+СВЦЭМ!$D$10+'СЕТ СН'!$I$6-'СЕТ СН'!$I$23</f>
        <v>2149.4384022200002</v>
      </c>
      <c r="X148" s="36">
        <f>SUMIFS(СВЦЭМ!$D$39:$D$782,СВЦЭМ!$A$39:$A$782,$A148,СВЦЭМ!$B$39:$B$782,X$119)+'СЕТ СН'!$I$11+СВЦЭМ!$D$10+'СЕТ СН'!$I$6-'СЕТ СН'!$I$23</f>
        <v>2181.93122546</v>
      </c>
      <c r="Y148" s="36">
        <f>SUMIFS(СВЦЭМ!$D$39:$D$782,СВЦЭМ!$A$39:$A$782,$A148,СВЦЭМ!$B$39:$B$782,Y$119)+'СЕТ СН'!$I$11+СВЦЭМ!$D$10+'СЕТ СН'!$I$6-'СЕТ СН'!$I$23</f>
        <v>2236.3057747499997</v>
      </c>
    </row>
    <row r="149" spans="1:27" ht="15.75" x14ac:dyDescent="0.2">
      <c r="A149" s="35">
        <f t="shared" si="3"/>
        <v>45442</v>
      </c>
      <c r="B149" s="36">
        <f>SUMIFS(СВЦЭМ!$D$39:$D$782,СВЦЭМ!$A$39:$A$782,$A149,СВЦЭМ!$B$39:$B$782,B$119)+'СЕТ СН'!$I$11+СВЦЭМ!$D$10+'СЕТ СН'!$I$6-'СЕТ СН'!$I$23</f>
        <v>2199.8135290299997</v>
      </c>
      <c r="C149" s="36">
        <f>SUMIFS(СВЦЭМ!$D$39:$D$782,СВЦЭМ!$A$39:$A$782,$A149,СВЦЭМ!$B$39:$B$782,C$119)+'СЕТ СН'!$I$11+СВЦЭМ!$D$10+'СЕТ СН'!$I$6-'СЕТ СН'!$I$23</f>
        <v>2278.4143989300001</v>
      </c>
      <c r="D149" s="36">
        <f>SUMIFS(СВЦЭМ!$D$39:$D$782,СВЦЭМ!$A$39:$A$782,$A149,СВЦЭМ!$B$39:$B$782,D$119)+'СЕТ СН'!$I$11+СВЦЭМ!$D$10+'СЕТ СН'!$I$6-'СЕТ СН'!$I$23</f>
        <v>2340.39035724</v>
      </c>
      <c r="E149" s="36">
        <f>SUMIFS(СВЦЭМ!$D$39:$D$782,СВЦЭМ!$A$39:$A$782,$A149,СВЦЭМ!$B$39:$B$782,E$119)+'СЕТ СН'!$I$11+СВЦЭМ!$D$10+'СЕТ СН'!$I$6-'СЕТ СН'!$I$23</f>
        <v>2341.5560508099998</v>
      </c>
      <c r="F149" s="36">
        <f>SUMIFS(СВЦЭМ!$D$39:$D$782,СВЦЭМ!$A$39:$A$782,$A149,СВЦЭМ!$B$39:$B$782,F$119)+'СЕТ СН'!$I$11+СВЦЭМ!$D$10+'СЕТ СН'!$I$6-'СЕТ СН'!$I$23</f>
        <v>2345.46449007</v>
      </c>
      <c r="G149" s="36">
        <f>SUMIFS(СВЦЭМ!$D$39:$D$782,СВЦЭМ!$A$39:$A$782,$A149,СВЦЭМ!$B$39:$B$782,G$119)+'СЕТ СН'!$I$11+СВЦЭМ!$D$10+'СЕТ СН'!$I$6-'СЕТ СН'!$I$23</f>
        <v>2348.86139435</v>
      </c>
      <c r="H149" s="36">
        <f>SUMIFS(СВЦЭМ!$D$39:$D$782,СВЦЭМ!$A$39:$A$782,$A149,СВЦЭМ!$B$39:$B$782,H$119)+'СЕТ СН'!$I$11+СВЦЭМ!$D$10+'СЕТ СН'!$I$6-'СЕТ СН'!$I$23</f>
        <v>2291.1964632700001</v>
      </c>
      <c r="I149" s="36">
        <f>SUMIFS(СВЦЭМ!$D$39:$D$782,СВЦЭМ!$A$39:$A$782,$A149,СВЦЭМ!$B$39:$B$782,I$119)+'СЕТ СН'!$I$11+СВЦЭМ!$D$10+'СЕТ СН'!$I$6-'СЕТ СН'!$I$23</f>
        <v>2236.5277613399999</v>
      </c>
      <c r="J149" s="36">
        <f>SUMIFS(СВЦЭМ!$D$39:$D$782,СВЦЭМ!$A$39:$A$782,$A149,СВЦЭМ!$B$39:$B$782,J$119)+'СЕТ СН'!$I$11+СВЦЭМ!$D$10+'СЕТ СН'!$I$6-'СЕТ СН'!$I$23</f>
        <v>2147.5414534000001</v>
      </c>
      <c r="K149" s="36">
        <f>SUMIFS(СВЦЭМ!$D$39:$D$782,СВЦЭМ!$A$39:$A$782,$A149,СВЦЭМ!$B$39:$B$782,K$119)+'СЕТ СН'!$I$11+СВЦЭМ!$D$10+'СЕТ СН'!$I$6-'СЕТ СН'!$I$23</f>
        <v>2114.1430568400001</v>
      </c>
      <c r="L149" s="36">
        <f>SUMIFS(СВЦЭМ!$D$39:$D$782,СВЦЭМ!$A$39:$A$782,$A149,СВЦЭМ!$B$39:$B$782,L$119)+'СЕТ СН'!$I$11+СВЦЭМ!$D$10+'СЕТ СН'!$I$6-'СЕТ СН'!$I$23</f>
        <v>2103.8337105800001</v>
      </c>
      <c r="M149" s="36">
        <f>SUMIFS(СВЦЭМ!$D$39:$D$782,СВЦЭМ!$A$39:$A$782,$A149,СВЦЭМ!$B$39:$B$782,M$119)+'СЕТ СН'!$I$11+СВЦЭМ!$D$10+'СЕТ СН'!$I$6-'СЕТ СН'!$I$23</f>
        <v>2105.5169368799998</v>
      </c>
      <c r="N149" s="36">
        <f>SUMIFS(СВЦЭМ!$D$39:$D$782,СВЦЭМ!$A$39:$A$782,$A149,СВЦЭМ!$B$39:$B$782,N$119)+'СЕТ СН'!$I$11+СВЦЭМ!$D$10+'СЕТ СН'!$I$6-'СЕТ СН'!$I$23</f>
        <v>2129.14931824</v>
      </c>
      <c r="O149" s="36">
        <f>SUMIFS(СВЦЭМ!$D$39:$D$782,СВЦЭМ!$A$39:$A$782,$A149,СВЦЭМ!$B$39:$B$782,O$119)+'СЕТ СН'!$I$11+СВЦЭМ!$D$10+'СЕТ СН'!$I$6-'СЕТ СН'!$I$23</f>
        <v>2141.6874420899999</v>
      </c>
      <c r="P149" s="36">
        <f>SUMIFS(СВЦЭМ!$D$39:$D$782,СВЦЭМ!$A$39:$A$782,$A149,СВЦЭМ!$B$39:$B$782,P$119)+'СЕТ СН'!$I$11+СВЦЭМ!$D$10+'СЕТ СН'!$I$6-'СЕТ СН'!$I$23</f>
        <v>2149.8564342999998</v>
      </c>
      <c r="Q149" s="36">
        <f>SUMIFS(СВЦЭМ!$D$39:$D$782,СВЦЭМ!$A$39:$A$782,$A149,СВЦЭМ!$B$39:$B$782,Q$119)+'СЕТ СН'!$I$11+СВЦЭМ!$D$10+'СЕТ СН'!$I$6-'СЕТ СН'!$I$23</f>
        <v>2162.4426579599999</v>
      </c>
      <c r="R149" s="36">
        <f>SUMIFS(СВЦЭМ!$D$39:$D$782,СВЦЭМ!$A$39:$A$782,$A149,СВЦЭМ!$B$39:$B$782,R$119)+'СЕТ СН'!$I$11+СВЦЭМ!$D$10+'СЕТ СН'!$I$6-'СЕТ СН'!$I$23</f>
        <v>2161.2439014700003</v>
      </c>
      <c r="S149" s="36">
        <f>SUMIFS(СВЦЭМ!$D$39:$D$782,СВЦЭМ!$A$39:$A$782,$A149,СВЦЭМ!$B$39:$B$782,S$119)+'СЕТ СН'!$I$11+СВЦЭМ!$D$10+'СЕТ СН'!$I$6-'СЕТ СН'!$I$23</f>
        <v>2141.1963825499997</v>
      </c>
      <c r="T149" s="36">
        <f>SUMIFS(СВЦЭМ!$D$39:$D$782,СВЦЭМ!$A$39:$A$782,$A149,СВЦЭМ!$B$39:$B$782,T$119)+'СЕТ СН'!$I$11+СВЦЭМ!$D$10+'СЕТ СН'!$I$6-'СЕТ СН'!$I$23</f>
        <v>2118.1977598599997</v>
      </c>
      <c r="U149" s="36">
        <f>SUMIFS(СВЦЭМ!$D$39:$D$782,СВЦЭМ!$A$39:$A$782,$A149,СВЦЭМ!$B$39:$B$782,U$119)+'СЕТ СН'!$I$11+СВЦЭМ!$D$10+'СЕТ СН'!$I$6-'СЕТ СН'!$I$23</f>
        <v>2118.1567726900003</v>
      </c>
      <c r="V149" s="36">
        <f>SUMIFS(СВЦЭМ!$D$39:$D$782,СВЦЭМ!$A$39:$A$782,$A149,СВЦЭМ!$B$39:$B$782,V$119)+'СЕТ СН'!$I$11+СВЦЭМ!$D$10+'СЕТ СН'!$I$6-'СЕТ СН'!$I$23</f>
        <v>2130.70818882</v>
      </c>
      <c r="W149" s="36">
        <f>SUMIFS(СВЦЭМ!$D$39:$D$782,СВЦЭМ!$A$39:$A$782,$A149,СВЦЭМ!$B$39:$B$782,W$119)+'СЕТ СН'!$I$11+СВЦЭМ!$D$10+'СЕТ СН'!$I$6-'СЕТ СН'!$I$23</f>
        <v>2099.41508411</v>
      </c>
      <c r="X149" s="36">
        <f>SUMIFS(СВЦЭМ!$D$39:$D$782,СВЦЭМ!$A$39:$A$782,$A149,СВЦЭМ!$B$39:$B$782,X$119)+'СЕТ СН'!$I$11+СВЦЭМ!$D$10+'СЕТ СН'!$I$6-'СЕТ СН'!$I$23</f>
        <v>2134.2125216499999</v>
      </c>
      <c r="Y149" s="36">
        <f>SUMIFS(СВЦЭМ!$D$39:$D$782,СВЦЭМ!$A$39:$A$782,$A149,СВЦЭМ!$B$39:$B$782,Y$119)+'СЕТ СН'!$I$11+СВЦЭМ!$D$10+'СЕТ СН'!$I$6-'СЕТ СН'!$I$23</f>
        <v>2211.7437097299999</v>
      </c>
    </row>
    <row r="150" spans="1:27" ht="15.75" x14ac:dyDescent="0.2">
      <c r="A150" s="35">
        <f t="shared" si="3"/>
        <v>45443</v>
      </c>
      <c r="B150" s="36">
        <f>SUMIFS(СВЦЭМ!$D$39:$D$782,СВЦЭМ!$A$39:$A$782,$A150,СВЦЭМ!$B$39:$B$782,B$119)+'СЕТ СН'!$I$11+СВЦЭМ!$D$10+'СЕТ СН'!$I$6-'СЕТ СН'!$I$23</f>
        <v>2200.6751282699997</v>
      </c>
      <c r="C150" s="36">
        <f>SUMIFS(СВЦЭМ!$D$39:$D$782,СВЦЭМ!$A$39:$A$782,$A150,СВЦЭМ!$B$39:$B$782,C$119)+'СЕТ СН'!$I$11+СВЦЭМ!$D$10+'СЕТ СН'!$I$6-'СЕТ СН'!$I$23</f>
        <v>2272.6133473199998</v>
      </c>
      <c r="D150" s="36">
        <f>SUMIFS(СВЦЭМ!$D$39:$D$782,СВЦЭМ!$A$39:$A$782,$A150,СВЦЭМ!$B$39:$B$782,D$119)+'СЕТ СН'!$I$11+СВЦЭМ!$D$10+'СЕТ СН'!$I$6-'СЕТ СН'!$I$23</f>
        <v>2308.6886245400001</v>
      </c>
      <c r="E150" s="36">
        <f>SUMIFS(СВЦЭМ!$D$39:$D$782,СВЦЭМ!$A$39:$A$782,$A150,СВЦЭМ!$B$39:$B$782,E$119)+'СЕТ СН'!$I$11+СВЦЭМ!$D$10+'СЕТ СН'!$I$6-'СЕТ СН'!$I$23</f>
        <v>2346.7092777299999</v>
      </c>
      <c r="F150" s="36">
        <f>SUMIFS(СВЦЭМ!$D$39:$D$782,СВЦЭМ!$A$39:$A$782,$A150,СВЦЭМ!$B$39:$B$782,F$119)+'СЕТ СН'!$I$11+СВЦЭМ!$D$10+'СЕТ СН'!$I$6-'СЕТ СН'!$I$23</f>
        <v>2368.7717727300001</v>
      </c>
      <c r="G150" s="36">
        <f>SUMIFS(СВЦЭМ!$D$39:$D$782,СВЦЭМ!$A$39:$A$782,$A150,СВЦЭМ!$B$39:$B$782,G$119)+'СЕТ СН'!$I$11+СВЦЭМ!$D$10+'СЕТ СН'!$I$6-'СЕТ СН'!$I$23</f>
        <v>2348.96353795</v>
      </c>
      <c r="H150" s="36">
        <f>SUMIFS(СВЦЭМ!$D$39:$D$782,СВЦЭМ!$A$39:$A$782,$A150,СВЦЭМ!$B$39:$B$782,H$119)+'СЕТ СН'!$I$11+СВЦЭМ!$D$10+'СЕТ СН'!$I$6-'СЕТ СН'!$I$23</f>
        <v>2269.9681685999999</v>
      </c>
      <c r="I150" s="36">
        <f>SUMIFS(СВЦЭМ!$D$39:$D$782,СВЦЭМ!$A$39:$A$782,$A150,СВЦЭМ!$B$39:$B$782,I$119)+'СЕТ СН'!$I$11+СВЦЭМ!$D$10+'СЕТ СН'!$I$6-'СЕТ СН'!$I$23</f>
        <v>2250.5029644199999</v>
      </c>
      <c r="J150" s="36">
        <f>SUMIFS(СВЦЭМ!$D$39:$D$782,СВЦЭМ!$A$39:$A$782,$A150,СВЦЭМ!$B$39:$B$782,J$119)+'СЕТ СН'!$I$11+СВЦЭМ!$D$10+'СЕТ СН'!$I$6-'СЕТ СН'!$I$23</f>
        <v>2192.9098078899997</v>
      </c>
      <c r="K150" s="36">
        <f>SUMIFS(СВЦЭМ!$D$39:$D$782,СВЦЭМ!$A$39:$A$782,$A150,СВЦЭМ!$B$39:$B$782,K$119)+'СЕТ СН'!$I$11+СВЦЭМ!$D$10+'СЕТ СН'!$I$6-'СЕТ СН'!$I$23</f>
        <v>2197.38234646</v>
      </c>
      <c r="L150" s="36">
        <f>SUMIFS(СВЦЭМ!$D$39:$D$782,СВЦЭМ!$A$39:$A$782,$A150,СВЦЭМ!$B$39:$B$782,L$119)+'СЕТ СН'!$I$11+СВЦЭМ!$D$10+'СЕТ СН'!$I$6-'СЕТ СН'!$I$23</f>
        <v>2170.5049235199999</v>
      </c>
      <c r="M150" s="36">
        <f>SUMIFS(СВЦЭМ!$D$39:$D$782,СВЦЭМ!$A$39:$A$782,$A150,СВЦЭМ!$B$39:$B$782,M$119)+'СЕТ СН'!$I$11+СВЦЭМ!$D$10+'СЕТ СН'!$I$6-'СЕТ СН'!$I$23</f>
        <v>2166.1400703700001</v>
      </c>
      <c r="N150" s="36">
        <f>SUMIFS(СВЦЭМ!$D$39:$D$782,СВЦЭМ!$A$39:$A$782,$A150,СВЦЭМ!$B$39:$B$782,N$119)+'СЕТ СН'!$I$11+СВЦЭМ!$D$10+'СЕТ СН'!$I$6-'СЕТ СН'!$I$23</f>
        <v>2185.3894098399996</v>
      </c>
      <c r="O150" s="36">
        <f>SUMIFS(СВЦЭМ!$D$39:$D$782,СВЦЭМ!$A$39:$A$782,$A150,СВЦЭМ!$B$39:$B$782,O$119)+'СЕТ СН'!$I$11+СВЦЭМ!$D$10+'СЕТ СН'!$I$6-'СЕТ СН'!$I$23</f>
        <v>2172.7054919699999</v>
      </c>
      <c r="P150" s="36">
        <f>SUMIFS(СВЦЭМ!$D$39:$D$782,СВЦЭМ!$A$39:$A$782,$A150,СВЦЭМ!$B$39:$B$782,P$119)+'СЕТ СН'!$I$11+СВЦЭМ!$D$10+'СЕТ СН'!$I$6-'СЕТ СН'!$I$23</f>
        <v>2176.3313525200001</v>
      </c>
      <c r="Q150" s="36">
        <f>SUMIFS(СВЦЭМ!$D$39:$D$782,СВЦЭМ!$A$39:$A$782,$A150,СВЦЭМ!$B$39:$B$782,Q$119)+'СЕТ СН'!$I$11+СВЦЭМ!$D$10+'СЕТ СН'!$I$6-'СЕТ СН'!$I$23</f>
        <v>2192.1863016699999</v>
      </c>
      <c r="R150" s="36">
        <f>SUMIFS(СВЦЭМ!$D$39:$D$782,СВЦЭМ!$A$39:$A$782,$A150,СВЦЭМ!$B$39:$B$782,R$119)+'СЕТ СН'!$I$11+СВЦЭМ!$D$10+'СЕТ СН'!$I$6-'СЕТ СН'!$I$23</f>
        <v>2192.6754674700001</v>
      </c>
      <c r="S150" s="36">
        <f>SUMIFS(СВЦЭМ!$D$39:$D$782,СВЦЭМ!$A$39:$A$782,$A150,СВЦЭМ!$B$39:$B$782,S$119)+'СЕТ СН'!$I$11+СВЦЭМ!$D$10+'СЕТ СН'!$I$6-'СЕТ СН'!$I$23</f>
        <v>2170.7690556099997</v>
      </c>
      <c r="T150" s="36">
        <f>SUMIFS(СВЦЭМ!$D$39:$D$782,СВЦЭМ!$A$39:$A$782,$A150,СВЦЭМ!$B$39:$B$782,T$119)+'СЕТ СН'!$I$11+СВЦЭМ!$D$10+'СЕТ СН'!$I$6-'СЕТ СН'!$I$23</f>
        <v>2129.0690352900001</v>
      </c>
      <c r="U150" s="36">
        <f>SUMIFS(СВЦЭМ!$D$39:$D$782,СВЦЭМ!$A$39:$A$782,$A150,СВЦЭМ!$B$39:$B$782,U$119)+'СЕТ СН'!$I$11+СВЦЭМ!$D$10+'СЕТ СН'!$I$6-'СЕТ СН'!$I$23</f>
        <v>2124.5854881499999</v>
      </c>
      <c r="V150" s="36">
        <f>SUMIFS(СВЦЭМ!$D$39:$D$782,СВЦЭМ!$A$39:$A$782,$A150,СВЦЭМ!$B$39:$B$782,V$119)+'СЕТ СН'!$I$11+СВЦЭМ!$D$10+'СЕТ СН'!$I$6-'СЕТ СН'!$I$23</f>
        <v>2135.6757428999999</v>
      </c>
      <c r="W150" s="36">
        <f>SUMIFS(СВЦЭМ!$D$39:$D$782,СВЦЭМ!$A$39:$A$782,$A150,СВЦЭМ!$B$39:$B$782,W$119)+'СЕТ СН'!$I$11+СВЦЭМ!$D$10+'СЕТ СН'!$I$6-'СЕТ СН'!$I$23</f>
        <v>2113.6181890999997</v>
      </c>
      <c r="X150" s="36">
        <f>SUMIFS(СВЦЭМ!$D$39:$D$782,СВЦЭМ!$A$39:$A$782,$A150,СВЦЭМ!$B$39:$B$782,X$119)+'СЕТ СН'!$I$11+СВЦЭМ!$D$10+'СЕТ СН'!$I$6-'СЕТ СН'!$I$23</f>
        <v>2144.0910470600002</v>
      </c>
      <c r="Y150" s="36">
        <f>SUMIFS(СВЦЭМ!$D$39:$D$782,СВЦЭМ!$A$39:$A$782,$A150,СВЦЭМ!$B$39:$B$782,Y$119)+'СЕТ СН'!$I$11+СВЦЭМ!$D$10+'СЕТ СН'!$I$6-'СЕТ СН'!$I$23</f>
        <v>2153.4688478899998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01.05.2024</v>
      </c>
      <c r="B156" s="36">
        <f>SUMIFS(СВЦЭМ!$E$39:$E$782,СВЦЭМ!$A$39:$A$782,$A156,СВЦЭМ!$B$39:$B$782,B$155)+'СЕТ СН'!$F$12</f>
        <v>263.6963174</v>
      </c>
      <c r="C156" s="36">
        <f>SUMIFS(СВЦЭМ!$E$39:$E$782,СВЦЭМ!$A$39:$A$782,$A156,СВЦЭМ!$B$39:$B$782,C$155)+'СЕТ СН'!$F$12</f>
        <v>270.28595049</v>
      </c>
      <c r="D156" s="36">
        <f>SUMIFS(СВЦЭМ!$E$39:$E$782,СВЦЭМ!$A$39:$A$782,$A156,СВЦЭМ!$B$39:$B$782,D$155)+'СЕТ СН'!$F$12</f>
        <v>273.26789239999999</v>
      </c>
      <c r="E156" s="36">
        <f>SUMIFS(СВЦЭМ!$E$39:$E$782,СВЦЭМ!$A$39:$A$782,$A156,СВЦЭМ!$B$39:$B$782,E$155)+'СЕТ СН'!$F$12</f>
        <v>274.59005674000002</v>
      </c>
      <c r="F156" s="36">
        <f>SUMIFS(СВЦЭМ!$E$39:$E$782,СВЦЭМ!$A$39:$A$782,$A156,СВЦЭМ!$B$39:$B$782,F$155)+'СЕТ СН'!$F$12</f>
        <v>273.93474308999998</v>
      </c>
      <c r="G156" s="36">
        <f>SUMIFS(СВЦЭМ!$E$39:$E$782,СВЦЭМ!$A$39:$A$782,$A156,СВЦЭМ!$B$39:$B$782,G$155)+'СЕТ СН'!$F$12</f>
        <v>272.28800312999999</v>
      </c>
      <c r="H156" s="36">
        <f>SUMIFS(СВЦЭМ!$E$39:$E$782,СВЦЭМ!$A$39:$A$782,$A156,СВЦЭМ!$B$39:$B$782,H$155)+'СЕТ СН'!$F$12</f>
        <v>271.26020320999999</v>
      </c>
      <c r="I156" s="36">
        <f>SUMIFS(СВЦЭМ!$E$39:$E$782,СВЦЭМ!$A$39:$A$782,$A156,СВЦЭМ!$B$39:$B$782,I$155)+'СЕТ СН'!$F$12</f>
        <v>265.78247121999999</v>
      </c>
      <c r="J156" s="36">
        <f>SUMIFS(СВЦЭМ!$E$39:$E$782,СВЦЭМ!$A$39:$A$782,$A156,СВЦЭМ!$B$39:$B$782,J$155)+'СЕТ СН'!$F$12</f>
        <v>251.33954166000001</v>
      </c>
      <c r="K156" s="36">
        <f>SUMIFS(СВЦЭМ!$E$39:$E$782,СВЦЭМ!$A$39:$A$782,$A156,СВЦЭМ!$B$39:$B$782,K$155)+'СЕТ СН'!$F$12</f>
        <v>240.93310371000001</v>
      </c>
      <c r="L156" s="36">
        <f>SUMIFS(СВЦЭМ!$E$39:$E$782,СВЦЭМ!$A$39:$A$782,$A156,СВЦЭМ!$B$39:$B$782,L$155)+'СЕТ СН'!$F$12</f>
        <v>239.91830880000001</v>
      </c>
      <c r="M156" s="36">
        <f>SUMIFS(СВЦЭМ!$E$39:$E$782,СВЦЭМ!$A$39:$A$782,$A156,СВЦЭМ!$B$39:$B$782,M$155)+'СЕТ СН'!$F$12</f>
        <v>240.59660421000001</v>
      </c>
      <c r="N156" s="36">
        <f>SUMIFS(СВЦЭМ!$E$39:$E$782,СВЦЭМ!$A$39:$A$782,$A156,СВЦЭМ!$B$39:$B$782,N$155)+'СЕТ СН'!$F$12</f>
        <v>248.19068866000001</v>
      </c>
      <c r="O156" s="36">
        <f>SUMIFS(СВЦЭМ!$E$39:$E$782,СВЦЭМ!$A$39:$A$782,$A156,СВЦЭМ!$B$39:$B$782,O$155)+'СЕТ СН'!$F$12</f>
        <v>251.51358571</v>
      </c>
      <c r="P156" s="36">
        <f>SUMIFS(СВЦЭМ!$E$39:$E$782,СВЦЭМ!$A$39:$A$782,$A156,СВЦЭМ!$B$39:$B$782,P$155)+'СЕТ СН'!$F$12</f>
        <v>254.40879519000001</v>
      </c>
      <c r="Q156" s="36">
        <f>SUMIFS(СВЦЭМ!$E$39:$E$782,СВЦЭМ!$A$39:$A$782,$A156,СВЦЭМ!$B$39:$B$782,Q$155)+'СЕТ СН'!$F$12</f>
        <v>257.29731569</v>
      </c>
      <c r="R156" s="36">
        <f>SUMIFS(СВЦЭМ!$E$39:$E$782,СВЦЭМ!$A$39:$A$782,$A156,СВЦЭМ!$B$39:$B$782,R$155)+'СЕТ СН'!$F$12</f>
        <v>257.63293128999999</v>
      </c>
      <c r="S156" s="36">
        <f>SUMIFS(СВЦЭМ!$E$39:$E$782,СВЦЭМ!$A$39:$A$782,$A156,СВЦЭМ!$B$39:$B$782,S$155)+'СЕТ СН'!$F$12</f>
        <v>255.45158398999999</v>
      </c>
      <c r="T156" s="36">
        <f>SUMIFS(СВЦЭМ!$E$39:$E$782,СВЦЭМ!$A$39:$A$782,$A156,СВЦЭМ!$B$39:$B$782,T$155)+'СЕТ СН'!$F$12</f>
        <v>244.15277223000001</v>
      </c>
      <c r="U156" s="36">
        <f>SUMIFS(СВЦЭМ!$E$39:$E$782,СВЦЭМ!$A$39:$A$782,$A156,СВЦЭМ!$B$39:$B$782,U$155)+'СЕТ СН'!$F$12</f>
        <v>240.16761896</v>
      </c>
      <c r="V156" s="36">
        <f>SUMIFS(СВЦЭМ!$E$39:$E$782,СВЦЭМ!$A$39:$A$782,$A156,СВЦЭМ!$B$39:$B$782,V$155)+'СЕТ СН'!$F$12</f>
        <v>238.70247995</v>
      </c>
      <c r="W156" s="36">
        <f>SUMIFS(СВЦЭМ!$E$39:$E$782,СВЦЭМ!$A$39:$A$782,$A156,СВЦЭМ!$B$39:$B$782,W$155)+'СЕТ СН'!$F$12</f>
        <v>238.18096937999999</v>
      </c>
      <c r="X156" s="36">
        <f>SUMIFS(СВЦЭМ!$E$39:$E$782,СВЦЭМ!$A$39:$A$782,$A156,СВЦЭМ!$B$39:$B$782,X$155)+'СЕТ СН'!$F$12</f>
        <v>238.71884442000001</v>
      </c>
      <c r="Y156" s="36">
        <f>SUMIFS(СВЦЭМ!$E$39:$E$782,СВЦЭМ!$A$39:$A$782,$A156,СВЦЭМ!$B$39:$B$782,Y$155)+'СЕТ СН'!$F$12</f>
        <v>238.20623262000001</v>
      </c>
      <c r="AA156" s="45"/>
    </row>
    <row r="157" spans="1:27" ht="15.75" x14ac:dyDescent="0.2">
      <c r="A157" s="35">
        <f>A156+1</f>
        <v>45414</v>
      </c>
      <c r="B157" s="36">
        <f>SUMIFS(СВЦЭМ!$E$39:$E$782,СВЦЭМ!$A$39:$A$782,$A157,СВЦЭМ!$B$39:$B$782,B$155)+'СЕТ СН'!$F$12</f>
        <v>243.80356204</v>
      </c>
      <c r="C157" s="36">
        <f>SUMIFS(СВЦЭМ!$E$39:$E$782,СВЦЭМ!$A$39:$A$782,$A157,СВЦЭМ!$B$39:$B$782,C$155)+'СЕТ СН'!$F$12</f>
        <v>251.53306789999999</v>
      </c>
      <c r="D157" s="36">
        <f>SUMIFS(СВЦЭМ!$E$39:$E$782,СВЦЭМ!$A$39:$A$782,$A157,СВЦЭМ!$B$39:$B$782,D$155)+'СЕТ СН'!$F$12</f>
        <v>255.25368429</v>
      </c>
      <c r="E157" s="36">
        <f>SUMIFS(СВЦЭМ!$E$39:$E$782,СВЦЭМ!$A$39:$A$782,$A157,СВЦЭМ!$B$39:$B$782,E$155)+'СЕТ СН'!$F$12</f>
        <v>256.83707722999998</v>
      </c>
      <c r="F157" s="36">
        <f>SUMIFS(СВЦЭМ!$E$39:$E$782,СВЦЭМ!$A$39:$A$782,$A157,СВЦЭМ!$B$39:$B$782,F$155)+'СЕТ СН'!$F$12</f>
        <v>256.37065934999998</v>
      </c>
      <c r="G157" s="36">
        <f>SUMIFS(СВЦЭМ!$E$39:$E$782,СВЦЭМ!$A$39:$A$782,$A157,СВЦЭМ!$B$39:$B$782,G$155)+'СЕТ СН'!$F$12</f>
        <v>253.85851087</v>
      </c>
      <c r="H157" s="36">
        <f>SUMIFS(СВЦЭМ!$E$39:$E$782,СВЦЭМ!$A$39:$A$782,$A157,СВЦЭМ!$B$39:$B$782,H$155)+'СЕТ СН'!$F$12</f>
        <v>245.85900544</v>
      </c>
      <c r="I157" s="36">
        <f>SUMIFS(СВЦЭМ!$E$39:$E$782,СВЦЭМ!$A$39:$A$782,$A157,СВЦЭМ!$B$39:$B$782,I$155)+'СЕТ СН'!$F$12</f>
        <v>234.94846519000001</v>
      </c>
      <c r="J157" s="36">
        <f>SUMIFS(СВЦЭМ!$E$39:$E$782,СВЦЭМ!$A$39:$A$782,$A157,СВЦЭМ!$B$39:$B$782,J$155)+'СЕТ СН'!$F$12</f>
        <v>227.21075112</v>
      </c>
      <c r="K157" s="36">
        <f>SUMIFS(СВЦЭМ!$E$39:$E$782,СВЦЭМ!$A$39:$A$782,$A157,СВЦЭМ!$B$39:$B$782,K$155)+'СЕТ СН'!$F$12</f>
        <v>223.21769125</v>
      </c>
      <c r="L157" s="36">
        <f>SUMIFS(СВЦЭМ!$E$39:$E$782,СВЦЭМ!$A$39:$A$782,$A157,СВЦЭМ!$B$39:$B$782,L$155)+'СЕТ СН'!$F$12</f>
        <v>224.05634850999999</v>
      </c>
      <c r="M157" s="36">
        <f>SUMIFS(СВЦЭМ!$E$39:$E$782,СВЦЭМ!$A$39:$A$782,$A157,СВЦЭМ!$B$39:$B$782,M$155)+'СЕТ СН'!$F$12</f>
        <v>226.94876568000001</v>
      </c>
      <c r="N157" s="36">
        <f>SUMIFS(СВЦЭМ!$E$39:$E$782,СВЦЭМ!$A$39:$A$782,$A157,СВЦЭМ!$B$39:$B$782,N$155)+'СЕТ СН'!$F$12</f>
        <v>230.23394873999999</v>
      </c>
      <c r="O157" s="36">
        <f>SUMIFS(СВЦЭМ!$E$39:$E$782,СВЦЭМ!$A$39:$A$782,$A157,СВЦЭМ!$B$39:$B$782,O$155)+'СЕТ СН'!$F$12</f>
        <v>230.01588265000001</v>
      </c>
      <c r="P157" s="36">
        <f>SUMIFS(СВЦЭМ!$E$39:$E$782,СВЦЭМ!$A$39:$A$782,$A157,СВЦЭМ!$B$39:$B$782,P$155)+'СЕТ СН'!$F$12</f>
        <v>231.81685666000001</v>
      </c>
      <c r="Q157" s="36">
        <f>SUMIFS(СВЦЭМ!$E$39:$E$782,СВЦЭМ!$A$39:$A$782,$A157,СВЦЭМ!$B$39:$B$782,Q$155)+'СЕТ СН'!$F$12</f>
        <v>234.83585721</v>
      </c>
      <c r="R157" s="36">
        <f>SUMIFS(СВЦЭМ!$E$39:$E$782,СВЦЭМ!$A$39:$A$782,$A157,СВЦЭМ!$B$39:$B$782,R$155)+'СЕТ СН'!$F$12</f>
        <v>235.39544119999999</v>
      </c>
      <c r="S157" s="36">
        <f>SUMIFS(СВЦЭМ!$E$39:$E$782,СВЦЭМ!$A$39:$A$782,$A157,СВЦЭМ!$B$39:$B$782,S$155)+'СЕТ СН'!$F$12</f>
        <v>235.36785019000001</v>
      </c>
      <c r="T157" s="36">
        <f>SUMIFS(СВЦЭМ!$E$39:$E$782,СВЦЭМ!$A$39:$A$782,$A157,СВЦЭМ!$B$39:$B$782,T$155)+'СЕТ СН'!$F$12</f>
        <v>231.36528634000001</v>
      </c>
      <c r="U157" s="36">
        <f>SUMIFS(СВЦЭМ!$E$39:$E$782,СВЦЭМ!$A$39:$A$782,$A157,СВЦЭМ!$B$39:$B$782,U$155)+'СЕТ СН'!$F$12</f>
        <v>227.07767737</v>
      </c>
      <c r="V157" s="36">
        <f>SUMIFS(СВЦЭМ!$E$39:$E$782,СВЦЭМ!$A$39:$A$782,$A157,СВЦЭМ!$B$39:$B$782,V$155)+'СЕТ СН'!$F$12</f>
        <v>219.91314247</v>
      </c>
      <c r="W157" s="36">
        <f>SUMIFS(СВЦЭМ!$E$39:$E$782,СВЦЭМ!$A$39:$A$782,$A157,СВЦЭМ!$B$39:$B$782,W$155)+'СЕТ СН'!$F$12</f>
        <v>219.3536551</v>
      </c>
      <c r="X157" s="36">
        <f>SUMIFS(СВЦЭМ!$E$39:$E$782,СВЦЭМ!$A$39:$A$782,$A157,СВЦЭМ!$B$39:$B$782,X$155)+'СЕТ СН'!$F$12</f>
        <v>227.28406228</v>
      </c>
      <c r="Y157" s="36">
        <f>SUMIFS(СВЦЭМ!$E$39:$E$782,СВЦЭМ!$A$39:$A$782,$A157,СВЦЭМ!$B$39:$B$782,Y$155)+'СЕТ СН'!$F$12</f>
        <v>247.82637102000001</v>
      </c>
    </row>
    <row r="158" spans="1:27" ht="15.75" x14ac:dyDescent="0.2">
      <c r="A158" s="35">
        <f t="shared" ref="A158:A186" si="4">A157+1</f>
        <v>45415</v>
      </c>
      <c r="B158" s="36">
        <f>SUMIFS(СВЦЭМ!$E$39:$E$782,СВЦЭМ!$A$39:$A$782,$A158,СВЦЭМ!$B$39:$B$782,B$155)+'СЕТ СН'!$F$12</f>
        <v>261.16464521</v>
      </c>
      <c r="C158" s="36">
        <f>SUMIFS(СВЦЭМ!$E$39:$E$782,СВЦЭМ!$A$39:$A$782,$A158,СВЦЭМ!$B$39:$B$782,C$155)+'СЕТ СН'!$F$12</f>
        <v>267.91438084999999</v>
      </c>
      <c r="D158" s="36">
        <f>SUMIFS(СВЦЭМ!$E$39:$E$782,СВЦЭМ!$A$39:$A$782,$A158,СВЦЭМ!$B$39:$B$782,D$155)+'СЕТ СН'!$F$12</f>
        <v>271.81132613</v>
      </c>
      <c r="E158" s="36">
        <f>SUMIFS(СВЦЭМ!$E$39:$E$782,СВЦЭМ!$A$39:$A$782,$A158,СВЦЭМ!$B$39:$B$782,E$155)+'СЕТ СН'!$F$12</f>
        <v>274.86056733999999</v>
      </c>
      <c r="F158" s="36">
        <f>SUMIFS(СВЦЭМ!$E$39:$E$782,СВЦЭМ!$A$39:$A$782,$A158,СВЦЭМ!$B$39:$B$782,F$155)+'СЕТ СН'!$F$12</f>
        <v>273.98115875000002</v>
      </c>
      <c r="G158" s="36">
        <f>SUMIFS(СВЦЭМ!$E$39:$E$782,СВЦЭМ!$A$39:$A$782,$A158,СВЦЭМ!$B$39:$B$782,G$155)+'СЕТ СН'!$F$12</f>
        <v>272.27175481</v>
      </c>
      <c r="H158" s="36">
        <f>SUMIFS(СВЦЭМ!$E$39:$E$782,СВЦЭМ!$A$39:$A$782,$A158,СВЦЭМ!$B$39:$B$782,H$155)+'СЕТ СН'!$F$12</f>
        <v>261.56994427000001</v>
      </c>
      <c r="I158" s="36">
        <f>SUMIFS(СВЦЭМ!$E$39:$E$782,СВЦЭМ!$A$39:$A$782,$A158,СВЦЭМ!$B$39:$B$782,I$155)+'СЕТ СН'!$F$12</f>
        <v>248.57821902000001</v>
      </c>
      <c r="J158" s="36">
        <f>SUMIFS(СВЦЭМ!$E$39:$E$782,СВЦЭМ!$A$39:$A$782,$A158,СВЦЭМ!$B$39:$B$782,J$155)+'СЕТ СН'!$F$12</f>
        <v>240.83126439</v>
      </c>
      <c r="K158" s="36">
        <f>SUMIFS(СВЦЭМ!$E$39:$E$782,СВЦЭМ!$A$39:$A$782,$A158,СВЦЭМ!$B$39:$B$782,K$155)+'СЕТ СН'!$F$12</f>
        <v>238.62644315</v>
      </c>
      <c r="L158" s="36">
        <f>SUMIFS(СВЦЭМ!$E$39:$E$782,СВЦЭМ!$A$39:$A$782,$A158,СВЦЭМ!$B$39:$B$782,L$155)+'СЕТ СН'!$F$12</f>
        <v>236.95181714</v>
      </c>
      <c r="M158" s="36">
        <f>SUMIFS(СВЦЭМ!$E$39:$E$782,СВЦЭМ!$A$39:$A$782,$A158,СВЦЭМ!$B$39:$B$782,M$155)+'СЕТ СН'!$F$12</f>
        <v>238.60277452</v>
      </c>
      <c r="N158" s="36">
        <f>SUMIFS(СВЦЭМ!$E$39:$E$782,СВЦЭМ!$A$39:$A$782,$A158,СВЦЭМ!$B$39:$B$782,N$155)+'СЕТ СН'!$F$12</f>
        <v>233.44825015000001</v>
      </c>
      <c r="O158" s="36">
        <f>SUMIFS(СВЦЭМ!$E$39:$E$782,СВЦЭМ!$A$39:$A$782,$A158,СВЦЭМ!$B$39:$B$782,O$155)+'СЕТ СН'!$F$12</f>
        <v>233.30801342999999</v>
      </c>
      <c r="P158" s="36">
        <f>SUMIFS(СВЦЭМ!$E$39:$E$782,СВЦЭМ!$A$39:$A$782,$A158,СВЦЭМ!$B$39:$B$782,P$155)+'СЕТ СН'!$F$12</f>
        <v>240.93266168</v>
      </c>
      <c r="Q158" s="36">
        <f>SUMIFS(СВЦЭМ!$E$39:$E$782,СВЦЭМ!$A$39:$A$782,$A158,СВЦЭМ!$B$39:$B$782,Q$155)+'СЕТ СН'!$F$12</f>
        <v>243.78755738000001</v>
      </c>
      <c r="R158" s="36">
        <f>SUMIFS(СВЦЭМ!$E$39:$E$782,СВЦЭМ!$A$39:$A$782,$A158,СВЦЭМ!$B$39:$B$782,R$155)+'СЕТ СН'!$F$12</f>
        <v>246.56388464</v>
      </c>
      <c r="S158" s="36">
        <f>SUMIFS(СВЦЭМ!$E$39:$E$782,СВЦЭМ!$A$39:$A$782,$A158,СВЦЭМ!$B$39:$B$782,S$155)+'СЕТ СН'!$F$12</f>
        <v>243.71346521999999</v>
      </c>
      <c r="T158" s="36">
        <f>SUMIFS(СВЦЭМ!$E$39:$E$782,СВЦЭМ!$A$39:$A$782,$A158,СВЦЭМ!$B$39:$B$782,T$155)+'СЕТ СН'!$F$12</f>
        <v>240.82203675</v>
      </c>
      <c r="U158" s="36">
        <f>SUMIFS(СВЦЭМ!$E$39:$E$782,СВЦЭМ!$A$39:$A$782,$A158,СВЦЭМ!$B$39:$B$782,U$155)+'СЕТ СН'!$F$12</f>
        <v>238.78382445</v>
      </c>
      <c r="V158" s="36">
        <f>SUMIFS(СВЦЭМ!$E$39:$E$782,СВЦЭМ!$A$39:$A$782,$A158,СВЦЭМ!$B$39:$B$782,V$155)+'СЕТ СН'!$F$12</f>
        <v>236.01790571999999</v>
      </c>
      <c r="W158" s="36">
        <f>SUMIFS(СВЦЭМ!$E$39:$E$782,СВЦЭМ!$A$39:$A$782,$A158,СВЦЭМ!$B$39:$B$782,W$155)+'СЕТ СН'!$F$12</f>
        <v>233.81155043000001</v>
      </c>
      <c r="X158" s="36">
        <f>SUMIFS(СВЦЭМ!$E$39:$E$782,СВЦЭМ!$A$39:$A$782,$A158,СВЦЭМ!$B$39:$B$782,X$155)+'СЕТ СН'!$F$12</f>
        <v>239.95715702000001</v>
      </c>
      <c r="Y158" s="36">
        <f>SUMIFS(СВЦЭМ!$E$39:$E$782,СВЦЭМ!$A$39:$A$782,$A158,СВЦЭМ!$B$39:$B$782,Y$155)+'СЕТ СН'!$F$12</f>
        <v>251.06529384000001</v>
      </c>
    </row>
    <row r="159" spans="1:27" ht="15.75" x14ac:dyDescent="0.2">
      <c r="A159" s="35">
        <f t="shared" si="4"/>
        <v>45416</v>
      </c>
      <c r="B159" s="36">
        <f>SUMIFS(СВЦЭМ!$E$39:$E$782,СВЦЭМ!$A$39:$A$782,$A159,СВЦЭМ!$B$39:$B$782,B$155)+'СЕТ СН'!$F$12</f>
        <v>250.68473111</v>
      </c>
      <c r="C159" s="36">
        <f>SUMIFS(СВЦЭМ!$E$39:$E$782,СВЦЭМ!$A$39:$A$782,$A159,СВЦЭМ!$B$39:$B$782,C$155)+'СЕТ СН'!$F$12</f>
        <v>253.83672741000001</v>
      </c>
      <c r="D159" s="36">
        <f>SUMIFS(СВЦЭМ!$E$39:$E$782,СВЦЭМ!$A$39:$A$782,$A159,СВЦЭМ!$B$39:$B$782,D$155)+'СЕТ СН'!$F$12</f>
        <v>259.08144592000002</v>
      </c>
      <c r="E159" s="36">
        <f>SUMIFS(СВЦЭМ!$E$39:$E$782,СВЦЭМ!$A$39:$A$782,$A159,СВЦЭМ!$B$39:$B$782,E$155)+'СЕТ СН'!$F$12</f>
        <v>263.18765596999998</v>
      </c>
      <c r="F159" s="36">
        <f>SUMIFS(СВЦЭМ!$E$39:$E$782,СВЦЭМ!$A$39:$A$782,$A159,СВЦЭМ!$B$39:$B$782,F$155)+'СЕТ СН'!$F$12</f>
        <v>266.91992132000001</v>
      </c>
      <c r="G159" s="36">
        <f>SUMIFS(СВЦЭМ!$E$39:$E$782,СВЦЭМ!$A$39:$A$782,$A159,СВЦЭМ!$B$39:$B$782,G$155)+'СЕТ СН'!$F$12</f>
        <v>265.38000425000001</v>
      </c>
      <c r="H159" s="36">
        <f>SUMIFS(СВЦЭМ!$E$39:$E$782,СВЦЭМ!$A$39:$A$782,$A159,СВЦЭМ!$B$39:$B$782,H$155)+'СЕТ СН'!$F$12</f>
        <v>247.85426335</v>
      </c>
      <c r="I159" s="36">
        <f>SUMIFS(СВЦЭМ!$E$39:$E$782,СВЦЭМ!$A$39:$A$782,$A159,СВЦЭМ!$B$39:$B$782,I$155)+'СЕТ СН'!$F$12</f>
        <v>240.15219922</v>
      </c>
      <c r="J159" s="36">
        <f>SUMIFS(СВЦЭМ!$E$39:$E$782,СВЦЭМ!$A$39:$A$782,$A159,СВЦЭМ!$B$39:$B$782,J$155)+'СЕТ СН'!$F$12</f>
        <v>229.35073295999999</v>
      </c>
      <c r="K159" s="36">
        <f>SUMIFS(СВЦЭМ!$E$39:$E$782,СВЦЭМ!$A$39:$A$782,$A159,СВЦЭМ!$B$39:$B$782,K$155)+'СЕТ СН'!$F$12</f>
        <v>224.31929604000001</v>
      </c>
      <c r="L159" s="36">
        <f>SUMIFS(СВЦЭМ!$E$39:$E$782,СВЦЭМ!$A$39:$A$782,$A159,СВЦЭМ!$B$39:$B$782,L$155)+'СЕТ СН'!$F$12</f>
        <v>215.86859100000001</v>
      </c>
      <c r="M159" s="36">
        <f>SUMIFS(СВЦЭМ!$E$39:$E$782,СВЦЭМ!$A$39:$A$782,$A159,СВЦЭМ!$B$39:$B$782,M$155)+'СЕТ СН'!$F$12</f>
        <v>215.87571159999999</v>
      </c>
      <c r="N159" s="36">
        <f>SUMIFS(СВЦЭМ!$E$39:$E$782,СВЦЭМ!$A$39:$A$782,$A159,СВЦЭМ!$B$39:$B$782,N$155)+'СЕТ СН'!$F$12</f>
        <v>218.35996342000001</v>
      </c>
      <c r="O159" s="36">
        <f>SUMIFS(СВЦЭМ!$E$39:$E$782,СВЦЭМ!$A$39:$A$782,$A159,СВЦЭМ!$B$39:$B$782,O$155)+'СЕТ СН'!$F$12</f>
        <v>220.38384128000001</v>
      </c>
      <c r="P159" s="36">
        <f>SUMIFS(СВЦЭМ!$E$39:$E$782,СВЦЭМ!$A$39:$A$782,$A159,СВЦЭМ!$B$39:$B$782,P$155)+'СЕТ СН'!$F$12</f>
        <v>222.7295331</v>
      </c>
      <c r="Q159" s="36">
        <f>SUMIFS(СВЦЭМ!$E$39:$E$782,СВЦЭМ!$A$39:$A$782,$A159,СВЦЭМ!$B$39:$B$782,Q$155)+'СЕТ СН'!$F$12</f>
        <v>224.72632873000001</v>
      </c>
      <c r="R159" s="36">
        <f>SUMIFS(СВЦЭМ!$E$39:$E$782,СВЦЭМ!$A$39:$A$782,$A159,СВЦЭМ!$B$39:$B$782,R$155)+'СЕТ СН'!$F$12</f>
        <v>226.08406054</v>
      </c>
      <c r="S159" s="36">
        <f>SUMIFS(СВЦЭМ!$E$39:$E$782,СВЦЭМ!$A$39:$A$782,$A159,СВЦЭМ!$B$39:$B$782,S$155)+'СЕТ СН'!$F$12</f>
        <v>224.39295665</v>
      </c>
      <c r="T159" s="36">
        <f>SUMIFS(СВЦЭМ!$E$39:$E$782,СВЦЭМ!$A$39:$A$782,$A159,СВЦЭМ!$B$39:$B$782,T$155)+'СЕТ СН'!$F$12</f>
        <v>220.9570861</v>
      </c>
      <c r="U159" s="36">
        <f>SUMIFS(СВЦЭМ!$E$39:$E$782,СВЦЭМ!$A$39:$A$782,$A159,СВЦЭМ!$B$39:$B$782,U$155)+'СЕТ СН'!$F$12</f>
        <v>221.17997335000001</v>
      </c>
      <c r="V159" s="36">
        <f>SUMIFS(СВЦЭМ!$E$39:$E$782,СВЦЭМ!$A$39:$A$782,$A159,СВЦЭМ!$B$39:$B$782,V$155)+'СЕТ СН'!$F$12</f>
        <v>225.77971077999999</v>
      </c>
      <c r="W159" s="36">
        <f>SUMIFS(СВЦЭМ!$E$39:$E$782,СВЦЭМ!$A$39:$A$782,$A159,СВЦЭМ!$B$39:$B$782,W$155)+'СЕТ СН'!$F$12</f>
        <v>220.49563476</v>
      </c>
      <c r="X159" s="36">
        <f>SUMIFS(СВЦЭМ!$E$39:$E$782,СВЦЭМ!$A$39:$A$782,$A159,СВЦЭМ!$B$39:$B$782,X$155)+'СЕТ СН'!$F$12</f>
        <v>227.31582745</v>
      </c>
      <c r="Y159" s="36">
        <f>SUMIFS(СВЦЭМ!$E$39:$E$782,СВЦЭМ!$A$39:$A$782,$A159,СВЦЭМ!$B$39:$B$782,Y$155)+'СЕТ СН'!$F$12</f>
        <v>238.51883667000001</v>
      </c>
    </row>
    <row r="160" spans="1:27" ht="15.75" x14ac:dyDescent="0.2">
      <c r="A160" s="35">
        <f t="shared" si="4"/>
        <v>45417</v>
      </c>
      <c r="B160" s="36">
        <f>SUMIFS(СВЦЭМ!$E$39:$E$782,СВЦЭМ!$A$39:$A$782,$A160,СВЦЭМ!$B$39:$B$782,B$155)+'СЕТ СН'!$F$12</f>
        <v>248.48051531999999</v>
      </c>
      <c r="C160" s="36">
        <f>SUMIFS(СВЦЭМ!$E$39:$E$782,СВЦЭМ!$A$39:$A$782,$A160,СВЦЭМ!$B$39:$B$782,C$155)+'СЕТ СН'!$F$12</f>
        <v>257.49252966</v>
      </c>
      <c r="D160" s="36">
        <f>SUMIFS(СВЦЭМ!$E$39:$E$782,СВЦЭМ!$A$39:$A$782,$A160,СВЦЭМ!$B$39:$B$782,D$155)+'СЕТ СН'!$F$12</f>
        <v>262.20252627000002</v>
      </c>
      <c r="E160" s="36">
        <f>SUMIFS(СВЦЭМ!$E$39:$E$782,СВЦЭМ!$A$39:$A$782,$A160,СВЦЭМ!$B$39:$B$782,E$155)+'СЕТ СН'!$F$12</f>
        <v>265.57994573000002</v>
      </c>
      <c r="F160" s="36">
        <f>SUMIFS(СВЦЭМ!$E$39:$E$782,СВЦЭМ!$A$39:$A$782,$A160,СВЦЭМ!$B$39:$B$782,F$155)+'СЕТ СН'!$F$12</f>
        <v>267.08225506999997</v>
      </c>
      <c r="G160" s="36">
        <f>SUMIFS(СВЦЭМ!$E$39:$E$782,СВЦЭМ!$A$39:$A$782,$A160,СВЦЭМ!$B$39:$B$782,G$155)+'СЕТ СН'!$F$12</f>
        <v>264.14820908000002</v>
      </c>
      <c r="H160" s="36">
        <f>SUMIFS(СВЦЭМ!$E$39:$E$782,СВЦЭМ!$A$39:$A$782,$A160,СВЦЭМ!$B$39:$B$782,H$155)+'СЕТ СН'!$F$12</f>
        <v>263.50884803000002</v>
      </c>
      <c r="I160" s="36">
        <f>SUMIFS(СВЦЭМ!$E$39:$E$782,СВЦЭМ!$A$39:$A$782,$A160,СВЦЭМ!$B$39:$B$782,I$155)+'СЕТ СН'!$F$12</f>
        <v>257.53483820000002</v>
      </c>
      <c r="J160" s="36">
        <f>SUMIFS(СВЦЭМ!$E$39:$E$782,СВЦЭМ!$A$39:$A$782,$A160,СВЦЭМ!$B$39:$B$782,J$155)+'СЕТ СН'!$F$12</f>
        <v>243.74379988999999</v>
      </c>
      <c r="K160" s="36">
        <f>SUMIFS(СВЦЭМ!$E$39:$E$782,СВЦЭМ!$A$39:$A$782,$A160,СВЦЭМ!$B$39:$B$782,K$155)+'СЕТ СН'!$F$12</f>
        <v>235.22841539000001</v>
      </c>
      <c r="L160" s="36">
        <f>SUMIFS(СВЦЭМ!$E$39:$E$782,СВЦЭМ!$A$39:$A$782,$A160,СВЦЭМ!$B$39:$B$782,L$155)+'СЕТ СН'!$F$12</f>
        <v>227.96934736</v>
      </c>
      <c r="M160" s="36">
        <f>SUMIFS(СВЦЭМ!$E$39:$E$782,СВЦЭМ!$A$39:$A$782,$A160,СВЦЭМ!$B$39:$B$782,M$155)+'СЕТ СН'!$F$12</f>
        <v>226.6602455</v>
      </c>
      <c r="N160" s="36">
        <f>SUMIFS(СВЦЭМ!$E$39:$E$782,СВЦЭМ!$A$39:$A$782,$A160,СВЦЭМ!$B$39:$B$782,N$155)+'СЕТ СН'!$F$12</f>
        <v>227.89962474999999</v>
      </c>
      <c r="O160" s="36">
        <f>SUMIFS(СВЦЭМ!$E$39:$E$782,СВЦЭМ!$A$39:$A$782,$A160,СВЦЭМ!$B$39:$B$782,O$155)+'СЕТ СН'!$F$12</f>
        <v>232.61307590000001</v>
      </c>
      <c r="P160" s="36">
        <f>SUMIFS(СВЦЭМ!$E$39:$E$782,СВЦЭМ!$A$39:$A$782,$A160,СВЦЭМ!$B$39:$B$782,P$155)+'СЕТ СН'!$F$12</f>
        <v>235.25934660999999</v>
      </c>
      <c r="Q160" s="36">
        <f>SUMIFS(СВЦЭМ!$E$39:$E$782,СВЦЭМ!$A$39:$A$782,$A160,СВЦЭМ!$B$39:$B$782,Q$155)+'СЕТ СН'!$F$12</f>
        <v>238.26296755000001</v>
      </c>
      <c r="R160" s="36">
        <f>SUMIFS(СВЦЭМ!$E$39:$E$782,СВЦЭМ!$A$39:$A$782,$A160,СВЦЭМ!$B$39:$B$782,R$155)+'СЕТ СН'!$F$12</f>
        <v>240.95059981</v>
      </c>
      <c r="S160" s="36">
        <f>SUMIFS(СВЦЭМ!$E$39:$E$782,СВЦЭМ!$A$39:$A$782,$A160,СВЦЭМ!$B$39:$B$782,S$155)+'СЕТ СН'!$F$12</f>
        <v>238.58188537000001</v>
      </c>
      <c r="T160" s="36">
        <f>SUMIFS(СВЦЭМ!$E$39:$E$782,СВЦЭМ!$A$39:$A$782,$A160,СВЦЭМ!$B$39:$B$782,T$155)+'СЕТ СН'!$F$12</f>
        <v>232.55880898000001</v>
      </c>
      <c r="U160" s="36">
        <f>SUMIFS(СВЦЭМ!$E$39:$E$782,СВЦЭМ!$A$39:$A$782,$A160,СВЦЭМ!$B$39:$B$782,U$155)+'СЕТ СН'!$F$12</f>
        <v>231.47397712</v>
      </c>
      <c r="V160" s="36">
        <f>SUMIFS(СВЦЭМ!$E$39:$E$782,СВЦЭМ!$A$39:$A$782,$A160,СВЦЭМ!$B$39:$B$782,V$155)+'СЕТ СН'!$F$12</f>
        <v>225.98873406999999</v>
      </c>
      <c r="W160" s="36">
        <f>SUMIFS(СВЦЭМ!$E$39:$E$782,СВЦЭМ!$A$39:$A$782,$A160,СВЦЭМ!$B$39:$B$782,W$155)+'СЕТ СН'!$F$12</f>
        <v>220.8296622</v>
      </c>
      <c r="X160" s="36">
        <f>SUMIFS(СВЦЭМ!$E$39:$E$782,СВЦЭМ!$A$39:$A$782,$A160,СВЦЭМ!$B$39:$B$782,X$155)+'СЕТ СН'!$F$12</f>
        <v>228.13440675999999</v>
      </c>
      <c r="Y160" s="36">
        <f>SUMIFS(СВЦЭМ!$E$39:$E$782,СВЦЭМ!$A$39:$A$782,$A160,СВЦЭМ!$B$39:$B$782,Y$155)+'СЕТ СН'!$F$12</f>
        <v>237.91135337</v>
      </c>
    </row>
    <row r="161" spans="1:25" ht="15.75" x14ac:dyDescent="0.2">
      <c r="A161" s="35">
        <f t="shared" si="4"/>
        <v>45418</v>
      </c>
      <c r="B161" s="36">
        <f>SUMIFS(СВЦЭМ!$E$39:$E$782,СВЦЭМ!$A$39:$A$782,$A161,СВЦЭМ!$B$39:$B$782,B$155)+'СЕТ СН'!$F$12</f>
        <v>242.49544318</v>
      </c>
      <c r="C161" s="36">
        <f>SUMIFS(СВЦЭМ!$E$39:$E$782,СВЦЭМ!$A$39:$A$782,$A161,СВЦЭМ!$B$39:$B$782,C$155)+'СЕТ СН'!$F$12</f>
        <v>244.518486</v>
      </c>
      <c r="D161" s="36">
        <f>SUMIFS(СВЦЭМ!$E$39:$E$782,СВЦЭМ!$A$39:$A$782,$A161,СВЦЭМ!$B$39:$B$782,D$155)+'СЕТ СН'!$F$12</f>
        <v>253.56592144999999</v>
      </c>
      <c r="E161" s="36">
        <f>SUMIFS(СВЦЭМ!$E$39:$E$782,СВЦЭМ!$A$39:$A$782,$A161,СВЦЭМ!$B$39:$B$782,E$155)+'СЕТ СН'!$F$12</f>
        <v>260.1268058</v>
      </c>
      <c r="F161" s="36">
        <f>SUMIFS(СВЦЭМ!$E$39:$E$782,СВЦЭМ!$A$39:$A$782,$A161,СВЦЭМ!$B$39:$B$782,F$155)+'СЕТ СН'!$F$12</f>
        <v>258.77053802</v>
      </c>
      <c r="G161" s="36">
        <f>SUMIFS(СВЦЭМ!$E$39:$E$782,СВЦЭМ!$A$39:$A$782,$A161,СВЦЭМ!$B$39:$B$782,G$155)+'СЕТ СН'!$F$12</f>
        <v>256.26950646</v>
      </c>
      <c r="H161" s="36">
        <f>SUMIFS(СВЦЭМ!$E$39:$E$782,СВЦЭМ!$A$39:$A$782,$A161,СВЦЭМ!$B$39:$B$782,H$155)+'СЕТ СН'!$F$12</f>
        <v>252.00470252</v>
      </c>
      <c r="I161" s="36">
        <f>SUMIFS(СВЦЭМ!$E$39:$E$782,СВЦЭМ!$A$39:$A$782,$A161,СВЦЭМ!$B$39:$B$782,I$155)+'СЕТ СН'!$F$12</f>
        <v>245.58690243999999</v>
      </c>
      <c r="J161" s="36">
        <f>SUMIFS(СВЦЭМ!$E$39:$E$782,СВЦЭМ!$A$39:$A$782,$A161,СВЦЭМ!$B$39:$B$782,J$155)+'СЕТ СН'!$F$12</f>
        <v>241.50236199</v>
      </c>
      <c r="K161" s="36">
        <f>SUMIFS(СВЦЭМ!$E$39:$E$782,СВЦЭМ!$A$39:$A$782,$A161,СВЦЭМ!$B$39:$B$782,K$155)+'СЕТ СН'!$F$12</f>
        <v>242.25288983999999</v>
      </c>
      <c r="L161" s="36">
        <f>SUMIFS(СВЦЭМ!$E$39:$E$782,СВЦЭМ!$A$39:$A$782,$A161,СВЦЭМ!$B$39:$B$782,L$155)+'СЕТ СН'!$F$12</f>
        <v>237.40799478</v>
      </c>
      <c r="M161" s="36">
        <f>SUMIFS(СВЦЭМ!$E$39:$E$782,СВЦЭМ!$A$39:$A$782,$A161,СВЦЭМ!$B$39:$B$782,M$155)+'СЕТ СН'!$F$12</f>
        <v>238.09624191</v>
      </c>
      <c r="N161" s="36">
        <f>SUMIFS(СВЦЭМ!$E$39:$E$782,СВЦЭМ!$A$39:$A$782,$A161,СВЦЭМ!$B$39:$B$782,N$155)+'СЕТ СН'!$F$12</f>
        <v>238.88686389</v>
      </c>
      <c r="O161" s="36">
        <f>SUMIFS(СВЦЭМ!$E$39:$E$782,СВЦЭМ!$A$39:$A$782,$A161,СВЦЭМ!$B$39:$B$782,O$155)+'СЕТ СН'!$F$12</f>
        <v>239.85838765</v>
      </c>
      <c r="P161" s="36">
        <f>SUMIFS(СВЦЭМ!$E$39:$E$782,СВЦЭМ!$A$39:$A$782,$A161,СВЦЭМ!$B$39:$B$782,P$155)+'СЕТ СН'!$F$12</f>
        <v>241.05414271000001</v>
      </c>
      <c r="Q161" s="36">
        <f>SUMIFS(СВЦЭМ!$E$39:$E$782,СВЦЭМ!$A$39:$A$782,$A161,СВЦЭМ!$B$39:$B$782,Q$155)+'СЕТ СН'!$F$12</f>
        <v>243.20326585000001</v>
      </c>
      <c r="R161" s="36">
        <f>SUMIFS(СВЦЭМ!$E$39:$E$782,СВЦЭМ!$A$39:$A$782,$A161,СВЦЭМ!$B$39:$B$782,R$155)+'СЕТ СН'!$F$12</f>
        <v>243.50373399</v>
      </c>
      <c r="S161" s="36">
        <f>SUMIFS(СВЦЭМ!$E$39:$E$782,СВЦЭМ!$A$39:$A$782,$A161,СВЦЭМ!$B$39:$B$782,S$155)+'СЕТ СН'!$F$12</f>
        <v>241.39274789999999</v>
      </c>
      <c r="T161" s="36">
        <f>SUMIFS(СВЦЭМ!$E$39:$E$782,СВЦЭМ!$A$39:$A$782,$A161,СВЦЭМ!$B$39:$B$782,T$155)+'СЕТ СН'!$F$12</f>
        <v>238.58000518</v>
      </c>
      <c r="U161" s="36">
        <f>SUMIFS(СВЦЭМ!$E$39:$E$782,СВЦЭМ!$A$39:$A$782,$A161,СВЦЭМ!$B$39:$B$782,U$155)+'СЕТ СН'!$F$12</f>
        <v>237.79113792000001</v>
      </c>
      <c r="V161" s="36">
        <f>SUMIFS(СВЦЭМ!$E$39:$E$782,СВЦЭМ!$A$39:$A$782,$A161,СВЦЭМ!$B$39:$B$782,V$155)+'СЕТ СН'!$F$12</f>
        <v>235.86773607999999</v>
      </c>
      <c r="W161" s="36">
        <f>SUMIFS(СВЦЭМ!$E$39:$E$782,СВЦЭМ!$A$39:$A$782,$A161,СВЦЭМ!$B$39:$B$782,W$155)+'СЕТ СН'!$F$12</f>
        <v>232.17675273</v>
      </c>
      <c r="X161" s="36">
        <f>SUMIFS(СВЦЭМ!$E$39:$E$782,СВЦЭМ!$A$39:$A$782,$A161,СВЦЭМ!$B$39:$B$782,X$155)+'СЕТ СН'!$F$12</f>
        <v>239.01535218999999</v>
      </c>
      <c r="Y161" s="36">
        <f>SUMIFS(СВЦЭМ!$E$39:$E$782,СВЦЭМ!$A$39:$A$782,$A161,СВЦЭМ!$B$39:$B$782,Y$155)+'СЕТ СН'!$F$12</f>
        <v>241.92657839</v>
      </c>
    </row>
    <row r="162" spans="1:25" ht="15.75" x14ac:dyDescent="0.2">
      <c r="A162" s="35">
        <f t="shared" si="4"/>
        <v>45419</v>
      </c>
      <c r="B162" s="36">
        <f>SUMIFS(СВЦЭМ!$E$39:$E$782,СВЦЭМ!$A$39:$A$782,$A162,СВЦЭМ!$B$39:$B$782,B$155)+'СЕТ СН'!$F$12</f>
        <v>243.70766706000001</v>
      </c>
      <c r="C162" s="36">
        <f>SUMIFS(СВЦЭМ!$E$39:$E$782,СВЦЭМ!$A$39:$A$782,$A162,СВЦЭМ!$B$39:$B$782,C$155)+'СЕТ СН'!$F$12</f>
        <v>256.75280511</v>
      </c>
      <c r="D162" s="36">
        <f>SUMIFS(СВЦЭМ!$E$39:$E$782,СВЦЭМ!$A$39:$A$782,$A162,СВЦЭМ!$B$39:$B$782,D$155)+'СЕТ СН'!$F$12</f>
        <v>272.43424376000002</v>
      </c>
      <c r="E162" s="36">
        <f>SUMIFS(СВЦЭМ!$E$39:$E$782,СВЦЭМ!$A$39:$A$782,$A162,СВЦЭМ!$B$39:$B$782,E$155)+'СЕТ СН'!$F$12</f>
        <v>275.35571526000001</v>
      </c>
      <c r="F162" s="36">
        <f>SUMIFS(СВЦЭМ!$E$39:$E$782,СВЦЭМ!$A$39:$A$782,$A162,СВЦЭМ!$B$39:$B$782,F$155)+'СЕТ СН'!$F$12</f>
        <v>278.00768113999999</v>
      </c>
      <c r="G162" s="36">
        <f>SUMIFS(СВЦЭМ!$E$39:$E$782,СВЦЭМ!$A$39:$A$782,$A162,СВЦЭМ!$B$39:$B$782,G$155)+'СЕТ СН'!$F$12</f>
        <v>272.06994318</v>
      </c>
      <c r="H162" s="36">
        <f>SUMIFS(СВЦЭМ!$E$39:$E$782,СВЦЭМ!$A$39:$A$782,$A162,СВЦЭМ!$B$39:$B$782,H$155)+'СЕТ СН'!$F$12</f>
        <v>262.48441303999999</v>
      </c>
      <c r="I162" s="36">
        <f>SUMIFS(СВЦЭМ!$E$39:$E$782,СВЦЭМ!$A$39:$A$782,$A162,СВЦЭМ!$B$39:$B$782,I$155)+'СЕТ СН'!$F$12</f>
        <v>250.45298126</v>
      </c>
      <c r="J162" s="36">
        <f>SUMIFS(СВЦЭМ!$E$39:$E$782,СВЦЭМ!$A$39:$A$782,$A162,СВЦЭМ!$B$39:$B$782,J$155)+'СЕТ СН'!$F$12</f>
        <v>241.89474573000001</v>
      </c>
      <c r="K162" s="36">
        <f>SUMIFS(СВЦЭМ!$E$39:$E$782,СВЦЭМ!$A$39:$A$782,$A162,СВЦЭМ!$B$39:$B$782,K$155)+'СЕТ СН'!$F$12</f>
        <v>240.53770134000001</v>
      </c>
      <c r="L162" s="36">
        <f>SUMIFS(СВЦЭМ!$E$39:$E$782,СВЦЭМ!$A$39:$A$782,$A162,СВЦЭМ!$B$39:$B$782,L$155)+'СЕТ СН'!$F$12</f>
        <v>234.42328947999999</v>
      </c>
      <c r="M162" s="36">
        <f>SUMIFS(СВЦЭМ!$E$39:$E$782,СВЦЭМ!$A$39:$A$782,$A162,СВЦЭМ!$B$39:$B$782,M$155)+'СЕТ СН'!$F$12</f>
        <v>236.24166215</v>
      </c>
      <c r="N162" s="36">
        <f>SUMIFS(СВЦЭМ!$E$39:$E$782,СВЦЭМ!$A$39:$A$782,$A162,СВЦЭМ!$B$39:$B$782,N$155)+'СЕТ СН'!$F$12</f>
        <v>235.02820426</v>
      </c>
      <c r="O162" s="36">
        <f>SUMIFS(СВЦЭМ!$E$39:$E$782,СВЦЭМ!$A$39:$A$782,$A162,СВЦЭМ!$B$39:$B$782,O$155)+'СЕТ СН'!$F$12</f>
        <v>237.80290088999999</v>
      </c>
      <c r="P162" s="36">
        <f>SUMIFS(СВЦЭМ!$E$39:$E$782,СВЦЭМ!$A$39:$A$782,$A162,СВЦЭМ!$B$39:$B$782,P$155)+'СЕТ СН'!$F$12</f>
        <v>240.03876731</v>
      </c>
      <c r="Q162" s="36">
        <f>SUMIFS(СВЦЭМ!$E$39:$E$782,СВЦЭМ!$A$39:$A$782,$A162,СВЦЭМ!$B$39:$B$782,Q$155)+'СЕТ СН'!$F$12</f>
        <v>245.01249376999999</v>
      </c>
      <c r="R162" s="36">
        <f>SUMIFS(СВЦЭМ!$E$39:$E$782,СВЦЭМ!$A$39:$A$782,$A162,СВЦЭМ!$B$39:$B$782,R$155)+'СЕТ СН'!$F$12</f>
        <v>246.57765954000001</v>
      </c>
      <c r="S162" s="36">
        <f>SUMIFS(СВЦЭМ!$E$39:$E$782,СВЦЭМ!$A$39:$A$782,$A162,СВЦЭМ!$B$39:$B$782,S$155)+'СЕТ СН'!$F$12</f>
        <v>242.19108695</v>
      </c>
      <c r="T162" s="36">
        <f>SUMIFS(СВЦЭМ!$E$39:$E$782,СВЦЭМ!$A$39:$A$782,$A162,СВЦЭМ!$B$39:$B$782,T$155)+'СЕТ СН'!$F$12</f>
        <v>237.43210938999999</v>
      </c>
      <c r="U162" s="36">
        <f>SUMIFS(СВЦЭМ!$E$39:$E$782,СВЦЭМ!$A$39:$A$782,$A162,СВЦЭМ!$B$39:$B$782,U$155)+'СЕТ СН'!$F$12</f>
        <v>237.47562972</v>
      </c>
      <c r="V162" s="36">
        <f>SUMIFS(СВЦЭМ!$E$39:$E$782,СВЦЭМ!$A$39:$A$782,$A162,СВЦЭМ!$B$39:$B$782,V$155)+'СЕТ СН'!$F$12</f>
        <v>233.61668327999999</v>
      </c>
      <c r="W162" s="36">
        <f>SUMIFS(СВЦЭМ!$E$39:$E$782,СВЦЭМ!$A$39:$A$782,$A162,СВЦЭМ!$B$39:$B$782,W$155)+'СЕТ СН'!$F$12</f>
        <v>229.39746172</v>
      </c>
      <c r="X162" s="36">
        <f>SUMIFS(СВЦЭМ!$E$39:$E$782,СВЦЭМ!$A$39:$A$782,$A162,СВЦЭМ!$B$39:$B$782,X$155)+'СЕТ СН'!$F$12</f>
        <v>235.23757707999999</v>
      </c>
      <c r="Y162" s="36">
        <f>SUMIFS(СВЦЭМ!$E$39:$E$782,СВЦЭМ!$A$39:$A$782,$A162,СВЦЭМ!$B$39:$B$782,Y$155)+'СЕТ СН'!$F$12</f>
        <v>240.21590963</v>
      </c>
    </row>
    <row r="163" spans="1:25" ht="15.75" x14ac:dyDescent="0.2">
      <c r="A163" s="35">
        <f t="shared" si="4"/>
        <v>45420</v>
      </c>
      <c r="B163" s="36">
        <f>SUMIFS(СВЦЭМ!$E$39:$E$782,СВЦЭМ!$A$39:$A$782,$A163,СВЦЭМ!$B$39:$B$782,B$155)+'СЕТ СН'!$F$12</f>
        <v>239.28676766999999</v>
      </c>
      <c r="C163" s="36">
        <f>SUMIFS(СВЦЭМ!$E$39:$E$782,СВЦЭМ!$A$39:$A$782,$A163,СВЦЭМ!$B$39:$B$782,C$155)+'СЕТ СН'!$F$12</f>
        <v>247.40908168000001</v>
      </c>
      <c r="D163" s="36">
        <f>SUMIFS(СВЦЭМ!$E$39:$E$782,СВЦЭМ!$A$39:$A$782,$A163,СВЦЭМ!$B$39:$B$782,D$155)+'СЕТ СН'!$F$12</f>
        <v>253.83353609</v>
      </c>
      <c r="E163" s="36">
        <f>SUMIFS(СВЦЭМ!$E$39:$E$782,СВЦЭМ!$A$39:$A$782,$A163,СВЦЭМ!$B$39:$B$782,E$155)+'СЕТ СН'!$F$12</f>
        <v>257.62970025999999</v>
      </c>
      <c r="F163" s="36">
        <f>SUMIFS(СВЦЭМ!$E$39:$E$782,СВЦЭМ!$A$39:$A$782,$A163,СВЦЭМ!$B$39:$B$782,F$155)+'СЕТ СН'!$F$12</f>
        <v>259.85077203999998</v>
      </c>
      <c r="G163" s="36">
        <f>SUMIFS(СВЦЭМ!$E$39:$E$782,СВЦЭМ!$A$39:$A$782,$A163,СВЦЭМ!$B$39:$B$782,G$155)+'СЕТ СН'!$F$12</f>
        <v>255.80161552999999</v>
      </c>
      <c r="H163" s="36">
        <f>SUMIFS(СВЦЭМ!$E$39:$E$782,СВЦЭМ!$A$39:$A$782,$A163,СВЦЭМ!$B$39:$B$782,H$155)+'СЕТ СН'!$F$12</f>
        <v>246.5495482</v>
      </c>
      <c r="I163" s="36">
        <f>SUMIFS(СВЦЭМ!$E$39:$E$782,СВЦЭМ!$A$39:$A$782,$A163,СВЦЭМ!$B$39:$B$782,I$155)+'СЕТ СН'!$F$12</f>
        <v>234.25759484</v>
      </c>
      <c r="J163" s="36">
        <f>SUMIFS(СВЦЭМ!$E$39:$E$782,СВЦЭМ!$A$39:$A$782,$A163,СВЦЭМ!$B$39:$B$782,J$155)+'СЕТ СН'!$F$12</f>
        <v>225.24021776999999</v>
      </c>
      <c r="K163" s="36">
        <f>SUMIFS(СВЦЭМ!$E$39:$E$782,СВЦЭМ!$A$39:$A$782,$A163,СВЦЭМ!$B$39:$B$782,K$155)+'СЕТ СН'!$F$12</f>
        <v>223.46670248000001</v>
      </c>
      <c r="L163" s="36">
        <f>SUMIFS(СВЦЭМ!$E$39:$E$782,СВЦЭМ!$A$39:$A$782,$A163,СВЦЭМ!$B$39:$B$782,L$155)+'СЕТ СН'!$F$12</f>
        <v>220.77080337999999</v>
      </c>
      <c r="M163" s="36">
        <f>SUMIFS(СВЦЭМ!$E$39:$E$782,СВЦЭМ!$A$39:$A$782,$A163,СВЦЭМ!$B$39:$B$782,M$155)+'СЕТ СН'!$F$12</f>
        <v>220.45851084</v>
      </c>
      <c r="N163" s="36">
        <f>SUMIFS(СВЦЭМ!$E$39:$E$782,СВЦЭМ!$A$39:$A$782,$A163,СВЦЭМ!$B$39:$B$782,N$155)+'СЕТ СН'!$F$12</f>
        <v>221.03150478000001</v>
      </c>
      <c r="O163" s="36">
        <f>SUMIFS(СВЦЭМ!$E$39:$E$782,СВЦЭМ!$A$39:$A$782,$A163,СВЦЭМ!$B$39:$B$782,O$155)+'СЕТ СН'!$F$12</f>
        <v>224.57647562</v>
      </c>
      <c r="P163" s="36">
        <f>SUMIFS(СВЦЭМ!$E$39:$E$782,СВЦЭМ!$A$39:$A$782,$A163,СВЦЭМ!$B$39:$B$782,P$155)+'СЕТ СН'!$F$12</f>
        <v>226.58872079</v>
      </c>
      <c r="Q163" s="36">
        <f>SUMIFS(СВЦЭМ!$E$39:$E$782,СВЦЭМ!$A$39:$A$782,$A163,СВЦЭМ!$B$39:$B$782,Q$155)+'СЕТ СН'!$F$12</f>
        <v>230.13380398000001</v>
      </c>
      <c r="R163" s="36">
        <f>SUMIFS(СВЦЭМ!$E$39:$E$782,СВЦЭМ!$A$39:$A$782,$A163,СВЦЭМ!$B$39:$B$782,R$155)+'СЕТ СН'!$F$12</f>
        <v>230.61776853999999</v>
      </c>
      <c r="S163" s="36">
        <f>SUMIFS(СВЦЭМ!$E$39:$E$782,СВЦЭМ!$A$39:$A$782,$A163,СВЦЭМ!$B$39:$B$782,S$155)+'СЕТ СН'!$F$12</f>
        <v>229.08502246</v>
      </c>
      <c r="T163" s="36">
        <f>SUMIFS(СВЦЭМ!$E$39:$E$782,СВЦЭМ!$A$39:$A$782,$A163,СВЦЭМ!$B$39:$B$782,T$155)+'СЕТ СН'!$F$12</f>
        <v>226.88478258999999</v>
      </c>
      <c r="U163" s="36">
        <f>SUMIFS(СВЦЭМ!$E$39:$E$782,СВЦЭМ!$A$39:$A$782,$A163,СВЦЭМ!$B$39:$B$782,U$155)+'СЕТ СН'!$F$12</f>
        <v>224.75940036</v>
      </c>
      <c r="V163" s="36">
        <f>SUMIFS(СВЦЭМ!$E$39:$E$782,СВЦЭМ!$A$39:$A$782,$A163,СВЦЭМ!$B$39:$B$782,V$155)+'СЕТ СН'!$F$12</f>
        <v>221.65840421999999</v>
      </c>
      <c r="W163" s="36">
        <f>SUMIFS(СВЦЭМ!$E$39:$E$782,СВЦЭМ!$A$39:$A$782,$A163,СВЦЭМ!$B$39:$B$782,W$155)+'СЕТ СН'!$F$12</f>
        <v>217.44734693000001</v>
      </c>
      <c r="X163" s="36">
        <f>SUMIFS(СВЦЭМ!$E$39:$E$782,СВЦЭМ!$A$39:$A$782,$A163,СВЦЭМ!$B$39:$B$782,X$155)+'СЕТ СН'!$F$12</f>
        <v>218.19162385999999</v>
      </c>
      <c r="Y163" s="36">
        <f>SUMIFS(СВЦЭМ!$E$39:$E$782,СВЦЭМ!$A$39:$A$782,$A163,СВЦЭМ!$B$39:$B$782,Y$155)+'СЕТ СН'!$F$12</f>
        <v>221.46939592000001</v>
      </c>
    </row>
    <row r="164" spans="1:25" ht="15.75" x14ac:dyDescent="0.2">
      <c r="A164" s="35">
        <f t="shared" si="4"/>
        <v>45421</v>
      </c>
      <c r="B164" s="36">
        <f>SUMIFS(СВЦЭМ!$E$39:$E$782,СВЦЭМ!$A$39:$A$782,$A164,СВЦЭМ!$B$39:$B$782,B$155)+'СЕТ СН'!$F$12</f>
        <v>245.05400494</v>
      </c>
      <c r="C164" s="36">
        <f>SUMIFS(СВЦЭМ!$E$39:$E$782,СВЦЭМ!$A$39:$A$782,$A164,СВЦЭМ!$B$39:$B$782,C$155)+'СЕТ СН'!$F$12</f>
        <v>253.80856231999999</v>
      </c>
      <c r="D164" s="36">
        <f>SUMIFS(СВЦЭМ!$E$39:$E$782,СВЦЭМ!$A$39:$A$782,$A164,СВЦЭМ!$B$39:$B$782,D$155)+'СЕТ СН'!$F$12</f>
        <v>260.22919424000003</v>
      </c>
      <c r="E164" s="36">
        <f>SUMIFS(СВЦЭМ!$E$39:$E$782,СВЦЭМ!$A$39:$A$782,$A164,СВЦЭМ!$B$39:$B$782,E$155)+'СЕТ СН'!$F$12</f>
        <v>264.50931327000001</v>
      </c>
      <c r="F164" s="36">
        <f>SUMIFS(СВЦЭМ!$E$39:$E$782,СВЦЭМ!$A$39:$A$782,$A164,СВЦЭМ!$B$39:$B$782,F$155)+'СЕТ СН'!$F$12</f>
        <v>264.51923998000001</v>
      </c>
      <c r="G164" s="36">
        <f>SUMIFS(СВЦЭМ!$E$39:$E$782,СВЦЭМ!$A$39:$A$782,$A164,СВЦЭМ!$B$39:$B$782,G$155)+'СЕТ СН'!$F$12</f>
        <v>262.20474655999999</v>
      </c>
      <c r="H164" s="36">
        <f>SUMIFS(СВЦЭМ!$E$39:$E$782,СВЦЭМ!$A$39:$A$782,$A164,СВЦЭМ!$B$39:$B$782,H$155)+'СЕТ СН'!$F$12</f>
        <v>262.05072779</v>
      </c>
      <c r="I164" s="36">
        <f>SUMIFS(СВЦЭМ!$E$39:$E$782,СВЦЭМ!$A$39:$A$782,$A164,СВЦЭМ!$B$39:$B$782,I$155)+'СЕТ СН'!$F$12</f>
        <v>255.04117558999999</v>
      </c>
      <c r="J164" s="36">
        <f>SUMIFS(СВЦЭМ!$E$39:$E$782,СВЦЭМ!$A$39:$A$782,$A164,СВЦЭМ!$B$39:$B$782,J$155)+'СЕТ СН'!$F$12</f>
        <v>243.44829297000001</v>
      </c>
      <c r="K164" s="36">
        <f>SUMIFS(СВЦЭМ!$E$39:$E$782,СВЦЭМ!$A$39:$A$782,$A164,СВЦЭМ!$B$39:$B$782,K$155)+'СЕТ СН'!$F$12</f>
        <v>234.77050463</v>
      </c>
      <c r="L164" s="36">
        <f>SUMIFS(СВЦЭМ!$E$39:$E$782,СВЦЭМ!$A$39:$A$782,$A164,СВЦЭМ!$B$39:$B$782,L$155)+'СЕТ СН'!$F$12</f>
        <v>227.37188309999999</v>
      </c>
      <c r="M164" s="36">
        <f>SUMIFS(СВЦЭМ!$E$39:$E$782,СВЦЭМ!$A$39:$A$782,$A164,СВЦЭМ!$B$39:$B$782,M$155)+'СЕТ СН'!$F$12</f>
        <v>226.93828662999999</v>
      </c>
      <c r="N164" s="36">
        <f>SUMIFS(СВЦЭМ!$E$39:$E$782,СВЦЭМ!$A$39:$A$782,$A164,СВЦЭМ!$B$39:$B$782,N$155)+'СЕТ СН'!$F$12</f>
        <v>232.77180136999999</v>
      </c>
      <c r="O164" s="36">
        <f>SUMIFS(СВЦЭМ!$E$39:$E$782,СВЦЭМ!$A$39:$A$782,$A164,СВЦЭМ!$B$39:$B$782,O$155)+'СЕТ СН'!$F$12</f>
        <v>237.03694218999999</v>
      </c>
      <c r="P164" s="36">
        <f>SUMIFS(СВЦЭМ!$E$39:$E$782,СВЦЭМ!$A$39:$A$782,$A164,СВЦЭМ!$B$39:$B$782,P$155)+'СЕТ СН'!$F$12</f>
        <v>233.67846302999999</v>
      </c>
      <c r="Q164" s="36">
        <f>SUMIFS(СВЦЭМ!$E$39:$E$782,СВЦЭМ!$A$39:$A$782,$A164,СВЦЭМ!$B$39:$B$782,Q$155)+'СЕТ СН'!$F$12</f>
        <v>238.43910074999999</v>
      </c>
      <c r="R164" s="36">
        <f>SUMIFS(СВЦЭМ!$E$39:$E$782,СВЦЭМ!$A$39:$A$782,$A164,СВЦЭМ!$B$39:$B$782,R$155)+'СЕТ СН'!$F$12</f>
        <v>238.83506575999999</v>
      </c>
      <c r="S164" s="36">
        <f>SUMIFS(СВЦЭМ!$E$39:$E$782,СВЦЭМ!$A$39:$A$782,$A164,СВЦЭМ!$B$39:$B$782,S$155)+'СЕТ СН'!$F$12</f>
        <v>237.96291497000001</v>
      </c>
      <c r="T164" s="36">
        <f>SUMIFS(СВЦЭМ!$E$39:$E$782,СВЦЭМ!$A$39:$A$782,$A164,СВЦЭМ!$B$39:$B$782,T$155)+'СЕТ СН'!$F$12</f>
        <v>232.80403544000001</v>
      </c>
      <c r="U164" s="36">
        <f>SUMIFS(СВЦЭМ!$E$39:$E$782,СВЦЭМ!$A$39:$A$782,$A164,СВЦЭМ!$B$39:$B$782,U$155)+'СЕТ СН'!$F$12</f>
        <v>232.23830722</v>
      </c>
      <c r="V164" s="36">
        <f>SUMIFS(СВЦЭМ!$E$39:$E$782,СВЦЭМ!$A$39:$A$782,$A164,СВЦЭМ!$B$39:$B$782,V$155)+'СЕТ СН'!$F$12</f>
        <v>225.48446697</v>
      </c>
      <c r="W164" s="36">
        <f>SUMIFS(СВЦЭМ!$E$39:$E$782,СВЦЭМ!$A$39:$A$782,$A164,СВЦЭМ!$B$39:$B$782,W$155)+'СЕТ СН'!$F$12</f>
        <v>220.22797009999999</v>
      </c>
      <c r="X164" s="36">
        <f>SUMIFS(СВЦЭМ!$E$39:$E$782,СВЦЭМ!$A$39:$A$782,$A164,СВЦЭМ!$B$39:$B$782,X$155)+'СЕТ СН'!$F$12</f>
        <v>226.6026986</v>
      </c>
      <c r="Y164" s="36">
        <f>SUMIFS(СВЦЭМ!$E$39:$E$782,СВЦЭМ!$A$39:$A$782,$A164,СВЦЭМ!$B$39:$B$782,Y$155)+'СЕТ СН'!$F$12</f>
        <v>237.24600781000001</v>
      </c>
    </row>
    <row r="165" spans="1:25" ht="15.75" x14ac:dyDescent="0.2">
      <c r="A165" s="35">
        <f t="shared" si="4"/>
        <v>45422</v>
      </c>
      <c r="B165" s="36">
        <f>SUMIFS(СВЦЭМ!$E$39:$E$782,СВЦЭМ!$A$39:$A$782,$A165,СВЦЭМ!$B$39:$B$782,B$155)+'СЕТ СН'!$F$12</f>
        <v>252.26154954</v>
      </c>
      <c r="C165" s="36">
        <f>SUMIFS(СВЦЭМ!$E$39:$E$782,СВЦЭМ!$A$39:$A$782,$A165,СВЦЭМ!$B$39:$B$782,C$155)+'СЕТ СН'!$F$12</f>
        <v>260.36439625000003</v>
      </c>
      <c r="D165" s="36">
        <f>SUMIFS(СВЦЭМ!$E$39:$E$782,СВЦЭМ!$A$39:$A$782,$A165,СВЦЭМ!$B$39:$B$782,D$155)+'СЕТ СН'!$F$12</f>
        <v>264.18548834000001</v>
      </c>
      <c r="E165" s="36">
        <f>SUMIFS(СВЦЭМ!$E$39:$E$782,СВЦЭМ!$A$39:$A$782,$A165,СВЦЭМ!$B$39:$B$782,E$155)+'СЕТ СН'!$F$12</f>
        <v>268.46542799000002</v>
      </c>
      <c r="F165" s="36">
        <f>SUMIFS(СВЦЭМ!$E$39:$E$782,СВЦЭМ!$A$39:$A$782,$A165,СВЦЭМ!$B$39:$B$782,F$155)+'СЕТ СН'!$F$12</f>
        <v>268.33449230999997</v>
      </c>
      <c r="G165" s="36">
        <f>SUMIFS(СВЦЭМ!$E$39:$E$782,СВЦЭМ!$A$39:$A$782,$A165,СВЦЭМ!$B$39:$B$782,G$155)+'СЕТ СН'!$F$12</f>
        <v>268.67725051999997</v>
      </c>
      <c r="H165" s="36">
        <f>SUMIFS(СВЦЭМ!$E$39:$E$782,СВЦЭМ!$A$39:$A$782,$A165,СВЦЭМ!$B$39:$B$782,H$155)+'СЕТ СН'!$F$12</f>
        <v>263.08142801000002</v>
      </c>
      <c r="I165" s="36">
        <f>SUMIFS(СВЦЭМ!$E$39:$E$782,СВЦЭМ!$A$39:$A$782,$A165,СВЦЭМ!$B$39:$B$782,I$155)+'СЕТ СН'!$F$12</f>
        <v>256.53894796999998</v>
      </c>
      <c r="J165" s="36">
        <f>SUMIFS(СВЦЭМ!$E$39:$E$782,СВЦЭМ!$A$39:$A$782,$A165,СВЦЭМ!$B$39:$B$782,J$155)+'СЕТ СН'!$F$12</f>
        <v>244.80019551000001</v>
      </c>
      <c r="K165" s="36">
        <f>SUMIFS(СВЦЭМ!$E$39:$E$782,СВЦЭМ!$A$39:$A$782,$A165,СВЦЭМ!$B$39:$B$782,K$155)+'СЕТ СН'!$F$12</f>
        <v>235.80513712000001</v>
      </c>
      <c r="L165" s="36">
        <f>SUMIFS(СВЦЭМ!$E$39:$E$782,СВЦЭМ!$A$39:$A$782,$A165,СВЦЭМ!$B$39:$B$782,L$155)+'СЕТ СН'!$F$12</f>
        <v>229.24279371</v>
      </c>
      <c r="M165" s="36">
        <f>SUMIFS(СВЦЭМ!$E$39:$E$782,СВЦЭМ!$A$39:$A$782,$A165,СВЦЭМ!$B$39:$B$782,M$155)+'СЕТ СН'!$F$12</f>
        <v>229.42114656999999</v>
      </c>
      <c r="N165" s="36">
        <f>SUMIFS(СВЦЭМ!$E$39:$E$782,СВЦЭМ!$A$39:$A$782,$A165,СВЦЭМ!$B$39:$B$782,N$155)+'СЕТ СН'!$F$12</f>
        <v>231.56033078999999</v>
      </c>
      <c r="O165" s="36">
        <f>SUMIFS(СВЦЭМ!$E$39:$E$782,СВЦЭМ!$A$39:$A$782,$A165,СВЦЭМ!$B$39:$B$782,O$155)+'СЕТ СН'!$F$12</f>
        <v>233.1535116</v>
      </c>
      <c r="P165" s="36">
        <f>SUMIFS(СВЦЭМ!$E$39:$E$782,СВЦЭМ!$A$39:$A$782,$A165,СВЦЭМ!$B$39:$B$782,P$155)+'СЕТ СН'!$F$12</f>
        <v>234.15435751000001</v>
      </c>
      <c r="Q165" s="36">
        <f>SUMIFS(СВЦЭМ!$E$39:$E$782,СВЦЭМ!$A$39:$A$782,$A165,СВЦЭМ!$B$39:$B$782,Q$155)+'СЕТ СН'!$F$12</f>
        <v>238.72253222000001</v>
      </c>
      <c r="R165" s="36">
        <f>SUMIFS(СВЦЭМ!$E$39:$E$782,СВЦЭМ!$A$39:$A$782,$A165,СВЦЭМ!$B$39:$B$782,R$155)+'СЕТ СН'!$F$12</f>
        <v>240.98947357</v>
      </c>
      <c r="S165" s="36">
        <f>SUMIFS(СВЦЭМ!$E$39:$E$782,СВЦЭМ!$A$39:$A$782,$A165,СВЦЭМ!$B$39:$B$782,S$155)+'СЕТ СН'!$F$12</f>
        <v>240.32999052</v>
      </c>
      <c r="T165" s="36">
        <f>SUMIFS(СВЦЭМ!$E$39:$E$782,СВЦЭМ!$A$39:$A$782,$A165,СВЦЭМ!$B$39:$B$782,T$155)+'СЕТ СН'!$F$12</f>
        <v>235.65276333</v>
      </c>
      <c r="U165" s="36">
        <f>SUMIFS(СВЦЭМ!$E$39:$E$782,СВЦЭМ!$A$39:$A$782,$A165,СВЦЭМ!$B$39:$B$782,U$155)+'СЕТ СН'!$F$12</f>
        <v>232.75375500999999</v>
      </c>
      <c r="V165" s="36">
        <f>SUMIFS(СВЦЭМ!$E$39:$E$782,СВЦЭМ!$A$39:$A$782,$A165,СВЦЭМ!$B$39:$B$782,V$155)+'СЕТ СН'!$F$12</f>
        <v>227.36531126</v>
      </c>
      <c r="W165" s="36">
        <f>SUMIFS(СВЦЭМ!$E$39:$E$782,СВЦЭМ!$A$39:$A$782,$A165,СВЦЭМ!$B$39:$B$782,W$155)+'СЕТ СН'!$F$12</f>
        <v>226.36592578</v>
      </c>
      <c r="X165" s="36">
        <f>SUMIFS(СВЦЭМ!$E$39:$E$782,СВЦЭМ!$A$39:$A$782,$A165,СВЦЭМ!$B$39:$B$782,X$155)+'СЕТ СН'!$F$12</f>
        <v>231.66313557999999</v>
      </c>
      <c r="Y165" s="36">
        <f>SUMIFS(СВЦЭМ!$E$39:$E$782,СВЦЭМ!$A$39:$A$782,$A165,СВЦЭМ!$B$39:$B$782,Y$155)+'СЕТ СН'!$F$12</f>
        <v>239.60634074000001</v>
      </c>
    </row>
    <row r="166" spans="1:25" ht="15.75" x14ac:dyDescent="0.2">
      <c r="A166" s="35">
        <f t="shared" si="4"/>
        <v>45423</v>
      </c>
      <c r="B166" s="36">
        <f>SUMIFS(СВЦЭМ!$E$39:$E$782,СВЦЭМ!$A$39:$A$782,$A166,СВЦЭМ!$B$39:$B$782,B$155)+'СЕТ СН'!$F$12</f>
        <v>246.54450967</v>
      </c>
      <c r="C166" s="36">
        <f>SUMIFS(СВЦЭМ!$E$39:$E$782,СВЦЭМ!$A$39:$A$782,$A166,СВЦЭМ!$B$39:$B$782,C$155)+'СЕТ СН'!$F$12</f>
        <v>261.21663508</v>
      </c>
      <c r="D166" s="36">
        <f>SUMIFS(СВЦЭМ!$E$39:$E$782,СВЦЭМ!$A$39:$A$782,$A166,СВЦЭМ!$B$39:$B$782,D$155)+'СЕТ СН'!$F$12</f>
        <v>265.28242270999999</v>
      </c>
      <c r="E166" s="36">
        <f>SUMIFS(СВЦЭМ!$E$39:$E$782,СВЦЭМ!$A$39:$A$782,$A166,СВЦЭМ!$B$39:$B$782,E$155)+'СЕТ СН'!$F$12</f>
        <v>267.48860751000001</v>
      </c>
      <c r="F166" s="36">
        <f>SUMIFS(СВЦЭМ!$E$39:$E$782,СВЦЭМ!$A$39:$A$782,$A166,СВЦЭМ!$B$39:$B$782,F$155)+'СЕТ СН'!$F$12</f>
        <v>269.65822508000002</v>
      </c>
      <c r="G166" s="36">
        <f>SUMIFS(СВЦЭМ!$E$39:$E$782,СВЦЭМ!$A$39:$A$782,$A166,СВЦЭМ!$B$39:$B$782,G$155)+'СЕТ СН'!$F$12</f>
        <v>267.67950439999998</v>
      </c>
      <c r="H166" s="36">
        <f>SUMIFS(СВЦЭМ!$E$39:$E$782,СВЦЭМ!$A$39:$A$782,$A166,СВЦЭМ!$B$39:$B$782,H$155)+'СЕТ СН'!$F$12</f>
        <v>262.49457075999999</v>
      </c>
      <c r="I166" s="36">
        <f>SUMIFS(СВЦЭМ!$E$39:$E$782,СВЦЭМ!$A$39:$A$782,$A166,СВЦЭМ!$B$39:$B$782,I$155)+'СЕТ СН'!$F$12</f>
        <v>257.67423711999999</v>
      </c>
      <c r="J166" s="36">
        <f>SUMIFS(СВЦЭМ!$E$39:$E$782,СВЦЭМ!$A$39:$A$782,$A166,СВЦЭМ!$B$39:$B$782,J$155)+'СЕТ СН'!$F$12</f>
        <v>245.79146818999999</v>
      </c>
      <c r="K166" s="36">
        <f>SUMIFS(СВЦЭМ!$E$39:$E$782,СВЦЭМ!$A$39:$A$782,$A166,СВЦЭМ!$B$39:$B$782,K$155)+'СЕТ СН'!$F$12</f>
        <v>239.87139092000001</v>
      </c>
      <c r="L166" s="36">
        <f>SUMIFS(СВЦЭМ!$E$39:$E$782,СВЦЭМ!$A$39:$A$782,$A166,СВЦЭМ!$B$39:$B$782,L$155)+'СЕТ СН'!$F$12</f>
        <v>234.90740585</v>
      </c>
      <c r="M166" s="36">
        <f>SUMIFS(СВЦЭМ!$E$39:$E$782,СВЦЭМ!$A$39:$A$782,$A166,СВЦЭМ!$B$39:$B$782,M$155)+'СЕТ СН'!$F$12</f>
        <v>235.31611268</v>
      </c>
      <c r="N166" s="36">
        <f>SUMIFS(СВЦЭМ!$E$39:$E$782,СВЦЭМ!$A$39:$A$782,$A166,СВЦЭМ!$B$39:$B$782,N$155)+'СЕТ СН'!$F$12</f>
        <v>237.1953729</v>
      </c>
      <c r="O166" s="36">
        <f>SUMIFS(СВЦЭМ!$E$39:$E$782,СВЦЭМ!$A$39:$A$782,$A166,СВЦЭМ!$B$39:$B$782,O$155)+'СЕТ СН'!$F$12</f>
        <v>239.98632406999999</v>
      </c>
      <c r="P166" s="36">
        <f>SUMIFS(СВЦЭМ!$E$39:$E$782,СВЦЭМ!$A$39:$A$782,$A166,СВЦЭМ!$B$39:$B$782,P$155)+'СЕТ СН'!$F$12</f>
        <v>242.33224874999999</v>
      </c>
      <c r="Q166" s="36">
        <f>SUMIFS(СВЦЭМ!$E$39:$E$782,СВЦЭМ!$A$39:$A$782,$A166,СВЦЭМ!$B$39:$B$782,Q$155)+'СЕТ СН'!$F$12</f>
        <v>244.56183206</v>
      </c>
      <c r="R166" s="36">
        <f>SUMIFS(СВЦЭМ!$E$39:$E$782,СВЦЭМ!$A$39:$A$782,$A166,СВЦЭМ!$B$39:$B$782,R$155)+'СЕТ СН'!$F$12</f>
        <v>245.37040658999999</v>
      </c>
      <c r="S166" s="36">
        <f>SUMIFS(СВЦЭМ!$E$39:$E$782,СВЦЭМ!$A$39:$A$782,$A166,СВЦЭМ!$B$39:$B$782,S$155)+'СЕТ СН'!$F$12</f>
        <v>243.74240695</v>
      </c>
      <c r="T166" s="36">
        <f>SUMIFS(СВЦЭМ!$E$39:$E$782,СВЦЭМ!$A$39:$A$782,$A166,СВЦЭМ!$B$39:$B$782,T$155)+'СЕТ СН'!$F$12</f>
        <v>241.6625755</v>
      </c>
      <c r="U166" s="36">
        <f>SUMIFS(СВЦЭМ!$E$39:$E$782,СВЦЭМ!$A$39:$A$782,$A166,СВЦЭМ!$B$39:$B$782,U$155)+'СЕТ СН'!$F$12</f>
        <v>240.20278958</v>
      </c>
      <c r="V166" s="36">
        <f>SUMIFS(СВЦЭМ!$E$39:$E$782,СВЦЭМ!$A$39:$A$782,$A166,СВЦЭМ!$B$39:$B$782,V$155)+'СЕТ СН'!$F$12</f>
        <v>235.13030234999999</v>
      </c>
      <c r="W166" s="36">
        <f>SUMIFS(СВЦЭМ!$E$39:$E$782,СВЦЭМ!$A$39:$A$782,$A166,СВЦЭМ!$B$39:$B$782,W$155)+'СЕТ СН'!$F$12</f>
        <v>232.67320107</v>
      </c>
      <c r="X166" s="36">
        <f>SUMIFS(СВЦЭМ!$E$39:$E$782,СВЦЭМ!$A$39:$A$782,$A166,СВЦЭМ!$B$39:$B$782,X$155)+'СЕТ СН'!$F$12</f>
        <v>236.63053477</v>
      </c>
      <c r="Y166" s="36">
        <f>SUMIFS(СВЦЭМ!$E$39:$E$782,СВЦЭМ!$A$39:$A$782,$A166,СВЦЭМ!$B$39:$B$782,Y$155)+'СЕТ СН'!$F$12</f>
        <v>244.96474671999999</v>
      </c>
    </row>
    <row r="167" spans="1:25" ht="15.75" x14ac:dyDescent="0.2">
      <c r="A167" s="35">
        <f t="shared" si="4"/>
        <v>45424</v>
      </c>
      <c r="B167" s="36">
        <f>SUMIFS(СВЦЭМ!$E$39:$E$782,СВЦЭМ!$A$39:$A$782,$A167,СВЦЭМ!$B$39:$B$782,B$155)+'СЕТ СН'!$F$12</f>
        <v>257.42723889000001</v>
      </c>
      <c r="C167" s="36">
        <f>SUMIFS(СВЦЭМ!$E$39:$E$782,СВЦЭМ!$A$39:$A$782,$A167,СВЦЭМ!$B$39:$B$782,C$155)+'СЕТ СН'!$F$12</f>
        <v>264.10518895000001</v>
      </c>
      <c r="D167" s="36">
        <f>SUMIFS(СВЦЭМ!$E$39:$E$782,СВЦЭМ!$A$39:$A$782,$A167,СВЦЭМ!$B$39:$B$782,D$155)+'СЕТ СН'!$F$12</f>
        <v>268.38881170000002</v>
      </c>
      <c r="E167" s="36">
        <f>SUMIFS(СВЦЭМ!$E$39:$E$782,СВЦЭМ!$A$39:$A$782,$A167,СВЦЭМ!$B$39:$B$782,E$155)+'СЕТ СН'!$F$12</f>
        <v>271.87824257</v>
      </c>
      <c r="F167" s="36">
        <f>SUMIFS(СВЦЭМ!$E$39:$E$782,СВЦЭМ!$A$39:$A$782,$A167,СВЦЭМ!$B$39:$B$782,F$155)+'СЕТ СН'!$F$12</f>
        <v>273.76574004999998</v>
      </c>
      <c r="G167" s="36">
        <f>SUMIFS(СВЦЭМ!$E$39:$E$782,СВЦЭМ!$A$39:$A$782,$A167,СВЦЭМ!$B$39:$B$782,G$155)+'СЕТ СН'!$F$12</f>
        <v>270.90539625999997</v>
      </c>
      <c r="H167" s="36">
        <f>SUMIFS(СВЦЭМ!$E$39:$E$782,СВЦЭМ!$A$39:$A$782,$A167,СВЦЭМ!$B$39:$B$782,H$155)+'СЕТ СН'!$F$12</f>
        <v>267.34616129</v>
      </c>
      <c r="I167" s="36">
        <f>SUMIFS(СВЦЭМ!$E$39:$E$782,СВЦЭМ!$A$39:$A$782,$A167,СВЦЭМ!$B$39:$B$782,I$155)+'СЕТ СН'!$F$12</f>
        <v>262.27494435</v>
      </c>
      <c r="J167" s="36">
        <f>SUMIFS(СВЦЭМ!$E$39:$E$782,СВЦЭМ!$A$39:$A$782,$A167,СВЦЭМ!$B$39:$B$782,J$155)+'СЕТ СН'!$F$12</f>
        <v>249.65690875000001</v>
      </c>
      <c r="K167" s="36">
        <f>SUMIFS(СВЦЭМ!$E$39:$E$782,СВЦЭМ!$A$39:$A$782,$A167,СВЦЭМ!$B$39:$B$782,K$155)+'СЕТ СН'!$F$12</f>
        <v>237.80700299</v>
      </c>
      <c r="L167" s="36">
        <f>SUMIFS(СВЦЭМ!$E$39:$E$782,СВЦЭМ!$A$39:$A$782,$A167,СВЦЭМ!$B$39:$B$782,L$155)+'СЕТ СН'!$F$12</f>
        <v>234.84668452</v>
      </c>
      <c r="M167" s="36">
        <f>SUMIFS(СВЦЭМ!$E$39:$E$782,СВЦЭМ!$A$39:$A$782,$A167,СВЦЭМ!$B$39:$B$782,M$155)+'СЕТ СН'!$F$12</f>
        <v>234.04228412000001</v>
      </c>
      <c r="N167" s="36">
        <f>SUMIFS(СВЦЭМ!$E$39:$E$782,СВЦЭМ!$A$39:$A$782,$A167,СВЦЭМ!$B$39:$B$782,N$155)+'СЕТ СН'!$F$12</f>
        <v>236.06758578</v>
      </c>
      <c r="O167" s="36">
        <f>SUMIFS(СВЦЭМ!$E$39:$E$782,СВЦЭМ!$A$39:$A$782,$A167,СВЦЭМ!$B$39:$B$782,O$155)+'СЕТ СН'!$F$12</f>
        <v>240.19361465</v>
      </c>
      <c r="P167" s="36">
        <f>SUMIFS(СВЦЭМ!$E$39:$E$782,СВЦЭМ!$A$39:$A$782,$A167,СВЦЭМ!$B$39:$B$782,P$155)+'СЕТ СН'!$F$12</f>
        <v>242.33874900000001</v>
      </c>
      <c r="Q167" s="36">
        <f>SUMIFS(СВЦЭМ!$E$39:$E$782,СВЦЭМ!$A$39:$A$782,$A167,СВЦЭМ!$B$39:$B$782,Q$155)+'СЕТ СН'!$F$12</f>
        <v>245.78425546</v>
      </c>
      <c r="R167" s="36">
        <f>SUMIFS(СВЦЭМ!$E$39:$E$782,СВЦЭМ!$A$39:$A$782,$A167,СВЦЭМ!$B$39:$B$782,R$155)+'СЕТ СН'!$F$12</f>
        <v>248.08989363000001</v>
      </c>
      <c r="S167" s="36">
        <f>SUMIFS(СВЦЭМ!$E$39:$E$782,СВЦЭМ!$A$39:$A$782,$A167,СВЦЭМ!$B$39:$B$782,S$155)+'СЕТ СН'!$F$12</f>
        <v>246.10884071000001</v>
      </c>
      <c r="T167" s="36">
        <f>SUMIFS(СВЦЭМ!$E$39:$E$782,СВЦЭМ!$A$39:$A$782,$A167,СВЦЭМ!$B$39:$B$782,T$155)+'СЕТ СН'!$F$12</f>
        <v>239.97150877999999</v>
      </c>
      <c r="U167" s="36">
        <f>SUMIFS(СВЦЭМ!$E$39:$E$782,СВЦЭМ!$A$39:$A$782,$A167,СВЦЭМ!$B$39:$B$782,U$155)+'СЕТ СН'!$F$12</f>
        <v>230.28221156000001</v>
      </c>
      <c r="V167" s="36">
        <f>SUMIFS(СВЦЭМ!$E$39:$E$782,СВЦЭМ!$A$39:$A$782,$A167,СВЦЭМ!$B$39:$B$782,V$155)+'СЕТ СН'!$F$12</f>
        <v>224.40203701999999</v>
      </c>
      <c r="W167" s="36">
        <f>SUMIFS(СВЦЭМ!$E$39:$E$782,СВЦЭМ!$A$39:$A$782,$A167,СВЦЭМ!$B$39:$B$782,W$155)+'СЕТ СН'!$F$12</f>
        <v>220.58329420000001</v>
      </c>
      <c r="X167" s="36">
        <f>SUMIFS(СВЦЭМ!$E$39:$E$782,СВЦЭМ!$A$39:$A$782,$A167,СВЦЭМ!$B$39:$B$782,X$155)+'СЕТ СН'!$F$12</f>
        <v>226.81919134</v>
      </c>
      <c r="Y167" s="36">
        <f>SUMIFS(СВЦЭМ!$E$39:$E$782,СВЦЭМ!$A$39:$A$782,$A167,СВЦЭМ!$B$39:$B$782,Y$155)+'СЕТ СН'!$F$12</f>
        <v>233.87075788000001</v>
      </c>
    </row>
    <row r="168" spans="1:25" ht="15.75" x14ac:dyDescent="0.2">
      <c r="A168" s="35">
        <f t="shared" si="4"/>
        <v>45425</v>
      </c>
      <c r="B168" s="36">
        <f>SUMIFS(СВЦЭМ!$E$39:$E$782,СВЦЭМ!$A$39:$A$782,$A168,СВЦЭМ!$B$39:$B$782,B$155)+'СЕТ СН'!$F$12</f>
        <v>241.7649941</v>
      </c>
      <c r="C168" s="36">
        <f>SUMIFS(СВЦЭМ!$E$39:$E$782,СВЦЭМ!$A$39:$A$782,$A168,СВЦЭМ!$B$39:$B$782,C$155)+'СЕТ СН'!$F$12</f>
        <v>252.96334730999999</v>
      </c>
      <c r="D168" s="36">
        <f>SUMIFS(СВЦЭМ!$E$39:$E$782,СВЦЭМ!$A$39:$A$782,$A168,СВЦЭМ!$B$39:$B$782,D$155)+'СЕТ СН'!$F$12</f>
        <v>260.84399073999998</v>
      </c>
      <c r="E168" s="36">
        <f>SUMIFS(СВЦЭМ!$E$39:$E$782,СВЦЭМ!$A$39:$A$782,$A168,СВЦЭМ!$B$39:$B$782,E$155)+'СЕТ СН'!$F$12</f>
        <v>270.61337827</v>
      </c>
      <c r="F168" s="36">
        <f>SUMIFS(СВЦЭМ!$E$39:$E$782,СВЦЭМ!$A$39:$A$782,$A168,СВЦЭМ!$B$39:$B$782,F$155)+'СЕТ СН'!$F$12</f>
        <v>272.15352953000001</v>
      </c>
      <c r="G168" s="36">
        <f>SUMIFS(СВЦЭМ!$E$39:$E$782,СВЦЭМ!$A$39:$A$782,$A168,СВЦЭМ!$B$39:$B$782,G$155)+'СЕТ СН'!$F$12</f>
        <v>268.31348111</v>
      </c>
      <c r="H168" s="36">
        <f>SUMIFS(СВЦЭМ!$E$39:$E$782,СВЦЭМ!$A$39:$A$782,$A168,СВЦЭМ!$B$39:$B$782,H$155)+'СЕТ СН'!$F$12</f>
        <v>260.86134546</v>
      </c>
      <c r="I168" s="36">
        <f>SUMIFS(СВЦЭМ!$E$39:$E$782,СВЦЭМ!$A$39:$A$782,$A168,СВЦЭМ!$B$39:$B$782,I$155)+'СЕТ СН'!$F$12</f>
        <v>247.02387948000001</v>
      </c>
      <c r="J168" s="36">
        <f>SUMIFS(СВЦЭМ!$E$39:$E$782,СВЦЭМ!$A$39:$A$782,$A168,СВЦЭМ!$B$39:$B$782,J$155)+'СЕТ СН'!$F$12</f>
        <v>242.47786065</v>
      </c>
      <c r="K168" s="36">
        <f>SUMIFS(СВЦЭМ!$E$39:$E$782,СВЦЭМ!$A$39:$A$782,$A168,СВЦЭМ!$B$39:$B$782,K$155)+'СЕТ СН'!$F$12</f>
        <v>239.40424476999999</v>
      </c>
      <c r="L168" s="36">
        <f>SUMIFS(СВЦЭМ!$E$39:$E$782,СВЦЭМ!$A$39:$A$782,$A168,СВЦЭМ!$B$39:$B$782,L$155)+'СЕТ СН'!$F$12</f>
        <v>234.96654341000001</v>
      </c>
      <c r="M168" s="36">
        <f>SUMIFS(СВЦЭМ!$E$39:$E$782,СВЦЭМ!$A$39:$A$782,$A168,СВЦЭМ!$B$39:$B$782,M$155)+'СЕТ СН'!$F$12</f>
        <v>237.51885446</v>
      </c>
      <c r="N168" s="36">
        <f>SUMIFS(СВЦЭМ!$E$39:$E$782,СВЦЭМ!$A$39:$A$782,$A168,СВЦЭМ!$B$39:$B$782,N$155)+'СЕТ СН'!$F$12</f>
        <v>241.56627227999999</v>
      </c>
      <c r="O168" s="36">
        <f>SUMIFS(СВЦЭМ!$E$39:$E$782,СВЦЭМ!$A$39:$A$782,$A168,СВЦЭМ!$B$39:$B$782,O$155)+'СЕТ СН'!$F$12</f>
        <v>242.44110140999999</v>
      </c>
      <c r="P168" s="36">
        <f>SUMIFS(СВЦЭМ!$E$39:$E$782,СВЦЭМ!$A$39:$A$782,$A168,СВЦЭМ!$B$39:$B$782,P$155)+'СЕТ СН'!$F$12</f>
        <v>243.1672293</v>
      </c>
      <c r="Q168" s="36">
        <f>SUMIFS(СВЦЭМ!$E$39:$E$782,СВЦЭМ!$A$39:$A$782,$A168,СВЦЭМ!$B$39:$B$782,Q$155)+'СЕТ СН'!$F$12</f>
        <v>247.26172356999999</v>
      </c>
      <c r="R168" s="36">
        <f>SUMIFS(СВЦЭМ!$E$39:$E$782,СВЦЭМ!$A$39:$A$782,$A168,СВЦЭМ!$B$39:$B$782,R$155)+'СЕТ СН'!$F$12</f>
        <v>249.22137248999999</v>
      </c>
      <c r="S168" s="36">
        <f>SUMIFS(СВЦЭМ!$E$39:$E$782,СВЦЭМ!$A$39:$A$782,$A168,СВЦЭМ!$B$39:$B$782,S$155)+'СЕТ СН'!$F$12</f>
        <v>247.89979220999999</v>
      </c>
      <c r="T168" s="36">
        <f>SUMIFS(СВЦЭМ!$E$39:$E$782,СВЦЭМ!$A$39:$A$782,$A168,СВЦЭМ!$B$39:$B$782,T$155)+'СЕТ СН'!$F$12</f>
        <v>242.79099124999999</v>
      </c>
      <c r="U168" s="36">
        <f>SUMIFS(СВЦЭМ!$E$39:$E$782,СВЦЭМ!$A$39:$A$782,$A168,СВЦЭМ!$B$39:$B$782,U$155)+'СЕТ СН'!$F$12</f>
        <v>241.61633549999999</v>
      </c>
      <c r="V168" s="36">
        <f>SUMIFS(СВЦЭМ!$E$39:$E$782,СВЦЭМ!$A$39:$A$782,$A168,СВЦЭМ!$B$39:$B$782,V$155)+'СЕТ СН'!$F$12</f>
        <v>236.24344013999999</v>
      </c>
      <c r="W168" s="36">
        <f>SUMIFS(СВЦЭМ!$E$39:$E$782,СВЦЭМ!$A$39:$A$782,$A168,СВЦЭМ!$B$39:$B$782,W$155)+'СЕТ СН'!$F$12</f>
        <v>233.02898646</v>
      </c>
      <c r="X168" s="36">
        <f>SUMIFS(СВЦЭМ!$E$39:$E$782,СВЦЭМ!$A$39:$A$782,$A168,СВЦЭМ!$B$39:$B$782,X$155)+'СЕТ СН'!$F$12</f>
        <v>238.67454832000001</v>
      </c>
      <c r="Y168" s="36">
        <f>SUMIFS(СВЦЭМ!$E$39:$E$782,СВЦЭМ!$A$39:$A$782,$A168,СВЦЭМ!$B$39:$B$782,Y$155)+'СЕТ СН'!$F$12</f>
        <v>242.88546259</v>
      </c>
    </row>
    <row r="169" spans="1:25" ht="15.75" x14ac:dyDescent="0.2">
      <c r="A169" s="35">
        <f t="shared" si="4"/>
        <v>45426</v>
      </c>
      <c r="B169" s="36">
        <f>SUMIFS(СВЦЭМ!$E$39:$E$782,СВЦЭМ!$A$39:$A$782,$A169,СВЦЭМ!$B$39:$B$782,B$155)+'СЕТ СН'!$F$12</f>
        <v>257.66620797000002</v>
      </c>
      <c r="C169" s="36">
        <f>SUMIFS(СВЦЭМ!$E$39:$E$782,СВЦЭМ!$A$39:$A$782,$A169,СВЦЭМ!$B$39:$B$782,C$155)+'СЕТ СН'!$F$12</f>
        <v>265.4912357</v>
      </c>
      <c r="D169" s="36">
        <f>SUMIFS(СВЦЭМ!$E$39:$E$782,СВЦЭМ!$A$39:$A$782,$A169,СВЦЭМ!$B$39:$B$782,D$155)+'СЕТ СН'!$F$12</f>
        <v>265.94230291000002</v>
      </c>
      <c r="E169" s="36">
        <f>SUMIFS(СВЦЭМ!$E$39:$E$782,СВЦЭМ!$A$39:$A$782,$A169,СВЦЭМ!$B$39:$B$782,E$155)+'СЕТ СН'!$F$12</f>
        <v>273.36858892999999</v>
      </c>
      <c r="F169" s="36">
        <f>SUMIFS(СВЦЭМ!$E$39:$E$782,СВЦЭМ!$A$39:$A$782,$A169,СВЦЭМ!$B$39:$B$782,F$155)+'СЕТ СН'!$F$12</f>
        <v>273.96633858000001</v>
      </c>
      <c r="G169" s="36">
        <f>SUMIFS(СВЦЭМ!$E$39:$E$782,СВЦЭМ!$A$39:$A$782,$A169,СВЦЭМ!$B$39:$B$782,G$155)+'СЕТ СН'!$F$12</f>
        <v>269.08545083000001</v>
      </c>
      <c r="H169" s="36">
        <f>SUMIFS(СВЦЭМ!$E$39:$E$782,СВЦЭМ!$A$39:$A$782,$A169,СВЦЭМ!$B$39:$B$782,H$155)+'СЕТ СН'!$F$12</f>
        <v>263.04404521999999</v>
      </c>
      <c r="I169" s="36">
        <f>SUMIFS(СВЦЭМ!$E$39:$E$782,СВЦЭМ!$A$39:$A$782,$A169,СВЦЭМ!$B$39:$B$782,I$155)+'СЕТ СН'!$F$12</f>
        <v>253.24399101</v>
      </c>
      <c r="J169" s="36">
        <f>SUMIFS(СВЦЭМ!$E$39:$E$782,СВЦЭМ!$A$39:$A$782,$A169,СВЦЭМ!$B$39:$B$782,J$155)+'СЕТ СН'!$F$12</f>
        <v>242.7960339</v>
      </c>
      <c r="K169" s="36">
        <f>SUMIFS(СВЦЭМ!$E$39:$E$782,СВЦЭМ!$A$39:$A$782,$A169,СВЦЭМ!$B$39:$B$782,K$155)+'СЕТ СН'!$F$12</f>
        <v>241.13935925000001</v>
      </c>
      <c r="L169" s="36">
        <f>SUMIFS(СВЦЭМ!$E$39:$E$782,СВЦЭМ!$A$39:$A$782,$A169,СВЦЭМ!$B$39:$B$782,L$155)+'СЕТ СН'!$F$12</f>
        <v>240.54075227999999</v>
      </c>
      <c r="M169" s="36">
        <f>SUMIFS(СВЦЭМ!$E$39:$E$782,СВЦЭМ!$A$39:$A$782,$A169,СВЦЭМ!$B$39:$B$782,M$155)+'СЕТ СН'!$F$12</f>
        <v>241.91026360999999</v>
      </c>
      <c r="N169" s="36">
        <f>SUMIFS(СВЦЭМ!$E$39:$E$782,СВЦЭМ!$A$39:$A$782,$A169,СВЦЭМ!$B$39:$B$782,N$155)+'СЕТ СН'!$F$12</f>
        <v>243.02618125000001</v>
      </c>
      <c r="O169" s="36">
        <f>SUMIFS(СВЦЭМ!$E$39:$E$782,СВЦЭМ!$A$39:$A$782,$A169,СВЦЭМ!$B$39:$B$782,O$155)+'СЕТ СН'!$F$12</f>
        <v>244.09377513999999</v>
      </c>
      <c r="P169" s="36">
        <f>SUMIFS(СВЦЭМ!$E$39:$E$782,СВЦЭМ!$A$39:$A$782,$A169,СВЦЭМ!$B$39:$B$782,P$155)+'СЕТ СН'!$F$12</f>
        <v>244.21492946999999</v>
      </c>
      <c r="Q169" s="36">
        <f>SUMIFS(СВЦЭМ!$E$39:$E$782,СВЦЭМ!$A$39:$A$782,$A169,СВЦЭМ!$B$39:$B$782,Q$155)+'СЕТ СН'!$F$12</f>
        <v>247.93165753</v>
      </c>
      <c r="R169" s="36">
        <f>SUMIFS(СВЦЭМ!$E$39:$E$782,СВЦЭМ!$A$39:$A$782,$A169,СВЦЭМ!$B$39:$B$782,R$155)+'СЕТ СН'!$F$12</f>
        <v>250.48446791000001</v>
      </c>
      <c r="S169" s="36">
        <f>SUMIFS(СВЦЭМ!$E$39:$E$782,СВЦЭМ!$A$39:$A$782,$A169,СВЦЭМ!$B$39:$B$782,S$155)+'СЕТ СН'!$F$12</f>
        <v>247.68665521</v>
      </c>
      <c r="T169" s="36">
        <f>SUMIFS(СВЦЭМ!$E$39:$E$782,СВЦЭМ!$A$39:$A$782,$A169,СВЦЭМ!$B$39:$B$782,T$155)+'СЕТ СН'!$F$12</f>
        <v>242.57491519000001</v>
      </c>
      <c r="U169" s="36">
        <f>SUMIFS(СВЦЭМ!$E$39:$E$782,СВЦЭМ!$A$39:$A$782,$A169,СВЦЭМ!$B$39:$B$782,U$155)+'СЕТ СН'!$F$12</f>
        <v>241.02903552999999</v>
      </c>
      <c r="V169" s="36">
        <f>SUMIFS(СВЦЭМ!$E$39:$E$782,СВЦЭМ!$A$39:$A$782,$A169,СВЦЭМ!$B$39:$B$782,V$155)+'СЕТ СН'!$F$12</f>
        <v>237.25338149000001</v>
      </c>
      <c r="W169" s="36">
        <f>SUMIFS(СВЦЭМ!$E$39:$E$782,СВЦЭМ!$A$39:$A$782,$A169,СВЦЭМ!$B$39:$B$782,W$155)+'СЕТ СН'!$F$12</f>
        <v>233.62160782999999</v>
      </c>
      <c r="X169" s="36">
        <f>SUMIFS(СВЦЭМ!$E$39:$E$782,СВЦЭМ!$A$39:$A$782,$A169,СВЦЭМ!$B$39:$B$782,X$155)+'СЕТ СН'!$F$12</f>
        <v>238.98229332</v>
      </c>
      <c r="Y169" s="36">
        <f>SUMIFS(СВЦЭМ!$E$39:$E$782,СВЦЭМ!$A$39:$A$782,$A169,СВЦЭМ!$B$39:$B$782,Y$155)+'СЕТ СН'!$F$12</f>
        <v>247.68711045000001</v>
      </c>
    </row>
    <row r="170" spans="1:25" ht="15.75" x14ac:dyDescent="0.2">
      <c r="A170" s="35">
        <f t="shared" si="4"/>
        <v>45427</v>
      </c>
      <c r="B170" s="36">
        <f>SUMIFS(СВЦЭМ!$E$39:$E$782,СВЦЭМ!$A$39:$A$782,$A170,СВЦЭМ!$B$39:$B$782,B$155)+'СЕТ СН'!$F$12</f>
        <v>255.02700866000001</v>
      </c>
      <c r="C170" s="36">
        <f>SUMIFS(СВЦЭМ!$E$39:$E$782,СВЦЭМ!$A$39:$A$782,$A170,СВЦЭМ!$B$39:$B$782,C$155)+'СЕТ СН'!$F$12</f>
        <v>265.96824742000001</v>
      </c>
      <c r="D170" s="36">
        <f>SUMIFS(СВЦЭМ!$E$39:$E$782,СВЦЭМ!$A$39:$A$782,$A170,СВЦЭМ!$B$39:$B$782,D$155)+'СЕТ СН'!$F$12</f>
        <v>267.86754755999999</v>
      </c>
      <c r="E170" s="36">
        <f>SUMIFS(СВЦЭМ!$E$39:$E$782,СВЦЭМ!$A$39:$A$782,$A170,СВЦЭМ!$B$39:$B$782,E$155)+'СЕТ СН'!$F$12</f>
        <v>275.84385415999998</v>
      </c>
      <c r="F170" s="36">
        <f>SUMIFS(СВЦЭМ!$E$39:$E$782,СВЦЭМ!$A$39:$A$782,$A170,СВЦЭМ!$B$39:$B$782,F$155)+'СЕТ СН'!$F$12</f>
        <v>277.01360437</v>
      </c>
      <c r="G170" s="36">
        <f>SUMIFS(СВЦЭМ!$E$39:$E$782,СВЦЭМ!$A$39:$A$782,$A170,СВЦЭМ!$B$39:$B$782,G$155)+'СЕТ СН'!$F$12</f>
        <v>271.10968106000001</v>
      </c>
      <c r="H170" s="36">
        <f>SUMIFS(СВЦЭМ!$E$39:$E$782,СВЦЭМ!$A$39:$A$782,$A170,СВЦЭМ!$B$39:$B$782,H$155)+'СЕТ СН'!$F$12</f>
        <v>262.95437565999998</v>
      </c>
      <c r="I170" s="36">
        <f>SUMIFS(СВЦЭМ!$E$39:$E$782,СВЦЭМ!$A$39:$A$782,$A170,СВЦЭМ!$B$39:$B$782,I$155)+'СЕТ СН'!$F$12</f>
        <v>252.03144938</v>
      </c>
      <c r="J170" s="36">
        <f>SUMIFS(СВЦЭМ!$E$39:$E$782,СВЦЭМ!$A$39:$A$782,$A170,СВЦЭМ!$B$39:$B$782,J$155)+'СЕТ СН'!$F$12</f>
        <v>245.99090175000001</v>
      </c>
      <c r="K170" s="36">
        <f>SUMIFS(СВЦЭМ!$E$39:$E$782,СВЦЭМ!$A$39:$A$782,$A170,СВЦЭМ!$B$39:$B$782,K$155)+'СЕТ СН'!$F$12</f>
        <v>241.40612139000001</v>
      </c>
      <c r="L170" s="36">
        <f>SUMIFS(СВЦЭМ!$E$39:$E$782,СВЦЭМ!$A$39:$A$782,$A170,СВЦЭМ!$B$39:$B$782,L$155)+'СЕТ СН'!$F$12</f>
        <v>236.66105331</v>
      </c>
      <c r="M170" s="36">
        <f>SUMIFS(СВЦЭМ!$E$39:$E$782,СВЦЭМ!$A$39:$A$782,$A170,СВЦЭМ!$B$39:$B$782,M$155)+'СЕТ СН'!$F$12</f>
        <v>241.04003961000001</v>
      </c>
      <c r="N170" s="36">
        <f>SUMIFS(СВЦЭМ!$E$39:$E$782,СВЦЭМ!$A$39:$A$782,$A170,СВЦЭМ!$B$39:$B$782,N$155)+'СЕТ СН'!$F$12</f>
        <v>243.04451186</v>
      </c>
      <c r="O170" s="36">
        <f>SUMIFS(СВЦЭМ!$E$39:$E$782,СВЦЭМ!$A$39:$A$782,$A170,СВЦЭМ!$B$39:$B$782,O$155)+'СЕТ СН'!$F$12</f>
        <v>245.17295554</v>
      </c>
      <c r="P170" s="36">
        <f>SUMIFS(СВЦЭМ!$E$39:$E$782,СВЦЭМ!$A$39:$A$782,$A170,СВЦЭМ!$B$39:$B$782,P$155)+'СЕТ СН'!$F$12</f>
        <v>246.94572674</v>
      </c>
      <c r="Q170" s="36">
        <f>SUMIFS(СВЦЭМ!$E$39:$E$782,СВЦЭМ!$A$39:$A$782,$A170,СВЦЭМ!$B$39:$B$782,Q$155)+'СЕТ СН'!$F$12</f>
        <v>251.56318569999999</v>
      </c>
      <c r="R170" s="36">
        <f>SUMIFS(СВЦЭМ!$E$39:$E$782,СВЦЭМ!$A$39:$A$782,$A170,СВЦЭМ!$B$39:$B$782,R$155)+'СЕТ СН'!$F$12</f>
        <v>252.63830379999999</v>
      </c>
      <c r="S170" s="36">
        <f>SUMIFS(СВЦЭМ!$E$39:$E$782,СВЦЭМ!$A$39:$A$782,$A170,СВЦЭМ!$B$39:$B$782,S$155)+'СЕТ СН'!$F$12</f>
        <v>249.31316061999999</v>
      </c>
      <c r="T170" s="36">
        <f>SUMIFS(СВЦЭМ!$E$39:$E$782,СВЦЭМ!$A$39:$A$782,$A170,СВЦЭМ!$B$39:$B$782,T$155)+'СЕТ СН'!$F$12</f>
        <v>244.82473691000001</v>
      </c>
      <c r="U170" s="36">
        <f>SUMIFS(СВЦЭМ!$E$39:$E$782,СВЦЭМ!$A$39:$A$782,$A170,СВЦЭМ!$B$39:$B$782,U$155)+'СЕТ СН'!$F$12</f>
        <v>242.91953894</v>
      </c>
      <c r="V170" s="36">
        <f>SUMIFS(СВЦЭМ!$E$39:$E$782,СВЦЭМ!$A$39:$A$782,$A170,СВЦЭМ!$B$39:$B$782,V$155)+'СЕТ СН'!$F$12</f>
        <v>236.90849607000001</v>
      </c>
      <c r="W170" s="36">
        <f>SUMIFS(СВЦЭМ!$E$39:$E$782,СВЦЭМ!$A$39:$A$782,$A170,СВЦЭМ!$B$39:$B$782,W$155)+'СЕТ СН'!$F$12</f>
        <v>230.24617846999999</v>
      </c>
      <c r="X170" s="36">
        <f>SUMIFS(СВЦЭМ!$E$39:$E$782,СВЦЭМ!$A$39:$A$782,$A170,СВЦЭМ!$B$39:$B$782,X$155)+'СЕТ СН'!$F$12</f>
        <v>235.96372086</v>
      </c>
      <c r="Y170" s="36">
        <f>SUMIFS(СВЦЭМ!$E$39:$E$782,СВЦЭМ!$A$39:$A$782,$A170,СВЦЭМ!$B$39:$B$782,Y$155)+'СЕТ СН'!$F$12</f>
        <v>243.76518587000001</v>
      </c>
    </row>
    <row r="171" spans="1:25" ht="15.75" x14ac:dyDescent="0.2">
      <c r="A171" s="35">
        <f t="shared" si="4"/>
        <v>45428</v>
      </c>
      <c r="B171" s="36">
        <f>SUMIFS(СВЦЭМ!$E$39:$E$782,СВЦЭМ!$A$39:$A$782,$A171,СВЦЭМ!$B$39:$B$782,B$155)+'СЕТ СН'!$F$12</f>
        <v>255.57801828999999</v>
      </c>
      <c r="C171" s="36">
        <f>SUMIFS(СВЦЭМ!$E$39:$E$782,СВЦЭМ!$A$39:$A$782,$A171,СВЦЭМ!$B$39:$B$782,C$155)+'СЕТ СН'!$F$12</f>
        <v>269.60008644999999</v>
      </c>
      <c r="D171" s="36">
        <f>SUMIFS(СВЦЭМ!$E$39:$E$782,СВЦЭМ!$A$39:$A$782,$A171,СВЦЭМ!$B$39:$B$782,D$155)+'СЕТ СН'!$F$12</f>
        <v>270.36456190000001</v>
      </c>
      <c r="E171" s="36">
        <f>SUMIFS(СВЦЭМ!$E$39:$E$782,СВЦЭМ!$A$39:$A$782,$A171,СВЦЭМ!$B$39:$B$782,E$155)+'СЕТ СН'!$F$12</f>
        <v>278.53224233999998</v>
      </c>
      <c r="F171" s="36">
        <f>SUMIFS(СВЦЭМ!$E$39:$E$782,СВЦЭМ!$A$39:$A$782,$A171,СВЦЭМ!$B$39:$B$782,F$155)+'СЕТ СН'!$F$12</f>
        <v>276.09558929999997</v>
      </c>
      <c r="G171" s="36">
        <f>SUMIFS(СВЦЭМ!$E$39:$E$782,СВЦЭМ!$A$39:$A$782,$A171,СВЦЭМ!$B$39:$B$782,G$155)+'СЕТ СН'!$F$12</f>
        <v>270.99328650000001</v>
      </c>
      <c r="H171" s="36">
        <f>SUMIFS(СВЦЭМ!$E$39:$E$782,СВЦЭМ!$A$39:$A$782,$A171,СВЦЭМ!$B$39:$B$782,H$155)+'СЕТ СН'!$F$12</f>
        <v>259.33384477999999</v>
      </c>
      <c r="I171" s="36">
        <f>SUMIFS(СВЦЭМ!$E$39:$E$782,СВЦЭМ!$A$39:$A$782,$A171,СВЦЭМ!$B$39:$B$782,I$155)+'СЕТ СН'!$F$12</f>
        <v>245.52391881</v>
      </c>
      <c r="J171" s="36">
        <f>SUMIFS(СВЦЭМ!$E$39:$E$782,СВЦЭМ!$A$39:$A$782,$A171,СВЦЭМ!$B$39:$B$782,J$155)+'СЕТ СН'!$F$12</f>
        <v>238.21856647999999</v>
      </c>
      <c r="K171" s="36">
        <f>SUMIFS(СВЦЭМ!$E$39:$E$782,СВЦЭМ!$A$39:$A$782,$A171,СВЦЭМ!$B$39:$B$782,K$155)+'СЕТ СН'!$F$12</f>
        <v>235.1068583</v>
      </c>
      <c r="L171" s="36">
        <f>SUMIFS(СВЦЭМ!$E$39:$E$782,СВЦЭМ!$A$39:$A$782,$A171,СВЦЭМ!$B$39:$B$782,L$155)+'СЕТ СН'!$F$12</f>
        <v>231.38358613</v>
      </c>
      <c r="M171" s="36">
        <f>SUMIFS(СВЦЭМ!$E$39:$E$782,СВЦЭМ!$A$39:$A$782,$A171,СВЦЭМ!$B$39:$B$782,M$155)+'СЕТ СН'!$F$12</f>
        <v>233.90441996000001</v>
      </c>
      <c r="N171" s="36">
        <f>SUMIFS(СВЦЭМ!$E$39:$E$782,СВЦЭМ!$A$39:$A$782,$A171,СВЦЭМ!$B$39:$B$782,N$155)+'СЕТ СН'!$F$12</f>
        <v>237.33695084999999</v>
      </c>
      <c r="O171" s="36">
        <f>SUMIFS(СВЦЭМ!$E$39:$E$782,СВЦЭМ!$A$39:$A$782,$A171,СВЦЭМ!$B$39:$B$782,O$155)+'СЕТ СН'!$F$12</f>
        <v>238.03167195</v>
      </c>
      <c r="P171" s="36">
        <f>SUMIFS(СВЦЭМ!$E$39:$E$782,СВЦЭМ!$A$39:$A$782,$A171,СВЦЭМ!$B$39:$B$782,P$155)+'СЕТ СН'!$F$12</f>
        <v>239.68390826999999</v>
      </c>
      <c r="Q171" s="36">
        <f>SUMIFS(СВЦЭМ!$E$39:$E$782,СВЦЭМ!$A$39:$A$782,$A171,СВЦЭМ!$B$39:$B$782,Q$155)+'СЕТ СН'!$F$12</f>
        <v>242.85762356999999</v>
      </c>
      <c r="R171" s="36">
        <f>SUMIFS(СВЦЭМ!$E$39:$E$782,СВЦЭМ!$A$39:$A$782,$A171,СВЦЭМ!$B$39:$B$782,R$155)+'СЕТ СН'!$F$12</f>
        <v>242.30475254999999</v>
      </c>
      <c r="S171" s="36">
        <f>SUMIFS(СВЦЭМ!$E$39:$E$782,СВЦЭМ!$A$39:$A$782,$A171,СВЦЭМ!$B$39:$B$782,S$155)+'СЕТ СН'!$F$12</f>
        <v>241.14712965999999</v>
      </c>
      <c r="T171" s="36">
        <f>SUMIFS(СВЦЭМ!$E$39:$E$782,СВЦЭМ!$A$39:$A$782,$A171,СВЦЭМ!$B$39:$B$782,T$155)+'СЕТ СН'!$F$12</f>
        <v>239.11940473999999</v>
      </c>
      <c r="U171" s="36">
        <f>SUMIFS(СВЦЭМ!$E$39:$E$782,СВЦЭМ!$A$39:$A$782,$A171,СВЦЭМ!$B$39:$B$782,U$155)+'СЕТ СН'!$F$12</f>
        <v>237.02109009</v>
      </c>
      <c r="V171" s="36">
        <f>SUMIFS(СВЦЭМ!$E$39:$E$782,СВЦЭМ!$A$39:$A$782,$A171,СВЦЭМ!$B$39:$B$782,V$155)+'СЕТ СН'!$F$12</f>
        <v>234.45789918</v>
      </c>
      <c r="W171" s="36">
        <f>SUMIFS(СВЦЭМ!$E$39:$E$782,СВЦЭМ!$A$39:$A$782,$A171,СВЦЭМ!$B$39:$B$782,W$155)+'СЕТ СН'!$F$12</f>
        <v>230.05182160999999</v>
      </c>
      <c r="X171" s="36">
        <f>SUMIFS(СВЦЭМ!$E$39:$E$782,СВЦЭМ!$A$39:$A$782,$A171,СВЦЭМ!$B$39:$B$782,X$155)+'СЕТ СН'!$F$12</f>
        <v>235.59805488999999</v>
      </c>
      <c r="Y171" s="36">
        <f>SUMIFS(СВЦЭМ!$E$39:$E$782,СВЦЭМ!$A$39:$A$782,$A171,СВЦЭМ!$B$39:$B$782,Y$155)+'СЕТ СН'!$F$12</f>
        <v>244.21953762999999</v>
      </c>
    </row>
    <row r="172" spans="1:25" ht="15.75" x14ac:dyDescent="0.2">
      <c r="A172" s="35">
        <f t="shared" si="4"/>
        <v>45429</v>
      </c>
      <c r="B172" s="36">
        <f>SUMIFS(СВЦЭМ!$E$39:$E$782,СВЦЭМ!$A$39:$A$782,$A172,СВЦЭМ!$B$39:$B$782,B$155)+'СЕТ СН'!$F$12</f>
        <v>241.91442316999999</v>
      </c>
      <c r="C172" s="36">
        <f>SUMIFS(СВЦЭМ!$E$39:$E$782,СВЦЭМ!$A$39:$A$782,$A172,СВЦЭМ!$B$39:$B$782,C$155)+'СЕТ СН'!$F$12</f>
        <v>245.87791014000001</v>
      </c>
      <c r="D172" s="36">
        <f>SUMIFS(СВЦЭМ!$E$39:$E$782,СВЦЭМ!$A$39:$A$782,$A172,СВЦЭМ!$B$39:$B$782,D$155)+'СЕТ СН'!$F$12</f>
        <v>246.79129259999999</v>
      </c>
      <c r="E172" s="36">
        <f>SUMIFS(СВЦЭМ!$E$39:$E$782,СВЦЭМ!$A$39:$A$782,$A172,СВЦЭМ!$B$39:$B$782,E$155)+'СЕТ СН'!$F$12</f>
        <v>258.73908038000002</v>
      </c>
      <c r="F172" s="36">
        <f>SUMIFS(СВЦЭМ!$E$39:$E$782,СВЦЭМ!$A$39:$A$782,$A172,СВЦЭМ!$B$39:$B$782,F$155)+'СЕТ СН'!$F$12</f>
        <v>261.71204992999998</v>
      </c>
      <c r="G172" s="36">
        <f>SUMIFS(СВЦЭМ!$E$39:$E$782,СВЦЭМ!$A$39:$A$782,$A172,СВЦЭМ!$B$39:$B$782,G$155)+'СЕТ СН'!$F$12</f>
        <v>256.97014901</v>
      </c>
      <c r="H172" s="36">
        <f>SUMIFS(СВЦЭМ!$E$39:$E$782,СВЦЭМ!$A$39:$A$782,$A172,СВЦЭМ!$B$39:$B$782,H$155)+'СЕТ СН'!$F$12</f>
        <v>254.01996076</v>
      </c>
      <c r="I172" s="36">
        <f>SUMIFS(СВЦЭМ!$E$39:$E$782,СВЦЭМ!$A$39:$A$782,$A172,СВЦЭМ!$B$39:$B$782,I$155)+'СЕТ СН'!$F$12</f>
        <v>255.82421518000001</v>
      </c>
      <c r="J172" s="36">
        <f>SUMIFS(СВЦЭМ!$E$39:$E$782,СВЦЭМ!$A$39:$A$782,$A172,СВЦЭМ!$B$39:$B$782,J$155)+'СЕТ СН'!$F$12</f>
        <v>247.12940943000001</v>
      </c>
      <c r="K172" s="36">
        <f>SUMIFS(СВЦЭМ!$E$39:$E$782,СВЦЭМ!$A$39:$A$782,$A172,СВЦЭМ!$B$39:$B$782,K$155)+'СЕТ СН'!$F$12</f>
        <v>245.28006614</v>
      </c>
      <c r="L172" s="36">
        <f>SUMIFS(СВЦЭМ!$E$39:$E$782,СВЦЭМ!$A$39:$A$782,$A172,СВЦЭМ!$B$39:$B$782,L$155)+'СЕТ СН'!$F$12</f>
        <v>242.93620973</v>
      </c>
      <c r="M172" s="36">
        <f>SUMIFS(СВЦЭМ!$E$39:$E$782,СВЦЭМ!$A$39:$A$782,$A172,СВЦЭМ!$B$39:$B$782,M$155)+'СЕТ СН'!$F$12</f>
        <v>247.98100804000001</v>
      </c>
      <c r="N172" s="36">
        <f>SUMIFS(СВЦЭМ!$E$39:$E$782,СВЦЭМ!$A$39:$A$782,$A172,СВЦЭМ!$B$39:$B$782,N$155)+'СЕТ СН'!$F$12</f>
        <v>248.67361679000001</v>
      </c>
      <c r="O172" s="36">
        <f>SUMIFS(СВЦЭМ!$E$39:$E$782,СВЦЭМ!$A$39:$A$782,$A172,СВЦЭМ!$B$39:$B$782,O$155)+'СЕТ СН'!$F$12</f>
        <v>250.93459636</v>
      </c>
      <c r="P172" s="36">
        <f>SUMIFS(СВЦЭМ!$E$39:$E$782,СВЦЭМ!$A$39:$A$782,$A172,СВЦЭМ!$B$39:$B$782,P$155)+'СЕТ СН'!$F$12</f>
        <v>251.79793802</v>
      </c>
      <c r="Q172" s="36">
        <f>SUMIFS(СВЦЭМ!$E$39:$E$782,СВЦЭМ!$A$39:$A$782,$A172,СВЦЭМ!$B$39:$B$782,Q$155)+'СЕТ СН'!$F$12</f>
        <v>257.05434875999998</v>
      </c>
      <c r="R172" s="36">
        <f>SUMIFS(СВЦЭМ!$E$39:$E$782,СВЦЭМ!$A$39:$A$782,$A172,СВЦЭМ!$B$39:$B$782,R$155)+'СЕТ СН'!$F$12</f>
        <v>258.43542874000002</v>
      </c>
      <c r="S172" s="36">
        <f>SUMIFS(СВЦЭМ!$E$39:$E$782,СВЦЭМ!$A$39:$A$782,$A172,СВЦЭМ!$B$39:$B$782,S$155)+'СЕТ СН'!$F$12</f>
        <v>255.85689126</v>
      </c>
      <c r="T172" s="36">
        <f>SUMIFS(СВЦЭМ!$E$39:$E$782,СВЦЭМ!$A$39:$A$782,$A172,СВЦЭМ!$B$39:$B$782,T$155)+'СЕТ СН'!$F$12</f>
        <v>249.07286089999999</v>
      </c>
      <c r="U172" s="36">
        <f>SUMIFS(СВЦЭМ!$E$39:$E$782,СВЦЭМ!$A$39:$A$782,$A172,СВЦЭМ!$B$39:$B$782,U$155)+'СЕТ СН'!$F$12</f>
        <v>247.99411125</v>
      </c>
      <c r="V172" s="36">
        <f>SUMIFS(СВЦЭМ!$E$39:$E$782,СВЦЭМ!$A$39:$A$782,$A172,СВЦЭМ!$B$39:$B$782,V$155)+'СЕТ СН'!$F$12</f>
        <v>245.57897579999999</v>
      </c>
      <c r="W172" s="36">
        <f>SUMIFS(СВЦЭМ!$E$39:$E$782,СВЦЭМ!$A$39:$A$782,$A172,СВЦЭМ!$B$39:$B$782,W$155)+'СЕТ СН'!$F$12</f>
        <v>240.55204537</v>
      </c>
      <c r="X172" s="36">
        <f>SUMIFS(СВЦЭМ!$E$39:$E$782,СВЦЭМ!$A$39:$A$782,$A172,СВЦЭМ!$B$39:$B$782,X$155)+'СЕТ СН'!$F$12</f>
        <v>246.19458244</v>
      </c>
      <c r="Y172" s="36">
        <f>SUMIFS(СВЦЭМ!$E$39:$E$782,СВЦЭМ!$A$39:$A$782,$A172,СВЦЭМ!$B$39:$B$782,Y$155)+'СЕТ СН'!$F$12</f>
        <v>255.73985492</v>
      </c>
    </row>
    <row r="173" spans="1:25" ht="15.75" x14ac:dyDescent="0.2">
      <c r="A173" s="35">
        <f t="shared" si="4"/>
        <v>45430</v>
      </c>
      <c r="B173" s="36">
        <f>SUMIFS(СВЦЭМ!$E$39:$E$782,СВЦЭМ!$A$39:$A$782,$A173,СВЦЭМ!$B$39:$B$782,B$155)+'СЕТ СН'!$F$12</f>
        <v>248.55060214</v>
      </c>
      <c r="C173" s="36">
        <f>SUMIFS(СВЦЭМ!$E$39:$E$782,СВЦЭМ!$A$39:$A$782,$A173,СВЦЭМ!$B$39:$B$782,C$155)+'СЕТ СН'!$F$12</f>
        <v>260.21052652999998</v>
      </c>
      <c r="D173" s="36">
        <f>SUMIFS(СВЦЭМ!$E$39:$E$782,СВЦЭМ!$A$39:$A$782,$A173,СВЦЭМ!$B$39:$B$782,D$155)+'СЕТ СН'!$F$12</f>
        <v>259.42863963000002</v>
      </c>
      <c r="E173" s="36">
        <f>SUMIFS(СВЦЭМ!$E$39:$E$782,СВЦЭМ!$A$39:$A$782,$A173,СВЦЭМ!$B$39:$B$782,E$155)+'СЕТ СН'!$F$12</f>
        <v>262.40029721000002</v>
      </c>
      <c r="F173" s="36">
        <f>SUMIFS(СВЦЭМ!$E$39:$E$782,СВЦЭМ!$A$39:$A$782,$A173,СВЦЭМ!$B$39:$B$782,F$155)+'СЕТ СН'!$F$12</f>
        <v>263.02117375</v>
      </c>
      <c r="G173" s="36">
        <f>SUMIFS(СВЦЭМ!$E$39:$E$782,СВЦЭМ!$A$39:$A$782,$A173,СВЦЭМ!$B$39:$B$782,G$155)+'СЕТ СН'!$F$12</f>
        <v>263.71768094999999</v>
      </c>
      <c r="H173" s="36">
        <f>SUMIFS(СВЦЭМ!$E$39:$E$782,СВЦЭМ!$A$39:$A$782,$A173,СВЦЭМ!$B$39:$B$782,H$155)+'СЕТ СН'!$F$12</f>
        <v>260.27695641999998</v>
      </c>
      <c r="I173" s="36">
        <f>SUMIFS(СВЦЭМ!$E$39:$E$782,СВЦЭМ!$A$39:$A$782,$A173,СВЦЭМ!$B$39:$B$782,I$155)+'СЕТ СН'!$F$12</f>
        <v>255.70395703</v>
      </c>
      <c r="J173" s="36">
        <f>SUMIFS(СВЦЭМ!$E$39:$E$782,СВЦЭМ!$A$39:$A$782,$A173,СВЦЭМ!$B$39:$B$782,J$155)+'СЕТ СН'!$F$12</f>
        <v>248.54796554000001</v>
      </c>
      <c r="K173" s="36">
        <f>SUMIFS(СВЦЭМ!$E$39:$E$782,СВЦЭМ!$A$39:$A$782,$A173,СВЦЭМ!$B$39:$B$782,K$155)+'СЕТ СН'!$F$12</f>
        <v>245.04264552999999</v>
      </c>
      <c r="L173" s="36">
        <f>SUMIFS(СВЦЭМ!$E$39:$E$782,СВЦЭМ!$A$39:$A$782,$A173,СВЦЭМ!$B$39:$B$782,L$155)+'СЕТ СН'!$F$12</f>
        <v>244.70204484999999</v>
      </c>
      <c r="M173" s="36">
        <f>SUMIFS(СВЦЭМ!$E$39:$E$782,СВЦЭМ!$A$39:$A$782,$A173,СВЦЭМ!$B$39:$B$782,M$155)+'СЕТ СН'!$F$12</f>
        <v>248.72586878000001</v>
      </c>
      <c r="N173" s="36">
        <f>SUMIFS(СВЦЭМ!$E$39:$E$782,СВЦЭМ!$A$39:$A$782,$A173,СВЦЭМ!$B$39:$B$782,N$155)+'СЕТ СН'!$F$12</f>
        <v>249.42627475</v>
      </c>
      <c r="O173" s="36">
        <f>SUMIFS(СВЦЭМ!$E$39:$E$782,СВЦЭМ!$A$39:$A$782,$A173,СВЦЭМ!$B$39:$B$782,O$155)+'СЕТ СН'!$F$12</f>
        <v>250.49629704</v>
      </c>
      <c r="P173" s="36">
        <f>SUMIFS(СВЦЭМ!$E$39:$E$782,СВЦЭМ!$A$39:$A$782,$A173,СВЦЭМ!$B$39:$B$782,P$155)+'СЕТ СН'!$F$12</f>
        <v>253.73775180000001</v>
      </c>
      <c r="Q173" s="36">
        <f>SUMIFS(СВЦЭМ!$E$39:$E$782,СВЦЭМ!$A$39:$A$782,$A173,СВЦЭМ!$B$39:$B$782,Q$155)+'СЕТ СН'!$F$12</f>
        <v>256.48123945999998</v>
      </c>
      <c r="R173" s="36">
        <f>SUMIFS(СВЦЭМ!$E$39:$E$782,СВЦЭМ!$A$39:$A$782,$A173,СВЦЭМ!$B$39:$B$782,R$155)+'СЕТ СН'!$F$12</f>
        <v>258.75933306000002</v>
      </c>
      <c r="S173" s="36">
        <f>SUMIFS(СВЦЭМ!$E$39:$E$782,СВЦЭМ!$A$39:$A$782,$A173,СВЦЭМ!$B$39:$B$782,S$155)+'СЕТ СН'!$F$12</f>
        <v>257.92329331000002</v>
      </c>
      <c r="T173" s="36">
        <f>SUMIFS(СВЦЭМ!$E$39:$E$782,СВЦЭМ!$A$39:$A$782,$A173,СВЦЭМ!$B$39:$B$782,T$155)+'СЕТ СН'!$F$12</f>
        <v>254.11608232</v>
      </c>
      <c r="U173" s="36">
        <f>SUMIFS(СВЦЭМ!$E$39:$E$782,СВЦЭМ!$A$39:$A$782,$A173,СВЦЭМ!$B$39:$B$782,U$155)+'СЕТ СН'!$F$12</f>
        <v>250.43902488000001</v>
      </c>
      <c r="V173" s="36">
        <f>SUMIFS(СВЦЭМ!$E$39:$E$782,СВЦЭМ!$A$39:$A$782,$A173,СВЦЭМ!$B$39:$B$782,V$155)+'СЕТ СН'!$F$12</f>
        <v>242.99659767</v>
      </c>
      <c r="W173" s="36">
        <f>SUMIFS(СВЦЭМ!$E$39:$E$782,СВЦЭМ!$A$39:$A$782,$A173,СВЦЭМ!$B$39:$B$782,W$155)+'СЕТ СН'!$F$12</f>
        <v>236.69355849999999</v>
      </c>
      <c r="X173" s="36">
        <f>SUMIFS(СВЦЭМ!$E$39:$E$782,СВЦЭМ!$A$39:$A$782,$A173,СВЦЭМ!$B$39:$B$782,X$155)+'СЕТ СН'!$F$12</f>
        <v>241.99097322</v>
      </c>
      <c r="Y173" s="36">
        <f>SUMIFS(СВЦЭМ!$E$39:$E$782,СВЦЭМ!$A$39:$A$782,$A173,СВЦЭМ!$B$39:$B$782,Y$155)+'СЕТ СН'!$F$12</f>
        <v>252.81012622</v>
      </c>
    </row>
    <row r="174" spans="1:25" ht="15.75" x14ac:dyDescent="0.2">
      <c r="A174" s="35">
        <f t="shared" si="4"/>
        <v>45431</v>
      </c>
      <c r="B174" s="36">
        <f>SUMIFS(СВЦЭМ!$E$39:$E$782,СВЦЭМ!$A$39:$A$782,$A174,СВЦЭМ!$B$39:$B$782,B$155)+'СЕТ СН'!$F$12</f>
        <v>259.28266573000002</v>
      </c>
      <c r="C174" s="36">
        <f>SUMIFS(СВЦЭМ!$E$39:$E$782,СВЦЭМ!$A$39:$A$782,$A174,СВЦЭМ!$B$39:$B$782,C$155)+'СЕТ СН'!$F$12</f>
        <v>262.19846445000002</v>
      </c>
      <c r="D174" s="36">
        <f>SUMIFS(СВЦЭМ!$E$39:$E$782,СВЦЭМ!$A$39:$A$782,$A174,СВЦЭМ!$B$39:$B$782,D$155)+'СЕТ СН'!$F$12</f>
        <v>266.55154306999998</v>
      </c>
      <c r="E174" s="36">
        <f>SUMIFS(СВЦЭМ!$E$39:$E$782,СВЦЭМ!$A$39:$A$782,$A174,СВЦЭМ!$B$39:$B$782,E$155)+'СЕТ СН'!$F$12</f>
        <v>269.85039681000001</v>
      </c>
      <c r="F174" s="36">
        <f>SUMIFS(СВЦЭМ!$E$39:$E$782,СВЦЭМ!$A$39:$A$782,$A174,СВЦЭМ!$B$39:$B$782,F$155)+'СЕТ СН'!$F$12</f>
        <v>270.02693675</v>
      </c>
      <c r="G174" s="36">
        <f>SUMIFS(СВЦЭМ!$E$39:$E$782,СВЦЭМ!$A$39:$A$782,$A174,СВЦЭМ!$B$39:$B$782,G$155)+'СЕТ СН'!$F$12</f>
        <v>267.47002543999997</v>
      </c>
      <c r="H174" s="36">
        <f>SUMIFS(СВЦЭМ!$E$39:$E$782,СВЦЭМ!$A$39:$A$782,$A174,СВЦЭМ!$B$39:$B$782,H$155)+'СЕТ СН'!$F$12</f>
        <v>269.75639359000002</v>
      </c>
      <c r="I174" s="36">
        <f>SUMIFS(СВЦЭМ!$E$39:$E$782,СВЦЭМ!$A$39:$A$782,$A174,СВЦЭМ!$B$39:$B$782,I$155)+'СЕТ СН'!$F$12</f>
        <v>264.81755919</v>
      </c>
      <c r="J174" s="36">
        <f>SUMIFS(СВЦЭМ!$E$39:$E$782,СВЦЭМ!$A$39:$A$782,$A174,СВЦЭМ!$B$39:$B$782,J$155)+'СЕТ СН'!$F$12</f>
        <v>250.54290585999999</v>
      </c>
      <c r="K174" s="36">
        <f>SUMIFS(СВЦЭМ!$E$39:$E$782,СВЦЭМ!$A$39:$A$782,$A174,СВЦЭМ!$B$39:$B$782,K$155)+'СЕТ СН'!$F$12</f>
        <v>242.15321761999999</v>
      </c>
      <c r="L174" s="36">
        <f>SUMIFS(СВЦЭМ!$E$39:$E$782,СВЦЭМ!$A$39:$A$782,$A174,СВЦЭМ!$B$39:$B$782,L$155)+'СЕТ СН'!$F$12</f>
        <v>240.16114016</v>
      </c>
      <c r="M174" s="36">
        <f>SUMIFS(СВЦЭМ!$E$39:$E$782,СВЦЭМ!$A$39:$A$782,$A174,СВЦЭМ!$B$39:$B$782,M$155)+'СЕТ СН'!$F$12</f>
        <v>241.63800900000001</v>
      </c>
      <c r="N174" s="36">
        <f>SUMIFS(СВЦЭМ!$E$39:$E$782,СВЦЭМ!$A$39:$A$782,$A174,СВЦЭМ!$B$39:$B$782,N$155)+'СЕТ СН'!$F$12</f>
        <v>241.11222404</v>
      </c>
      <c r="O174" s="36">
        <f>SUMIFS(СВЦЭМ!$E$39:$E$782,СВЦЭМ!$A$39:$A$782,$A174,СВЦЭМ!$B$39:$B$782,O$155)+'СЕТ СН'!$F$12</f>
        <v>241.30445501</v>
      </c>
      <c r="P174" s="36">
        <f>SUMIFS(СВЦЭМ!$E$39:$E$782,СВЦЭМ!$A$39:$A$782,$A174,СВЦЭМ!$B$39:$B$782,P$155)+'СЕТ СН'!$F$12</f>
        <v>243.94743478999999</v>
      </c>
      <c r="Q174" s="36">
        <f>SUMIFS(СВЦЭМ!$E$39:$E$782,СВЦЭМ!$A$39:$A$782,$A174,СВЦЭМ!$B$39:$B$782,Q$155)+'СЕТ СН'!$F$12</f>
        <v>247.22192303</v>
      </c>
      <c r="R174" s="36">
        <f>SUMIFS(СВЦЭМ!$E$39:$E$782,СВЦЭМ!$A$39:$A$782,$A174,СВЦЭМ!$B$39:$B$782,R$155)+'СЕТ СН'!$F$12</f>
        <v>247.71939216999999</v>
      </c>
      <c r="S174" s="36">
        <f>SUMIFS(СВЦЭМ!$E$39:$E$782,СВЦЭМ!$A$39:$A$782,$A174,СВЦЭМ!$B$39:$B$782,S$155)+'СЕТ СН'!$F$12</f>
        <v>245.75912934999999</v>
      </c>
      <c r="T174" s="36">
        <f>SUMIFS(СВЦЭМ!$E$39:$E$782,СВЦЭМ!$A$39:$A$782,$A174,СВЦЭМ!$B$39:$B$782,T$155)+'СЕТ СН'!$F$12</f>
        <v>242.93726658</v>
      </c>
      <c r="U174" s="36">
        <f>SUMIFS(СВЦЭМ!$E$39:$E$782,СВЦЭМ!$A$39:$A$782,$A174,СВЦЭМ!$B$39:$B$782,U$155)+'СЕТ СН'!$F$12</f>
        <v>242.59072148000001</v>
      </c>
      <c r="V174" s="36">
        <f>SUMIFS(СВЦЭМ!$E$39:$E$782,СВЦЭМ!$A$39:$A$782,$A174,СВЦЭМ!$B$39:$B$782,V$155)+'СЕТ СН'!$F$12</f>
        <v>241.47291202</v>
      </c>
      <c r="W174" s="36">
        <f>SUMIFS(СВЦЭМ!$E$39:$E$782,СВЦЭМ!$A$39:$A$782,$A174,СВЦЭМ!$B$39:$B$782,W$155)+'СЕТ СН'!$F$12</f>
        <v>235.99330839999999</v>
      </c>
      <c r="X174" s="36">
        <f>SUMIFS(СВЦЭМ!$E$39:$E$782,СВЦЭМ!$A$39:$A$782,$A174,СВЦЭМ!$B$39:$B$782,X$155)+'СЕТ СН'!$F$12</f>
        <v>241.75778360000001</v>
      </c>
      <c r="Y174" s="36">
        <f>SUMIFS(СВЦЭМ!$E$39:$E$782,СВЦЭМ!$A$39:$A$782,$A174,СВЦЭМ!$B$39:$B$782,Y$155)+'СЕТ СН'!$F$12</f>
        <v>246.54749838999999</v>
      </c>
    </row>
    <row r="175" spans="1:25" ht="15.75" x14ac:dyDescent="0.2">
      <c r="A175" s="35">
        <f t="shared" si="4"/>
        <v>45432</v>
      </c>
      <c r="B175" s="36">
        <f>SUMIFS(СВЦЭМ!$E$39:$E$782,СВЦЭМ!$A$39:$A$782,$A175,СВЦЭМ!$B$39:$B$782,B$155)+'СЕТ СН'!$F$12</f>
        <v>250.14329354</v>
      </c>
      <c r="C175" s="36">
        <f>SUMIFS(СВЦЭМ!$E$39:$E$782,СВЦЭМ!$A$39:$A$782,$A175,СВЦЭМ!$B$39:$B$782,C$155)+'СЕТ СН'!$F$12</f>
        <v>264.48860005</v>
      </c>
      <c r="D175" s="36">
        <f>SUMIFS(СВЦЭМ!$E$39:$E$782,СВЦЭМ!$A$39:$A$782,$A175,СВЦЭМ!$B$39:$B$782,D$155)+'СЕТ СН'!$F$12</f>
        <v>264.88604662</v>
      </c>
      <c r="E175" s="36">
        <f>SUMIFS(СВЦЭМ!$E$39:$E$782,СВЦЭМ!$A$39:$A$782,$A175,СВЦЭМ!$B$39:$B$782,E$155)+'СЕТ СН'!$F$12</f>
        <v>274.16511790999999</v>
      </c>
      <c r="F175" s="36">
        <f>SUMIFS(СВЦЭМ!$E$39:$E$782,СВЦЭМ!$A$39:$A$782,$A175,СВЦЭМ!$B$39:$B$782,F$155)+'СЕТ СН'!$F$12</f>
        <v>273.76170647999999</v>
      </c>
      <c r="G175" s="36">
        <f>SUMIFS(СВЦЭМ!$E$39:$E$782,СВЦЭМ!$A$39:$A$782,$A175,СВЦЭМ!$B$39:$B$782,G$155)+'СЕТ СН'!$F$12</f>
        <v>267.33429372000001</v>
      </c>
      <c r="H175" s="36">
        <f>SUMIFS(СВЦЭМ!$E$39:$E$782,СВЦЭМ!$A$39:$A$782,$A175,СВЦЭМ!$B$39:$B$782,H$155)+'СЕТ СН'!$F$12</f>
        <v>259.09362732</v>
      </c>
      <c r="I175" s="36">
        <f>SUMIFS(СВЦЭМ!$E$39:$E$782,СВЦЭМ!$A$39:$A$782,$A175,СВЦЭМ!$B$39:$B$782,I$155)+'СЕТ СН'!$F$12</f>
        <v>249.13091739000001</v>
      </c>
      <c r="J175" s="36">
        <f>SUMIFS(СВЦЭМ!$E$39:$E$782,СВЦЭМ!$A$39:$A$782,$A175,СВЦЭМ!$B$39:$B$782,J$155)+'СЕТ СН'!$F$12</f>
        <v>242.09223426</v>
      </c>
      <c r="K175" s="36">
        <f>SUMIFS(СВЦЭМ!$E$39:$E$782,СВЦЭМ!$A$39:$A$782,$A175,СВЦЭМ!$B$39:$B$782,K$155)+'СЕТ СН'!$F$12</f>
        <v>241.5873095</v>
      </c>
      <c r="L175" s="36">
        <f>SUMIFS(СВЦЭМ!$E$39:$E$782,СВЦЭМ!$A$39:$A$782,$A175,СВЦЭМ!$B$39:$B$782,L$155)+'СЕТ СН'!$F$12</f>
        <v>239.80328674</v>
      </c>
      <c r="M175" s="36">
        <f>SUMIFS(СВЦЭМ!$E$39:$E$782,СВЦЭМ!$A$39:$A$782,$A175,СВЦЭМ!$B$39:$B$782,M$155)+'СЕТ СН'!$F$12</f>
        <v>241.64381195999999</v>
      </c>
      <c r="N175" s="36">
        <f>SUMIFS(СВЦЭМ!$E$39:$E$782,СВЦЭМ!$A$39:$A$782,$A175,СВЦЭМ!$B$39:$B$782,N$155)+'СЕТ СН'!$F$12</f>
        <v>243.44175752999999</v>
      </c>
      <c r="O175" s="36">
        <f>SUMIFS(СВЦЭМ!$E$39:$E$782,СВЦЭМ!$A$39:$A$782,$A175,СВЦЭМ!$B$39:$B$782,O$155)+'СЕТ СН'!$F$12</f>
        <v>243.24360118000001</v>
      </c>
      <c r="P175" s="36">
        <f>SUMIFS(СВЦЭМ!$E$39:$E$782,СВЦЭМ!$A$39:$A$782,$A175,СВЦЭМ!$B$39:$B$782,P$155)+'СЕТ СН'!$F$12</f>
        <v>245.11418605</v>
      </c>
      <c r="Q175" s="36">
        <f>SUMIFS(СВЦЭМ!$E$39:$E$782,СВЦЭМ!$A$39:$A$782,$A175,СВЦЭМ!$B$39:$B$782,Q$155)+'СЕТ СН'!$F$12</f>
        <v>246.06182630999999</v>
      </c>
      <c r="R175" s="36">
        <f>SUMIFS(СВЦЭМ!$E$39:$E$782,СВЦЭМ!$A$39:$A$782,$A175,СВЦЭМ!$B$39:$B$782,R$155)+'СЕТ СН'!$F$12</f>
        <v>246.97879166000001</v>
      </c>
      <c r="S175" s="36">
        <f>SUMIFS(СВЦЭМ!$E$39:$E$782,СВЦЭМ!$A$39:$A$782,$A175,СВЦЭМ!$B$39:$B$782,S$155)+'СЕТ СН'!$F$12</f>
        <v>245.06838109</v>
      </c>
      <c r="T175" s="36">
        <f>SUMIFS(СВЦЭМ!$E$39:$E$782,СВЦЭМ!$A$39:$A$782,$A175,СВЦЭМ!$B$39:$B$782,T$155)+'СЕТ СН'!$F$12</f>
        <v>242.25548352999999</v>
      </c>
      <c r="U175" s="36">
        <f>SUMIFS(СВЦЭМ!$E$39:$E$782,СВЦЭМ!$A$39:$A$782,$A175,СВЦЭМ!$B$39:$B$782,U$155)+'СЕТ СН'!$F$12</f>
        <v>243.12943299</v>
      </c>
      <c r="V175" s="36">
        <f>SUMIFS(СВЦЭМ!$E$39:$E$782,СВЦЭМ!$A$39:$A$782,$A175,СВЦЭМ!$B$39:$B$782,V$155)+'СЕТ СН'!$F$12</f>
        <v>241.35125123</v>
      </c>
      <c r="W175" s="36">
        <f>SUMIFS(СВЦЭМ!$E$39:$E$782,СВЦЭМ!$A$39:$A$782,$A175,СВЦЭМ!$B$39:$B$782,W$155)+'СЕТ СН'!$F$12</f>
        <v>235.70210341999999</v>
      </c>
      <c r="X175" s="36">
        <f>SUMIFS(СВЦЭМ!$E$39:$E$782,СВЦЭМ!$A$39:$A$782,$A175,СВЦЭМ!$B$39:$B$782,X$155)+'СЕТ СН'!$F$12</f>
        <v>239.81426042000001</v>
      </c>
      <c r="Y175" s="36">
        <f>SUMIFS(СВЦЭМ!$E$39:$E$782,СВЦЭМ!$A$39:$A$782,$A175,СВЦЭМ!$B$39:$B$782,Y$155)+'СЕТ СН'!$F$12</f>
        <v>245.95120539999999</v>
      </c>
    </row>
    <row r="176" spans="1:25" ht="15.75" x14ac:dyDescent="0.2">
      <c r="A176" s="35">
        <f t="shared" si="4"/>
        <v>45433</v>
      </c>
      <c r="B176" s="36">
        <f>SUMIFS(СВЦЭМ!$E$39:$E$782,СВЦЭМ!$A$39:$A$782,$A176,СВЦЭМ!$B$39:$B$782,B$155)+'СЕТ СН'!$F$12</f>
        <v>242.90420105999999</v>
      </c>
      <c r="C176" s="36">
        <f>SUMIFS(СВЦЭМ!$E$39:$E$782,СВЦЭМ!$A$39:$A$782,$A176,СВЦЭМ!$B$39:$B$782,C$155)+'СЕТ СН'!$F$12</f>
        <v>258.82885563999997</v>
      </c>
      <c r="D176" s="36">
        <f>SUMIFS(СВЦЭМ!$E$39:$E$782,СВЦЭМ!$A$39:$A$782,$A176,СВЦЭМ!$B$39:$B$782,D$155)+'СЕТ СН'!$F$12</f>
        <v>260.46612305000002</v>
      </c>
      <c r="E176" s="36">
        <f>SUMIFS(СВЦЭМ!$E$39:$E$782,СВЦЭМ!$A$39:$A$782,$A176,СВЦЭМ!$B$39:$B$782,E$155)+'СЕТ СН'!$F$12</f>
        <v>268.97568710000002</v>
      </c>
      <c r="F176" s="36">
        <f>SUMIFS(СВЦЭМ!$E$39:$E$782,СВЦЭМ!$A$39:$A$782,$A176,СВЦЭМ!$B$39:$B$782,F$155)+'СЕТ СН'!$F$12</f>
        <v>268.01144207999999</v>
      </c>
      <c r="G176" s="36">
        <f>SUMIFS(СВЦЭМ!$E$39:$E$782,СВЦЭМ!$A$39:$A$782,$A176,СВЦЭМ!$B$39:$B$782,G$155)+'СЕТ СН'!$F$12</f>
        <v>261.94266841000001</v>
      </c>
      <c r="H176" s="36">
        <f>SUMIFS(СВЦЭМ!$E$39:$E$782,СВЦЭМ!$A$39:$A$782,$A176,СВЦЭМ!$B$39:$B$782,H$155)+'СЕТ СН'!$F$12</f>
        <v>248.3797845</v>
      </c>
      <c r="I176" s="36">
        <f>SUMIFS(СВЦЭМ!$E$39:$E$782,СВЦЭМ!$A$39:$A$782,$A176,СВЦЭМ!$B$39:$B$782,I$155)+'СЕТ СН'!$F$12</f>
        <v>242.66090062999999</v>
      </c>
      <c r="J176" s="36">
        <f>SUMIFS(СВЦЭМ!$E$39:$E$782,СВЦЭМ!$A$39:$A$782,$A176,СВЦЭМ!$B$39:$B$782,J$155)+'СЕТ СН'!$F$12</f>
        <v>242.00610405</v>
      </c>
      <c r="K176" s="36">
        <f>SUMIFS(СВЦЭМ!$E$39:$E$782,СВЦЭМ!$A$39:$A$782,$A176,СВЦЭМ!$B$39:$B$782,K$155)+'СЕТ СН'!$F$12</f>
        <v>242.91862817000001</v>
      </c>
      <c r="L176" s="36">
        <f>SUMIFS(СВЦЭМ!$E$39:$E$782,СВЦЭМ!$A$39:$A$782,$A176,СВЦЭМ!$B$39:$B$782,L$155)+'СЕТ СН'!$F$12</f>
        <v>238.68177974</v>
      </c>
      <c r="M176" s="36">
        <f>SUMIFS(СВЦЭМ!$E$39:$E$782,СВЦЭМ!$A$39:$A$782,$A176,СВЦЭМ!$B$39:$B$782,M$155)+'СЕТ СН'!$F$12</f>
        <v>238.79661412999999</v>
      </c>
      <c r="N176" s="36">
        <f>SUMIFS(СВЦЭМ!$E$39:$E$782,СВЦЭМ!$A$39:$A$782,$A176,СВЦЭМ!$B$39:$B$782,N$155)+'СЕТ СН'!$F$12</f>
        <v>234.8688842</v>
      </c>
      <c r="O176" s="36">
        <f>SUMIFS(СВЦЭМ!$E$39:$E$782,СВЦЭМ!$A$39:$A$782,$A176,СВЦЭМ!$B$39:$B$782,O$155)+'СЕТ СН'!$F$12</f>
        <v>236.05456294000001</v>
      </c>
      <c r="P176" s="36">
        <f>SUMIFS(СВЦЭМ!$E$39:$E$782,СВЦЭМ!$A$39:$A$782,$A176,СВЦЭМ!$B$39:$B$782,P$155)+'СЕТ СН'!$F$12</f>
        <v>235.88850916999999</v>
      </c>
      <c r="Q176" s="36">
        <f>SUMIFS(СВЦЭМ!$E$39:$E$782,СВЦЭМ!$A$39:$A$782,$A176,СВЦЭМ!$B$39:$B$782,Q$155)+'СЕТ СН'!$F$12</f>
        <v>237.08946302999999</v>
      </c>
      <c r="R176" s="36">
        <f>SUMIFS(СВЦЭМ!$E$39:$E$782,СВЦЭМ!$A$39:$A$782,$A176,СВЦЭМ!$B$39:$B$782,R$155)+'СЕТ СН'!$F$12</f>
        <v>237.01837144999999</v>
      </c>
      <c r="S176" s="36">
        <f>SUMIFS(СВЦЭМ!$E$39:$E$782,СВЦЭМ!$A$39:$A$782,$A176,СВЦЭМ!$B$39:$B$782,S$155)+'СЕТ СН'!$F$12</f>
        <v>237.93467884</v>
      </c>
      <c r="T176" s="36">
        <f>SUMIFS(СВЦЭМ!$E$39:$E$782,СВЦЭМ!$A$39:$A$782,$A176,СВЦЭМ!$B$39:$B$782,T$155)+'СЕТ СН'!$F$12</f>
        <v>237.43290293000001</v>
      </c>
      <c r="U176" s="36">
        <f>SUMIFS(СВЦЭМ!$E$39:$E$782,СВЦЭМ!$A$39:$A$782,$A176,СВЦЭМ!$B$39:$B$782,U$155)+'СЕТ СН'!$F$12</f>
        <v>238.32444303</v>
      </c>
      <c r="V176" s="36">
        <f>SUMIFS(СВЦЭМ!$E$39:$E$782,СВЦЭМ!$A$39:$A$782,$A176,СВЦЭМ!$B$39:$B$782,V$155)+'СЕТ СН'!$F$12</f>
        <v>235.16488948</v>
      </c>
      <c r="W176" s="36">
        <f>SUMIFS(СВЦЭМ!$E$39:$E$782,СВЦЭМ!$A$39:$A$782,$A176,СВЦЭМ!$B$39:$B$782,W$155)+'СЕТ СН'!$F$12</f>
        <v>230.39064746</v>
      </c>
      <c r="X176" s="36">
        <f>SUMIFS(СВЦЭМ!$E$39:$E$782,СВЦЭМ!$A$39:$A$782,$A176,СВЦЭМ!$B$39:$B$782,X$155)+'СЕТ СН'!$F$12</f>
        <v>236.59868599000001</v>
      </c>
      <c r="Y176" s="36">
        <f>SUMIFS(СВЦЭМ!$E$39:$E$782,СВЦЭМ!$A$39:$A$782,$A176,СВЦЭМ!$B$39:$B$782,Y$155)+'СЕТ СН'!$F$12</f>
        <v>235.99741521999999</v>
      </c>
    </row>
    <row r="177" spans="1:27" ht="15.75" x14ac:dyDescent="0.2">
      <c r="A177" s="35">
        <f t="shared" si="4"/>
        <v>45434</v>
      </c>
      <c r="B177" s="36">
        <f>SUMIFS(СВЦЭМ!$E$39:$E$782,СВЦЭМ!$A$39:$A$782,$A177,СВЦЭМ!$B$39:$B$782,B$155)+'СЕТ СН'!$F$12</f>
        <v>243.35142051</v>
      </c>
      <c r="C177" s="36">
        <f>SUMIFS(СВЦЭМ!$E$39:$E$782,СВЦЭМ!$A$39:$A$782,$A177,СВЦЭМ!$B$39:$B$782,C$155)+'СЕТ СН'!$F$12</f>
        <v>254.47302692</v>
      </c>
      <c r="D177" s="36">
        <f>SUMIFS(СВЦЭМ!$E$39:$E$782,СВЦЭМ!$A$39:$A$782,$A177,СВЦЭМ!$B$39:$B$782,D$155)+'СЕТ СН'!$F$12</f>
        <v>260.20295104000002</v>
      </c>
      <c r="E177" s="36">
        <f>SUMIFS(СВЦЭМ!$E$39:$E$782,СВЦЭМ!$A$39:$A$782,$A177,СВЦЭМ!$B$39:$B$782,E$155)+'СЕТ СН'!$F$12</f>
        <v>263.00168332999999</v>
      </c>
      <c r="F177" s="36">
        <f>SUMIFS(СВЦЭМ!$E$39:$E$782,СВЦЭМ!$A$39:$A$782,$A177,СВЦЭМ!$B$39:$B$782,F$155)+'СЕТ СН'!$F$12</f>
        <v>262.78924948999997</v>
      </c>
      <c r="G177" s="36">
        <f>SUMIFS(СВЦЭМ!$E$39:$E$782,СВЦЭМ!$A$39:$A$782,$A177,СВЦЭМ!$B$39:$B$782,G$155)+'СЕТ СН'!$F$12</f>
        <v>263.50182857999999</v>
      </c>
      <c r="H177" s="36">
        <f>SUMIFS(СВЦЭМ!$E$39:$E$782,СВЦЭМ!$A$39:$A$782,$A177,СВЦЭМ!$B$39:$B$782,H$155)+'СЕТ СН'!$F$12</f>
        <v>252.55118504000001</v>
      </c>
      <c r="I177" s="36">
        <f>SUMIFS(СВЦЭМ!$E$39:$E$782,СВЦЭМ!$A$39:$A$782,$A177,СВЦЭМ!$B$39:$B$782,I$155)+'СЕТ СН'!$F$12</f>
        <v>244.67157112000001</v>
      </c>
      <c r="J177" s="36">
        <f>SUMIFS(СВЦЭМ!$E$39:$E$782,СВЦЭМ!$A$39:$A$782,$A177,СВЦЭМ!$B$39:$B$782,J$155)+'СЕТ СН'!$F$12</f>
        <v>245.85264289</v>
      </c>
      <c r="K177" s="36">
        <f>SUMIFS(СВЦЭМ!$E$39:$E$782,СВЦЭМ!$A$39:$A$782,$A177,СВЦЭМ!$B$39:$B$782,K$155)+'СЕТ СН'!$F$12</f>
        <v>241.44237326999999</v>
      </c>
      <c r="L177" s="36">
        <f>SUMIFS(СВЦЭМ!$E$39:$E$782,СВЦЭМ!$A$39:$A$782,$A177,СВЦЭМ!$B$39:$B$782,L$155)+'СЕТ СН'!$F$12</f>
        <v>237.00936596</v>
      </c>
      <c r="M177" s="36">
        <f>SUMIFS(СВЦЭМ!$E$39:$E$782,СВЦЭМ!$A$39:$A$782,$A177,СВЦЭМ!$B$39:$B$782,M$155)+'СЕТ СН'!$F$12</f>
        <v>240.78799106</v>
      </c>
      <c r="N177" s="36">
        <f>SUMIFS(СВЦЭМ!$E$39:$E$782,СВЦЭМ!$A$39:$A$782,$A177,СВЦЭМ!$B$39:$B$782,N$155)+'СЕТ СН'!$F$12</f>
        <v>243.39016451000001</v>
      </c>
      <c r="O177" s="36">
        <f>SUMIFS(СВЦЭМ!$E$39:$E$782,СВЦЭМ!$A$39:$A$782,$A177,СВЦЭМ!$B$39:$B$782,O$155)+'СЕТ СН'!$F$12</f>
        <v>244.67117143999999</v>
      </c>
      <c r="P177" s="36">
        <f>SUMIFS(СВЦЭМ!$E$39:$E$782,СВЦЭМ!$A$39:$A$782,$A177,СВЦЭМ!$B$39:$B$782,P$155)+'СЕТ СН'!$F$12</f>
        <v>245.78753388000001</v>
      </c>
      <c r="Q177" s="36">
        <f>SUMIFS(СВЦЭМ!$E$39:$E$782,СВЦЭМ!$A$39:$A$782,$A177,СВЦЭМ!$B$39:$B$782,Q$155)+'СЕТ СН'!$F$12</f>
        <v>248.15944583000001</v>
      </c>
      <c r="R177" s="36">
        <f>SUMIFS(СВЦЭМ!$E$39:$E$782,СВЦЭМ!$A$39:$A$782,$A177,СВЦЭМ!$B$39:$B$782,R$155)+'СЕТ СН'!$F$12</f>
        <v>248.61956699000001</v>
      </c>
      <c r="S177" s="36">
        <f>SUMIFS(СВЦЭМ!$E$39:$E$782,СВЦЭМ!$A$39:$A$782,$A177,СВЦЭМ!$B$39:$B$782,S$155)+'СЕТ СН'!$F$12</f>
        <v>249.30081304000001</v>
      </c>
      <c r="T177" s="36">
        <f>SUMIFS(СВЦЭМ!$E$39:$E$782,СВЦЭМ!$A$39:$A$782,$A177,СВЦЭМ!$B$39:$B$782,T$155)+'СЕТ СН'!$F$12</f>
        <v>245.99015969000001</v>
      </c>
      <c r="U177" s="36">
        <f>SUMIFS(СВЦЭМ!$E$39:$E$782,СВЦЭМ!$A$39:$A$782,$A177,СВЦЭМ!$B$39:$B$782,U$155)+'СЕТ СН'!$F$12</f>
        <v>244.37550340000001</v>
      </c>
      <c r="V177" s="36">
        <f>SUMIFS(СВЦЭМ!$E$39:$E$782,СВЦЭМ!$A$39:$A$782,$A177,СВЦЭМ!$B$39:$B$782,V$155)+'СЕТ СН'!$F$12</f>
        <v>236.26986406</v>
      </c>
      <c r="W177" s="36">
        <f>SUMIFS(СВЦЭМ!$E$39:$E$782,СВЦЭМ!$A$39:$A$782,$A177,СВЦЭМ!$B$39:$B$782,W$155)+'СЕТ СН'!$F$12</f>
        <v>230.36813466999999</v>
      </c>
      <c r="X177" s="36">
        <f>SUMIFS(СВЦЭМ!$E$39:$E$782,СВЦЭМ!$A$39:$A$782,$A177,СВЦЭМ!$B$39:$B$782,X$155)+'СЕТ СН'!$F$12</f>
        <v>234.76944814000001</v>
      </c>
      <c r="Y177" s="36">
        <f>SUMIFS(СВЦЭМ!$E$39:$E$782,СВЦЭМ!$A$39:$A$782,$A177,СВЦЭМ!$B$39:$B$782,Y$155)+'СЕТ СН'!$F$12</f>
        <v>235.85074241999999</v>
      </c>
    </row>
    <row r="178" spans="1:27" ht="15.75" x14ac:dyDescent="0.2">
      <c r="A178" s="35">
        <f t="shared" si="4"/>
        <v>45435</v>
      </c>
      <c r="B178" s="36">
        <f>SUMIFS(СВЦЭМ!$E$39:$E$782,СВЦЭМ!$A$39:$A$782,$A178,СВЦЭМ!$B$39:$B$782,B$155)+'СЕТ СН'!$F$12</f>
        <v>240.09720461000001</v>
      </c>
      <c r="C178" s="36">
        <f>SUMIFS(СВЦЭМ!$E$39:$E$782,СВЦЭМ!$A$39:$A$782,$A178,СВЦЭМ!$B$39:$B$782,C$155)+'СЕТ СН'!$F$12</f>
        <v>250.85225897999999</v>
      </c>
      <c r="D178" s="36">
        <f>SUMIFS(СВЦЭМ!$E$39:$E$782,СВЦЭМ!$A$39:$A$782,$A178,СВЦЭМ!$B$39:$B$782,D$155)+'СЕТ СН'!$F$12</f>
        <v>253.83682865</v>
      </c>
      <c r="E178" s="36">
        <f>SUMIFS(СВЦЭМ!$E$39:$E$782,СВЦЭМ!$A$39:$A$782,$A178,СВЦЭМ!$B$39:$B$782,E$155)+'СЕТ СН'!$F$12</f>
        <v>252.05603352</v>
      </c>
      <c r="F178" s="36">
        <f>SUMIFS(СВЦЭМ!$E$39:$E$782,СВЦЭМ!$A$39:$A$782,$A178,СВЦЭМ!$B$39:$B$782,F$155)+'СЕТ СН'!$F$12</f>
        <v>253.21663716</v>
      </c>
      <c r="G178" s="36">
        <f>SUMIFS(СВЦЭМ!$E$39:$E$782,СВЦЭМ!$A$39:$A$782,$A178,СВЦЭМ!$B$39:$B$782,G$155)+'СЕТ СН'!$F$12</f>
        <v>251.89680942999999</v>
      </c>
      <c r="H178" s="36">
        <f>SUMIFS(СВЦЭМ!$E$39:$E$782,СВЦЭМ!$A$39:$A$782,$A178,СВЦЭМ!$B$39:$B$782,H$155)+'СЕТ СН'!$F$12</f>
        <v>252.67441896</v>
      </c>
      <c r="I178" s="36">
        <f>SUMIFS(СВЦЭМ!$E$39:$E$782,СВЦЭМ!$A$39:$A$782,$A178,СВЦЭМ!$B$39:$B$782,I$155)+'СЕТ СН'!$F$12</f>
        <v>242.85706769000001</v>
      </c>
      <c r="J178" s="36">
        <f>SUMIFS(СВЦЭМ!$E$39:$E$782,СВЦЭМ!$A$39:$A$782,$A178,СВЦЭМ!$B$39:$B$782,J$155)+'СЕТ СН'!$F$12</f>
        <v>238.34729984000001</v>
      </c>
      <c r="K178" s="36">
        <f>SUMIFS(СВЦЭМ!$E$39:$E$782,СВЦЭМ!$A$39:$A$782,$A178,СВЦЭМ!$B$39:$B$782,K$155)+'СЕТ СН'!$F$12</f>
        <v>236.276859</v>
      </c>
      <c r="L178" s="36">
        <f>SUMIFS(СВЦЭМ!$E$39:$E$782,СВЦЭМ!$A$39:$A$782,$A178,СВЦЭМ!$B$39:$B$782,L$155)+'СЕТ СН'!$F$12</f>
        <v>237.52913475</v>
      </c>
      <c r="M178" s="36">
        <f>SUMIFS(СВЦЭМ!$E$39:$E$782,СВЦЭМ!$A$39:$A$782,$A178,СВЦЭМ!$B$39:$B$782,M$155)+'СЕТ СН'!$F$12</f>
        <v>237.36784213999999</v>
      </c>
      <c r="N178" s="36">
        <f>SUMIFS(СВЦЭМ!$E$39:$E$782,СВЦЭМ!$A$39:$A$782,$A178,СВЦЭМ!$B$39:$B$782,N$155)+'СЕТ СН'!$F$12</f>
        <v>236.40860259999999</v>
      </c>
      <c r="O178" s="36">
        <f>SUMIFS(СВЦЭМ!$E$39:$E$782,СВЦЭМ!$A$39:$A$782,$A178,СВЦЭМ!$B$39:$B$782,O$155)+'СЕТ СН'!$F$12</f>
        <v>237.35940224000001</v>
      </c>
      <c r="P178" s="36">
        <f>SUMIFS(СВЦЭМ!$E$39:$E$782,СВЦЭМ!$A$39:$A$782,$A178,СВЦЭМ!$B$39:$B$782,P$155)+'СЕТ СН'!$F$12</f>
        <v>238.58138633999999</v>
      </c>
      <c r="Q178" s="36">
        <f>SUMIFS(СВЦЭМ!$E$39:$E$782,СВЦЭМ!$A$39:$A$782,$A178,СВЦЭМ!$B$39:$B$782,Q$155)+'СЕТ СН'!$F$12</f>
        <v>241.53655671000001</v>
      </c>
      <c r="R178" s="36">
        <f>SUMIFS(СВЦЭМ!$E$39:$E$782,СВЦЭМ!$A$39:$A$782,$A178,СВЦЭМ!$B$39:$B$782,R$155)+'СЕТ СН'!$F$12</f>
        <v>241.92427085</v>
      </c>
      <c r="S178" s="36">
        <f>SUMIFS(СВЦЭМ!$E$39:$E$782,СВЦЭМ!$A$39:$A$782,$A178,СВЦЭМ!$B$39:$B$782,S$155)+'СЕТ СН'!$F$12</f>
        <v>240.10812125999999</v>
      </c>
      <c r="T178" s="36">
        <f>SUMIFS(СВЦЭМ!$E$39:$E$782,СВЦЭМ!$A$39:$A$782,$A178,СВЦЭМ!$B$39:$B$782,T$155)+'СЕТ СН'!$F$12</f>
        <v>240.08499062000001</v>
      </c>
      <c r="U178" s="36">
        <f>SUMIFS(СВЦЭМ!$E$39:$E$782,СВЦЭМ!$A$39:$A$782,$A178,СВЦЭМ!$B$39:$B$782,U$155)+'СЕТ СН'!$F$12</f>
        <v>242.20781228000001</v>
      </c>
      <c r="V178" s="36">
        <f>SUMIFS(СВЦЭМ!$E$39:$E$782,СВЦЭМ!$A$39:$A$782,$A178,СВЦЭМ!$B$39:$B$782,V$155)+'СЕТ СН'!$F$12</f>
        <v>240.47302872</v>
      </c>
      <c r="W178" s="36">
        <f>SUMIFS(СВЦЭМ!$E$39:$E$782,СВЦЭМ!$A$39:$A$782,$A178,СВЦЭМ!$B$39:$B$782,W$155)+'СЕТ СН'!$F$12</f>
        <v>236.74902133000001</v>
      </c>
      <c r="X178" s="36">
        <f>SUMIFS(СВЦЭМ!$E$39:$E$782,СВЦЭМ!$A$39:$A$782,$A178,СВЦЭМ!$B$39:$B$782,X$155)+'СЕТ СН'!$F$12</f>
        <v>240.81966679999999</v>
      </c>
      <c r="Y178" s="36">
        <f>SUMIFS(СВЦЭМ!$E$39:$E$782,СВЦЭМ!$A$39:$A$782,$A178,СВЦЭМ!$B$39:$B$782,Y$155)+'СЕТ СН'!$F$12</f>
        <v>249.75974255</v>
      </c>
    </row>
    <row r="179" spans="1:27" ht="15.75" x14ac:dyDescent="0.2">
      <c r="A179" s="35">
        <f t="shared" si="4"/>
        <v>45436</v>
      </c>
      <c r="B179" s="36">
        <f>SUMIFS(СВЦЭМ!$E$39:$E$782,СВЦЭМ!$A$39:$A$782,$A179,СВЦЭМ!$B$39:$B$782,B$155)+'СЕТ СН'!$F$12</f>
        <v>238.38862334999999</v>
      </c>
      <c r="C179" s="36">
        <f>SUMIFS(СВЦЭМ!$E$39:$E$782,СВЦЭМ!$A$39:$A$782,$A179,СВЦЭМ!$B$39:$B$782,C$155)+'СЕТ СН'!$F$12</f>
        <v>250.39931067000001</v>
      </c>
      <c r="D179" s="36">
        <f>SUMIFS(СВЦЭМ!$E$39:$E$782,СВЦЭМ!$A$39:$A$782,$A179,СВЦЭМ!$B$39:$B$782,D$155)+'СЕТ СН'!$F$12</f>
        <v>253.06128297999999</v>
      </c>
      <c r="E179" s="36">
        <f>SUMIFS(СВЦЭМ!$E$39:$E$782,СВЦЭМ!$A$39:$A$782,$A179,СВЦЭМ!$B$39:$B$782,E$155)+'СЕТ СН'!$F$12</f>
        <v>262.65568271000001</v>
      </c>
      <c r="F179" s="36">
        <f>SUMIFS(СВЦЭМ!$E$39:$E$782,СВЦЭМ!$A$39:$A$782,$A179,СВЦЭМ!$B$39:$B$782,F$155)+'СЕТ СН'!$F$12</f>
        <v>260.72688929999998</v>
      </c>
      <c r="G179" s="36">
        <f>SUMIFS(СВЦЭМ!$E$39:$E$782,СВЦЭМ!$A$39:$A$782,$A179,СВЦЭМ!$B$39:$B$782,G$155)+'СЕТ СН'!$F$12</f>
        <v>255.09947532999999</v>
      </c>
      <c r="H179" s="36">
        <f>SUMIFS(СВЦЭМ!$E$39:$E$782,СВЦЭМ!$A$39:$A$782,$A179,СВЦЭМ!$B$39:$B$782,H$155)+'СЕТ СН'!$F$12</f>
        <v>237.80372743000001</v>
      </c>
      <c r="I179" s="36">
        <f>SUMIFS(СВЦЭМ!$E$39:$E$782,СВЦЭМ!$A$39:$A$782,$A179,СВЦЭМ!$B$39:$B$782,I$155)+'СЕТ СН'!$F$12</f>
        <v>225.03206596999999</v>
      </c>
      <c r="J179" s="36">
        <f>SUMIFS(СВЦЭМ!$E$39:$E$782,СВЦЭМ!$A$39:$A$782,$A179,СВЦЭМ!$B$39:$B$782,J$155)+'СЕТ СН'!$F$12</f>
        <v>219.63114586</v>
      </c>
      <c r="K179" s="36">
        <f>SUMIFS(СВЦЭМ!$E$39:$E$782,СВЦЭМ!$A$39:$A$782,$A179,СВЦЭМ!$B$39:$B$782,K$155)+'СЕТ СН'!$F$12</f>
        <v>216.0911203</v>
      </c>
      <c r="L179" s="36">
        <f>SUMIFS(СВЦЭМ!$E$39:$E$782,СВЦЭМ!$A$39:$A$782,$A179,СВЦЭМ!$B$39:$B$782,L$155)+'СЕТ СН'!$F$12</f>
        <v>213.41821533999999</v>
      </c>
      <c r="M179" s="36">
        <f>SUMIFS(СВЦЭМ!$E$39:$E$782,СВЦЭМ!$A$39:$A$782,$A179,СВЦЭМ!$B$39:$B$782,M$155)+'СЕТ СН'!$F$12</f>
        <v>213.40347345999999</v>
      </c>
      <c r="N179" s="36">
        <f>SUMIFS(СВЦЭМ!$E$39:$E$782,СВЦЭМ!$A$39:$A$782,$A179,СВЦЭМ!$B$39:$B$782,N$155)+'СЕТ СН'!$F$12</f>
        <v>214.76664699</v>
      </c>
      <c r="O179" s="36">
        <f>SUMIFS(СВЦЭМ!$E$39:$E$782,СВЦЭМ!$A$39:$A$782,$A179,СВЦЭМ!$B$39:$B$782,O$155)+'СЕТ СН'!$F$12</f>
        <v>215.56306635999999</v>
      </c>
      <c r="P179" s="36">
        <f>SUMIFS(СВЦЭМ!$E$39:$E$782,СВЦЭМ!$A$39:$A$782,$A179,СВЦЭМ!$B$39:$B$782,P$155)+'СЕТ СН'!$F$12</f>
        <v>216.74819840999999</v>
      </c>
      <c r="Q179" s="36">
        <f>SUMIFS(СВЦЭМ!$E$39:$E$782,СВЦЭМ!$A$39:$A$782,$A179,СВЦЭМ!$B$39:$B$782,Q$155)+'СЕТ СН'!$F$12</f>
        <v>219.32235158</v>
      </c>
      <c r="R179" s="36">
        <f>SUMIFS(СВЦЭМ!$E$39:$E$782,СВЦЭМ!$A$39:$A$782,$A179,СВЦЭМ!$B$39:$B$782,R$155)+'СЕТ СН'!$F$12</f>
        <v>222.23787425</v>
      </c>
      <c r="S179" s="36">
        <f>SUMIFS(СВЦЭМ!$E$39:$E$782,СВЦЭМ!$A$39:$A$782,$A179,СВЦЭМ!$B$39:$B$782,S$155)+'СЕТ СН'!$F$12</f>
        <v>221.42095709</v>
      </c>
      <c r="T179" s="36">
        <f>SUMIFS(СВЦЭМ!$E$39:$E$782,СВЦЭМ!$A$39:$A$782,$A179,СВЦЭМ!$B$39:$B$782,T$155)+'СЕТ СН'!$F$12</f>
        <v>218.61147009999999</v>
      </c>
      <c r="U179" s="36">
        <f>SUMIFS(СВЦЭМ!$E$39:$E$782,СВЦЭМ!$A$39:$A$782,$A179,СВЦЭМ!$B$39:$B$782,U$155)+'СЕТ СН'!$F$12</f>
        <v>216.55438457</v>
      </c>
      <c r="V179" s="36">
        <f>SUMIFS(СВЦЭМ!$E$39:$E$782,СВЦЭМ!$A$39:$A$782,$A179,СВЦЭМ!$B$39:$B$782,V$155)+'СЕТ СН'!$F$12</f>
        <v>214.31509763</v>
      </c>
      <c r="W179" s="36">
        <f>SUMIFS(СВЦЭМ!$E$39:$E$782,СВЦЭМ!$A$39:$A$782,$A179,СВЦЭМ!$B$39:$B$782,W$155)+'СЕТ СН'!$F$12</f>
        <v>211.40204284999999</v>
      </c>
      <c r="X179" s="36">
        <f>SUMIFS(СВЦЭМ!$E$39:$E$782,СВЦЭМ!$A$39:$A$782,$A179,СВЦЭМ!$B$39:$B$782,X$155)+'СЕТ СН'!$F$12</f>
        <v>214.22897696000001</v>
      </c>
      <c r="Y179" s="36">
        <f>SUMIFS(СВЦЭМ!$E$39:$E$782,СВЦЭМ!$A$39:$A$782,$A179,СВЦЭМ!$B$39:$B$782,Y$155)+'СЕТ СН'!$F$12</f>
        <v>227.72895138000001</v>
      </c>
    </row>
    <row r="180" spans="1:27" ht="15.75" x14ac:dyDescent="0.2">
      <c r="A180" s="35">
        <f t="shared" si="4"/>
        <v>45437</v>
      </c>
      <c r="B180" s="36">
        <f>SUMIFS(СВЦЭМ!$E$39:$E$782,СВЦЭМ!$A$39:$A$782,$A180,СВЦЭМ!$B$39:$B$782,B$155)+'СЕТ СН'!$F$12</f>
        <v>225.26733075999999</v>
      </c>
      <c r="C180" s="36">
        <f>SUMIFS(СВЦЭМ!$E$39:$E$782,СВЦЭМ!$A$39:$A$782,$A180,СВЦЭМ!$B$39:$B$782,C$155)+'СЕТ СН'!$F$12</f>
        <v>235.40977745999999</v>
      </c>
      <c r="D180" s="36">
        <f>SUMIFS(СВЦЭМ!$E$39:$E$782,СВЦЭМ!$A$39:$A$782,$A180,СВЦЭМ!$B$39:$B$782,D$155)+'СЕТ СН'!$F$12</f>
        <v>252.56125154</v>
      </c>
      <c r="E180" s="36">
        <f>SUMIFS(СВЦЭМ!$E$39:$E$782,СВЦЭМ!$A$39:$A$782,$A180,СВЦЭМ!$B$39:$B$782,E$155)+'СЕТ СН'!$F$12</f>
        <v>253.41587496</v>
      </c>
      <c r="F180" s="36">
        <f>SUMIFS(СВЦЭМ!$E$39:$E$782,СВЦЭМ!$A$39:$A$782,$A180,СВЦЭМ!$B$39:$B$782,F$155)+'СЕТ СН'!$F$12</f>
        <v>251.98411887</v>
      </c>
      <c r="G180" s="36">
        <f>SUMIFS(СВЦЭМ!$E$39:$E$782,СВЦЭМ!$A$39:$A$782,$A180,СВЦЭМ!$B$39:$B$782,G$155)+'СЕТ СН'!$F$12</f>
        <v>254.19511858000001</v>
      </c>
      <c r="H180" s="36">
        <f>SUMIFS(СВЦЭМ!$E$39:$E$782,СВЦЭМ!$A$39:$A$782,$A180,СВЦЭМ!$B$39:$B$782,H$155)+'СЕТ СН'!$F$12</f>
        <v>246.6689691</v>
      </c>
      <c r="I180" s="36">
        <f>SUMIFS(СВЦЭМ!$E$39:$E$782,СВЦЭМ!$A$39:$A$782,$A180,СВЦЭМ!$B$39:$B$782,I$155)+'СЕТ СН'!$F$12</f>
        <v>234.79286393000001</v>
      </c>
      <c r="J180" s="36">
        <f>SUMIFS(СВЦЭМ!$E$39:$E$782,СВЦЭМ!$A$39:$A$782,$A180,СВЦЭМ!$B$39:$B$782,J$155)+'СЕТ СН'!$F$12</f>
        <v>219.52637114999999</v>
      </c>
      <c r="K180" s="36">
        <f>SUMIFS(СВЦЭМ!$E$39:$E$782,СВЦЭМ!$A$39:$A$782,$A180,СВЦЭМ!$B$39:$B$782,K$155)+'СЕТ СН'!$F$12</f>
        <v>211.99543204</v>
      </c>
      <c r="L180" s="36">
        <f>SUMIFS(СВЦЭМ!$E$39:$E$782,СВЦЭМ!$A$39:$A$782,$A180,СВЦЭМ!$B$39:$B$782,L$155)+'СЕТ СН'!$F$12</f>
        <v>210.86564901</v>
      </c>
      <c r="M180" s="36">
        <f>SUMIFS(СВЦЭМ!$E$39:$E$782,СВЦЭМ!$A$39:$A$782,$A180,СВЦЭМ!$B$39:$B$782,M$155)+'СЕТ СН'!$F$12</f>
        <v>209.78984267999999</v>
      </c>
      <c r="N180" s="36">
        <f>SUMIFS(СВЦЭМ!$E$39:$E$782,СВЦЭМ!$A$39:$A$782,$A180,СВЦЭМ!$B$39:$B$782,N$155)+'СЕТ СН'!$F$12</f>
        <v>209.06456014</v>
      </c>
      <c r="O180" s="36">
        <f>SUMIFS(СВЦЭМ!$E$39:$E$782,СВЦЭМ!$A$39:$A$782,$A180,СВЦЭМ!$B$39:$B$782,O$155)+'СЕТ СН'!$F$12</f>
        <v>211.05840455000001</v>
      </c>
      <c r="P180" s="36">
        <f>SUMIFS(СВЦЭМ!$E$39:$E$782,СВЦЭМ!$A$39:$A$782,$A180,СВЦЭМ!$B$39:$B$782,P$155)+'СЕТ СН'!$F$12</f>
        <v>212.58971557999999</v>
      </c>
      <c r="Q180" s="36">
        <f>SUMIFS(СВЦЭМ!$E$39:$E$782,СВЦЭМ!$A$39:$A$782,$A180,СВЦЭМ!$B$39:$B$782,Q$155)+'СЕТ СН'!$F$12</f>
        <v>215.32897030000001</v>
      </c>
      <c r="R180" s="36">
        <f>SUMIFS(СВЦЭМ!$E$39:$E$782,СВЦЭМ!$A$39:$A$782,$A180,СВЦЭМ!$B$39:$B$782,R$155)+'СЕТ СН'!$F$12</f>
        <v>217.51167580000001</v>
      </c>
      <c r="S180" s="36">
        <f>SUMIFS(СВЦЭМ!$E$39:$E$782,СВЦЭМ!$A$39:$A$782,$A180,СВЦЭМ!$B$39:$B$782,S$155)+'СЕТ СН'!$F$12</f>
        <v>215.51403735</v>
      </c>
      <c r="T180" s="36">
        <f>SUMIFS(СВЦЭМ!$E$39:$E$782,СВЦЭМ!$A$39:$A$782,$A180,СВЦЭМ!$B$39:$B$782,T$155)+'СЕТ СН'!$F$12</f>
        <v>212.30618769</v>
      </c>
      <c r="U180" s="36">
        <f>SUMIFS(СВЦЭМ!$E$39:$E$782,СВЦЭМ!$A$39:$A$782,$A180,СВЦЭМ!$B$39:$B$782,U$155)+'СЕТ СН'!$F$12</f>
        <v>214.06655474999999</v>
      </c>
      <c r="V180" s="36">
        <f>SUMIFS(СВЦЭМ!$E$39:$E$782,СВЦЭМ!$A$39:$A$782,$A180,СВЦЭМ!$B$39:$B$782,V$155)+'СЕТ СН'!$F$12</f>
        <v>214.28752507999999</v>
      </c>
      <c r="W180" s="36">
        <f>SUMIFS(СВЦЭМ!$E$39:$E$782,СВЦЭМ!$A$39:$A$782,$A180,СВЦЭМ!$B$39:$B$782,W$155)+'СЕТ СН'!$F$12</f>
        <v>212.78953192</v>
      </c>
      <c r="X180" s="36">
        <f>SUMIFS(СВЦЭМ!$E$39:$E$782,СВЦЭМ!$A$39:$A$782,$A180,СВЦЭМ!$B$39:$B$782,X$155)+'СЕТ СН'!$F$12</f>
        <v>212.46732064</v>
      </c>
      <c r="Y180" s="36">
        <f>SUMIFS(СВЦЭМ!$E$39:$E$782,СВЦЭМ!$A$39:$A$782,$A180,СВЦЭМ!$B$39:$B$782,Y$155)+'СЕТ СН'!$F$12</f>
        <v>219.28545406999999</v>
      </c>
    </row>
    <row r="181" spans="1:27" ht="15.75" x14ac:dyDescent="0.2">
      <c r="A181" s="35">
        <f t="shared" si="4"/>
        <v>45438</v>
      </c>
      <c r="B181" s="36">
        <f>SUMIFS(СВЦЭМ!$E$39:$E$782,СВЦЭМ!$A$39:$A$782,$A181,СВЦЭМ!$B$39:$B$782,B$155)+'СЕТ СН'!$F$12</f>
        <v>237.61382818999999</v>
      </c>
      <c r="C181" s="36">
        <f>SUMIFS(СВЦЭМ!$E$39:$E$782,СВЦЭМ!$A$39:$A$782,$A181,СВЦЭМ!$B$39:$B$782,C$155)+'СЕТ СН'!$F$12</f>
        <v>246.66044348</v>
      </c>
      <c r="D181" s="36">
        <f>SUMIFS(СВЦЭМ!$E$39:$E$782,СВЦЭМ!$A$39:$A$782,$A181,СВЦЭМ!$B$39:$B$782,D$155)+'СЕТ СН'!$F$12</f>
        <v>253.67088894</v>
      </c>
      <c r="E181" s="36">
        <f>SUMIFS(СВЦЭМ!$E$39:$E$782,СВЦЭМ!$A$39:$A$782,$A181,СВЦЭМ!$B$39:$B$782,E$155)+'СЕТ СН'!$F$12</f>
        <v>252.69225539999999</v>
      </c>
      <c r="F181" s="36">
        <f>SUMIFS(СВЦЭМ!$E$39:$E$782,СВЦЭМ!$A$39:$A$782,$A181,СВЦЭМ!$B$39:$B$782,F$155)+'СЕТ СН'!$F$12</f>
        <v>248.673079</v>
      </c>
      <c r="G181" s="36">
        <f>SUMIFS(СВЦЭМ!$E$39:$E$782,СВЦЭМ!$A$39:$A$782,$A181,СВЦЭМ!$B$39:$B$782,G$155)+'СЕТ СН'!$F$12</f>
        <v>249.73228363000001</v>
      </c>
      <c r="H181" s="36">
        <f>SUMIFS(СВЦЭМ!$E$39:$E$782,СВЦЭМ!$A$39:$A$782,$A181,СВЦЭМ!$B$39:$B$782,H$155)+'СЕТ СН'!$F$12</f>
        <v>248.81646352000001</v>
      </c>
      <c r="I181" s="36">
        <f>SUMIFS(СВЦЭМ!$E$39:$E$782,СВЦЭМ!$A$39:$A$782,$A181,СВЦЭМ!$B$39:$B$782,I$155)+'СЕТ СН'!$F$12</f>
        <v>245.34234559999999</v>
      </c>
      <c r="J181" s="36">
        <f>SUMIFS(СВЦЭМ!$E$39:$E$782,СВЦЭМ!$A$39:$A$782,$A181,СВЦЭМ!$B$39:$B$782,J$155)+'СЕТ СН'!$F$12</f>
        <v>234.28226527000001</v>
      </c>
      <c r="K181" s="36">
        <f>SUMIFS(СВЦЭМ!$E$39:$E$782,СВЦЭМ!$A$39:$A$782,$A181,СВЦЭМ!$B$39:$B$782,K$155)+'СЕТ СН'!$F$12</f>
        <v>223.56449699999999</v>
      </c>
      <c r="L181" s="36">
        <f>SUMIFS(СВЦЭМ!$E$39:$E$782,СВЦЭМ!$A$39:$A$782,$A181,СВЦЭМ!$B$39:$B$782,L$155)+'СЕТ СН'!$F$12</f>
        <v>220.30526098999999</v>
      </c>
      <c r="M181" s="36">
        <f>SUMIFS(СВЦЭМ!$E$39:$E$782,СВЦЭМ!$A$39:$A$782,$A181,СВЦЭМ!$B$39:$B$782,M$155)+'СЕТ СН'!$F$12</f>
        <v>219.43127856999999</v>
      </c>
      <c r="N181" s="36">
        <f>SUMIFS(СВЦЭМ!$E$39:$E$782,СВЦЭМ!$A$39:$A$782,$A181,СВЦЭМ!$B$39:$B$782,N$155)+'СЕТ СН'!$F$12</f>
        <v>220.84303804999999</v>
      </c>
      <c r="O181" s="36">
        <f>SUMIFS(СВЦЭМ!$E$39:$E$782,СВЦЭМ!$A$39:$A$782,$A181,СВЦЭМ!$B$39:$B$782,O$155)+'СЕТ СН'!$F$12</f>
        <v>223.95395047</v>
      </c>
      <c r="P181" s="36">
        <f>SUMIFS(СВЦЭМ!$E$39:$E$782,СВЦЭМ!$A$39:$A$782,$A181,СВЦЭМ!$B$39:$B$782,P$155)+'СЕТ СН'!$F$12</f>
        <v>224.98068122000001</v>
      </c>
      <c r="Q181" s="36">
        <f>SUMIFS(СВЦЭМ!$E$39:$E$782,СВЦЭМ!$A$39:$A$782,$A181,СВЦЭМ!$B$39:$B$782,Q$155)+'СЕТ СН'!$F$12</f>
        <v>227.23944262000001</v>
      </c>
      <c r="R181" s="36">
        <f>SUMIFS(СВЦЭМ!$E$39:$E$782,СВЦЭМ!$A$39:$A$782,$A181,СВЦЭМ!$B$39:$B$782,R$155)+'СЕТ СН'!$F$12</f>
        <v>227.63697257000001</v>
      </c>
      <c r="S181" s="36">
        <f>SUMIFS(СВЦЭМ!$E$39:$E$782,СВЦЭМ!$A$39:$A$782,$A181,СВЦЭМ!$B$39:$B$782,S$155)+'СЕТ СН'!$F$12</f>
        <v>224.90942681999999</v>
      </c>
      <c r="T181" s="36">
        <f>SUMIFS(СВЦЭМ!$E$39:$E$782,СВЦЭМ!$A$39:$A$782,$A181,СВЦЭМ!$B$39:$B$782,T$155)+'СЕТ СН'!$F$12</f>
        <v>220.45758043000001</v>
      </c>
      <c r="U181" s="36">
        <f>SUMIFS(СВЦЭМ!$E$39:$E$782,СВЦЭМ!$A$39:$A$782,$A181,СВЦЭМ!$B$39:$B$782,U$155)+'СЕТ СН'!$F$12</f>
        <v>219.79784272000001</v>
      </c>
      <c r="V181" s="36">
        <f>SUMIFS(СВЦЭМ!$E$39:$E$782,СВЦЭМ!$A$39:$A$782,$A181,СВЦЭМ!$B$39:$B$782,V$155)+'СЕТ СН'!$F$12</f>
        <v>220.90222736000001</v>
      </c>
      <c r="W181" s="36">
        <f>SUMIFS(СВЦЭМ!$E$39:$E$782,СВЦЭМ!$A$39:$A$782,$A181,СВЦЭМ!$B$39:$B$782,W$155)+'СЕТ СН'!$F$12</f>
        <v>217.53874827999999</v>
      </c>
      <c r="X181" s="36">
        <f>SUMIFS(СВЦЭМ!$E$39:$E$782,СВЦЭМ!$A$39:$A$782,$A181,СВЦЭМ!$B$39:$B$782,X$155)+'СЕТ СН'!$F$12</f>
        <v>217.89691694000001</v>
      </c>
      <c r="Y181" s="36">
        <f>SUMIFS(СВЦЭМ!$E$39:$E$782,СВЦЭМ!$A$39:$A$782,$A181,СВЦЭМ!$B$39:$B$782,Y$155)+'СЕТ СН'!$F$12</f>
        <v>222.1731997</v>
      </c>
    </row>
    <row r="182" spans="1:27" ht="15.75" x14ac:dyDescent="0.2">
      <c r="A182" s="35">
        <f t="shared" si="4"/>
        <v>45439</v>
      </c>
      <c r="B182" s="36">
        <f>SUMIFS(СВЦЭМ!$E$39:$E$782,СВЦЭМ!$A$39:$A$782,$A182,СВЦЭМ!$B$39:$B$782,B$155)+'СЕТ СН'!$F$12</f>
        <v>237.44157290999999</v>
      </c>
      <c r="C182" s="36">
        <f>SUMIFS(СВЦЭМ!$E$39:$E$782,СВЦЭМ!$A$39:$A$782,$A182,СВЦЭМ!$B$39:$B$782,C$155)+'СЕТ СН'!$F$12</f>
        <v>249.21374671000001</v>
      </c>
      <c r="D182" s="36">
        <f>SUMIFS(СВЦЭМ!$E$39:$E$782,СВЦЭМ!$A$39:$A$782,$A182,СВЦЭМ!$B$39:$B$782,D$155)+'СЕТ СН'!$F$12</f>
        <v>258.57231436000001</v>
      </c>
      <c r="E182" s="36">
        <f>SUMIFS(СВЦЭМ!$E$39:$E$782,СВЦЭМ!$A$39:$A$782,$A182,СВЦЭМ!$B$39:$B$782,E$155)+'СЕТ СН'!$F$12</f>
        <v>256.50681379000002</v>
      </c>
      <c r="F182" s="36">
        <f>SUMIFS(СВЦЭМ!$E$39:$E$782,СВЦЭМ!$A$39:$A$782,$A182,СВЦЭМ!$B$39:$B$782,F$155)+'СЕТ СН'!$F$12</f>
        <v>256.91135086999998</v>
      </c>
      <c r="G182" s="36">
        <f>SUMIFS(СВЦЭМ!$E$39:$E$782,СВЦЭМ!$A$39:$A$782,$A182,СВЦЭМ!$B$39:$B$782,G$155)+'СЕТ СН'!$F$12</f>
        <v>253.18960109</v>
      </c>
      <c r="H182" s="36">
        <f>SUMIFS(СВЦЭМ!$E$39:$E$782,СВЦЭМ!$A$39:$A$782,$A182,СВЦЭМ!$B$39:$B$782,H$155)+'СЕТ СН'!$F$12</f>
        <v>245.60880700000001</v>
      </c>
      <c r="I182" s="36">
        <f>SUMIFS(СВЦЭМ!$E$39:$E$782,СВЦЭМ!$A$39:$A$782,$A182,СВЦЭМ!$B$39:$B$782,I$155)+'СЕТ СН'!$F$12</f>
        <v>234.47613451000001</v>
      </c>
      <c r="J182" s="36">
        <f>SUMIFS(СВЦЭМ!$E$39:$E$782,СВЦЭМ!$A$39:$A$782,$A182,СВЦЭМ!$B$39:$B$782,J$155)+'СЕТ СН'!$F$12</f>
        <v>229.57003911999999</v>
      </c>
      <c r="K182" s="36">
        <f>SUMIFS(СВЦЭМ!$E$39:$E$782,СВЦЭМ!$A$39:$A$782,$A182,СВЦЭМ!$B$39:$B$782,K$155)+'СЕТ СН'!$F$12</f>
        <v>223.54722036000001</v>
      </c>
      <c r="L182" s="36">
        <f>SUMIFS(СВЦЭМ!$E$39:$E$782,СВЦЭМ!$A$39:$A$782,$A182,СВЦЭМ!$B$39:$B$782,L$155)+'СЕТ СН'!$F$12</f>
        <v>213.97599814</v>
      </c>
      <c r="M182" s="36">
        <f>SUMIFS(СВЦЭМ!$E$39:$E$782,СВЦЭМ!$A$39:$A$782,$A182,СВЦЭМ!$B$39:$B$782,M$155)+'СЕТ СН'!$F$12</f>
        <v>214.88009600000001</v>
      </c>
      <c r="N182" s="36">
        <f>SUMIFS(СВЦЭМ!$E$39:$E$782,СВЦЭМ!$A$39:$A$782,$A182,СВЦЭМ!$B$39:$B$782,N$155)+'СЕТ СН'!$F$12</f>
        <v>223.10961714000001</v>
      </c>
      <c r="O182" s="36">
        <f>SUMIFS(СВЦЭМ!$E$39:$E$782,СВЦЭМ!$A$39:$A$782,$A182,СВЦЭМ!$B$39:$B$782,O$155)+'СЕТ СН'!$F$12</f>
        <v>219.51848802000001</v>
      </c>
      <c r="P182" s="36">
        <f>SUMIFS(СВЦЭМ!$E$39:$E$782,СВЦЭМ!$A$39:$A$782,$A182,СВЦЭМ!$B$39:$B$782,P$155)+'СЕТ СН'!$F$12</f>
        <v>220.60238944</v>
      </c>
      <c r="Q182" s="36">
        <f>SUMIFS(СВЦЭМ!$E$39:$E$782,СВЦЭМ!$A$39:$A$782,$A182,СВЦЭМ!$B$39:$B$782,Q$155)+'СЕТ СН'!$F$12</f>
        <v>223.96213356000001</v>
      </c>
      <c r="R182" s="36">
        <f>SUMIFS(СВЦЭМ!$E$39:$E$782,СВЦЭМ!$A$39:$A$782,$A182,СВЦЭМ!$B$39:$B$782,R$155)+'СЕТ СН'!$F$12</f>
        <v>224.34205997000001</v>
      </c>
      <c r="S182" s="36">
        <f>SUMIFS(СВЦЭМ!$E$39:$E$782,СВЦЭМ!$A$39:$A$782,$A182,СВЦЭМ!$B$39:$B$782,S$155)+'СЕТ СН'!$F$12</f>
        <v>227.28583714999999</v>
      </c>
      <c r="T182" s="36">
        <f>SUMIFS(СВЦЭМ!$E$39:$E$782,СВЦЭМ!$A$39:$A$782,$A182,СВЦЭМ!$B$39:$B$782,T$155)+'СЕТ СН'!$F$12</f>
        <v>227.16192608</v>
      </c>
      <c r="U182" s="36">
        <f>SUMIFS(СВЦЭМ!$E$39:$E$782,СВЦЭМ!$A$39:$A$782,$A182,СВЦЭМ!$B$39:$B$782,U$155)+'СЕТ СН'!$F$12</f>
        <v>225.85511413</v>
      </c>
      <c r="V182" s="36">
        <f>SUMIFS(СВЦЭМ!$E$39:$E$782,СВЦЭМ!$A$39:$A$782,$A182,СВЦЭМ!$B$39:$B$782,V$155)+'СЕТ СН'!$F$12</f>
        <v>220.80304185</v>
      </c>
      <c r="W182" s="36">
        <f>SUMIFS(СВЦЭМ!$E$39:$E$782,СВЦЭМ!$A$39:$A$782,$A182,СВЦЭМ!$B$39:$B$782,W$155)+'СЕТ СН'!$F$12</f>
        <v>215.05810958999999</v>
      </c>
      <c r="X182" s="36">
        <f>SUMIFS(СВЦЭМ!$E$39:$E$782,СВЦЭМ!$A$39:$A$782,$A182,СВЦЭМ!$B$39:$B$782,X$155)+'СЕТ СН'!$F$12</f>
        <v>221.81600053</v>
      </c>
      <c r="Y182" s="36">
        <f>SUMIFS(СВЦЭМ!$E$39:$E$782,СВЦЭМ!$A$39:$A$782,$A182,СВЦЭМ!$B$39:$B$782,Y$155)+'СЕТ СН'!$F$12</f>
        <v>226.37225760000001</v>
      </c>
    </row>
    <row r="183" spans="1:27" ht="15.75" x14ac:dyDescent="0.2">
      <c r="A183" s="35">
        <f t="shared" si="4"/>
        <v>45440</v>
      </c>
      <c r="B183" s="36">
        <f>SUMIFS(СВЦЭМ!$E$39:$E$782,СВЦЭМ!$A$39:$A$782,$A183,СВЦЭМ!$B$39:$B$782,B$155)+'СЕТ СН'!$F$12</f>
        <v>237.12366713</v>
      </c>
      <c r="C183" s="36">
        <f>SUMIFS(СВЦЭМ!$E$39:$E$782,СВЦЭМ!$A$39:$A$782,$A183,СВЦЭМ!$B$39:$B$782,C$155)+'СЕТ СН'!$F$12</f>
        <v>245.42715878000001</v>
      </c>
      <c r="D183" s="36">
        <f>SUMIFS(СВЦЭМ!$E$39:$E$782,СВЦЭМ!$A$39:$A$782,$A183,СВЦЭМ!$B$39:$B$782,D$155)+'СЕТ СН'!$F$12</f>
        <v>255.14431858</v>
      </c>
      <c r="E183" s="36">
        <f>SUMIFS(СВЦЭМ!$E$39:$E$782,СВЦЭМ!$A$39:$A$782,$A183,СВЦЭМ!$B$39:$B$782,E$155)+'СЕТ СН'!$F$12</f>
        <v>255.14439117000001</v>
      </c>
      <c r="F183" s="36">
        <f>SUMIFS(СВЦЭМ!$E$39:$E$782,СВЦЭМ!$A$39:$A$782,$A183,СВЦЭМ!$B$39:$B$782,F$155)+'СЕТ СН'!$F$12</f>
        <v>255.10209555</v>
      </c>
      <c r="G183" s="36">
        <f>SUMIFS(СВЦЭМ!$E$39:$E$782,СВЦЭМ!$A$39:$A$782,$A183,СВЦЭМ!$B$39:$B$782,G$155)+'СЕТ СН'!$F$12</f>
        <v>252.98404241</v>
      </c>
      <c r="H183" s="36">
        <f>SUMIFS(СВЦЭМ!$E$39:$E$782,СВЦЭМ!$A$39:$A$782,$A183,СВЦЭМ!$B$39:$B$782,H$155)+'СЕТ СН'!$F$12</f>
        <v>240.83220227999999</v>
      </c>
      <c r="I183" s="36">
        <f>SUMIFS(СВЦЭМ!$E$39:$E$782,СВЦЭМ!$A$39:$A$782,$A183,СВЦЭМ!$B$39:$B$782,I$155)+'СЕТ СН'!$F$12</f>
        <v>228.43229991999999</v>
      </c>
      <c r="J183" s="36">
        <f>SUMIFS(СВЦЭМ!$E$39:$E$782,СВЦЭМ!$A$39:$A$782,$A183,СВЦЭМ!$B$39:$B$782,J$155)+'СЕТ СН'!$F$12</f>
        <v>223.79957999000001</v>
      </c>
      <c r="K183" s="36">
        <f>SUMIFS(СВЦЭМ!$E$39:$E$782,СВЦЭМ!$A$39:$A$782,$A183,СВЦЭМ!$B$39:$B$782,K$155)+'СЕТ СН'!$F$12</f>
        <v>222.38139541000001</v>
      </c>
      <c r="L183" s="36">
        <f>SUMIFS(СВЦЭМ!$E$39:$E$782,СВЦЭМ!$A$39:$A$782,$A183,СВЦЭМ!$B$39:$B$782,L$155)+'СЕТ СН'!$F$12</f>
        <v>215.01704745000001</v>
      </c>
      <c r="M183" s="36">
        <f>SUMIFS(СВЦЭМ!$E$39:$E$782,СВЦЭМ!$A$39:$A$782,$A183,СВЦЭМ!$B$39:$B$782,M$155)+'СЕТ СН'!$F$12</f>
        <v>217.18618523999999</v>
      </c>
      <c r="N183" s="36">
        <f>SUMIFS(СВЦЭМ!$E$39:$E$782,СВЦЭМ!$A$39:$A$782,$A183,СВЦЭМ!$B$39:$B$782,N$155)+'СЕТ СН'!$F$12</f>
        <v>217.72561275000001</v>
      </c>
      <c r="O183" s="36">
        <f>SUMIFS(СВЦЭМ!$E$39:$E$782,СВЦЭМ!$A$39:$A$782,$A183,СВЦЭМ!$B$39:$B$782,O$155)+'СЕТ СН'!$F$12</f>
        <v>218.59568582</v>
      </c>
      <c r="P183" s="36">
        <f>SUMIFS(СВЦЭМ!$E$39:$E$782,СВЦЭМ!$A$39:$A$782,$A183,СВЦЭМ!$B$39:$B$782,P$155)+'СЕТ СН'!$F$12</f>
        <v>231.29633519999999</v>
      </c>
      <c r="Q183" s="36">
        <f>SUMIFS(СВЦЭМ!$E$39:$E$782,СВЦЭМ!$A$39:$A$782,$A183,СВЦЭМ!$B$39:$B$782,Q$155)+'СЕТ СН'!$F$12</f>
        <v>232.54707698000001</v>
      </c>
      <c r="R183" s="36">
        <f>SUMIFS(СВЦЭМ!$E$39:$E$782,СВЦЭМ!$A$39:$A$782,$A183,СВЦЭМ!$B$39:$B$782,R$155)+'СЕТ СН'!$F$12</f>
        <v>236.02094360999999</v>
      </c>
      <c r="S183" s="36">
        <f>SUMIFS(СВЦЭМ!$E$39:$E$782,СВЦЭМ!$A$39:$A$782,$A183,СВЦЭМ!$B$39:$B$782,S$155)+'СЕТ СН'!$F$12</f>
        <v>232.17676329</v>
      </c>
      <c r="T183" s="36">
        <f>SUMIFS(СВЦЭМ!$E$39:$E$782,СВЦЭМ!$A$39:$A$782,$A183,СВЦЭМ!$B$39:$B$782,T$155)+'СЕТ СН'!$F$12</f>
        <v>234.05132173000001</v>
      </c>
      <c r="U183" s="36">
        <f>SUMIFS(СВЦЭМ!$E$39:$E$782,СВЦЭМ!$A$39:$A$782,$A183,СВЦЭМ!$B$39:$B$782,U$155)+'СЕТ СН'!$F$12</f>
        <v>225.82980825999999</v>
      </c>
      <c r="V183" s="36">
        <f>SUMIFS(СВЦЭМ!$E$39:$E$782,СВЦЭМ!$A$39:$A$782,$A183,СВЦЭМ!$B$39:$B$782,V$155)+'СЕТ СН'!$F$12</f>
        <v>222.35643573999999</v>
      </c>
      <c r="W183" s="36">
        <f>SUMIFS(СВЦЭМ!$E$39:$E$782,СВЦЭМ!$A$39:$A$782,$A183,СВЦЭМ!$B$39:$B$782,W$155)+'СЕТ СН'!$F$12</f>
        <v>216.87081993000001</v>
      </c>
      <c r="X183" s="36">
        <f>SUMIFS(СВЦЭМ!$E$39:$E$782,СВЦЭМ!$A$39:$A$782,$A183,СВЦЭМ!$B$39:$B$782,X$155)+'СЕТ СН'!$F$12</f>
        <v>221.16345003999999</v>
      </c>
      <c r="Y183" s="36">
        <f>SUMIFS(СВЦЭМ!$E$39:$E$782,СВЦЭМ!$A$39:$A$782,$A183,СВЦЭМ!$B$39:$B$782,Y$155)+'СЕТ СН'!$F$12</f>
        <v>222.71925798999999</v>
      </c>
    </row>
    <row r="184" spans="1:27" ht="15.75" x14ac:dyDescent="0.2">
      <c r="A184" s="35">
        <f t="shared" si="4"/>
        <v>45441</v>
      </c>
      <c r="B184" s="36">
        <f>SUMIFS(СВЦЭМ!$E$39:$E$782,СВЦЭМ!$A$39:$A$782,$A184,СВЦЭМ!$B$39:$B$782,B$155)+'СЕТ СН'!$F$12</f>
        <v>247.96325795999999</v>
      </c>
      <c r="C184" s="36">
        <f>SUMIFS(СВЦЭМ!$E$39:$E$782,СВЦЭМ!$A$39:$A$782,$A184,СВЦЭМ!$B$39:$B$782,C$155)+'СЕТ СН'!$F$12</f>
        <v>255.29287854</v>
      </c>
      <c r="D184" s="36">
        <f>SUMIFS(СВЦЭМ!$E$39:$E$782,СВЦЭМ!$A$39:$A$782,$A184,СВЦЭМ!$B$39:$B$782,D$155)+'СЕТ СН'!$F$12</f>
        <v>266.33419492000002</v>
      </c>
      <c r="E184" s="36">
        <f>SUMIFS(СВЦЭМ!$E$39:$E$782,СВЦЭМ!$A$39:$A$782,$A184,СВЦЭМ!$B$39:$B$782,E$155)+'СЕТ СН'!$F$12</f>
        <v>266.78099342000002</v>
      </c>
      <c r="F184" s="36">
        <f>SUMIFS(СВЦЭМ!$E$39:$E$782,СВЦЭМ!$A$39:$A$782,$A184,СВЦЭМ!$B$39:$B$782,F$155)+'СЕТ СН'!$F$12</f>
        <v>267.22842771000001</v>
      </c>
      <c r="G184" s="36">
        <f>SUMIFS(СВЦЭМ!$E$39:$E$782,СВЦЭМ!$A$39:$A$782,$A184,СВЦЭМ!$B$39:$B$782,G$155)+'СЕТ СН'!$F$12</f>
        <v>265.97232962999999</v>
      </c>
      <c r="H184" s="36">
        <f>SUMIFS(СВЦЭМ!$E$39:$E$782,СВЦЭМ!$A$39:$A$782,$A184,СВЦЭМ!$B$39:$B$782,H$155)+'СЕТ СН'!$F$12</f>
        <v>254.54701996</v>
      </c>
      <c r="I184" s="36">
        <f>SUMIFS(СВЦЭМ!$E$39:$E$782,СВЦЭМ!$A$39:$A$782,$A184,СВЦЭМ!$B$39:$B$782,I$155)+'СЕТ СН'!$F$12</f>
        <v>242.36529476999999</v>
      </c>
      <c r="J184" s="36">
        <f>SUMIFS(СВЦЭМ!$E$39:$E$782,СВЦЭМ!$A$39:$A$782,$A184,СВЦЭМ!$B$39:$B$782,J$155)+'СЕТ СН'!$F$12</f>
        <v>228.98497376</v>
      </c>
      <c r="K184" s="36">
        <f>SUMIFS(СВЦЭМ!$E$39:$E$782,СВЦЭМ!$A$39:$A$782,$A184,СВЦЭМ!$B$39:$B$782,K$155)+'СЕТ СН'!$F$12</f>
        <v>226.12177213999999</v>
      </c>
      <c r="L184" s="36">
        <f>SUMIFS(СВЦЭМ!$E$39:$E$782,СВЦЭМ!$A$39:$A$782,$A184,СВЦЭМ!$B$39:$B$782,L$155)+'СЕТ СН'!$F$12</f>
        <v>220.59057768</v>
      </c>
      <c r="M184" s="36">
        <f>SUMIFS(СВЦЭМ!$E$39:$E$782,СВЦЭМ!$A$39:$A$782,$A184,СВЦЭМ!$B$39:$B$782,M$155)+'СЕТ СН'!$F$12</f>
        <v>222.85715285000001</v>
      </c>
      <c r="N184" s="36">
        <f>SUMIFS(СВЦЭМ!$E$39:$E$782,СВЦЭМ!$A$39:$A$782,$A184,СВЦЭМ!$B$39:$B$782,N$155)+'СЕТ СН'!$F$12</f>
        <v>226.19710122999999</v>
      </c>
      <c r="O184" s="36">
        <f>SUMIFS(СВЦЭМ!$E$39:$E$782,СВЦЭМ!$A$39:$A$782,$A184,СВЦЭМ!$B$39:$B$782,O$155)+'СЕТ СН'!$F$12</f>
        <v>224.34977129999999</v>
      </c>
      <c r="P184" s="36">
        <f>SUMIFS(СВЦЭМ!$E$39:$E$782,СВЦЭМ!$A$39:$A$782,$A184,СВЦЭМ!$B$39:$B$782,P$155)+'СЕТ СН'!$F$12</f>
        <v>225.17516484000001</v>
      </c>
      <c r="Q184" s="36">
        <f>SUMIFS(СВЦЭМ!$E$39:$E$782,СВЦЭМ!$A$39:$A$782,$A184,СВЦЭМ!$B$39:$B$782,Q$155)+'СЕТ СН'!$F$12</f>
        <v>226.00964755999999</v>
      </c>
      <c r="R184" s="36">
        <f>SUMIFS(СВЦЭМ!$E$39:$E$782,СВЦЭМ!$A$39:$A$782,$A184,СВЦЭМ!$B$39:$B$782,R$155)+'СЕТ СН'!$F$12</f>
        <v>226.00530974</v>
      </c>
      <c r="S184" s="36">
        <f>SUMIFS(СВЦЭМ!$E$39:$E$782,СВЦЭМ!$A$39:$A$782,$A184,СВЦЭМ!$B$39:$B$782,S$155)+'СЕТ СН'!$F$12</f>
        <v>225.83708501999999</v>
      </c>
      <c r="T184" s="36">
        <f>SUMIFS(СВЦЭМ!$E$39:$E$782,СВЦЭМ!$A$39:$A$782,$A184,СВЦЭМ!$B$39:$B$782,T$155)+'СЕТ СН'!$F$12</f>
        <v>224.84192225999999</v>
      </c>
      <c r="U184" s="36">
        <f>SUMIFS(СВЦЭМ!$E$39:$E$782,СВЦЭМ!$A$39:$A$782,$A184,СВЦЭМ!$B$39:$B$782,U$155)+'СЕТ СН'!$F$12</f>
        <v>223.35098492</v>
      </c>
      <c r="V184" s="36">
        <f>SUMIFS(СВЦЭМ!$E$39:$E$782,СВЦЭМ!$A$39:$A$782,$A184,СВЦЭМ!$B$39:$B$782,V$155)+'СЕТ СН'!$F$12</f>
        <v>224.35801394999999</v>
      </c>
      <c r="W184" s="36">
        <f>SUMIFS(СВЦЭМ!$E$39:$E$782,СВЦЭМ!$A$39:$A$782,$A184,СВЦЭМ!$B$39:$B$782,W$155)+'СЕТ СН'!$F$12</f>
        <v>222.31321879000001</v>
      </c>
      <c r="X184" s="36">
        <f>SUMIFS(СВЦЭМ!$E$39:$E$782,СВЦЭМ!$A$39:$A$782,$A184,СВЦЭМ!$B$39:$B$782,X$155)+'СЕТ СН'!$F$12</f>
        <v>227.0598109</v>
      </c>
      <c r="Y184" s="36">
        <f>SUMIFS(СВЦЭМ!$E$39:$E$782,СВЦЭМ!$A$39:$A$782,$A184,СВЦЭМ!$B$39:$B$782,Y$155)+'СЕТ СН'!$F$12</f>
        <v>235.00291281</v>
      </c>
    </row>
    <row r="185" spans="1:27" ht="15.75" x14ac:dyDescent="0.2">
      <c r="A185" s="35">
        <f t="shared" si="4"/>
        <v>45442</v>
      </c>
      <c r="B185" s="36">
        <f>SUMIFS(СВЦЭМ!$E$39:$E$782,СВЦЭМ!$A$39:$A$782,$A185,СВЦЭМ!$B$39:$B$782,B$155)+'СЕТ СН'!$F$12</f>
        <v>229.67208009000001</v>
      </c>
      <c r="C185" s="36">
        <f>SUMIFS(СВЦЭМ!$E$39:$E$782,СВЦЭМ!$A$39:$A$782,$A185,СВЦЭМ!$B$39:$B$782,C$155)+'СЕТ СН'!$F$12</f>
        <v>241.15419310999999</v>
      </c>
      <c r="D185" s="36">
        <f>SUMIFS(СВЦЭМ!$E$39:$E$782,СВЦЭМ!$A$39:$A$782,$A185,СВЦЭМ!$B$39:$B$782,D$155)+'СЕТ СН'!$F$12</f>
        <v>250.20771832</v>
      </c>
      <c r="E185" s="36">
        <f>SUMIFS(СВЦЭМ!$E$39:$E$782,СВЦЭМ!$A$39:$A$782,$A185,СВЦЭМ!$B$39:$B$782,E$155)+'СЕТ СН'!$F$12</f>
        <v>250.37800429000001</v>
      </c>
      <c r="F185" s="36">
        <f>SUMIFS(СВЦЭМ!$E$39:$E$782,СВЦЭМ!$A$39:$A$782,$A185,СВЦЭМ!$B$39:$B$782,F$155)+'СЕТ СН'!$F$12</f>
        <v>250.94895396999999</v>
      </c>
      <c r="G185" s="36">
        <f>SUMIFS(СВЦЭМ!$E$39:$E$782,СВЦЭМ!$A$39:$A$782,$A185,СВЦЭМ!$B$39:$B$782,G$155)+'СЕТ СН'!$F$12</f>
        <v>251.44517798000001</v>
      </c>
      <c r="H185" s="36">
        <f>SUMIFS(СВЦЭМ!$E$39:$E$782,СВЦЭМ!$A$39:$A$782,$A185,СВЦЭМ!$B$39:$B$782,H$155)+'СЕТ СН'!$F$12</f>
        <v>243.02141298999999</v>
      </c>
      <c r="I185" s="36">
        <f>SUMIFS(СВЦЭМ!$E$39:$E$782,СВЦЭМ!$A$39:$A$782,$A185,СВЦЭМ!$B$39:$B$782,I$155)+'СЕТ СН'!$F$12</f>
        <v>235.03534088999999</v>
      </c>
      <c r="J185" s="36">
        <f>SUMIFS(СВЦЭМ!$E$39:$E$782,СВЦЭМ!$A$39:$A$782,$A185,СВЦЭМ!$B$39:$B$782,J$155)+'СЕТ СН'!$F$12</f>
        <v>222.03611014000001</v>
      </c>
      <c r="K185" s="36">
        <f>SUMIFS(СВЦЭМ!$E$39:$E$782,СВЦЭМ!$A$39:$A$782,$A185,СВЦЭМ!$B$39:$B$782,K$155)+'СЕТ СН'!$F$12</f>
        <v>217.15723076</v>
      </c>
      <c r="L185" s="36">
        <f>SUMIFS(СВЦЭМ!$E$39:$E$782,СВЦЭМ!$A$39:$A$782,$A185,СВЦЭМ!$B$39:$B$782,L$155)+'СЕТ СН'!$F$12</f>
        <v>215.65122861</v>
      </c>
      <c r="M185" s="36">
        <f>SUMIFS(СВЦЭМ!$E$39:$E$782,СВЦЭМ!$A$39:$A$782,$A185,СВЦЭМ!$B$39:$B$782,M$155)+'СЕТ СН'!$F$12</f>
        <v>215.89711639999999</v>
      </c>
      <c r="N185" s="36">
        <f>SUMIFS(СВЦЭМ!$E$39:$E$782,СВЦЭМ!$A$39:$A$782,$A185,СВЦЭМ!$B$39:$B$782,N$155)+'СЕТ СН'!$F$12</f>
        <v>219.34936411999999</v>
      </c>
      <c r="O185" s="36">
        <f>SUMIFS(СВЦЭМ!$E$39:$E$782,СВЦЭМ!$A$39:$A$782,$A185,СВЦЭМ!$B$39:$B$782,O$155)+'СЕТ СН'!$F$12</f>
        <v>221.18094887999999</v>
      </c>
      <c r="P185" s="36">
        <f>SUMIFS(СВЦЭМ!$E$39:$E$782,СВЦЭМ!$A$39:$A$782,$A185,СВЦЭМ!$B$39:$B$782,P$155)+'СЕТ СН'!$F$12</f>
        <v>222.37428543999999</v>
      </c>
      <c r="Q185" s="36">
        <f>SUMIFS(СВЦЭМ!$E$39:$E$782,СВЦЭМ!$A$39:$A$782,$A185,СВЦЭМ!$B$39:$B$782,Q$155)+'СЕТ СН'!$F$12</f>
        <v>224.21289666999999</v>
      </c>
      <c r="R185" s="36">
        <f>SUMIFS(СВЦЭМ!$E$39:$E$782,СВЦЭМ!$A$39:$A$782,$A185,СВЦЭМ!$B$39:$B$782,R$155)+'СЕТ СН'!$F$12</f>
        <v>224.03778083</v>
      </c>
      <c r="S185" s="36">
        <f>SUMIFS(СВЦЭМ!$E$39:$E$782,СВЦЭМ!$A$39:$A$782,$A185,СВЦЭМ!$B$39:$B$782,S$155)+'СЕТ СН'!$F$12</f>
        <v>221.10921429000001</v>
      </c>
      <c r="T185" s="36">
        <f>SUMIFS(СВЦЭМ!$E$39:$E$782,СВЦЭМ!$A$39:$A$782,$A185,СВЦЭМ!$B$39:$B$782,T$155)+'СЕТ СН'!$F$12</f>
        <v>217.74954683000001</v>
      </c>
      <c r="U185" s="36">
        <f>SUMIFS(СВЦЭМ!$E$39:$E$782,СВЦЭМ!$A$39:$A$782,$A185,СВЦЭМ!$B$39:$B$782,U$155)+'СЕТ СН'!$F$12</f>
        <v>217.74355937000001</v>
      </c>
      <c r="V185" s="36">
        <f>SUMIFS(СВЦЭМ!$E$39:$E$782,СВЦЭМ!$A$39:$A$782,$A185,СВЦЭМ!$B$39:$B$782,V$155)+'СЕТ СН'!$F$12</f>
        <v>219.57708588</v>
      </c>
      <c r="W185" s="36">
        <f>SUMIFS(СВЦЭМ!$E$39:$E$782,СВЦЭМ!$A$39:$A$782,$A185,СВЦЭМ!$B$39:$B$782,W$155)+'СЕТ СН'!$F$12</f>
        <v>215.00575015000001</v>
      </c>
      <c r="X185" s="36">
        <f>SUMIFS(СВЦЭМ!$E$39:$E$782,СВЦЭМ!$A$39:$A$782,$A185,СВЦЭМ!$B$39:$B$782,X$155)+'СЕТ СН'!$F$12</f>
        <v>220.08900317999999</v>
      </c>
      <c r="Y185" s="36">
        <f>SUMIFS(СВЦЭМ!$E$39:$E$782,СВЦЭМ!$A$39:$A$782,$A185,СВЦЭМ!$B$39:$B$782,Y$155)+'СЕТ СН'!$F$12</f>
        <v>231.41485574999999</v>
      </c>
    </row>
    <row r="186" spans="1:27" ht="15.75" x14ac:dyDescent="0.2">
      <c r="A186" s="35">
        <f t="shared" si="4"/>
        <v>45443</v>
      </c>
      <c r="B186" s="36">
        <f>SUMIFS(СВЦЭМ!$E$39:$E$782,СВЦЭМ!$A$39:$A$782,$A186,СВЦЭМ!$B$39:$B$782,B$155)+'СЕТ СН'!$F$12</f>
        <v>229.79794358000001</v>
      </c>
      <c r="C186" s="36">
        <f>SUMIFS(СВЦЭМ!$E$39:$E$782,СВЦЭМ!$A$39:$A$782,$A186,СВЦЭМ!$B$39:$B$782,C$155)+'СЕТ СН'!$F$12</f>
        <v>240.30676826000001</v>
      </c>
      <c r="D186" s="36">
        <f>SUMIFS(СВЦЭМ!$E$39:$E$782,СВЦЭМ!$A$39:$A$782,$A186,СВЦЭМ!$B$39:$B$782,D$155)+'СЕТ СН'!$F$12</f>
        <v>245.57668971000001</v>
      </c>
      <c r="E186" s="36">
        <f>SUMIFS(СВЦЭМ!$E$39:$E$782,СВЦЭМ!$A$39:$A$782,$A186,СВЦЭМ!$B$39:$B$782,E$155)+'СЕТ СН'!$F$12</f>
        <v>251.1307941</v>
      </c>
      <c r="F186" s="36">
        <f>SUMIFS(СВЦЭМ!$E$39:$E$782,СВЦЭМ!$A$39:$A$782,$A186,СВЦЭМ!$B$39:$B$782,F$155)+'СЕТ СН'!$F$12</f>
        <v>254.35371086000001</v>
      </c>
      <c r="G186" s="36">
        <f>SUMIFS(СВЦЭМ!$E$39:$E$782,СВЦЭМ!$A$39:$A$782,$A186,СВЦЭМ!$B$39:$B$782,G$155)+'СЕТ СН'!$F$12</f>
        <v>251.46009924000001</v>
      </c>
      <c r="H186" s="36">
        <f>SUMIFS(СВЦЭМ!$E$39:$E$782,СВЦЭМ!$A$39:$A$782,$A186,СВЦЭМ!$B$39:$B$782,H$155)+'СЕТ СН'!$F$12</f>
        <v>239.92035725</v>
      </c>
      <c r="I186" s="36">
        <f>SUMIFS(СВЦЭМ!$E$39:$E$782,СВЦЭМ!$A$39:$A$782,$A186,СВЦЭМ!$B$39:$B$782,I$155)+'СЕТ СН'!$F$12</f>
        <v>237.07685597</v>
      </c>
      <c r="J186" s="36">
        <f>SUMIFS(СВЦЭМ!$E$39:$E$782,СВЦЭМ!$A$39:$A$782,$A186,СВЦЭМ!$B$39:$B$782,J$155)+'СЕТ СН'!$F$12</f>
        <v>228.66357590000001</v>
      </c>
      <c r="K186" s="36">
        <f>SUMIFS(СВЦЭМ!$E$39:$E$782,СВЦЭМ!$A$39:$A$782,$A186,СВЦЭМ!$B$39:$B$782,K$155)+'СЕТ СН'!$F$12</f>
        <v>229.31692991</v>
      </c>
      <c r="L186" s="36">
        <f>SUMIFS(СВЦЭМ!$E$39:$E$782,СВЦЭМ!$A$39:$A$782,$A186,СВЦЭМ!$B$39:$B$782,L$155)+'СЕТ СН'!$F$12</f>
        <v>225.39064246999999</v>
      </c>
      <c r="M186" s="36">
        <f>SUMIFS(СВЦЭМ!$E$39:$E$782,СВЦЭМ!$A$39:$A$782,$A186,СВЦЭМ!$B$39:$B$782,M$155)+'СЕТ СН'!$F$12</f>
        <v>224.75301929</v>
      </c>
      <c r="N186" s="36">
        <f>SUMIFS(СВЦЭМ!$E$39:$E$782,СВЦЭМ!$A$39:$A$782,$A186,СВЦЭМ!$B$39:$B$782,N$155)+'СЕТ СН'!$F$12</f>
        <v>227.56498678</v>
      </c>
      <c r="O186" s="36">
        <f>SUMIFS(СВЦЭМ!$E$39:$E$782,СВЦЭМ!$A$39:$A$782,$A186,СВЦЭМ!$B$39:$B$782,O$155)+'СЕТ СН'!$F$12</f>
        <v>225.71210425000001</v>
      </c>
      <c r="P186" s="36">
        <f>SUMIFS(СВЦЭМ!$E$39:$E$782,СВЦЭМ!$A$39:$A$782,$A186,СВЦЭМ!$B$39:$B$782,P$155)+'СЕТ СН'!$F$12</f>
        <v>226.24177448</v>
      </c>
      <c r="Q186" s="36">
        <f>SUMIFS(СВЦЭМ!$E$39:$E$782,СВЦЭМ!$A$39:$A$782,$A186,СВЦЭМ!$B$39:$B$782,Q$155)+'СЕТ СН'!$F$12</f>
        <v>228.55788520999999</v>
      </c>
      <c r="R186" s="36">
        <f>SUMIFS(СВЦЭМ!$E$39:$E$782,СВЦЭМ!$A$39:$A$782,$A186,СВЦЭМ!$B$39:$B$782,R$155)+'СЕТ СН'!$F$12</f>
        <v>228.62934315999999</v>
      </c>
      <c r="S186" s="36">
        <f>SUMIFS(СВЦЭМ!$E$39:$E$782,СВЦЭМ!$A$39:$A$782,$A186,СВЦЭМ!$B$39:$B$782,S$155)+'СЕТ СН'!$F$12</f>
        <v>225.42922722</v>
      </c>
      <c r="T186" s="36">
        <f>SUMIFS(СВЦЭМ!$E$39:$E$782,СВЦЭМ!$A$39:$A$782,$A186,СВЦЭМ!$B$39:$B$782,T$155)+'СЕТ СН'!$F$12</f>
        <v>219.33763629000001</v>
      </c>
      <c r="U186" s="36">
        <f>SUMIFS(СВЦЭМ!$E$39:$E$782,СВЦЭМ!$A$39:$A$782,$A186,СВЦЭМ!$B$39:$B$782,U$155)+'СЕТ СН'!$F$12</f>
        <v>218.68267413000001</v>
      </c>
      <c r="V186" s="36">
        <f>SUMIFS(СВЦЭМ!$E$39:$E$782,СВЦЭМ!$A$39:$A$782,$A186,СВЦЭМ!$B$39:$B$782,V$155)+'СЕТ СН'!$F$12</f>
        <v>220.30275237000001</v>
      </c>
      <c r="W186" s="36">
        <f>SUMIFS(СВЦЭМ!$E$39:$E$782,СВЦЭМ!$A$39:$A$782,$A186,СВЦЭМ!$B$39:$B$782,W$155)+'СЕТ СН'!$F$12</f>
        <v>217.08055741999999</v>
      </c>
      <c r="X186" s="36">
        <f>SUMIFS(СВЦЭМ!$E$39:$E$782,СВЦЭМ!$A$39:$A$782,$A186,СВЦЭМ!$B$39:$B$782,X$155)+'СЕТ СН'!$F$12</f>
        <v>221.53207049</v>
      </c>
      <c r="Y186" s="36">
        <f>SUMIFS(СВЦЭМ!$E$39:$E$782,СВЦЭМ!$A$39:$A$782,$A186,СВЦЭМ!$B$39:$B$782,Y$155)+'СЕТ СН'!$F$12</f>
        <v>222.90199132000001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01.05.2024</v>
      </c>
      <c r="B191" s="36">
        <f>SUMIFS(СВЦЭМ!$F$39:$F$782,СВЦЭМ!$A$39:$A$782,$A191,СВЦЭМ!$B$39:$B$782,B$190)+'СЕТ СН'!$F$12</f>
        <v>263.6963174</v>
      </c>
      <c r="C191" s="36">
        <f>SUMIFS(СВЦЭМ!$F$39:$F$782,СВЦЭМ!$A$39:$A$782,$A191,СВЦЭМ!$B$39:$B$782,C$190)+'СЕТ СН'!$F$12</f>
        <v>270.28595049</v>
      </c>
      <c r="D191" s="36">
        <f>SUMIFS(СВЦЭМ!$F$39:$F$782,СВЦЭМ!$A$39:$A$782,$A191,СВЦЭМ!$B$39:$B$782,D$190)+'СЕТ СН'!$F$12</f>
        <v>273.26789239999999</v>
      </c>
      <c r="E191" s="36">
        <f>SUMIFS(СВЦЭМ!$F$39:$F$782,СВЦЭМ!$A$39:$A$782,$A191,СВЦЭМ!$B$39:$B$782,E$190)+'СЕТ СН'!$F$12</f>
        <v>274.59005674000002</v>
      </c>
      <c r="F191" s="36">
        <f>SUMIFS(СВЦЭМ!$F$39:$F$782,СВЦЭМ!$A$39:$A$782,$A191,СВЦЭМ!$B$39:$B$782,F$190)+'СЕТ СН'!$F$12</f>
        <v>273.93474308999998</v>
      </c>
      <c r="G191" s="36">
        <f>SUMIFS(СВЦЭМ!$F$39:$F$782,СВЦЭМ!$A$39:$A$782,$A191,СВЦЭМ!$B$39:$B$782,G$190)+'СЕТ СН'!$F$12</f>
        <v>272.28800312999999</v>
      </c>
      <c r="H191" s="36">
        <f>SUMIFS(СВЦЭМ!$F$39:$F$782,СВЦЭМ!$A$39:$A$782,$A191,СВЦЭМ!$B$39:$B$782,H$190)+'СЕТ СН'!$F$12</f>
        <v>271.26020320999999</v>
      </c>
      <c r="I191" s="36">
        <f>SUMIFS(СВЦЭМ!$F$39:$F$782,СВЦЭМ!$A$39:$A$782,$A191,СВЦЭМ!$B$39:$B$782,I$190)+'СЕТ СН'!$F$12</f>
        <v>265.78247121999999</v>
      </c>
      <c r="J191" s="36">
        <f>SUMIFS(СВЦЭМ!$F$39:$F$782,СВЦЭМ!$A$39:$A$782,$A191,СВЦЭМ!$B$39:$B$782,J$190)+'СЕТ СН'!$F$12</f>
        <v>251.33954166000001</v>
      </c>
      <c r="K191" s="36">
        <f>SUMIFS(СВЦЭМ!$F$39:$F$782,СВЦЭМ!$A$39:$A$782,$A191,СВЦЭМ!$B$39:$B$782,K$190)+'СЕТ СН'!$F$12</f>
        <v>240.93310371000001</v>
      </c>
      <c r="L191" s="36">
        <f>SUMIFS(СВЦЭМ!$F$39:$F$782,СВЦЭМ!$A$39:$A$782,$A191,СВЦЭМ!$B$39:$B$782,L$190)+'СЕТ СН'!$F$12</f>
        <v>239.91830880000001</v>
      </c>
      <c r="M191" s="36">
        <f>SUMIFS(СВЦЭМ!$F$39:$F$782,СВЦЭМ!$A$39:$A$782,$A191,СВЦЭМ!$B$39:$B$782,M$190)+'СЕТ СН'!$F$12</f>
        <v>240.59660421000001</v>
      </c>
      <c r="N191" s="36">
        <f>SUMIFS(СВЦЭМ!$F$39:$F$782,СВЦЭМ!$A$39:$A$782,$A191,СВЦЭМ!$B$39:$B$782,N$190)+'СЕТ СН'!$F$12</f>
        <v>248.19068866000001</v>
      </c>
      <c r="O191" s="36">
        <f>SUMIFS(СВЦЭМ!$F$39:$F$782,СВЦЭМ!$A$39:$A$782,$A191,СВЦЭМ!$B$39:$B$782,O$190)+'СЕТ СН'!$F$12</f>
        <v>251.51358571</v>
      </c>
      <c r="P191" s="36">
        <f>SUMIFS(СВЦЭМ!$F$39:$F$782,СВЦЭМ!$A$39:$A$782,$A191,СВЦЭМ!$B$39:$B$782,P$190)+'СЕТ СН'!$F$12</f>
        <v>254.40879519000001</v>
      </c>
      <c r="Q191" s="36">
        <f>SUMIFS(СВЦЭМ!$F$39:$F$782,СВЦЭМ!$A$39:$A$782,$A191,СВЦЭМ!$B$39:$B$782,Q$190)+'СЕТ СН'!$F$12</f>
        <v>257.29731569</v>
      </c>
      <c r="R191" s="36">
        <f>SUMIFS(СВЦЭМ!$F$39:$F$782,СВЦЭМ!$A$39:$A$782,$A191,СВЦЭМ!$B$39:$B$782,R$190)+'СЕТ СН'!$F$12</f>
        <v>257.63293128999999</v>
      </c>
      <c r="S191" s="36">
        <f>SUMIFS(СВЦЭМ!$F$39:$F$782,СВЦЭМ!$A$39:$A$782,$A191,СВЦЭМ!$B$39:$B$782,S$190)+'СЕТ СН'!$F$12</f>
        <v>255.45158398999999</v>
      </c>
      <c r="T191" s="36">
        <f>SUMIFS(СВЦЭМ!$F$39:$F$782,СВЦЭМ!$A$39:$A$782,$A191,СВЦЭМ!$B$39:$B$782,T$190)+'СЕТ СН'!$F$12</f>
        <v>244.15277223000001</v>
      </c>
      <c r="U191" s="36">
        <f>SUMIFS(СВЦЭМ!$F$39:$F$782,СВЦЭМ!$A$39:$A$782,$A191,СВЦЭМ!$B$39:$B$782,U$190)+'СЕТ СН'!$F$12</f>
        <v>240.16761896</v>
      </c>
      <c r="V191" s="36">
        <f>SUMIFS(СВЦЭМ!$F$39:$F$782,СВЦЭМ!$A$39:$A$782,$A191,СВЦЭМ!$B$39:$B$782,V$190)+'СЕТ СН'!$F$12</f>
        <v>238.70247995</v>
      </c>
      <c r="W191" s="36">
        <f>SUMIFS(СВЦЭМ!$F$39:$F$782,СВЦЭМ!$A$39:$A$782,$A191,СВЦЭМ!$B$39:$B$782,W$190)+'СЕТ СН'!$F$12</f>
        <v>238.18096937999999</v>
      </c>
      <c r="X191" s="36">
        <f>SUMIFS(СВЦЭМ!$F$39:$F$782,СВЦЭМ!$A$39:$A$782,$A191,СВЦЭМ!$B$39:$B$782,X$190)+'СЕТ СН'!$F$12</f>
        <v>238.71884442000001</v>
      </c>
      <c r="Y191" s="36">
        <f>SUMIFS(СВЦЭМ!$F$39:$F$782,СВЦЭМ!$A$39:$A$782,$A191,СВЦЭМ!$B$39:$B$782,Y$190)+'СЕТ СН'!$F$12</f>
        <v>238.20623262000001</v>
      </c>
      <c r="AA191" s="45"/>
    </row>
    <row r="192" spans="1:27" ht="15.75" x14ac:dyDescent="0.2">
      <c r="A192" s="35">
        <f>A191+1</f>
        <v>45414</v>
      </c>
      <c r="B192" s="36">
        <f>SUMIFS(СВЦЭМ!$F$39:$F$782,СВЦЭМ!$A$39:$A$782,$A192,СВЦЭМ!$B$39:$B$782,B$190)+'СЕТ СН'!$F$12</f>
        <v>243.80356204</v>
      </c>
      <c r="C192" s="36">
        <f>SUMIFS(СВЦЭМ!$F$39:$F$782,СВЦЭМ!$A$39:$A$782,$A192,СВЦЭМ!$B$39:$B$782,C$190)+'СЕТ СН'!$F$12</f>
        <v>251.53306789999999</v>
      </c>
      <c r="D192" s="36">
        <f>SUMIFS(СВЦЭМ!$F$39:$F$782,СВЦЭМ!$A$39:$A$782,$A192,СВЦЭМ!$B$39:$B$782,D$190)+'СЕТ СН'!$F$12</f>
        <v>255.25368429</v>
      </c>
      <c r="E192" s="36">
        <f>SUMIFS(СВЦЭМ!$F$39:$F$782,СВЦЭМ!$A$39:$A$782,$A192,СВЦЭМ!$B$39:$B$782,E$190)+'СЕТ СН'!$F$12</f>
        <v>256.83707722999998</v>
      </c>
      <c r="F192" s="36">
        <f>SUMIFS(СВЦЭМ!$F$39:$F$782,СВЦЭМ!$A$39:$A$782,$A192,СВЦЭМ!$B$39:$B$782,F$190)+'СЕТ СН'!$F$12</f>
        <v>256.37065934999998</v>
      </c>
      <c r="G192" s="36">
        <f>SUMIFS(СВЦЭМ!$F$39:$F$782,СВЦЭМ!$A$39:$A$782,$A192,СВЦЭМ!$B$39:$B$782,G$190)+'СЕТ СН'!$F$12</f>
        <v>253.85851087</v>
      </c>
      <c r="H192" s="36">
        <f>SUMIFS(СВЦЭМ!$F$39:$F$782,СВЦЭМ!$A$39:$A$782,$A192,СВЦЭМ!$B$39:$B$782,H$190)+'СЕТ СН'!$F$12</f>
        <v>245.85900544</v>
      </c>
      <c r="I192" s="36">
        <f>SUMIFS(СВЦЭМ!$F$39:$F$782,СВЦЭМ!$A$39:$A$782,$A192,СВЦЭМ!$B$39:$B$782,I$190)+'СЕТ СН'!$F$12</f>
        <v>234.94846519000001</v>
      </c>
      <c r="J192" s="36">
        <f>SUMIFS(СВЦЭМ!$F$39:$F$782,СВЦЭМ!$A$39:$A$782,$A192,СВЦЭМ!$B$39:$B$782,J$190)+'СЕТ СН'!$F$12</f>
        <v>227.21075112</v>
      </c>
      <c r="K192" s="36">
        <f>SUMIFS(СВЦЭМ!$F$39:$F$782,СВЦЭМ!$A$39:$A$782,$A192,СВЦЭМ!$B$39:$B$782,K$190)+'СЕТ СН'!$F$12</f>
        <v>223.21769125</v>
      </c>
      <c r="L192" s="36">
        <f>SUMIFS(СВЦЭМ!$F$39:$F$782,СВЦЭМ!$A$39:$A$782,$A192,СВЦЭМ!$B$39:$B$782,L$190)+'СЕТ СН'!$F$12</f>
        <v>224.05634850999999</v>
      </c>
      <c r="M192" s="36">
        <f>SUMIFS(СВЦЭМ!$F$39:$F$782,СВЦЭМ!$A$39:$A$782,$A192,СВЦЭМ!$B$39:$B$782,M$190)+'СЕТ СН'!$F$12</f>
        <v>226.94876568000001</v>
      </c>
      <c r="N192" s="36">
        <f>SUMIFS(СВЦЭМ!$F$39:$F$782,СВЦЭМ!$A$39:$A$782,$A192,СВЦЭМ!$B$39:$B$782,N$190)+'СЕТ СН'!$F$12</f>
        <v>230.23394873999999</v>
      </c>
      <c r="O192" s="36">
        <f>SUMIFS(СВЦЭМ!$F$39:$F$782,СВЦЭМ!$A$39:$A$782,$A192,СВЦЭМ!$B$39:$B$782,O$190)+'СЕТ СН'!$F$12</f>
        <v>230.01588265000001</v>
      </c>
      <c r="P192" s="36">
        <f>SUMIFS(СВЦЭМ!$F$39:$F$782,СВЦЭМ!$A$39:$A$782,$A192,СВЦЭМ!$B$39:$B$782,P$190)+'СЕТ СН'!$F$12</f>
        <v>231.81685666000001</v>
      </c>
      <c r="Q192" s="36">
        <f>SUMIFS(СВЦЭМ!$F$39:$F$782,СВЦЭМ!$A$39:$A$782,$A192,СВЦЭМ!$B$39:$B$782,Q$190)+'СЕТ СН'!$F$12</f>
        <v>234.83585721</v>
      </c>
      <c r="R192" s="36">
        <f>SUMIFS(СВЦЭМ!$F$39:$F$782,СВЦЭМ!$A$39:$A$782,$A192,СВЦЭМ!$B$39:$B$782,R$190)+'СЕТ СН'!$F$12</f>
        <v>235.39544119999999</v>
      </c>
      <c r="S192" s="36">
        <f>SUMIFS(СВЦЭМ!$F$39:$F$782,СВЦЭМ!$A$39:$A$782,$A192,СВЦЭМ!$B$39:$B$782,S$190)+'СЕТ СН'!$F$12</f>
        <v>235.36785019000001</v>
      </c>
      <c r="T192" s="36">
        <f>SUMIFS(СВЦЭМ!$F$39:$F$782,СВЦЭМ!$A$39:$A$782,$A192,СВЦЭМ!$B$39:$B$782,T$190)+'СЕТ СН'!$F$12</f>
        <v>231.36528634000001</v>
      </c>
      <c r="U192" s="36">
        <f>SUMIFS(СВЦЭМ!$F$39:$F$782,СВЦЭМ!$A$39:$A$782,$A192,СВЦЭМ!$B$39:$B$782,U$190)+'СЕТ СН'!$F$12</f>
        <v>227.07767737</v>
      </c>
      <c r="V192" s="36">
        <f>SUMIFS(СВЦЭМ!$F$39:$F$782,СВЦЭМ!$A$39:$A$782,$A192,СВЦЭМ!$B$39:$B$782,V$190)+'СЕТ СН'!$F$12</f>
        <v>219.91314247</v>
      </c>
      <c r="W192" s="36">
        <f>SUMIFS(СВЦЭМ!$F$39:$F$782,СВЦЭМ!$A$39:$A$782,$A192,СВЦЭМ!$B$39:$B$782,W$190)+'СЕТ СН'!$F$12</f>
        <v>219.3536551</v>
      </c>
      <c r="X192" s="36">
        <f>SUMIFS(СВЦЭМ!$F$39:$F$782,СВЦЭМ!$A$39:$A$782,$A192,СВЦЭМ!$B$39:$B$782,X$190)+'СЕТ СН'!$F$12</f>
        <v>227.28406228</v>
      </c>
      <c r="Y192" s="36">
        <f>SUMIFS(СВЦЭМ!$F$39:$F$782,СВЦЭМ!$A$39:$A$782,$A192,СВЦЭМ!$B$39:$B$782,Y$190)+'СЕТ СН'!$F$12</f>
        <v>247.82637102000001</v>
      </c>
    </row>
    <row r="193" spans="1:25" ht="15.75" x14ac:dyDescent="0.2">
      <c r="A193" s="35">
        <f t="shared" ref="A193:A221" si="5">A192+1</f>
        <v>45415</v>
      </c>
      <c r="B193" s="36">
        <f>SUMIFS(СВЦЭМ!$F$39:$F$782,СВЦЭМ!$A$39:$A$782,$A193,СВЦЭМ!$B$39:$B$782,B$190)+'СЕТ СН'!$F$12</f>
        <v>261.16464521</v>
      </c>
      <c r="C193" s="36">
        <f>SUMIFS(СВЦЭМ!$F$39:$F$782,СВЦЭМ!$A$39:$A$782,$A193,СВЦЭМ!$B$39:$B$782,C$190)+'СЕТ СН'!$F$12</f>
        <v>267.91438084999999</v>
      </c>
      <c r="D193" s="36">
        <f>SUMIFS(СВЦЭМ!$F$39:$F$782,СВЦЭМ!$A$39:$A$782,$A193,СВЦЭМ!$B$39:$B$782,D$190)+'СЕТ СН'!$F$12</f>
        <v>271.81132613</v>
      </c>
      <c r="E193" s="36">
        <f>SUMIFS(СВЦЭМ!$F$39:$F$782,СВЦЭМ!$A$39:$A$782,$A193,СВЦЭМ!$B$39:$B$782,E$190)+'СЕТ СН'!$F$12</f>
        <v>274.86056733999999</v>
      </c>
      <c r="F193" s="36">
        <f>SUMIFS(СВЦЭМ!$F$39:$F$782,СВЦЭМ!$A$39:$A$782,$A193,СВЦЭМ!$B$39:$B$782,F$190)+'СЕТ СН'!$F$12</f>
        <v>273.98115875000002</v>
      </c>
      <c r="G193" s="36">
        <f>SUMIFS(СВЦЭМ!$F$39:$F$782,СВЦЭМ!$A$39:$A$782,$A193,СВЦЭМ!$B$39:$B$782,G$190)+'СЕТ СН'!$F$12</f>
        <v>272.27175481</v>
      </c>
      <c r="H193" s="36">
        <f>SUMIFS(СВЦЭМ!$F$39:$F$782,СВЦЭМ!$A$39:$A$782,$A193,СВЦЭМ!$B$39:$B$782,H$190)+'СЕТ СН'!$F$12</f>
        <v>261.56994427000001</v>
      </c>
      <c r="I193" s="36">
        <f>SUMIFS(СВЦЭМ!$F$39:$F$782,СВЦЭМ!$A$39:$A$782,$A193,СВЦЭМ!$B$39:$B$782,I$190)+'СЕТ СН'!$F$12</f>
        <v>248.57821902000001</v>
      </c>
      <c r="J193" s="36">
        <f>SUMIFS(СВЦЭМ!$F$39:$F$782,СВЦЭМ!$A$39:$A$782,$A193,СВЦЭМ!$B$39:$B$782,J$190)+'СЕТ СН'!$F$12</f>
        <v>240.83126439</v>
      </c>
      <c r="K193" s="36">
        <f>SUMIFS(СВЦЭМ!$F$39:$F$782,СВЦЭМ!$A$39:$A$782,$A193,СВЦЭМ!$B$39:$B$782,K$190)+'СЕТ СН'!$F$12</f>
        <v>238.62644315</v>
      </c>
      <c r="L193" s="36">
        <f>SUMIFS(СВЦЭМ!$F$39:$F$782,СВЦЭМ!$A$39:$A$782,$A193,СВЦЭМ!$B$39:$B$782,L$190)+'СЕТ СН'!$F$12</f>
        <v>236.95181714</v>
      </c>
      <c r="M193" s="36">
        <f>SUMIFS(СВЦЭМ!$F$39:$F$782,СВЦЭМ!$A$39:$A$782,$A193,СВЦЭМ!$B$39:$B$782,M$190)+'СЕТ СН'!$F$12</f>
        <v>238.60277452</v>
      </c>
      <c r="N193" s="36">
        <f>SUMIFS(СВЦЭМ!$F$39:$F$782,СВЦЭМ!$A$39:$A$782,$A193,СВЦЭМ!$B$39:$B$782,N$190)+'СЕТ СН'!$F$12</f>
        <v>233.44825015000001</v>
      </c>
      <c r="O193" s="36">
        <f>SUMIFS(СВЦЭМ!$F$39:$F$782,СВЦЭМ!$A$39:$A$782,$A193,СВЦЭМ!$B$39:$B$782,O$190)+'СЕТ СН'!$F$12</f>
        <v>233.30801342999999</v>
      </c>
      <c r="P193" s="36">
        <f>SUMIFS(СВЦЭМ!$F$39:$F$782,СВЦЭМ!$A$39:$A$782,$A193,СВЦЭМ!$B$39:$B$782,P$190)+'СЕТ СН'!$F$12</f>
        <v>240.93266168</v>
      </c>
      <c r="Q193" s="36">
        <f>SUMIFS(СВЦЭМ!$F$39:$F$782,СВЦЭМ!$A$39:$A$782,$A193,СВЦЭМ!$B$39:$B$782,Q$190)+'СЕТ СН'!$F$12</f>
        <v>243.78755738000001</v>
      </c>
      <c r="R193" s="36">
        <f>SUMIFS(СВЦЭМ!$F$39:$F$782,СВЦЭМ!$A$39:$A$782,$A193,СВЦЭМ!$B$39:$B$782,R$190)+'СЕТ СН'!$F$12</f>
        <v>246.56388464</v>
      </c>
      <c r="S193" s="36">
        <f>SUMIFS(СВЦЭМ!$F$39:$F$782,СВЦЭМ!$A$39:$A$782,$A193,СВЦЭМ!$B$39:$B$782,S$190)+'СЕТ СН'!$F$12</f>
        <v>243.71346521999999</v>
      </c>
      <c r="T193" s="36">
        <f>SUMIFS(СВЦЭМ!$F$39:$F$782,СВЦЭМ!$A$39:$A$782,$A193,СВЦЭМ!$B$39:$B$782,T$190)+'СЕТ СН'!$F$12</f>
        <v>240.82203675</v>
      </c>
      <c r="U193" s="36">
        <f>SUMIFS(СВЦЭМ!$F$39:$F$782,СВЦЭМ!$A$39:$A$782,$A193,СВЦЭМ!$B$39:$B$782,U$190)+'СЕТ СН'!$F$12</f>
        <v>238.78382445</v>
      </c>
      <c r="V193" s="36">
        <f>SUMIFS(СВЦЭМ!$F$39:$F$782,СВЦЭМ!$A$39:$A$782,$A193,СВЦЭМ!$B$39:$B$782,V$190)+'СЕТ СН'!$F$12</f>
        <v>236.01790571999999</v>
      </c>
      <c r="W193" s="36">
        <f>SUMIFS(СВЦЭМ!$F$39:$F$782,СВЦЭМ!$A$39:$A$782,$A193,СВЦЭМ!$B$39:$B$782,W$190)+'СЕТ СН'!$F$12</f>
        <v>233.81155043000001</v>
      </c>
      <c r="X193" s="36">
        <f>SUMIFS(СВЦЭМ!$F$39:$F$782,СВЦЭМ!$A$39:$A$782,$A193,СВЦЭМ!$B$39:$B$782,X$190)+'СЕТ СН'!$F$12</f>
        <v>239.95715702000001</v>
      </c>
      <c r="Y193" s="36">
        <f>SUMIFS(СВЦЭМ!$F$39:$F$782,СВЦЭМ!$A$39:$A$782,$A193,СВЦЭМ!$B$39:$B$782,Y$190)+'СЕТ СН'!$F$12</f>
        <v>251.06529384000001</v>
      </c>
    </row>
    <row r="194" spans="1:25" ht="15.75" x14ac:dyDescent="0.2">
      <c r="A194" s="35">
        <f t="shared" si="5"/>
        <v>45416</v>
      </c>
      <c r="B194" s="36">
        <f>SUMIFS(СВЦЭМ!$F$39:$F$782,СВЦЭМ!$A$39:$A$782,$A194,СВЦЭМ!$B$39:$B$782,B$190)+'СЕТ СН'!$F$12</f>
        <v>250.68473111</v>
      </c>
      <c r="C194" s="36">
        <f>SUMIFS(СВЦЭМ!$F$39:$F$782,СВЦЭМ!$A$39:$A$782,$A194,СВЦЭМ!$B$39:$B$782,C$190)+'СЕТ СН'!$F$12</f>
        <v>253.83672741000001</v>
      </c>
      <c r="D194" s="36">
        <f>SUMIFS(СВЦЭМ!$F$39:$F$782,СВЦЭМ!$A$39:$A$782,$A194,СВЦЭМ!$B$39:$B$782,D$190)+'СЕТ СН'!$F$12</f>
        <v>259.08144592000002</v>
      </c>
      <c r="E194" s="36">
        <f>SUMIFS(СВЦЭМ!$F$39:$F$782,СВЦЭМ!$A$39:$A$782,$A194,СВЦЭМ!$B$39:$B$782,E$190)+'СЕТ СН'!$F$12</f>
        <v>263.18765596999998</v>
      </c>
      <c r="F194" s="36">
        <f>SUMIFS(СВЦЭМ!$F$39:$F$782,СВЦЭМ!$A$39:$A$782,$A194,СВЦЭМ!$B$39:$B$782,F$190)+'СЕТ СН'!$F$12</f>
        <v>266.91992132000001</v>
      </c>
      <c r="G194" s="36">
        <f>SUMIFS(СВЦЭМ!$F$39:$F$782,СВЦЭМ!$A$39:$A$782,$A194,СВЦЭМ!$B$39:$B$782,G$190)+'СЕТ СН'!$F$12</f>
        <v>265.38000425000001</v>
      </c>
      <c r="H194" s="36">
        <f>SUMIFS(СВЦЭМ!$F$39:$F$782,СВЦЭМ!$A$39:$A$782,$A194,СВЦЭМ!$B$39:$B$782,H$190)+'СЕТ СН'!$F$12</f>
        <v>247.85426335</v>
      </c>
      <c r="I194" s="36">
        <f>SUMIFS(СВЦЭМ!$F$39:$F$782,СВЦЭМ!$A$39:$A$782,$A194,СВЦЭМ!$B$39:$B$782,I$190)+'СЕТ СН'!$F$12</f>
        <v>240.15219922</v>
      </c>
      <c r="J194" s="36">
        <f>SUMIFS(СВЦЭМ!$F$39:$F$782,СВЦЭМ!$A$39:$A$782,$A194,СВЦЭМ!$B$39:$B$782,J$190)+'СЕТ СН'!$F$12</f>
        <v>229.35073295999999</v>
      </c>
      <c r="K194" s="36">
        <f>SUMIFS(СВЦЭМ!$F$39:$F$782,СВЦЭМ!$A$39:$A$782,$A194,СВЦЭМ!$B$39:$B$782,K$190)+'СЕТ СН'!$F$12</f>
        <v>224.31929604000001</v>
      </c>
      <c r="L194" s="36">
        <f>SUMIFS(СВЦЭМ!$F$39:$F$782,СВЦЭМ!$A$39:$A$782,$A194,СВЦЭМ!$B$39:$B$782,L$190)+'СЕТ СН'!$F$12</f>
        <v>215.86859100000001</v>
      </c>
      <c r="M194" s="36">
        <f>SUMIFS(СВЦЭМ!$F$39:$F$782,СВЦЭМ!$A$39:$A$782,$A194,СВЦЭМ!$B$39:$B$782,M$190)+'СЕТ СН'!$F$12</f>
        <v>215.87571159999999</v>
      </c>
      <c r="N194" s="36">
        <f>SUMIFS(СВЦЭМ!$F$39:$F$782,СВЦЭМ!$A$39:$A$782,$A194,СВЦЭМ!$B$39:$B$782,N$190)+'СЕТ СН'!$F$12</f>
        <v>218.35996342000001</v>
      </c>
      <c r="O194" s="36">
        <f>SUMIFS(СВЦЭМ!$F$39:$F$782,СВЦЭМ!$A$39:$A$782,$A194,СВЦЭМ!$B$39:$B$782,O$190)+'СЕТ СН'!$F$12</f>
        <v>220.38384128000001</v>
      </c>
      <c r="P194" s="36">
        <f>SUMIFS(СВЦЭМ!$F$39:$F$782,СВЦЭМ!$A$39:$A$782,$A194,СВЦЭМ!$B$39:$B$782,P$190)+'СЕТ СН'!$F$12</f>
        <v>222.7295331</v>
      </c>
      <c r="Q194" s="36">
        <f>SUMIFS(СВЦЭМ!$F$39:$F$782,СВЦЭМ!$A$39:$A$782,$A194,СВЦЭМ!$B$39:$B$782,Q$190)+'СЕТ СН'!$F$12</f>
        <v>224.72632873000001</v>
      </c>
      <c r="R194" s="36">
        <f>SUMIFS(СВЦЭМ!$F$39:$F$782,СВЦЭМ!$A$39:$A$782,$A194,СВЦЭМ!$B$39:$B$782,R$190)+'СЕТ СН'!$F$12</f>
        <v>226.08406054</v>
      </c>
      <c r="S194" s="36">
        <f>SUMIFS(СВЦЭМ!$F$39:$F$782,СВЦЭМ!$A$39:$A$782,$A194,СВЦЭМ!$B$39:$B$782,S$190)+'СЕТ СН'!$F$12</f>
        <v>224.39295665</v>
      </c>
      <c r="T194" s="36">
        <f>SUMIFS(СВЦЭМ!$F$39:$F$782,СВЦЭМ!$A$39:$A$782,$A194,СВЦЭМ!$B$39:$B$782,T$190)+'СЕТ СН'!$F$12</f>
        <v>220.9570861</v>
      </c>
      <c r="U194" s="36">
        <f>SUMIFS(СВЦЭМ!$F$39:$F$782,СВЦЭМ!$A$39:$A$782,$A194,СВЦЭМ!$B$39:$B$782,U$190)+'СЕТ СН'!$F$12</f>
        <v>221.17997335000001</v>
      </c>
      <c r="V194" s="36">
        <f>SUMIFS(СВЦЭМ!$F$39:$F$782,СВЦЭМ!$A$39:$A$782,$A194,СВЦЭМ!$B$39:$B$782,V$190)+'СЕТ СН'!$F$12</f>
        <v>225.77971077999999</v>
      </c>
      <c r="W194" s="36">
        <f>SUMIFS(СВЦЭМ!$F$39:$F$782,СВЦЭМ!$A$39:$A$782,$A194,СВЦЭМ!$B$39:$B$782,W$190)+'СЕТ СН'!$F$12</f>
        <v>220.49563476</v>
      </c>
      <c r="X194" s="36">
        <f>SUMIFS(СВЦЭМ!$F$39:$F$782,СВЦЭМ!$A$39:$A$782,$A194,СВЦЭМ!$B$39:$B$782,X$190)+'СЕТ СН'!$F$12</f>
        <v>227.31582745</v>
      </c>
      <c r="Y194" s="36">
        <f>SUMIFS(СВЦЭМ!$F$39:$F$782,СВЦЭМ!$A$39:$A$782,$A194,СВЦЭМ!$B$39:$B$782,Y$190)+'СЕТ СН'!$F$12</f>
        <v>238.51883667000001</v>
      </c>
    </row>
    <row r="195" spans="1:25" ht="15.75" x14ac:dyDescent="0.2">
      <c r="A195" s="35">
        <f t="shared" si="5"/>
        <v>45417</v>
      </c>
      <c r="B195" s="36">
        <f>SUMIFS(СВЦЭМ!$F$39:$F$782,СВЦЭМ!$A$39:$A$782,$A195,СВЦЭМ!$B$39:$B$782,B$190)+'СЕТ СН'!$F$12</f>
        <v>248.48051531999999</v>
      </c>
      <c r="C195" s="36">
        <f>SUMIFS(СВЦЭМ!$F$39:$F$782,СВЦЭМ!$A$39:$A$782,$A195,СВЦЭМ!$B$39:$B$782,C$190)+'СЕТ СН'!$F$12</f>
        <v>257.49252966</v>
      </c>
      <c r="D195" s="36">
        <f>SUMIFS(СВЦЭМ!$F$39:$F$782,СВЦЭМ!$A$39:$A$782,$A195,СВЦЭМ!$B$39:$B$782,D$190)+'СЕТ СН'!$F$12</f>
        <v>262.20252627000002</v>
      </c>
      <c r="E195" s="36">
        <f>SUMIFS(СВЦЭМ!$F$39:$F$782,СВЦЭМ!$A$39:$A$782,$A195,СВЦЭМ!$B$39:$B$782,E$190)+'СЕТ СН'!$F$12</f>
        <v>265.57994573000002</v>
      </c>
      <c r="F195" s="36">
        <f>SUMIFS(СВЦЭМ!$F$39:$F$782,СВЦЭМ!$A$39:$A$782,$A195,СВЦЭМ!$B$39:$B$782,F$190)+'СЕТ СН'!$F$12</f>
        <v>267.08225506999997</v>
      </c>
      <c r="G195" s="36">
        <f>SUMIFS(СВЦЭМ!$F$39:$F$782,СВЦЭМ!$A$39:$A$782,$A195,СВЦЭМ!$B$39:$B$782,G$190)+'СЕТ СН'!$F$12</f>
        <v>264.14820908000002</v>
      </c>
      <c r="H195" s="36">
        <f>SUMIFS(СВЦЭМ!$F$39:$F$782,СВЦЭМ!$A$39:$A$782,$A195,СВЦЭМ!$B$39:$B$782,H$190)+'СЕТ СН'!$F$12</f>
        <v>263.50884803000002</v>
      </c>
      <c r="I195" s="36">
        <f>SUMIFS(СВЦЭМ!$F$39:$F$782,СВЦЭМ!$A$39:$A$782,$A195,СВЦЭМ!$B$39:$B$782,I$190)+'СЕТ СН'!$F$12</f>
        <v>257.53483820000002</v>
      </c>
      <c r="J195" s="36">
        <f>SUMIFS(СВЦЭМ!$F$39:$F$782,СВЦЭМ!$A$39:$A$782,$A195,СВЦЭМ!$B$39:$B$782,J$190)+'СЕТ СН'!$F$12</f>
        <v>243.74379988999999</v>
      </c>
      <c r="K195" s="36">
        <f>SUMIFS(СВЦЭМ!$F$39:$F$782,СВЦЭМ!$A$39:$A$782,$A195,СВЦЭМ!$B$39:$B$782,K$190)+'СЕТ СН'!$F$12</f>
        <v>235.22841539000001</v>
      </c>
      <c r="L195" s="36">
        <f>SUMIFS(СВЦЭМ!$F$39:$F$782,СВЦЭМ!$A$39:$A$782,$A195,СВЦЭМ!$B$39:$B$782,L$190)+'СЕТ СН'!$F$12</f>
        <v>227.96934736</v>
      </c>
      <c r="M195" s="36">
        <f>SUMIFS(СВЦЭМ!$F$39:$F$782,СВЦЭМ!$A$39:$A$782,$A195,СВЦЭМ!$B$39:$B$782,M$190)+'СЕТ СН'!$F$12</f>
        <v>226.6602455</v>
      </c>
      <c r="N195" s="36">
        <f>SUMIFS(СВЦЭМ!$F$39:$F$782,СВЦЭМ!$A$39:$A$782,$A195,СВЦЭМ!$B$39:$B$782,N$190)+'СЕТ СН'!$F$12</f>
        <v>227.89962474999999</v>
      </c>
      <c r="O195" s="36">
        <f>SUMIFS(СВЦЭМ!$F$39:$F$782,СВЦЭМ!$A$39:$A$782,$A195,СВЦЭМ!$B$39:$B$782,O$190)+'СЕТ СН'!$F$12</f>
        <v>232.61307590000001</v>
      </c>
      <c r="P195" s="36">
        <f>SUMIFS(СВЦЭМ!$F$39:$F$782,СВЦЭМ!$A$39:$A$782,$A195,СВЦЭМ!$B$39:$B$782,P$190)+'СЕТ СН'!$F$12</f>
        <v>235.25934660999999</v>
      </c>
      <c r="Q195" s="36">
        <f>SUMIFS(СВЦЭМ!$F$39:$F$782,СВЦЭМ!$A$39:$A$782,$A195,СВЦЭМ!$B$39:$B$782,Q$190)+'СЕТ СН'!$F$12</f>
        <v>238.26296755000001</v>
      </c>
      <c r="R195" s="36">
        <f>SUMIFS(СВЦЭМ!$F$39:$F$782,СВЦЭМ!$A$39:$A$782,$A195,СВЦЭМ!$B$39:$B$782,R$190)+'СЕТ СН'!$F$12</f>
        <v>240.95059981</v>
      </c>
      <c r="S195" s="36">
        <f>SUMIFS(СВЦЭМ!$F$39:$F$782,СВЦЭМ!$A$39:$A$782,$A195,СВЦЭМ!$B$39:$B$782,S$190)+'СЕТ СН'!$F$12</f>
        <v>238.58188537000001</v>
      </c>
      <c r="T195" s="36">
        <f>SUMIFS(СВЦЭМ!$F$39:$F$782,СВЦЭМ!$A$39:$A$782,$A195,СВЦЭМ!$B$39:$B$782,T$190)+'СЕТ СН'!$F$12</f>
        <v>232.55880898000001</v>
      </c>
      <c r="U195" s="36">
        <f>SUMIFS(СВЦЭМ!$F$39:$F$782,СВЦЭМ!$A$39:$A$782,$A195,СВЦЭМ!$B$39:$B$782,U$190)+'СЕТ СН'!$F$12</f>
        <v>231.47397712</v>
      </c>
      <c r="V195" s="36">
        <f>SUMIFS(СВЦЭМ!$F$39:$F$782,СВЦЭМ!$A$39:$A$782,$A195,СВЦЭМ!$B$39:$B$782,V$190)+'СЕТ СН'!$F$12</f>
        <v>225.98873406999999</v>
      </c>
      <c r="W195" s="36">
        <f>SUMIFS(СВЦЭМ!$F$39:$F$782,СВЦЭМ!$A$39:$A$782,$A195,СВЦЭМ!$B$39:$B$782,W$190)+'СЕТ СН'!$F$12</f>
        <v>220.8296622</v>
      </c>
      <c r="X195" s="36">
        <f>SUMIFS(СВЦЭМ!$F$39:$F$782,СВЦЭМ!$A$39:$A$782,$A195,СВЦЭМ!$B$39:$B$782,X$190)+'СЕТ СН'!$F$12</f>
        <v>228.13440675999999</v>
      </c>
      <c r="Y195" s="36">
        <f>SUMIFS(СВЦЭМ!$F$39:$F$782,СВЦЭМ!$A$39:$A$782,$A195,СВЦЭМ!$B$39:$B$782,Y$190)+'СЕТ СН'!$F$12</f>
        <v>237.91135337</v>
      </c>
    </row>
    <row r="196" spans="1:25" ht="15.75" x14ac:dyDescent="0.2">
      <c r="A196" s="35">
        <f t="shared" si="5"/>
        <v>45418</v>
      </c>
      <c r="B196" s="36">
        <f>SUMIFS(СВЦЭМ!$F$39:$F$782,СВЦЭМ!$A$39:$A$782,$A196,СВЦЭМ!$B$39:$B$782,B$190)+'СЕТ СН'!$F$12</f>
        <v>242.49544318</v>
      </c>
      <c r="C196" s="36">
        <f>SUMIFS(СВЦЭМ!$F$39:$F$782,СВЦЭМ!$A$39:$A$782,$A196,СВЦЭМ!$B$39:$B$782,C$190)+'СЕТ СН'!$F$12</f>
        <v>244.518486</v>
      </c>
      <c r="D196" s="36">
        <f>SUMIFS(СВЦЭМ!$F$39:$F$782,СВЦЭМ!$A$39:$A$782,$A196,СВЦЭМ!$B$39:$B$782,D$190)+'СЕТ СН'!$F$12</f>
        <v>253.56592144999999</v>
      </c>
      <c r="E196" s="36">
        <f>SUMIFS(СВЦЭМ!$F$39:$F$782,СВЦЭМ!$A$39:$A$782,$A196,СВЦЭМ!$B$39:$B$782,E$190)+'СЕТ СН'!$F$12</f>
        <v>260.1268058</v>
      </c>
      <c r="F196" s="36">
        <f>SUMIFS(СВЦЭМ!$F$39:$F$782,СВЦЭМ!$A$39:$A$782,$A196,СВЦЭМ!$B$39:$B$782,F$190)+'СЕТ СН'!$F$12</f>
        <v>258.77053802</v>
      </c>
      <c r="G196" s="36">
        <f>SUMIFS(СВЦЭМ!$F$39:$F$782,СВЦЭМ!$A$39:$A$782,$A196,СВЦЭМ!$B$39:$B$782,G$190)+'СЕТ СН'!$F$12</f>
        <v>256.26950646</v>
      </c>
      <c r="H196" s="36">
        <f>SUMIFS(СВЦЭМ!$F$39:$F$782,СВЦЭМ!$A$39:$A$782,$A196,СВЦЭМ!$B$39:$B$782,H$190)+'СЕТ СН'!$F$12</f>
        <v>252.00470252</v>
      </c>
      <c r="I196" s="36">
        <f>SUMIFS(СВЦЭМ!$F$39:$F$782,СВЦЭМ!$A$39:$A$782,$A196,СВЦЭМ!$B$39:$B$782,I$190)+'СЕТ СН'!$F$12</f>
        <v>245.58690243999999</v>
      </c>
      <c r="J196" s="36">
        <f>SUMIFS(СВЦЭМ!$F$39:$F$782,СВЦЭМ!$A$39:$A$782,$A196,СВЦЭМ!$B$39:$B$782,J$190)+'СЕТ СН'!$F$12</f>
        <v>241.50236199</v>
      </c>
      <c r="K196" s="36">
        <f>SUMIFS(СВЦЭМ!$F$39:$F$782,СВЦЭМ!$A$39:$A$782,$A196,СВЦЭМ!$B$39:$B$782,K$190)+'СЕТ СН'!$F$12</f>
        <v>242.25288983999999</v>
      </c>
      <c r="L196" s="36">
        <f>SUMIFS(СВЦЭМ!$F$39:$F$782,СВЦЭМ!$A$39:$A$782,$A196,СВЦЭМ!$B$39:$B$782,L$190)+'СЕТ СН'!$F$12</f>
        <v>237.40799478</v>
      </c>
      <c r="M196" s="36">
        <f>SUMIFS(СВЦЭМ!$F$39:$F$782,СВЦЭМ!$A$39:$A$782,$A196,СВЦЭМ!$B$39:$B$782,M$190)+'СЕТ СН'!$F$12</f>
        <v>238.09624191</v>
      </c>
      <c r="N196" s="36">
        <f>SUMIFS(СВЦЭМ!$F$39:$F$782,СВЦЭМ!$A$39:$A$782,$A196,СВЦЭМ!$B$39:$B$782,N$190)+'СЕТ СН'!$F$12</f>
        <v>238.88686389</v>
      </c>
      <c r="O196" s="36">
        <f>SUMIFS(СВЦЭМ!$F$39:$F$782,СВЦЭМ!$A$39:$A$782,$A196,СВЦЭМ!$B$39:$B$782,O$190)+'СЕТ СН'!$F$12</f>
        <v>239.85838765</v>
      </c>
      <c r="P196" s="36">
        <f>SUMIFS(СВЦЭМ!$F$39:$F$782,СВЦЭМ!$A$39:$A$782,$A196,СВЦЭМ!$B$39:$B$782,P$190)+'СЕТ СН'!$F$12</f>
        <v>241.05414271000001</v>
      </c>
      <c r="Q196" s="36">
        <f>SUMIFS(СВЦЭМ!$F$39:$F$782,СВЦЭМ!$A$39:$A$782,$A196,СВЦЭМ!$B$39:$B$782,Q$190)+'СЕТ СН'!$F$12</f>
        <v>243.20326585000001</v>
      </c>
      <c r="R196" s="36">
        <f>SUMIFS(СВЦЭМ!$F$39:$F$782,СВЦЭМ!$A$39:$A$782,$A196,СВЦЭМ!$B$39:$B$782,R$190)+'СЕТ СН'!$F$12</f>
        <v>243.50373399</v>
      </c>
      <c r="S196" s="36">
        <f>SUMIFS(СВЦЭМ!$F$39:$F$782,СВЦЭМ!$A$39:$A$782,$A196,СВЦЭМ!$B$39:$B$782,S$190)+'СЕТ СН'!$F$12</f>
        <v>241.39274789999999</v>
      </c>
      <c r="T196" s="36">
        <f>SUMIFS(СВЦЭМ!$F$39:$F$782,СВЦЭМ!$A$39:$A$782,$A196,СВЦЭМ!$B$39:$B$782,T$190)+'СЕТ СН'!$F$12</f>
        <v>238.58000518</v>
      </c>
      <c r="U196" s="36">
        <f>SUMIFS(СВЦЭМ!$F$39:$F$782,СВЦЭМ!$A$39:$A$782,$A196,СВЦЭМ!$B$39:$B$782,U$190)+'СЕТ СН'!$F$12</f>
        <v>237.79113792000001</v>
      </c>
      <c r="V196" s="36">
        <f>SUMIFS(СВЦЭМ!$F$39:$F$782,СВЦЭМ!$A$39:$A$782,$A196,СВЦЭМ!$B$39:$B$782,V$190)+'СЕТ СН'!$F$12</f>
        <v>235.86773607999999</v>
      </c>
      <c r="W196" s="36">
        <f>SUMIFS(СВЦЭМ!$F$39:$F$782,СВЦЭМ!$A$39:$A$782,$A196,СВЦЭМ!$B$39:$B$782,W$190)+'СЕТ СН'!$F$12</f>
        <v>232.17675273</v>
      </c>
      <c r="X196" s="36">
        <f>SUMIFS(СВЦЭМ!$F$39:$F$782,СВЦЭМ!$A$39:$A$782,$A196,СВЦЭМ!$B$39:$B$782,X$190)+'СЕТ СН'!$F$12</f>
        <v>239.01535218999999</v>
      </c>
      <c r="Y196" s="36">
        <f>SUMIFS(СВЦЭМ!$F$39:$F$782,СВЦЭМ!$A$39:$A$782,$A196,СВЦЭМ!$B$39:$B$782,Y$190)+'СЕТ СН'!$F$12</f>
        <v>241.92657839</v>
      </c>
    </row>
    <row r="197" spans="1:25" ht="15.75" x14ac:dyDescent="0.2">
      <c r="A197" s="35">
        <f t="shared" si="5"/>
        <v>45419</v>
      </c>
      <c r="B197" s="36">
        <f>SUMIFS(СВЦЭМ!$F$39:$F$782,СВЦЭМ!$A$39:$A$782,$A197,СВЦЭМ!$B$39:$B$782,B$190)+'СЕТ СН'!$F$12</f>
        <v>243.70766706000001</v>
      </c>
      <c r="C197" s="36">
        <f>SUMIFS(СВЦЭМ!$F$39:$F$782,СВЦЭМ!$A$39:$A$782,$A197,СВЦЭМ!$B$39:$B$782,C$190)+'СЕТ СН'!$F$12</f>
        <v>256.75280511</v>
      </c>
      <c r="D197" s="36">
        <f>SUMIFS(СВЦЭМ!$F$39:$F$782,СВЦЭМ!$A$39:$A$782,$A197,СВЦЭМ!$B$39:$B$782,D$190)+'СЕТ СН'!$F$12</f>
        <v>272.43424376000002</v>
      </c>
      <c r="E197" s="36">
        <f>SUMIFS(СВЦЭМ!$F$39:$F$782,СВЦЭМ!$A$39:$A$782,$A197,СВЦЭМ!$B$39:$B$782,E$190)+'СЕТ СН'!$F$12</f>
        <v>275.35571526000001</v>
      </c>
      <c r="F197" s="36">
        <f>SUMIFS(СВЦЭМ!$F$39:$F$782,СВЦЭМ!$A$39:$A$782,$A197,СВЦЭМ!$B$39:$B$782,F$190)+'СЕТ СН'!$F$12</f>
        <v>278.00768113999999</v>
      </c>
      <c r="G197" s="36">
        <f>SUMIFS(СВЦЭМ!$F$39:$F$782,СВЦЭМ!$A$39:$A$782,$A197,СВЦЭМ!$B$39:$B$782,G$190)+'СЕТ СН'!$F$12</f>
        <v>272.06994318</v>
      </c>
      <c r="H197" s="36">
        <f>SUMIFS(СВЦЭМ!$F$39:$F$782,СВЦЭМ!$A$39:$A$782,$A197,СВЦЭМ!$B$39:$B$782,H$190)+'СЕТ СН'!$F$12</f>
        <v>262.48441303999999</v>
      </c>
      <c r="I197" s="36">
        <f>SUMIFS(СВЦЭМ!$F$39:$F$782,СВЦЭМ!$A$39:$A$782,$A197,СВЦЭМ!$B$39:$B$782,I$190)+'СЕТ СН'!$F$12</f>
        <v>250.45298126</v>
      </c>
      <c r="J197" s="36">
        <f>SUMIFS(СВЦЭМ!$F$39:$F$782,СВЦЭМ!$A$39:$A$782,$A197,СВЦЭМ!$B$39:$B$782,J$190)+'СЕТ СН'!$F$12</f>
        <v>241.89474573000001</v>
      </c>
      <c r="K197" s="36">
        <f>SUMIFS(СВЦЭМ!$F$39:$F$782,СВЦЭМ!$A$39:$A$782,$A197,СВЦЭМ!$B$39:$B$782,K$190)+'СЕТ СН'!$F$12</f>
        <v>240.53770134000001</v>
      </c>
      <c r="L197" s="36">
        <f>SUMIFS(СВЦЭМ!$F$39:$F$782,СВЦЭМ!$A$39:$A$782,$A197,СВЦЭМ!$B$39:$B$782,L$190)+'СЕТ СН'!$F$12</f>
        <v>234.42328947999999</v>
      </c>
      <c r="M197" s="36">
        <f>SUMIFS(СВЦЭМ!$F$39:$F$782,СВЦЭМ!$A$39:$A$782,$A197,СВЦЭМ!$B$39:$B$782,M$190)+'СЕТ СН'!$F$12</f>
        <v>236.24166215</v>
      </c>
      <c r="N197" s="36">
        <f>SUMIFS(СВЦЭМ!$F$39:$F$782,СВЦЭМ!$A$39:$A$782,$A197,СВЦЭМ!$B$39:$B$782,N$190)+'СЕТ СН'!$F$12</f>
        <v>235.02820426</v>
      </c>
      <c r="O197" s="36">
        <f>SUMIFS(СВЦЭМ!$F$39:$F$782,СВЦЭМ!$A$39:$A$782,$A197,СВЦЭМ!$B$39:$B$782,O$190)+'СЕТ СН'!$F$12</f>
        <v>237.80290088999999</v>
      </c>
      <c r="P197" s="36">
        <f>SUMIFS(СВЦЭМ!$F$39:$F$782,СВЦЭМ!$A$39:$A$782,$A197,СВЦЭМ!$B$39:$B$782,P$190)+'СЕТ СН'!$F$12</f>
        <v>240.03876731</v>
      </c>
      <c r="Q197" s="36">
        <f>SUMIFS(СВЦЭМ!$F$39:$F$782,СВЦЭМ!$A$39:$A$782,$A197,СВЦЭМ!$B$39:$B$782,Q$190)+'СЕТ СН'!$F$12</f>
        <v>245.01249376999999</v>
      </c>
      <c r="R197" s="36">
        <f>SUMIFS(СВЦЭМ!$F$39:$F$782,СВЦЭМ!$A$39:$A$782,$A197,СВЦЭМ!$B$39:$B$782,R$190)+'СЕТ СН'!$F$12</f>
        <v>246.57765954000001</v>
      </c>
      <c r="S197" s="36">
        <f>SUMIFS(СВЦЭМ!$F$39:$F$782,СВЦЭМ!$A$39:$A$782,$A197,СВЦЭМ!$B$39:$B$782,S$190)+'СЕТ СН'!$F$12</f>
        <v>242.19108695</v>
      </c>
      <c r="T197" s="36">
        <f>SUMIFS(СВЦЭМ!$F$39:$F$782,СВЦЭМ!$A$39:$A$782,$A197,СВЦЭМ!$B$39:$B$782,T$190)+'СЕТ СН'!$F$12</f>
        <v>237.43210938999999</v>
      </c>
      <c r="U197" s="36">
        <f>SUMIFS(СВЦЭМ!$F$39:$F$782,СВЦЭМ!$A$39:$A$782,$A197,СВЦЭМ!$B$39:$B$782,U$190)+'СЕТ СН'!$F$12</f>
        <v>237.47562972</v>
      </c>
      <c r="V197" s="36">
        <f>SUMIFS(СВЦЭМ!$F$39:$F$782,СВЦЭМ!$A$39:$A$782,$A197,СВЦЭМ!$B$39:$B$782,V$190)+'СЕТ СН'!$F$12</f>
        <v>233.61668327999999</v>
      </c>
      <c r="W197" s="36">
        <f>SUMIFS(СВЦЭМ!$F$39:$F$782,СВЦЭМ!$A$39:$A$782,$A197,СВЦЭМ!$B$39:$B$782,W$190)+'СЕТ СН'!$F$12</f>
        <v>229.39746172</v>
      </c>
      <c r="X197" s="36">
        <f>SUMIFS(СВЦЭМ!$F$39:$F$782,СВЦЭМ!$A$39:$A$782,$A197,СВЦЭМ!$B$39:$B$782,X$190)+'СЕТ СН'!$F$12</f>
        <v>235.23757707999999</v>
      </c>
      <c r="Y197" s="36">
        <f>SUMIFS(СВЦЭМ!$F$39:$F$782,СВЦЭМ!$A$39:$A$782,$A197,СВЦЭМ!$B$39:$B$782,Y$190)+'СЕТ СН'!$F$12</f>
        <v>240.21590963</v>
      </c>
    </row>
    <row r="198" spans="1:25" ht="15.75" x14ac:dyDescent="0.2">
      <c r="A198" s="35">
        <f t="shared" si="5"/>
        <v>45420</v>
      </c>
      <c r="B198" s="36">
        <f>SUMIFS(СВЦЭМ!$F$39:$F$782,СВЦЭМ!$A$39:$A$782,$A198,СВЦЭМ!$B$39:$B$782,B$190)+'СЕТ СН'!$F$12</f>
        <v>239.28676766999999</v>
      </c>
      <c r="C198" s="36">
        <f>SUMIFS(СВЦЭМ!$F$39:$F$782,СВЦЭМ!$A$39:$A$782,$A198,СВЦЭМ!$B$39:$B$782,C$190)+'СЕТ СН'!$F$12</f>
        <v>247.40908168000001</v>
      </c>
      <c r="D198" s="36">
        <f>SUMIFS(СВЦЭМ!$F$39:$F$782,СВЦЭМ!$A$39:$A$782,$A198,СВЦЭМ!$B$39:$B$782,D$190)+'СЕТ СН'!$F$12</f>
        <v>253.83353609</v>
      </c>
      <c r="E198" s="36">
        <f>SUMIFS(СВЦЭМ!$F$39:$F$782,СВЦЭМ!$A$39:$A$782,$A198,СВЦЭМ!$B$39:$B$782,E$190)+'СЕТ СН'!$F$12</f>
        <v>257.62970025999999</v>
      </c>
      <c r="F198" s="36">
        <f>SUMIFS(СВЦЭМ!$F$39:$F$782,СВЦЭМ!$A$39:$A$782,$A198,СВЦЭМ!$B$39:$B$782,F$190)+'СЕТ СН'!$F$12</f>
        <v>259.85077203999998</v>
      </c>
      <c r="G198" s="36">
        <f>SUMIFS(СВЦЭМ!$F$39:$F$782,СВЦЭМ!$A$39:$A$782,$A198,СВЦЭМ!$B$39:$B$782,G$190)+'СЕТ СН'!$F$12</f>
        <v>255.80161552999999</v>
      </c>
      <c r="H198" s="36">
        <f>SUMIFS(СВЦЭМ!$F$39:$F$782,СВЦЭМ!$A$39:$A$782,$A198,СВЦЭМ!$B$39:$B$782,H$190)+'СЕТ СН'!$F$12</f>
        <v>246.5495482</v>
      </c>
      <c r="I198" s="36">
        <f>SUMIFS(СВЦЭМ!$F$39:$F$782,СВЦЭМ!$A$39:$A$782,$A198,СВЦЭМ!$B$39:$B$782,I$190)+'СЕТ СН'!$F$12</f>
        <v>234.25759484</v>
      </c>
      <c r="J198" s="36">
        <f>SUMIFS(СВЦЭМ!$F$39:$F$782,СВЦЭМ!$A$39:$A$782,$A198,СВЦЭМ!$B$39:$B$782,J$190)+'СЕТ СН'!$F$12</f>
        <v>225.24021776999999</v>
      </c>
      <c r="K198" s="36">
        <f>SUMIFS(СВЦЭМ!$F$39:$F$782,СВЦЭМ!$A$39:$A$782,$A198,СВЦЭМ!$B$39:$B$782,K$190)+'СЕТ СН'!$F$12</f>
        <v>223.46670248000001</v>
      </c>
      <c r="L198" s="36">
        <f>SUMIFS(СВЦЭМ!$F$39:$F$782,СВЦЭМ!$A$39:$A$782,$A198,СВЦЭМ!$B$39:$B$782,L$190)+'СЕТ СН'!$F$12</f>
        <v>220.77080337999999</v>
      </c>
      <c r="M198" s="36">
        <f>SUMIFS(СВЦЭМ!$F$39:$F$782,СВЦЭМ!$A$39:$A$782,$A198,СВЦЭМ!$B$39:$B$782,M$190)+'СЕТ СН'!$F$12</f>
        <v>220.45851084</v>
      </c>
      <c r="N198" s="36">
        <f>SUMIFS(СВЦЭМ!$F$39:$F$782,СВЦЭМ!$A$39:$A$782,$A198,СВЦЭМ!$B$39:$B$782,N$190)+'СЕТ СН'!$F$12</f>
        <v>221.03150478000001</v>
      </c>
      <c r="O198" s="36">
        <f>SUMIFS(СВЦЭМ!$F$39:$F$782,СВЦЭМ!$A$39:$A$782,$A198,СВЦЭМ!$B$39:$B$782,O$190)+'СЕТ СН'!$F$12</f>
        <v>224.57647562</v>
      </c>
      <c r="P198" s="36">
        <f>SUMIFS(СВЦЭМ!$F$39:$F$782,СВЦЭМ!$A$39:$A$782,$A198,СВЦЭМ!$B$39:$B$782,P$190)+'СЕТ СН'!$F$12</f>
        <v>226.58872079</v>
      </c>
      <c r="Q198" s="36">
        <f>SUMIFS(СВЦЭМ!$F$39:$F$782,СВЦЭМ!$A$39:$A$782,$A198,СВЦЭМ!$B$39:$B$782,Q$190)+'СЕТ СН'!$F$12</f>
        <v>230.13380398000001</v>
      </c>
      <c r="R198" s="36">
        <f>SUMIFS(СВЦЭМ!$F$39:$F$782,СВЦЭМ!$A$39:$A$782,$A198,СВЦЭМ!$B$39:$B$782,R$190)+'СЕТ СН'!$F$12</f>
        <v>230.61776853999999</v>
      </c>
      <c r="S198" s="36">
        <f>SUMIFS(СВЦЭМ!$F$39:$F$782,СВЦЭМ!$A$39:$A$782,$A198,СВЦЭМ!$B$39:$B$782,S$190)+'СЕТ СН'!$F$12</f>
        <v>229.08502246</v>
      </c>
      <c r="T198" s="36">
        <f>SUMIFS(СВЦЭМ!$F$39:$F$782,СВЦЭМ!$A$39:$A$782,$A198,СВЦЭМ!$B$39:$B$782,T$190)+'СЕТ СН'!$F$12</f>
        <v>226.88478258999999</v>
      </c>
      <c r="U198" s="36">
        <f>SUMIFS(СВЦЭМ!$F$39:$F$782,СВЦЭМ!$A$39:$A$782,$A198,СВЦЭМ!$B$39:$B$782,U$190)+'СЕТ СН'!$F$12</f>
        <v>224.75940036</v>
      </c>
      <c r="V198" s="36">
        <f>SUMIFS(СВЦЭМ!$F$39:$F$782,СВЦЭМ!$A$39:$A$782,$A198,СВЦЭМ!$B$39:$B$782,V$190)+'СЕТ СН'!$F$12</f>
        <v>221.65840421999999</v>
      </c>
      <c r="W198" s="36">
        <f>SUMIFS(СВЦЭМ!$F$39:$F$782,СВЦЭМ!$A$39:$A$782,$A198,СВЦЭМ!$B$39:$B$782,W$190)+'СЕТ СН'!$F$12</f>
        <v>217.44734693000001</v>
      </c>
      <c r="X198" s="36">
        <f>SUMIFS(СВЦЭМ!$F$39:$F$782,СВЦЭМ!$A$39:$A$782,$A198,СВЦЭМ!$B$39:$B$782,X$190)+'СЕТ СН'!$F$12</f>
        <v>218.19162385999999</v>
      </c>
      <c r="Y198" s="36">
        <f>SUMIFS(СВЦЭМ!$F$39:$F$782,СВЦЭМ!$A$39:$A$782,$A198,СВЦЭМ!$B$39:$B$782,Y$190)+'СЕТ СН'!$F$12</f>
        <v>221.46939592000001</v>
      </c>
    </row>
    <row r="199" spans="1:25" ht="15.75" x14ac:dyDescent="0.2">
      <c r="A199" s="35">
        <f t="shared" si="5"/>
        <v>45421</v>
      </c>
      <c r="B199" s="36">
        <f>SUMIFS(СВЦЭМ!$F$39:$F$782,СВЦЭМ!$A$39:$A$782,$A199,СВЦЭМ!$B$39:$B$782,B$190)+'СЕТ СН'!$F$12</f>
        <v>245.05400494</v>
      </c>
      <c r="C199" s="36">
        <f>SUMIFS(СВЦЭМ!$F$39:$F$782,СВЦЭМ!$A$39:$A$782,$A199,СВЦЭМ!$B$39:$B$782,C$190)+'СЕТ СН'!$F$12</f>
        <v>253.80856231999999</v>
      </c>
      <c r="D199" s="36">
        <f>SUMIFS(СВЦЭМ!$F$39:$F$782,СВЦЭМ!$A$39:$A$782,$A199,СВЦЭМ!$B$39:$B$782,D$190)+'СЕТ СН'!$F$12</f>
        <v>260.22919424000003</v>
      </c>
      <c r="E199" s="36">
        <f>SUMIFS(СВЦЭМ!$F$39:$F$782,СВЦЭМ!$A$39:$A$782,$A199,СВЦЭМ!$B$39:$B$782,E$190)+'СЕТ СН'!$F$12</f>
        <v>264.50931327000001</v>
      </c>
      <c r="F199" s="36">
        <f>SUMIFS(СВЦЭМ!$F$39:$F$782,СВЦЭМ!$A$39:$A$782,$A199,СВЦЭМ!$B$39:$B$782,F$190)+'СЕТ СН'!$F$12</f>
        <v>264.51923998000001</v>
      </c>
      <c r="G199" s="36">
        <f>SUMIFS(СВЦЭМ!$F$39:$F$782,СВЦЭМ!$A$39:$A$782,$A199,СВЦЭМ!$B$39:$B$782,G$190)+'СЕТ СН'!$F$12</f>
        <v>262.20474655999999</v>
      </c>
      <c r="H199" s="36">
        <f>SUMIFS(СВЦЭМ!$F$39:$F$782,СВЦЭМ!$A$39:$A$782,$A199,СВЦЭМ!$B$39:$B$782,H$190)+'СЕТ СН'!$F$12</f>
        <v>262.05072779</v>
      </c>
      <c r="I199" s="36">
        <f>SUMIFS(СВЦЭМ!$F$39:$F$782,СВЦЭМ!$A$39:$A$782,$A199,СВЦЭМ!$B$39:$B$782,I$190)+'СЕТ СН'!$F$12</f>
        <v>255.04117558999999</v>
      </c>
      <c r="J199" s="36">
        <f>SUMIFS(СВЦЭМ!$F$39:$F$782,СВЦЭМ!$A$39:$A$782,$A199,СВЦЭМ!$B$39:$B$782,J$190)+'СЕТ СН'!$F$12</f>
        <v>243.44829297000001</v>
      </c>
      <c r="K199" s="36">
        <f>SUMIFS(СВЦЭМ!$F$39:$F$782,СВЦЭМ!$A$39:$A$782,$A199,СВЦЭМ!$B$39:$B$782,K$190)+'СЕТ СН'!$F$12</f>
        <v>234.77050463</v>
      </c>
      <c r="L199" s="36">
        <f>SUMIFS(СВЦЭМ!$F$39:$F$782,СВЦЭМ!$A$39:$A$782,$A199,СВЦЭМ!$B$39:$B$782,L$190)+'СЕТ СН'!$F$12</f>
        <v>227.37188309999999</v>
      </c>
      <c r="M199" s="36">
        <f>SUMIFS(СВЦЭМ!$F$39:$F$782,СВЦЭМ!$A$39:$A$782,$A199,СВЦЭМ!$B$39:$B$782,M$190)+'СЕТ СН'!$F$12</f>
        <v>226.93828662999999</v>
      </c>
      <c r="N199" s="36">
        <f>SUMIFS(СВЦЭМ!$F$39:$F$782,СВЦЭМ!$A$39:$A$782,$A199,СВЦЭМ!$B$39:$B$782,N$190)+'СЕТ СН'!$F$12</f>
        <v>232.77180136999999</v>
      </c>
      <c r="O199" s="36">
        <f>SUMIFS(СВЦЭМ!$F$39:$F$782,СВЦЭМ!$A$39:$A$782,$A199,СВЦЭМ!$B$39:$B$782,O$190)+'СЕТ СН'!$F$12</f>
        <v>237.03694218999999</v>
      </c>
      <c r="P199" s="36">
        <f>SUMIFS(СВЦЭМ!$F$39:$F$782,СВЦЭМ!$A$39:$A$782,$A199,СВЦЭМ!$B$39:$B$782,P$190)+'СЕТ СН'!$F$12</f>
        <v>233.67846302999999</v>
      </c>
      <c r="Q199" s="36">
        <f>SUMIFS(СВЦЭМ!$F$39:$F$782,СВЦЭМ!$A$39:$A$782,$A199,СВЦЭМ!$B$39:$B$782,Q$190)+'СЕТ СН'!$F$12</f>
        <v>238.43910074999999</v>
      </c>
      <c r="R199" s="36">
        <f>SUMIFS(СВЦЭМ!$F$39:$F$782,СВЦЭМ!$A$39:$A$782,$A199,СВЦЭМ!$B$39:$B$782,R$190)+'СЕТ СН'!$F$12</f>
        <v>238.83506575999999</v>
      </c>
      <c r="S199" s="36">
        <f>SUMIFS(СВЦЭМ!$F$39:$F$782,СВЦЭМ!$A$39:$A$782,$A199,СВЦЭМ!$B$39:$B$782,S$190)+'СЕТ СН'!$F$12</f>
        <v>237.96291497000001</v>
      </c>
      <c r="T199" s="36">
        <f>SUMIFS(СВЦЭМ!$F$39:$F$782,СВЦЭМ!$A$39:$A$782,$A199,СВЦЭМ!$B$39:$B$782,T$190)+'СЕТ СН'!$F$12</f>
        <v>232.80403544000001</v>
      </c>
      <c r="U199" s="36">
        <f>SUMIFS(СВЦЭМ!$F$39:$F$782,СВЦЭМ!$A$39:$A$782,$A199,СВЦЭМ!$B$39:$B$782,U$190)+'СЕТ СН'!$F$12</f>
        <v>232.23830722</v>
      </c>
      <c r="V199" s="36">
        <f>SUMIFS(СВЦЭМ!$F$39:$F$782,СВЦЭМ!$A$39:$A$782,$A199,СВЦЭМ!$B$39:$B$782,V$190)+'СЕТ СН'!$F$12</f>
        <v>225.48446697</v>
      </c>
      <c r="W199" s="36">
        <f>SUMIFS(СВЦЭМ!$F$39:$F$782,СВЦЭМ!$A$39:$A$782,$A199,СВЦЭМ!$B$39:$B$782,W$190)+'СЕТ СН'!$F$12</f>
        <v>220.22797009999999</v>
      </c>
      <c r="X199" s="36">
        <f>SUMIFS(СВЦЭМ!$F$39:$F$782,СВЦЭМ!$A$39:$A$782,$A199,СВЦЭМ!$B$39:$B$782,X$190)+'СЕТ СН'!$F$12</f>
        <v>226.6026986</v>
      </c>
      <c r="Y199" s="36">
        <f>SUMIFS(СВЦЭМ!$F$39:$F$782,СВЦЭМ!$A$39:$A$782,$A199,СВЦЭМ!$B$39:$B$782,Y$190)+'СЕТ СН'!$F$12</f>
        <v>237.24600781000001</v>
      </c>
    </row>
    <row r="200" spans="1:25" ht="15.75" x14ac:dyDescent="0.2">
      <c r="A200" s="35">
        <f t="shared" si="5"/>
        <v>45422</v>
      </c>
      <c r="B200" s="36">
        <f>SUMIFS(СВЦЭМ!$F$39:$F$782,СВЦЭМ!$A$39:$A$782,$A200,СВЦЭМ!$B$39:$B$782,B$190)+'СЕТ СН'!$F$12</f>
        <v>252.26154954</v>
      </c>
      <c r="C200" s="36">
        <f>SUMIFS(СВЦЭМ!$F$39:$F$782,СВЦЭМ!$A$39:$A$782,$A200,СВЦЭМ!$B$39:$B$782,C$190)+'СЕТ СН'!$F$12</f>
        <v>260.36439625000003</v>
      </c>
      <c r="D200" s="36">
        <f>SUMIFS(СВЦЭМ!$F$39:$F$782,СВЦЭМ!$A$39:$A$782,$A200,СВЦЭМ!$B$39:$B$782,D$190)+'СЕТ СН'!$F$12</f>
        <v>264.18548834000001</v>
      </c>
      <c r="E200" s="36">
        <f>SUMIFS(СВЦЭМ!$F$39:$F$782,СВЦЭМ!$A$39:$A$782,$A200,СВЦЭМ!$B$39:$B$782,E$190)+'СЕТ СН'!$F$12</f>
        <v>268.46542799000002</v>
      </c>
      <c r="F200" s="36">
        <f>SUMIFS(СВЦЭМ!$F$39:$F$782,СВЦЭМ!$A$39:$A$782,$A200,СВЦЭМ!$B$39:$B$782,F$190)+'СЕТ СН'!$F$12</f>
        <v>268.33449230999997</v>
      </c>
      <c r="G200" s="36">
        <f>SUMIFS(СВЦЭМ!$F$39:$F$782,СВЦЭМ!$A$39:$A$782,$A200,СВЦЭМ!$B$39:$B$782,G$190)+'СЕТ СН'!$F$12</f>
        <v>268.67725051999997</v>
      </c>
      <c r="H200" s="36">
        <f>SUMIFS(СВЦЭМ!$F$39:$F$782,СВЦЭМ!$A$39:$A$782,$A200,СВЦЭМ!$B$39:$B$782,H$190)+'СЕТ СН'!$F$12</f>
        <v>263.08142801000002</v>
      </c>
      <c r="I200" s="36">
        <f>SUMIFS(СВЦЭМ!$F$39:$F$782,СВЦЭМ!$A$39:$A$782,$A200,СВЦЭМ!$B$39:$B$782,I$190)+'СЕТ СН'!$F$12</f>
        <v>256.53894796999998</v>
      </c>
      <c r="J200" s="36">
        <f>SUMIFS(СВЦЭМ!$F$39:$F$782,СВЦЭМ!$A$39:$A$782,$A200,СВЦЭМ!$B$39:$B$782,J$190)+'СЕТ СН'!$F$12</f>
        <v>244.80019551000001</v>
      </c>
      <c r="K200" s="36">
        <f>SUMIFS(СВЦЭМ!$F$39:$F$782,СВЦЭМ!$A$39:$A$782,$A200,СВЦЭМ!$B$39:$B$782,K$190)+'СЕТ СН'!$F$12</f>
        <v>235.80513712000001</v>
      </c>
      <c r="L200" s="36">
        <f>SUMIFS(СВЦЭМ!$F$39:$F$782,СВЦЭМ!$A$39:$A$782,$A200,СВЦЭМ!$B$39:$B$782,L$190)+'СЕТ СН'!$F$12</f>
        <v>229.24279371</v>
      </c>
      <c r="M200" s="36">
        <f>SUMIFS(СВЦЭМ!$F$39:$F$782,СВЦЭМ!$A$39:$A$782,$A200,СВЦЭМ!$B$39:$B$782,M$190)+'СЕТ СН'!$F$12</f>
        <v>229.42114656999999</v>
      </c>
      <c r="N200" s="36">
        <f>SUMIFS(СВЦЭМ!$F$39:$F$782,СВЦЭМ!$A$39:$A$782,$A200,СВЦЭМ!$B$39:$B$782,N$190)+'СЕТ СН'!$F$12</f>
        <v>231.56033078999999</v>
      </c>
      <c r="O200" s="36">
        <f>SUMIFS(СВЦЭМ!$F$39:$F$782,СВЦЭМ!$A$39:$A$782,$A200,СВЦЭМ!$B$39:$B$782,O$190)+'СЕТ СН'!$F$12</f>
        <v>233.1535116</v>
      </c>
      <c r="P200" s="36">
        <f>SUMIFS(СВЦЭМ!$F$39:$F$782,СВЦЭМ!$A$39:$A$782,$A200,СВЦЭМ!$B$39:$B$782,P$190)+'СЕТ СН'!$F$12</f>
        <v>234.15435751000001</v>
      </c>
      <c r="Q200" s="36">
        <f>SUMIFS(СВЦЭМ!$F$39:$F$782,СВЦЭМ!$A$39:$A$782,$A200,СВЦЭМ!$B$39:$B$782,Q$190)+'СЕТ СН'!$F$12</f>
        <v>238.72253222000001</v>
      </c>
      <c r="R200" s="36">
        <f>SUMIFS(СВЦЭМ!$F$39:$F$782,СВЦЭМ!$A$39:$A$782,$A200,СВЦЭМ!$B$39:$B$782,R$190)+'СЕТ СН'!$F$12</f>
        <v>240.98947357</v>
      </c>
      <c r="S200" s="36">
        <f>SUMIFS(СВЦЭМ!$F$39:$F$782,СВЦЭМ!$A$39:$A$782,$A200,СВЦЭМ!$B$39:$B$782,S$190)+'СЕТ СН'!$F$12</f>
        <v>240.32999052</v>
      </c>
      <c r="T200" s="36">
        <f>SUMIFS(СВЦЭМ!$F$39:$F$782,СВЦЭМ!$A$39:$A$782,$A200,СВЦЭМ!$B$39:$B$782,T$190)+'СЕТ СН'!$F$12</f>
        <v>235.65276333</v>
      </c>
      <c r="U200" s="36">
        <f>SUMIFS(СВЦЭМ!$F$39:$F$782,СВЦЭМ!$A$39:$A$782,$A200,СВЦЭМ!$B$39:$B$782,U$190)+'СЕТ СН'!$F$12</f>
        <v>232.75375500999999</v>
      </c>
      <c r="V200" s="36">
        <f>SUMIFS(СВЦЭМ!$F$39:$F$782,СВЦЭМ!$A$39:$A$782,$A200,СВЦЭМ!$B$39:$B$782,V$190)+'СЕТ СН'!$F$12</f>
        <v>227.36531126</v>
      </c>
      <c r="W200" s="36">
        <f>SUMIFS(СВЦЭМ!$F$39:$F$782,СВЦЭМ!$A$39:$A$782,$A200,СВЦЭМ!$B$39:$B$782,W$190)+'СЕТ СН'!$F$12</f>
        <v>226.36592578</v>
      </c>
      <c r="X200" s="36">
        <f>SUMIFS(СВЦЭМ!$F$39:$F$782,СВЦЭМ!$A$39:$A$782,$A200,СВЦЭМ!$B$39:$B$782,X$190)+'СЕТ СН'!$F$12</f>
        <v>231.66313557999999</v>
      </c>
      <c r="Y200" s="36">
        <f>SUMIFS(СВЦЭМ!$F$39:$F$782,СВЦЭМ!$A$39:$A$782,$A200,СВЦЭМ!$B$39:$B$782,Y$190)+'СЕТ СН'!$F$12</f>
        <v>239.60634074000001</v>
      </c>
    </row>
    <row r="201" spans="1:25" ht="15.75" x14ac:dyDescent="0.2">
      <c r="A201" s="35">
        <f t="shared" si="5"/>
        <v>45423</v>
      </c>
      <c r="B201" s="36">
        <f>SUMIFS(СВЦЭМ!$F$39:$F$782,СВЦЭМ!$A$39:$A$782,$A201,СВЦЭМ!$B$39:$B$782,B$190)+'СЕТ СН'!$F$12</f>
        <v>246.54450967</v>
      </c>
      <c r="C201" s="36">
        <f>SUMIFS(СВЦЭМ!$F$39:$F$782,СВЦЭМ!$A$39:$A$782,$A201,СВЦЭМ!$B$39:$B$782,C$190)+'СЕТ СН'!$F$12</f>
        <v>261.21663508</v>
      </c>
      <c r="D201" s="36">
        <f>SUMIFS(СВЦЭМ!$F$39:$F$782,СВЦЭМ!$A$39:$A$782,$A201,СВЦЭМ!$B$39:$B$782,D$190)+'СЕТ СН'!$F$12</f>
        <v>265.28242270999999</v>
      </c>
      <c r="E201" s="36">
        <f>SUMIFS(СВЦЭМ!$F$39:$F$782,СВЦЭМ!$A$39:$A$782,$A201,СВЦЭМ!$B$39:$B$782,E$190)+'СЕТ СН'!$F$12</f>
        <v>267.48860751000001</v>
      </c>
      <c r="F201" s="36">
        <f>SUMIFS(СВЦЭМ!$F$39:$F$782,СВЦЭМ!$A$39:$A$782,$A201,СВЦЭМ!$B$39:$B$782,F$190)+'СЕТ СН'!$F$12</f>
        <v>269.65822508000002</v>
      </c>
      <c r="G201" s="36">
        <f>SUMIFS(СВЦЭМ!$F$39:$F$782,СВЦЭМ!$A$39:$A$782,$A201,СВЦЭМ!$B$39:$B$782,G$190)+'СЕТ СН'!$F$12</f>
        <v>267.67950439999998</v>
      </c>
      <c r="H201" s="36">
        <f>SUMIFS(СВЦЭМ!$F$39:$F$782,СВЦЭМ!$A$39:$A$782,$A201,СВЦЭМ!$B$39:$B$782,H$190)+'СЕТ СН'!$F$12</f>
        <v>262.49457075999999</v>
      </c>
      <c r="I201" s="36">
        <f>SUMIFS(СВЦЭМ!$F$39:$F$782,СВЦЭМ!$A$39:$A$782,$A201,СВЦЭМ!$B$39:$B$782,I$190)+'СЕТ СН'!$F$12</f>
        <v>257.67423711999999</v>
      </c>
      <c r="J201" s="36">
        <f>SUMIFS(СВЦЭМ!$F$39:$F$782,СВЦЭМ!$A$39:$A$782,$A201,СВЦЭМ!$B$39:$B$782,J$190)+'СЕТ СН'!$F$12</f>
        <v>245.79146818999999</v>
      </c>
      <c r="K201" s="36">
        <f>SUMIFS(СВЦЭМ!$F$39:$F$782,СВЦЭМ!$A$39:$A$782,$A201,СВЦЭМ!$B$39:$B$782,K$190)+'СЕТ СН'!$F$12</f>
        <v>239.87139092000001</v>
      </c>
      <c r="L201" s="36">
        <f>SUMIFS(СВЦЭМ!$F$39:$F$782,СВЦЭМ!$A$39:$A$782,$A201,СВЦЭМ!$B$39:$B$782,L$190)+'СЕТ СН'!$F$12</f>
        <v>234.90740585</v>
      </c>
      <c r="M201" s="36">
        <f>SUMIFS(СВЦЭМ!$F$39:$F$782,СВЦЭМ!$A$39:$A$782,$A201,СВЦЭМ!$B$39:$B$782,M$190)+'СЕТ СН'!$F$12</f>
        <v>235.31611268</v>
      </c>
      <c r="N201" s="36">
        <f>SUMIFS(СВЦЭМ!$F$39:$F$782,СВЦЭМ!$A$39:$A$782,$A201,СВЦЭМ!$B$39:$B$782,N$190)+'СЕТ СН'!$F$12</f>
        <v>237.1953729</v>
      </c>
      <c r="O201" s="36">
        <f>SUMIFS(СВЦЭМ!$F$39:$F$782,СВЦЭМ!$A$39:$A$782,$A201,СВЦЭМ!$B$39:$B$782,O$190)+'СЕТ СН'!$F$12</f>
        <v>239.98632406999999</v>
      </c>
      <c r="P201" s="36">
        <f>SUMIFS(СВЦЭМ!$F$39:$F$782,СВЦЭМ!$A$39:$A$782,$A201,СВЦЭМ!$B$39:$B$782,P$190)+'СЕТ СН'!$F$12</f>
        <v>242.33224874999999</v>
      </c>
      <c r="Q201" s="36">
        <f>SUMIFS(СВЦЭМ!$F$39:$F$782,СВЦЭМ!$A$39:$A$782,$A201,СВЦЭМ!$B$39:$B$782,Q$190)+'СЕТ СН'!$F$12</f>
        <v>244.56183206</v>
      </c>
      <c r="R201" s="36">
        <f>SUMIFS(СВЦЭМ!$F$39:$F$782,СВЦЭМ!$A$39:$A$782,$A201,СВЦЭМ!$B$39:$B$782,R$190)+'СЕТ СН'!$F$12</f>
        <v>245.37040658999999</v>
      </c>
      <c r="S201" s="36">
        <f>SUMIFS(СВЦЭМ!$F$39:$F$782,СВЦЭМ!$A$39:$A$782,$A201,СВЦЭМ!$B$39:$B$782,S$190)+'СЕТ СН'!$F$12</f>
        <v>243.74240695</v>
      </c>
      <c r="T201" s="36">
        <f>SUMIFS(СВЦЭМ!$F$39:$F$782,СВЦЭМ!$A$39:$A$782,$A201,СВЦЭМ!$B$39:$B$782,T$190)+'СЕТ СН'!$F$12</f>
        <v>241.6625755</v>
      </c>
      <c r="U201" s="36">
        <f>SUMIFS(СВЦЭМ!$F$39:$F$782,СВЦЭМ!$A$39:$A$782,$A201,СВЦЭМ!$B$39:$B$782,U$190)+'СЕТ СН'!$F$12</f>
        <v>240.20278958</v>
      </c>
      <c r="V201" s="36">
        <f>SUMIFS(СВЦЭМ!$F$39:$F$782,СВЦЭМ!$A$39:$A$782,$A201,СВЦЭМ!$B$39:$B$782,V$190)+'СЕТ СН'!$F$12</f>
        <v>235.13030234999999</v>
      </c>
      <c r="W201" s="36">
        <f>SUMIFS(СВЦЭМ!$F$39:$F$782,СВЦЭМ!$A$39:$A$782,$A201,СВЦЭМ!$B$39:$B$782,W$190)+'СЕТ СН'!$F$12</f>
        <v>232.67320107</v>
      </c>
      <c r="X201" s="36">
        <f>SUMIFS(СВЦЭМ!$F$39:$F$782,СВЦЭМ!$A$39:$A$782,$A201,СВЦЭМ!$B$39:$B$782,X$190)+'СЕТ СН'!$F$12</f>
        <v>236.63053477</v>
      </c>
      <c r="Y201" s="36">
        <f>SUMIFS(СВЦЭМ!$F$39:$F$782,СВЦЭМ!$A$39:$A$782,$A201,СВЦЭМ!$B$39:$B$782,Y$190)+'СЕТ СН'!$F$12</f>
        <v>244.96474671999999</v>
      </c>
    </row>
    <row r="202" spans="1:25" ht="15.75" x14ac:dyDescent="0.2">
      <c r="A202" s="35">
        <f t="shared" si="5"/>
        <v>45424</v>
      </c>
      <c r="B202" s="36">
        <f>SUMIFS(СВЦЭМ!$F$39:$F$782,СВЦЭМ!$A$39:$A$782,$A202,СВЦЭМ!$B$39:$B$782,B$190)+'СЕТ СН'!$F$12</f>
        <v>257.42723889000001</v>
      </c>
      <c r="C202" s="36">
        <f>SUMIFS(СВЦЭМ!$F$39:$F$782,СВЦЭМ!$A$39:$A$782,$A202,СВЦЭМ!$B$39:$B$782,C$190)+'СЕТ СН'!$F$12</f>
        <v>264.10518895000001</v>
      </c>
      <c r="D202" s="36">
        <f>SUMIFS(СВЦЭМ!$F$39:$F$782,СВЦЭМ!$A$39:$A$782,$A202,СВЦЭМ!$B$39:$B$782,D$190)+'СЕТ СН'!$F$12</f>
        <v>268.38881170000002</v>
      </c>
      <c r="E202" s="36">
        <f>SUMIFS(СВЦЭМ!$F$39:$F$782,СВЦЭМ!$A$39:$A$782,$A202,СВЦЭМ!$B$39:$B$782,E$190)+'СЕТ СН'!$F$12</f>
        <v>271.87824257</v>
      </c>
      <c r="F202" s="36">
        <f>SUMIFS(СВЦЭМ!$F$39:$F$782,СВЦЭМ!$A$39:$A$782,$A202,СВЦЭМ!$B$39:$B$782,F$190)+'СЕТ СН'!$F$12</f>
        <v>273.76574004999998</v>
      </c>
      <c r="G202" s="36">
        <f>SUMIFS(СВЦЭМ!$F$39:$F$782,СВЦЭМ!$A$39:$A$782,$A202,СВЦЭМ!$B$39:$B$782,G$190)+'СЕТ СН'!$F$12</f>
        <v>270.90539625999997</v>
      </c>
      <c r="H202" s="36">
        <f>SUMIFS(СВЦЭМ!$F$39:$F$782,СВЦЭМ!$A$39:$A$782,$A202,СВЦЭМ!$B$39:$B$782,H$190)+'СЕТ СН'!$F$12</f>
        <v>267.34616129</v>
      </c>
      <c r="I202" s="36">
        <f>SUMIFS(СВЦЭМ!$F$39:$F$782,СВЦЭМ!$A$39:$A$782,$A202,СВЦЭМ!$B$39:$B$782,I$190)+'СЕТ СН'!$F$12</f>
        <v>262.27494435</v>
      </c>
      <c r="J202" s="36">
        <f>SUMIFS(СВЦЭМ!$F$39:$F$782,СВЦЭМ!$A$39:$A$782,$A202,СВЦЭМ!$B$39:$B$782,J$190)+'СЕТ СН'!$F$12</f>
        <v>249.65690875000001</v>
      </c>
      <c r="K202" s="36">
        <f>SUMIFS(СВЦЭМ!$F$39:$F$782,СВЦЭМ!$A$39:$A$782,$A202,СВЦЭМ!$B$39:$B$782,K$190)+'СЕТ СН'!$F$12</f>
        <v>237.80700299</v>
      </c>
      <c r="L202" s="36">
        <f>SUMIFS(СВЦЭМ!$F$39:$F$782,СВЦЭМ!$A$39:$A$782,$A202,СВЦЭМ!$B$39:$B$782,L$190)+'СЕТ СН'!$F$12</f>
        <v>234.84668452</v>
      </c>
      <c r="M202" s="36">
        <f>SUMIFS(СВЦЭМ!$F$39:$F$782,СВЦЭМ!$A$39:$A$782,$A202,СВЦЭМ!$B$39:$B$782,M$190)+'СЕТ СН'!$F$12</f>
        <v>234.04228412000001</v>
      </c>
      <c r="N202" s="36">
        <f>SUMIFS(СВЦЭМ!$F$39:$F$782,СВЦЭМ!$A$39:$A$782,$A202,СВЦЭМ!$B$39:$B$782,N$190)+'СЕТ СН'!$F$12</f>
        <v>236.06758578</v>
      </c>
      <c r="O202" s="36">
        <f>SUMIFS(СВЦЭМ!$F$39:$F$782,СВЦЭМ!$A$39:$A$782,$A202,СВЦЭМ!$B$39:$B$782,O$190)+'СЕТ СН'!$F$12</f>
        <v>240.19361465</v>
      </c>
      <c r="P202" s="36">
        <f>SUMIFS(СВЦЭМ!$F$39:$F$782,СВЦЭМ!$A$39:$A$782,$A202,СВЦЭМ!$B$39:$B$782,P$190)+'СЕТ СН'!$F$12</f>
        <v>242.33874900000001</v>
      </c>
      <c r="Q202" s="36">
        <f>SUMIFS(СВЦЭМ!$F$39:$F$782,СВЦЭМ!$A$39:$A$782,$A202,СВЦЭМ!$B$39:$B$782,Q$190)+'СЕТ СН'!$F$12</f>
        <v>245.78425546</v>
      </c>
      <c r="R202" s="36">
        <f>SUMIFS(СВЦЭМ!$F$39:$F$782,СВЦЭМ!$A$39:$A$782,$A202,СВЦЭМ!$B$39:$B$782,R$190)+'СЕТ СН'!$F$12</f>
        <v>248.08989363000001</v>
      </c>
      <c r="S202" s="36">
        <f>SUMIFS(СВЦЭМ!$F$39:$F$782,СВЦЭМ!$A$39:$A$782,$A202,СВЦЭМ!$B$39:$B$782,S$190)+'СЕТ СН'!$F$12</f>
        <v>246.10884071000001</v>
      </c>
      <c r="T202" s="36">
        <f>SUMIFS(СВЦЭМ!$F$39:$F$782,СВЦЭМ!$A$39:$A$782,$A202,СВЦЭМ!$B$39:$B$782,T$190)+'СЕТ СН'!$F$12</f>
        <v>239.97150877999999</v>
      </c>
      <c r="U202" s="36">
        <f>SUMIFS(СВЦЭМ!$F$39:$F$782,СВЦЭМ!$A$39:$A$782,$A202,СВЦЭМ!$B$39:$B$782,U$190)+'СЕТ СН'!$F$12</f>
        <v>230.28221156000001</v>
      </c>
      <c r="V202" s="36">
        <f>SUMIFS(СВЦЭМ!$F$39:$F$782,СВЦЭМ!$A$39:$A$782,$A202,СВЦЭМ!$B$39:$B$782,V$190)+'СЕТ СН'!$F$12</f>
        <v>224.40203701999999</v>
      </c>
      <c r="W202" s="36">
        <f>SUMIFS(СВЦЭМ!$F$39:$F$782,СВЦЭМ!$A$39:$A$782,$A202,СВЦЭМ!$B$39:$B$782,W$190)+'СЕТ СН'!$F$12</f>
        <v>220.58329420000001</v>
      </c>
      <c r="X202" s="36">
        <f>SUMIFS(СВЦЭМ!$F$39:$F$782,СВЦЭМ!$A$39:$A$782,$A202,СВЦЭМ!$B$39:$B$782,X$190)+'СЕТ СН'!$F$12</f>
        <v>226.81919134</v>
      </c>
      <c r="Y202" s="36">
        <f>SUMIFS(СВЦЭМ!$F$39:$F$782,СВЦЭМ!$A$39:$A$782,$A202,СВЦЭМ!$B$39:$B$782,Y$190)+'СЕТ СН'!$F$12</f>
        <v>233.87075788000001</v>
      </c>
    </row>
    <row r="203" spans="1:25" ht="15.75" x14ac:dyDescent="0.2">
      <c r="A203" s="35">
        <f t="shared" si="5"/>
        <v>45425</v>
      </c>
      <c r="B203" s="36">
        <f>SUMIFS(СВЦЭМ!$F$39:$F$782,СВЦЭМ!$A$39:$A$782,$A203,СВЦЭМ!$B$39:$B$782,B$190)+'СЕТ СН'!$F$12</f>
        <v>241.7649941</v>
      </c>
      <c r="C203" s="36">
        <f>SUMIFS(СВЦЭМ!$F$39:$F$782,СВЦЭМ!$A$39:$A$782,$A203,СВЦЭМ!$B$39:$B$782,C$190)+'СЕТ СН'!$F$12</f>
        <v>252.96334730999999</v>
      </c>
      <c r="D203" s="36">
        <f>SUMIFS(СВЦЭМ!$F$39:$F$782,СВЦЭМ!$A$39:$A$782,$A203,СВЦЭМ!$B$39:$B$782,D$190)+'СЕТ СН'!$F$12</f>
        <v>260.84399073999998</v>
      </c>
      <c r="E203" s="36">
        <f>SUMIFS(СВЦЭМ!$F$39:$F$782,СВЦЭМ!$A$39:$A$782,$A203,СВЦЭМ!$B$39:$B$782,E$190)+'СЕТ СН'!$F$12</f>
        <v>270.61337827</v>
      </c>
      <c r="F203" s="36">
        <f>SUMIFS(СВЦЭМ!$F$39:$F$782,СВЦЭМ!$A$39:$A$782,$A203,СВЦЭМ!$B$39:$B$782,F$190)+'СЕТ СН'!$F$12</f>
        <v>272.15352953000001</v>
      </c>
      <c r="G203" s="36">
        <f>SUMIFS(СВЦЭМ!$F$39:$F$782,СВЦЭМ!$A$39:$A$782,$A203,СВЦЭМ!$B$39:$B$782,G$190)+'СЕТ СН'!$F$12</f>
        <v>268.31348111</v>
      </c>
      <c r="H203" s="36">
        <f>SUMIFS(СВЦЭМ!$F$39:$F$782,СВЦЭМ!$A$39:$A$782,$A203,СВЦЭМ!$B$39:$B$782,H$190)+'СЕТ СН'!$F$12</f>
        <v>260.86134546</v>
      </c>
      <c r="I203" s="36">
        <f>SUMIFS(СВЦЭМ!$F$39:$F$782,СВЦЭМ!$A$39:$A$782,$A203,СВЦЭМ!$B$39:$B$782,I$190)+'СЕТ СН'!$F$12</f>
        <v>247.02387948000001</v>
      </c>
      <c r="J203" s="36">
        <f>SUMIFS(СВЦЭМ!$F$39:$F$782,СВЦЭМ!$A$39:$A$782,$A203,СВЦЭМ!$B$39:$B$782,J$190)+'СЕТ СН'!$F$12</f>
        <v>242.47786065</v>
      </c>
      <c r="K203" s="36">
        <f>SUMIFS(СВЦЭМ!$F$39:$F$782,СВЦЭМ!$A$39:$A$782,$A203,СВЦЭМ!$B$39:$B$782,K$190)+'СЕТ СН'!$F$12</f>
        <v>239.40424476999999</v>
      </c>
      <c r="L203" s="36">
        <f>SUMIFS(СВЦЭМ!$F$39:$F$782,СВЦЭМ!$A$39:$A$782,$A203,СВЦЭМ!$B$39:$B$782,L$190)+'СЕТ СН'!$F$12</f>
        <v>234.96654341000001</v>
      </c>
      <c r="M203" s="36">
        <f>SUMIFS(СВЦЭМ!$F$39:$F$782,СВЦЭМ!$A$39:$A$782,$A203,СВЦЭМ!$B$39:$B$782,M$190)+'СЕТ СН'!$F$12</f>
        <v>237.51885446</v>
      </c>
      <c r="N203" s="36">
        <f>SUMIFS(СВЦЭМ!$F$39:$F$782,СВЦЭМ!$A$39:$A$782,$A203,СВЦЭМ!$B$39:$B$782,N$190)+'СЕТ СН'!$F$12</f>
        <v>241.56627227999999</v>
      </c>
      <c r="O203" s="36">
        <f>SUMIFS(СВЦЭМ!$F$39:$F$782,СВЦЭМ!$A$39:$A$782,$A203,СВЦЭМ!$B$39:$B$782,O$190)+'СЕТ СН'!$F$12</f>
        <v>242.44110140999999</v>
      </c>
      <c r="P203" s="36">
        <f>SUMIFS(СВЦЭМ!$F$39:$F$782,СВЦЭМ!$A$39:$A$782,$A203,СВЦЭМ!$B$39:$B$782,P$190)+'СЕТ СН'!$F$12</f>
        <v>243.1672293</v>
      </c>
      <c r="Q203" s="36">
        <f>SUMIFS(СВЦЭМ!$F$39:$F$782,СВЦЭМ!$A$39:$A$782,$A203,СВЦЭМ!$B$39:$B$782,Q$190)+'СЕТ СН'!$F$12</f>
        <v>247.26172356999999</v>
      </c>
      <c r="R203" s="36">
        <f>SUMIFS(СВЦЭМ!$F$39:$F$782,СВЦЭМ!$A$39:$A$782,$A203,СВЦЭМ!$B$39:$B$782,R$190)+'СЕТ СН'!$F$12</f>
        <v>249.22137248999999</v>
      </c>
      <c r="S203" s="36">
        <f>SUMIFS(СВЦЭМ!$F$39:$F$782,СВЦЭМ!$A$39:$A$782,$A203,СВЦЭМ!$B$39:$B$782,S$190)+'СЕТ СН'!$F$12</f>
        <v>247.89979220999999</v>
      </c>
      <c r="T203" s="36">
        <f>SUMIFS(СВЦЭМ!$F$39:$F$782,СВЦЭМ!$A$39:$A$782,$A203,СВЦЭМ!$B$39:$B$782,T$190)+'СЕТ СН'!$F$12</f>
        <v>242.79099124999999</v>
      </c>
      <c r="U203" s="36">
        <f>SUMIFS(СВЦЭМ!$F$39:$F$782,СВЦЭМ!$A$39:$A$782,$A203,СВЦЭМ!$B$39:$B$782,U$190)+'СЕТ СН'!$F$12</f>
        <v>241.61633549999999</v>
      </c>
      <c r="V203" s="36">
        <f>SUMIFS(СВЦЭМ!$F$39:$F$782,СВЦЭМ!$A$39:$A$782,$A203,СВЦЭМ!$B$39:$B$782,V$190)+'СЕТ СН'!$F$12</f>
        <v>236.24344013999999</v>
      </c>
      <c r="W203" s="36">
        <f>SUMIFS(СВЦЭМ!$F$39:$F$782,СВЦЭМ!$A$39:$A$782,$A203,СВЦЭМ!$B$39:$B$782,W$190)+'СЕТ СН'!$F$12</f>
        <v>233.02898646</v>
      </c>
      <c r="X203" s="36">
        <f>SUMIFS(СВЦЭМ!$F$39:$F$782,СВЦЭМ!$A$39:$A$782,$A203,СВЦЭМ!$B$39:$B$782,X$190)+'СЕТ СН'!$F$12</f>
        <v>238.67454832000001</v>
      </c>
      <c r="Y203" s="36">
        <f>SUMIFS(СВЦЭМ!$F$39:$F$782,СВЦЭМ!$A$39:$A$782,$A203,СВЦЭМ!$B$39:$B$782,Y$190)+'СЕТ СН'!$F$12</f>
        <v>242.88546259</v>
      </c>
    </row>
    <row r="204" spans="1:25" ht="15.75" x14ac:dyDescent="0.2">
      <c r="A204" s="35">
        <f t="shared" si="5"/>
        <v>45426</v>
      </c>
      <c r="B204" s="36">
        <f>SUMIFS(СВЦЭМ!$F$39:$F$782,СВЦЭМ!$A$39:$A$782,$A204,СВЦЭМ!$B$39:$B$782,B$190)+'СЕТ СН'!$F$12</f>
        <v>257.66620797000002</v>
      </c>
      <c r="C204" s="36">
        <f>SUMIFS(СВЦЭМ!$F$39:$F$782,СВЦЭМ!$A$39:$A$782,$A204,СВЦЭМ!$B$39:$B$782,C$190)+'СЕТ СН'!$F$12</f>
        <v>265.4912357</v>
      </c>
      <c r="D204" s="36">
        <f>SUMIFS(СВЦЭМ!$F$39:$F$782,СВЦЭМ!$A$39:$A$782,$A204,СВЦЭМ!$B$39:$B$782,D$190)+'СЕТ СН'!$F$12</f>
        <v>265.94230291000002</v>
      </c>
      <c r="E204" s="36">
        <f>SUMIFS(СВЦЭМ!$F$39:$F$782,СВЦЭМ!$A$39:$A$782,$A204,СВЦЭМ!$B$39:$B$782,E$190)+'СЕТ СН'!$F$12</f>
        <v>273.36858892999999</v>
      </c>
      <c r="F204" s="36">
        <f>SUMIFS(СВЦЭМ!$F$39:$F$782,СВЦЭМ!$A$39:$A$782,$A204,СВЦЭМ!$B$39:$B$782,F$190)+'СЕТ СН'!$F$12</f>
        <v>273.96633858000001</v>
      </c>
      <c r="G204" s="36">
        <f>SUMIFS(СВЦЭМ!$F$39:$F$782,СВЦЭМ!$A$39:$A$782,$A204,СВЦЭМ!$B$39:$B$782,G$190)+'СЕТ СН'!$F$12</f>
        <v>269.08545083000001</v>
      </c>
      <c r="H204" s="36">
        <f>SUMIFS(СВЦЭМ!$F$39:$F$782,СВЦЭМ!$A$39:$A$782,$A204,СВЦЭМ!$B$39:$B$782,H$190)+'СЕТ СН'!$F$12</f>
        <v>263.04404521999999</v>
      </c>
      <c r="I204" s="36">
        <f>SUMIFS(СВЦЭМ!$F$39:$F$782,СВЦЭМ!$A$39:$A$782,$A204,СВЦЭМ!$B$39:$B$782,I$190)+'СЕТ СН'!$F$12</f>
        <v>253.24399101</v>
      </c>
      <c r="J204" s="36">
        <f>SUMIFS(СВЦЭМ!$F$39:$F$782,СВЦЭМ!$A$39:$A$782,$A204,СВЦЭМ!$B$39:$B$782,J$190)+'СЕТ СН'!$F$12</f>
        <v>242.7960339</v>
      </c>
      <c r="K204" s="36">
        <f>SUMIFS(СВЦЭМ!$F$39:$F$782,СВЦЭМ!$A$39:$A$782,$A204,СВЦЭМ!$B$39:$B$782,K$190)+'СЕТ СН'!$F$12</f>
        <v>241.13935925000001</v>
      </c>
      <c r="L204" s="36">
        <f>SUMIFS(СВЦЭМ!$F$39:$F$782,СВЦЭМ!$A$39:$A$782,$A204,СВЦЭМ!$B$39:$B$782,L$190)+'СЕТ СН'!$F$12</f>
        <v>240.54075227999999</v>
      </c>
      <c r="M204" s="36">
        <f>SUMIFS(СВЦЭМ!$F$39:$F$782,СВЦЭМ!$A$39:$A$782,$A204,СВЦЭМ!$B$39:$B$782,M$190)+'СЕТ СН'!$F$12</f>
        <v>241.91026360999999</v>
      </c>
      <c r="N204" s="36">
        <f>SUMIFS(СВЦЭМ!$F$39:$F$782,СВЦЭМ!$A$39:$A$782,$A204,СВЦЭМ!$B$39:$B$782,N$190)+'СЕТ СН'!$F$12</f>
        <v>243.02618125000001</v>
      </c>
      <c r="O204" s="36">
        <f>SUMIFS(СВЦЭМ!$F$39:$F$782,СВЦЭМ!$A$39:$A$782,$A204,СВЦЭМ!$B$39:$B$782,O$190)+'СЕТ СН'!$F$12</f>
        <v>244.09377513999999</v>
      </c>
      <c r="P204" s="36">
        <f>SUMIFS(СВЦЭМ!$F$39:$F$782,СВЦЭМ!$A$39:$A$782,$A204,СВЦЭМ!$B$39:$B$782,P$190)+'СЕТ СН'!$F$12</f>
        <v>244.21492946999999</v>
      </c>
      <c r="Q204" s="36">
        <f>SUMIFS(СВЦЭМ!$F$39:$F$782,СВЦЭМ!$A$39:$A$782,$A204,СВЦЭМ!$B$39:$B$782,Q$190)+'СЕТ СН'!$F$12</f>
        <v>247.93165753</v>
      </c>
      <c r="R204" s="36">
        <f>SUMIFS(СВЦЭМ!$F$39:$F$782,СВЦЭМ!$A$39:$A$782,$A204,СВЦЭМ!$B$39:$B$782,R$190)+'СЕТ СН'!$F$12</f>
        <v>250.48446791000001</v>
      </c>
      <c r="S204" s="36">
        <f>SUMIFS(СВЦЭМ!$F$39:$F$782,СВЦЭМ!$A$39:$A$782,$A204,СВЦЭМ!$B$39:$B$782,S$190)+'СЕТ СН'!$F$12</f>
        <v>247.68665521</v>
      </c>
      <c r="T204" s="36">
        <f>SUMIFS(СВЦЭМ!$F$39:$F$782,СВЦЭМ!$A$39:$A$782,$A204,СВЦЭМ!$B$39:$B$782,T$190)+'СЕТ СН'!$F$12</f>
        <v>242.57491519000001</v>
      </c>
      <c r="U204" s="36">
        <f>SUMIFS(СВЦЭМ!$F$39:$F$782,СВЦЭМ!$A$39:$A$782,$A204,СВЦЭМ!$B$39:$B$782,U$190)+'СЕТ СН'!$F$12</f>
        <v>241.02903552999999</v>
      </c>
      <c r="V204" s="36">
        <f>SUMIFS(СВЦЭМ!$F$39:$F$782,СВЦЭМ!$A$39:$A$782,$A204,СВЦЭМ!$B$39:$B$782,V$190)+'СЕТ СН'!$F$12</f>
        <v>237.25338149000001</v>
      </c>
      <c r="W204" s="36">
        <f>SUMIFS(СВЦЭМ!$F$39:$F$782,СВЦЭМ!$A$39:$A$782,$A204,СВЦЭМ!$B$39:$B$782,W$190)+'СЕТ СН'!$F$12</f>
        <v>233.62160782999999</v>
      </c>
      <c r="X204" s="36">
        <f>SUMIFS(СВЦЭМ!$F$39:$F$782,СВЦЭМ!$A$39:$A$782,$A204,СВЦЭМ!$B$39:$B$782,X$190)+'СЕТ СН'!$F$12</f>
        <v>238.98229332</v>
      </c>
      <c r="Y204" s="36">
        <f>SUMIFS(СВЦЭМ!$F$39:$F$782,СВЦЭМ!$A$39:$A$782,$A204,СВЦЭМ!$B$39:$B$782,Y$190)+'СЕТ СН'!$F$12</f>
        <v>247.68711045000001</v>
      </c>
    </row>
    <row r="205" spans="1:25" ht="15.75" x14ac:dyDescent="0.2">
      <c r="A205" s="35">
        <f t="shared" si="5"/>
        <v>45427</v>
      </c>
      <c r="B205" s="36">
        <f>SUMIFS(СВЦЭМ!$F$39:$F$782,СВЦЭМ!$A$39:$A$782,$A205,СВЦЭМ!$B$39:$B$782,B$190)+'СЕТ СН'!$F$12</f>
        <v>255.02700866000001</v>
      </c>
      <c r="C205" s="36">
        <f>SUMIFS(СВЦЭМ!$F$39:$F$782,СВЦЭМ!$A$39:$A$782,$A205,СВЦЭМ!$B$39:$B$782,C$190)+'СЕТ СН'!$F$12</f>
        <v>265.96824742000001</v>
      </c>
      <c r="D205" s="36">
        <f>SUMIFS(СВЦЭМ!$F$39:$F$782,СВЦЭМ!$A$39:$A$782,$A205,СВЦЭМ!$B$39:$B$782,D$190)+'СЕТ СН'!$F$12</f>
        <v>267.86754755999999</v>
      </c>
      <c r="E205" s="36">
        <f>SUMIFS(СВЦЭМ!$F$39:$F$782,СВЦЭМ!$A$39:$A$782,$A205,СВЦЭМ!$B$39:$B$782,E$190)+'СЕТ СН'!$F$12</f>
        <v>275.84385415999998</v>
      </c>
      <c r="F205" s="36">
        <f>SUMIFS(СВЦЭМ!$F$39:$F$782,СВЦЭМ!$A$39:$A$782,$A205,СВЦЭМ!$B$39:$B$782,F$190)+'СЕТ СН'!$F$12</f>
        <v>277.01360437</v>
      </c>
      <c r="G205" s="36">
        <f>SUMIFS(СВЦЭМ!$F$39:$F$782,СВЦЭМ!$A$39:$A$782,$A205,СВЦЭМ!$B$39:$B$782,G$190)+'СЕТ СН'!$F$12</f>
        <v>271.10968106000001</v>
      </c>
      <c r="H205" s="36">
        <f>SUMIFS(СВЦЭМ!$F$39:$F$782,СВЦЭМ!$A$39:$A$782,$A205,СВЦЭМ!$B$39:$B$782,H$190)+'СЕТ СН'!$F$12</f>
        <v>262.95437565999998</v>
      </c>
      <c r="I205" s="36">
        <f>SUMIFS(СВЦЭМ!$F$39:$F$782,СВЦЭМ!$A$39:$A$782,$A205,СВЦЭМ!$B$39:$B$782,I$190)+'СЕТ СН'!$F$12</f>
        <v>252.03144938</v>
      </c>
      <c r="J205" s="36">
        <f>SUMIFS(СВЦЭМ!$F$39:$F$782,СВЦЭМ!$A$39:$A$782,$A205,СВЦЭМ!$B$39:$B$782,J$190)+'СЕТ СН'!$F$12</f>
        <v>245.99090175000001</v>
      </c>
      <c r="K205" s="36">
        <f>SUMIFS(СВЦЭМ!$F$39:$F$782,СВЦЭМ!$A$39:$A$782,$A205,СВЦЭМ!$B$39:$B$782,K$190)+'СЕТ СН'!$F$12</f>
        <v>241.40612139000001</v>
      </c>
      <c r="L205" s="36">
        <f>SUMIFS(СВЦЭМ!$F$39:$F$782,СВЦЭМ!$A$39:$A$782,$A205,СВЦЭМ!$B$39:$B$782,L$190)+'СЕТ СН'!$F$12</f>
        <v>236.66105331</v>
      </c>
      <c r="M205" s="36">
        <f>SUMIFS(СВЦЭМ!$F$39:$F$782,СВЦЭМ!$A$39:$A$782,$A205,СВЦЭМ!$B$39:$B$782,M$190)+'СЕТ СН'!$F$12</f>
        <v>241.04003961000001</v>
      </c>
      <c r="N205" s="36">
        <f>SUMIFS(СВЦЭМ!$F$39:$F$782,СВЦЭМ!$A$39:$A$782,$A205,СВЦЭМ!$B$39:$B$782,N$190)+'СЕТ СН'!$F$12</f>
        <v>243.04451186</v>
      </c>
      <c r="O205" s="36">
        <f>SUMIFS(СВЦЭМ!$F$39:$F$782,СВЦЭМ!$A$39:$A$782,$A205,СВЦЭМ!$B$39:$B$782,O$190)+'СЕТ СН'!$F$12</f>
        <v>245.17295554</v>
      </c>
      <c r="P205" s="36">
        <f>SUMIFS(СВЦЭМ!$F$39:$F$782,СВЦЭМ!$A$39:$A$782,$A205,СВЦЭМ!$B$39:$B$782,P$190)+'СЕТ СН'!$F$12</f>
        <v>246.94572674</v>
      </c>
      <c r="Q205" s="36">
        <f>SUMIFS(СВЦЭМ!$F$39:$F$782,СВЦЭМ!$A$39:$A$782,$A205,СВЦЭМ!$B$39:$B$782,Q$190)+'СЕТ СН'!$F$12</f>
        <v>251.56318569999999</v>
      </c>
      <c r="R205" s="36">
        <f>SUMIFS(СВЦЭМ!$F$39:$F$782,СВЦЭМ!$A$39:$A$782,$A205,СВЦЭМ!$B$39:$B$782,R$190)+'СЕТ СН'!$F$12</f>
        <v>252.63830379999999</v>
      </c>
      <c r="S205" s="36">
        <f>SUMIFS(СВЦЭМ!$F$39:$F$782,СВЦЭМ!$A$39:$A$782,$A205,СВЦЭМ!$B$39:$B$782,S$190)+'СЕТ СН'!$F$12</f>
        <v>249.31316061999999</v>
      </c>
      <c r="T205" s="36">
        <f>SUMIFS(СВЦЭМ!$F$39:$F$782,СВЦЭМ!$A$39:$A$782,$A205,СВЦЭМ!$B$39:$B$782,T$190)+'СЕТ СН'!$F$12</f>
        <v>244.82473691000001</v>
      </c>
      <c r="U205" s="36">
        <f>SUMIFS(СВЦЭМ!$F$39:$F$782,СВЦЭМ!$A$39:$A$782,$A205,СВЦЭМ!$B$39:$B$782,U$190)+'СЕТ СН'!$F$12</f>
        <v>242.91953894</v>
      </c>
      <c r="V205" s="36">
        <f>SUMIFS(СВЦЭМ!$F$39:$F$782,СВЦЭМ!$A$39:$A$782,$A205,СВЦЭМ!$B$39:$B$782,V$190)+'СЕТ СН'!$F$12</f>
        <v>236.90849607000001</v>
      </c>
      <c r="W205" s="36">
        <f>SUMIFS(СВЦЭМ!$F$39:$F$782,СВЦЭМ!$A$39:$A$782,$A205,СВЦЭМ!$B$39:$B$782,W$190)+'СЕТ СН'!$F$12</f>
        <v>230.24617846999999</v>
      </c>
      <c r="X205" s="36">
        <f>SUMIFS(СВЦЭМ!$F$39:$F$782,СВЦЭМ!$A$39:$A$782,$A205,СВЦЭМ!$B$39:$B$782,X$190)+'СЕТ СН'!$F$12</f>
        <v>235.96372086</v>
      </c>
      <c r="Y205" s="36">
        <f>SUMIFS(СВЦЭМ!$F$39:$F$782,СВЦЭМ!$A$39:$A$782,$A205,СВЦЭМ!$B$39:$B$782,Y$190)+'СЕТ СН'!$F$12</f>
        <v>243.76518587000001</v>
      </c>
    </row>
    <row r="206" spans="1:25" ht="15.75" x14ac:dyDescent="0.2">
      <c r="A206" s="35">
        <f t="shared" si="5"/>
        <v>45428</v>
      </c>
      <c r="B206" s="36">
        <f>SUMIFS(СВЦЭМ!$F$39:$F$782,СВЦЭМ!$A$39:$A$782,$A206,СВЦЭМ!$B$39:$B$782,B$190)+'СЕТ СН'!$F$12</f>
        <v>255.57801828999999</v>
      </c>
      <c r="C206" s="36">
        <f>SUMIFS(СВЦЭМ!$F$39:$F$782,СВЦЭМ!$A$39:$A$782,$A206,СВЦЭМ!$B$39:$B$782,C$190)+'СЕТ СН'!$F$12</f>
        <v>269.60008644999999</v>
      </c>
      <c r="D206" s="36">
        <f>SUMIFS(СВЦЭМ!$F$39:$F$782,СВЦЭМ!$A$39:$A$782,$A206,СВЦЭМ!$B$39:$B$782,D$190)+'СЕТ СН'!$F$12</f>
        <v>270.36456190000001</v>
      </c>
      <c r="E206" s="36">
        <f>SUMIFS(СВЦЭМ!$F$39:$F$782,СВЦЭМ!$A$39:$A$782,$A206,СВЦЭМ!$B$39:$B$782,E$190)+'СЕТ СН'!$F$12</f>
        <v>278.53224233999998</v>
      </c>
      <c r="F206" s="36">
        <f>SUMIFS(СВЦЭМ!$F$39:$F$782,СВЦЭМ!$A$39:$A$782,$A206,СВЦЭМ!$B$39:$B$782,F$190)+'СЕТ СН'!$F$12</f>
        <v>276.09558929999997</v>
      </c>
      <c r="G206" s="36">
        <f>SUMIFS(СВЦЭМ!$F$39:$F$782,СВЦЭМ!$A$39:$A$782,$A206,СВЦЭМ!$B$39:$B$782,G$190)+'СЕТ СН'!$F$12</f>
        <v>270.99328650000001</v>
      </c>
      <c r="H206" s="36">
        <f>SUMIFS(СВЦЭМ!$F$39:$F$782,СВЦЭМ!$A$39:$A$782,$A206,СВЦЭМ!$B$39:$B$782,H$190)+'СЕТ СН'!$F$12</f>
        <v>259.33384477999999</v>
      </c>
      <c r="I206" s="36">
        <f>SUMIFS(СВЦЭМ!$F$39:$F$782,СВЦЭМ!$A$39:$A$782,$A206,СВЦЭМ!$B$39:$B$782,I$190)+'СЕТ СН'!$F$12</f>
        <v>245.52391881</v>
      </c>
      <c r="J206" s="36">
        <f>SUMIFS(СВЦЭМ!$F$39:$F$782,СВЦЭМ!$A$39:$A$782,$A206,СВЦЭМ!$B$39:$B$782,J$190)+'СЕТ СН'!$F$12</f>
        <v>238.21856647999999</v>
      </c>
      <c r="K206" s="36">
        <f>SUMIFS(СВЦЭМ!$F$39:$F$782,СВЦЭМ!$A$39:$A$782,$A206,СВЦЭМ!$B$39:$B$782,K$190)+'СЕТ СН'!$F$12</f>
        <v>235.1068583</v>
      </c>
      <c r="L206" s="36">
        <f>SUMIFS(СВЦЭМ!$F$39:$F$782,СВЦЭМ!$A$39:$A$782,$A206,СВЦЭМ!$B$39:$B$782,L$190)+'СЕТ СН'!$F$12</f>
        <v>231.38358613</v>
      </c>
      <c r="M206" s="36">
        <f>SUMIFS(СВЦЭМ!$F$39:$F$782,СВЦЭМ!$A$39:$A$782,$A206,СВЦЭМ!$B$39:$B$782,M$190)+'СЕТ СН'!$F$12</f>
        <v>233.90441996000001</v>
      </c>
      <c r="N206" s="36">
        <f>SUMIFS(СВЦЭМ!$F$39:$F$782,СВЦЭМ!$A$39:$A$782,$A206,СВЦЭМ!$B$39:$B$782,N$190)+'СЕТ СН'!$F$12</f>
        <v>237.33695084999999</v>
      </c>
      <c r="O206" s="36">
        <f>SUMIFS(СВЦЭМ!$F$39:$F$782,СВЦЭМ!$A$39:$A$782,$A206,СВЦЭМ!$B$39:$B$782,O$190)+'СЕТ СН'!$F$12</f>
        <v>238.03167195</v>
      </c>
      <c r="P206" s="36">
        <f>SUMIFS(СВЦЭМ!$F$39:$F$782,СВЦЭМ!$A$39:$A$782,$A206,СВЦЭМ!$B$39:$B$782,P$190)+'СЕТ СН'!$F$12</f>
        <v>239.68390826999999</v>
      </c>
      <c r="Q206" s="36">
        <f>SUMIFS(СВЦЭМ!$F$39:$F$782,СВЦЭМ!$A$39:$A$782,$A206,СВЦЭМ!$B$39:$B$782,Q$190)+'СЕТ СН'!$F$12</f>
        <v>242.85762356999999</v>
      </c>
      <c r="R206" s="36">
        <f>SUMIFS(СВЦЭМ!$F$39:$F$782,СВЦЭМ!$A$39:$A$782,$A206,СВЦЭМ!$B$39:$B$782,R$190)+'СЕТ СН'!$F$12</f>
        <v>242.30475254999999</v>
      </c>
      <c r="S206" s="36">
        <f>SUMIFS(СВЦЭМ!$F$39:$F$782,СВЦЭМ!$A$39:$A$782,$A206,СВЦЭМ!$B$39:$B$782,S$190)+'СЕТ СН'!$F$12</f>
        <v>241.14712965999999</v>
      </c>
      <c r="T206" s="36">
        <f>SUMIFS(СВЦЭМ!$F$39:$F$782,СВЦЭМ!$A$39:$A$782,$A206,СВЦЭМ!$B$39:$B$782,T$190)+'СЕТ СН'!$F$12</f>
        <v>239.11940473999999</v>
      </c>
      <c r="U206" s="36">
        <f>SUMIFS(СВЦЭМ!$F$39:$F$782,СВЦЭМ!$A$39:$A$782,$A206,СВЦЭМ!$B$39:$B$782,U$190)+'СЕТ СН'!$F$12</f>
        <v>237.02109009</v>
      </c>
      <c r="V206" s="36">
        <f>SUMIFS(СВЦЭМ!$F$39:$F$782,СВЦЭМ!$A$39:$A$782,$A206,СВЦЭМ!$B$39:$B$782,V$190)+'СЕТ СН'!$F$12</f>
        <v>234.45789918</v>
      </c>
      <c r="W206" s="36">
        <f>SUMIFS(СВЦЭМ!$F$39:$F$782,СВЦЭМ!$A$39:$A$782,$A206,СВЦЭМ!$B$39:$B$782,W$190)+'СЕТ СН'!$F$12</f>
        <v>230.05182160999999</v>
      </c>
      <c r="X206" s="36">
        <f>SUMIFS(СВЦЭМ!$F$39:$F$782,СВЦЭМ!$A$39:$A$782,$A206,СВЦЭМ!$B$39:$B$782,X$190)+'СЕТ СН'!$F$12</f>
        <v>235.59805488999999</v>
      </c>
      <c r="Y206" s="36">
        <f>SUMIFS(СВЦЭМ!$F$39:$F$782,СВЦЭМ!$A$39:$A$782,$A206,СВЦЭМ!$B$39:$B$782,Y$190)+'СЕТ СН'!$F$12</f>
        <v>244.21953762999999</v>
      </c>
    </row>
    <row r="207" spans="1:25" ht="15.75" x14ac:dyDescent="0.2">
      <c r="A207" s="35">
        <f t="shared" si="5"/>
        <v>45429</v>
      </c>
      <c r="B207" s="36">
        <f>SUMIFS(СВЦЭМ!$F$39:$F$782,СВЦЭМ!$A$39:$A$782,$A207,СВЦЭМ!$B$39:$B$782,B$190)+'СЕТ СН'!$F$12</f>
        <v>241.91442316999999</v>
      </c>
      <c r="C207" s="36">
        <f>SUMIFS(СВЦЭМ!$F$39:$F$782,СВЦЭМ!$A$39:$A$782,$A207,СВЦЭМ!$B$39:$B$782,C$190)+'СЕТ СН'!$F$12</f>
        <v>245.87791014000001</v>
      </c>
      <c r="D207" s="36">
        <f>SUMIFS(СВЦЭМ!$F$39:$F$782,СВЦЭМ!$A$39:$A$782,$A207,СВЦЭМ!$B$39:$B$782,D$190)+'СЕТ СН'!$F$12</f>
        <v>246.79129259999999</v>
      </c>
      <c r="E207" s="36">
        <f>SUMIFS(СВЦЭМ!$F$39:$F$782,СВЦЭМ!$A$39:$A$782,$A207,СВЦЭМ!$B$39:$B$782,E$190)+'СЕТ СН'!$F$12</f>
        <v>258.73908038000002</v>
      </c>
      <c r="F207" s="36">
        <f>SUMIFS(СВЦЭМ!$F$39:$F$782,СВЦЭМ!$A$39:$A$782,$A207,СВЦЭМ!$B$39:$B$782,F$190)+'СЕТ СН'!$F$12</f>
        <v>261.71204992999998</v>
      </c>
      <c r="G207" s="36">
        <f>SUMIFS(СВЦЭМ!$F$39:$F$782,СВЦЭМ!$A$39:$A$782,$A207,СВЦЭМ!$B$39:$B$782,G$190)+'СЕТ СН'!$F$12</f>
        <v>256.97014901</v>
      </c>
      <c r="H207" s="36">
        <f>SUMIFS(СВЦЭМ!$F$39:$F$782,СВЦЭМ!$A$39:$A$782,$A207,СВЦЭМ!$B$39:$B$782,H$190)+'СЕТ СН'!$F$12</f>
        <v>254.01996076</v>
      </c>
      <c r="I207" s="36">
        <f>SUMIFS(СВЦЭМ!$F$39:$F$782,СВЦЭМ!$A$39:$A$782,$A207,СВЦЭМ!$B$39:$B$782,I$190)+'СЕТ СН'!$F$12</f>
        <v>255.82421518000001</v>
      </c>
      <c r="J207" s="36">
        <f>SUMIFS(СВЦЭМ!$F$39:$F$782,СВЦЭМ!$A$39:$A$782,$A207,СВЦЭМ!$B$39:$B$782,J$190)+'СЕТ СН'!$F$12</f>
        <v>247.12940943000001</v>
      </c>
      <c r="K207" s="36">
        <f>SUMIFS(СВЦЭМ!$F$39:$F$782,СВЦЭМ!$A$39:$A$782,$A207,СВЦЭМ!$B$39:$B$782,K$190)+'СЕТ СН'!$F$12</f>
        <v>245.28006614</v>
      </c>
      <c r="L207" s="36">
        <f>SUMIFS(СВЦЭМ!$F$39:$F$782,СВЦЭМ!$A$39:$A$782,$A207,СВЦЭМ!$B$39:$B$782,L$190)+'СЕТ СН'!$F$12</f>
        <v>242.93620973</v>
      </c>
      <c r="M207" s="36">
        <f>SUMIFS(СВЦЭМ!$F$39:$F$782,СВЦЭМ!$A$39:$A$782,$A207,СВЦЭМ!$B$39:$B$782,M$190)+'СЕТ СН'!$F$12</f>
        <v>247.98100804000001</v>
      </c>
      <c r="N207" s="36">
        <f>SUMIFS(СВЦЭМ!$F$39:$F$782,СВЦЭМ!$A$39:$A$782,$A207,СВЦЭМ!$B$39:$B$782,N$190)+'СЕТ СН'!$F$12</f>
        <v>248.67361679000001</v>
      </c>
      <c r="O207" s="36">
        <f>SUMIFS(СВЦЭМ!$F$39:$F$782,СВЦЭМ!$A$39:$A$782,$A207,СВЦЭМ!$B$39:$B$782,O$190)+'СЕТ СН'!$F$12</f>
        <v>250.93459636</v>
      </c>
      <c r="P207" s="36">
        <f>SUMIFS(СВЦЭМ!$F$39:$F$782,СВЦЭМ!$A$39:$A$782,$A207,СВЦЭМ!$B$39:$B$782,P$190)+'СЕТ СН'!$F$12</f>
        <v>251.79793802</v>
      </c>
      <c r="Q207" s="36">
        <f>SUMIFS(СВЦЭМ!$F$39:$F$782,СВЦЭМ!$A$39:$A$782,$A207,СВЦЭМ!$B$39:$B$782,Q$190)+'СЕТ СН'!$F$12</f>
        <v>257.05434875999998</v>
      </c>
      <c r="R207" s="36">
        <f>SUMIFS(СВЦЭМ!$F$39:$F$782,СВЦЭМ!$A$39:$A$782,$A207,СВЦЭМ!$B$39:$B$782,R$190)+'СЕТ СН'!$F$12</f>
        <v>258.43542874000002</v>
      </c>
      <c r="S207" s="36">
        <f>SUMIFS(СВЦЭМ!$F$39:$F$782,СВЦЭМ!$A$39:$A$782,$A207,СВЦЭМ!$B$39:$B$782,S$190)+'СЕТ СН'!$F$12</f>
        <v>255.85689126</v>
      </c>
      <c r="T207" s="36">
        <f>SUMIFS(СВЦЭМ!$F$39:$F$782,СВЦЭМ!$A$39:$A$782,$A207,СВЦЭМ!$B$39:$B$782,T$190)+'СЕТ СН'!$F$12</f>
        <v>249.07286089999999</v>
      </c>
      <c r="U207" s="36">
        <f>SUMIFS(СВЦЭМ!$F$39:$F$782,СВЦЭМ!$A$39:$A$782,$A207,СВЦЭМ!$B$39:$B$782,U$190)+'СЕТ СН'!$F$12</f>
        <v>247.99411125</v>
      </c>
      <c r="V207" s="36">
        <f>SUMIFS(СВЦЭМ!$F$39:$F$782,СВЦЭМ!$A$39:$A$782,$A207,СВЦЭМ!$B$39:$B$782,V$190)+'СЕТ СН'!$F$12</f>
        <v>245.57897579999999</v>
      </c>
      <c r="W207" s="36">
        <f>SUMIFS(СВЦЭМ!$F$39:$F$782,СВЦЭМ!$A$39:$A$782,$A207,СВЦЭМ!$B$39:$B$782,W$190)+'СЕТ СН'!$F$12</f>
        <v>240.55204537</v>
      </c>
      <c r="X207" s="36">
        <f>SUMIFS(СВЦЭМ!$F$39:$F$782,СВЦЭМ!$A$39:$A$782,$A207,СВЦЭМ!$B$39:$B$782,X$190)+'СЕТ СН'!$F$12</f>
        <v>246.19458244</v>
      </c>
      <c r="Y207" s="36">
        <f>SUMIFS(СВЦЭМ!$F$39:$F$782,СВЦЭМ!$A$39:$A$782,$A207,СВЦЭМ!$B$39:$B$782,Y$190)+'СЕТ СН'!$F$12</f>
        <v>255.73985492</v>
      </c>
    </row>
    <row r="208" spans="1:25" ht="15.75" x14ac:dyDescent="0.2">
      <c r="A208" s="35">
        <f t="shared" si="5"/>
        <v>45430</v>
      </c>
      <c r="B208" s="36">
        <f>SUMIFS(СВЦЭМ!$F$39:$F$782,СВЦЭМ!$A$39:$A$782,$A208,СВЦЭМ!$B$39:$B$782,B$190)+'СЕТ СН'!$F$12</f>
        <v>248.55060214</v>
      </c>
      <c r="C208" s="36">
        <f>SUMIFS(СВЦЭМ!$F$39:$F$782,СВЦЭМ!$A$39:$A$782,$A208,СВЦЭМ!$B$39:$B$782,C$190)+'СЕТ СН'!$F$12</f>
        <v>260.21052652999998</v>
      </c>
      <c r="D208" s="36">
        <f>SUMIFS(СВЦЭМ!$F$39:$F$782,СВЦЭМ!$A$39:$A$782,$A208,СВЦЭМ!$B$39:$B$782,D$190)+'СЕТ СН'!$F$12</f>
        <v>259.42863963000002</v>
      </c>
      <c r="E208" s="36">
        <f>SUMIFS(СВЦЭМ!$F$39:$F$782,СВЦЭМ!$A$39:$A$782,$A208,СВЦЭМ!$B$39:$B$782,E$190)+'СЕТ СН'!$F$12</f>
        <v>262.40029721000002</v>
      </c>
      <c r="F208" s="36">
        <f>SUMIFS(СВЦЭМ!$F$39:$F$782,СВЦЭМ!$A$39:$A$782,$A208,СВЦЭМ!$B$39:$B$782,F$190)+'СЕТ СН'!$F$12</f>
        <v>263.02117375</v>
      </c>
      <c r="G208" s="36">
        <f>SUMIFS(СВЦЭМ!$F$39:$F$782,СВЦЭМ!$A$39:$A$782,$A208,СВЦЭМ!$B$39:$B$782,G$190)+'СЕТ СН'!$F$12</f>
        <v>263.71768094999999</v>
      </c>
      <c r="H208" s="36">
        <f>SUMIFS(СВЦЭМ!$F$39:$F$782,СВЦЭМ!$A$39:$A$782,$A208,СВЦЭМ!$B$39:$B$782,H$190)+'СЕТ СН'!$F$12</f>
        <v>260.27695641999998</v>
      </c>
      <c r="I208" s="36">
        <f>SUMIFS(СВЦЭМ!$F$39:$F$782,СВЦЭМ!$A$39:$A$782,$A208,СВЦЭМ!$B$39:$B$782,I$190)+'СЕТ СН'!$F$12</f>
        <v>255.70395703</v>
      </c>
      <c r="J208" s="36">
        <f>SUMIFS(СВЦЭМ!$F$39:$F$782,СВЦЭМ!$A$39:$A$782,$A208,СВЦЭМ!$B$39:$B$782,J$190)+'СЕТ СН'!$F$12</f>
        <v>248.54796554000001</v>
      </c>
      <c r="K208" s="36">
        <f>SUMIFS(СВЦЭМ!$F$39:$F$782,СВЦЭМ!$A$39:$A$782,$A208,СВЦЭМ!$B$39:$B$782,K$190)+'СЕТ СН'!$F$12</f>
        <v>245.04264552999999</v>
      </c>
      <c r="L208" s="36">
        <f>SUMIFS(СВЦЭМ!$F$39:$F$782,СВЦЭМ!$A$39:$A$782,$A208,СВЦЭМ!$B$39:$B$782,L$190)+'СЕТ СН'!$F$12</f>
        <v>244.70204484999999</v>
      </c>
      <c r="M208" s="36">
        <f>SUMIFS(СВЦЭМ!$F$39:$F$782,СВЦЭМ!$A$39:$A$782,$A208,СВЦЭМ!$B$39:$B$782,M$190)+'СЕТ СН'!$F$12</f>
        <v>248.72586878000001</v>
      </c>
      <c r="N208" s="36">
        <f>SUMIFS(СВЦЭМ!$F$39:$F$782,СВЦЭМ!$A$39:$A$782,$A208,СВЦЭМ!$B$39:$B$782,N$190)+'СЕТ СН'!$F$12</f>
        <v>249.42627475</v>
      </c>
      <c r="O208" s="36">
        <f>SUMIFS(СВЦЭМ!$F$39:$F$782,СВЦЭМ!$A$39:$A$782,$A208,СВЦЭМ!$B$39:$B$782,O$190)+'СЕТ СН'!$F$12</f>
        <v>250.49629704</v>
      </c>
      <c r="P208" s="36">
        <f>SUMIFS(СВЦЭМ!$F$39:$F$782,СВЦЭМ!$A$39:$A$782,$A208,СВЦЭМ!$B$39:$B$782,P$190)+'СЕТ СН'!$F$12</f>
        <v>253.73775180000001</v>
      </c>
      <c r="Q208" s="36">
        <f>SUMIFS(СВЦЭМ!$F$39:$F$782,СВЦЭМ!$A$39:$A$782,$A208,СВЦЭМ!$B$39:$B$782,Q$190)+'СЕТ СН'!$F$12</f>
        <v>256.48123945999998</v>
      </c>
      <c r="R208" s="36">
        <f>SUMIFS(СВЦЭМ!$F$39:$F$782,СВЦЭМ!$A$39:$A$782,$A208,СВЦЭМ!$B$39:$B$782,R$190)+'СЕТ СН'!$F$12</f>
        <v>258.75933306000002</v>
      </c>
      <c r="S208" s="36">
        <f>SUMIFS(СВЦЭМ!$F$39:$F$782,СВЦЭМ!$A$39:$A$782,$A208,СВЦЭМ!$B$39:$B$782,S$190)+'СЕТ СН'!$F$12</f>
        <v>257.92329331000002</v>
      </c>
      <c r="T208" s="36">
        <f>SUMIFS(СВЦЭМ!$F$39:$F$782,СВЦЭМ!$A$39:$A$782,$A208,СВЦЭМ!$B$39:$B$782,T$190)+'СЕТ СН'!$F$12</f>
        <v>254.11608232</v>
      </c>
      <c r="U208" s="36">
        <f>SUMIFS(СВЦЭМ!$F$39:$F$782,СВЦЭМ!$A$39:$A$782,$A208,СВЦЭМ!$B$39:$B$782,U$190)+'СЕТ СН'!$F$12</f>
        <v>250.43902488000001</v>
      </c>
      <c r="V208" s="36">
        <f>SUMIFS(СВЦЭМ!$F$39:$F$782,СВЦЭМ!$A$39:$A$782,$A208,СВЦЭМ!$B$39:$B$782,V$190)+'СЕТ СН'!$F$12</f>
        <v>242.99659767</v>
      </c>
      <c r="W208" s="36">
        <f>SUMIFS(СВЦЭМ!$F$39:$F$782,СВЦЭМ!$A$39:$A$782,$A208,СВЦЭМ!$B$39:$B$782,W$190)+'СЕТ СН'!$F$12</f>
        <v>236.69355849999999</v>
      </c>
      <c r="X208" s="36">
        <f>SUMIFS(СВЦЭМ!$F$39:$F$782,СВЦЭМ!$A$39:$A$782,$A208,СВЦЭМ!$B$39:$B$782,X$190)+'СЕТ СН'!$F$12</f>
        <v>241.99097322</v>
      </c>
      <c r="Y208" s="36">
        <f>SUMIFS(СВЦЭМ!$F$39:$F$782,СВЦЭМ!$A$39:$A$782,$A208,СВЦЭМ!$B$39:$B$782,Y$190)+'СЕТ СН'!$F$12</f>
        <v>252.81012622</v>
      </c>
    </row>
    <row r="209" spans="1:25" ht="15.75" x14ac:dyDescent="0.2">
      <c r="A209" s="35">
        <f t="shared" si="5"/>
        <v>45431</v>
      </c>
      <c r="B209" s="36">
        <f>SUMIFS(СВЦЭМ!$F$39:$F$782,СВЦЭМ!$A$39:$A$782,$A209,СВЦЭМ!$B$39:$B$782,B$190)+'СЕТ СН'!$F$12</f>
        <v>259.28266573000002</v>
      </c>
      <c r="C209" s="36">
        <f>SUMIFS(СВЦЭМ!$F$39:$F$782,СВЦЭМ!$A$39:$A$782,$A209,СВЦЭМ!$B$39:$B$782,C$190)+'СЕТ СН'!$F$12</f>
        <v>262.19846445000002</v>
      </c>
      <c r="D209" s="36">
        <f>SUMIFS(СВЦЭМ!$F$39:$F$782,СВЦЭМ!$A$39:$A$782,$A209,СВЦЭМ!$B$39:$B$782,D$190)+'СЕТ СН'!$F$12</f>
        <v>266.55154306999998</v>
      </c>
      <c r="E209" s="36">
        <f>SUMIFS(СВЦЭМ!$F$39:$F$782,СВЦЭМ!$A$39:$A$782,$A209,СВЦЭМ!$B$39:$B$782,E$190)+'СЕТ СН'!$F$12</f>
        <v>269.85039681000001</v>
      </c>
      <c r="F209" s="36">
        <f>SUMIFS(СВЦЭМ!$F$39:$F$782,СВЦЭМ!$A$39:$A$782,$A209,СВЦЭМ!$B$39:$B$782,F$190)+'СЕТ СН'!$F$12</f>
        <v>270.02693675</v>
      </c>
      <c r="G209" s="36">
        <f>SUMIFS(СВЦЭМ!$F$39:$F$782,СВЦЭМ!$A$39:$A$782,$A209,СВЦЭМ!$B$39:$B$782,G$190)+'СЕТ СН'!$F$12</f>
        <v>267.47002543999997</v>
      </c>
      <c r="H209" s="36">
        <f>SUMIFS(СВЦЭМ!$F$39:$F$782,СВЦЭМ!$A$39:$A$782,$A209,СВЦЭМ!$B$39:$B$782,H$190)+'СЕТ СН'!$F$12</f>
        <v>269.75639359000002</v>
      </c>
      <c r="I209" s="36">
        <f>SUMIFS(СВЦЭМ!$F$39:$F$782,СВЦЭМ!$A$39:$A$782,$A209,СВЦЭМ!$B$39:$B$782,I$190)+'СЕТ СН'!$F$12</f>
        <v>264.81755919</v>
      </c>
      <c r="J209" s="36">
        <f>SUMIFS(СВЦЭМ!$F$39:$F$782,СВЦЭМ!$A$39:$A$782,$A209,СВЦЭМ!$B$39:$B$782,J$190)+'СЕТ СН'!$F$12</f>
        <v>250.54290585999999</v>
      </c>
      <c r="K209" s="36">
        <f>SUMIFS(СВЦЭМ!$F$39:$F$782,СВЦЭМ!$A$39:$A$782,$A209,СВЦЭМ!$B$39:$B$782,K$190)+'СЕТ СН'!$F$12</f>
        <v>242.15321761999999</v>
      </c>
      <c r="L209" s="36">
        <f>SUMIFS(СВЦЭМ!$F$39:$F$782,СВЦЭМ!$A$39:$A$782,$A209,СВЦЭМ!$B$39:$B$782,L$190)+'СЕТ СН'!$F$12</f>
        <v>240.16114016</v>
      </c>
      <c r="M209" s="36">
        <f>SUMIFS(СВЦЭМ!$F$39:$F$782,СВЦЭМ!$A$39:$A$782,$A209,СВЦЭМ!$B$39:$B$782,M$190)+'СЕТ СН'!$F$12</f>
        <v>241.63800900000001</v>
      </c>
      <c r="N209" s="36">
        <f>SUMIFS(СВЦЭМ!$F$39:$F$782,СВЦЭМ!$A$39:$A$782,$A209,СВЦЭМ!$B$39:$B$782,N$190)+'СЕТ СН'!$F$12</f>
        <v>241.11222404</v>
      </c>
      <c r="O209" s="36">
        <f>SUMIFS(СВЦЭМ!$F$39:$F$782,СВЦЭМ!$A$39:$A$782,$A209,СВЦЭМ!$B$39:$B$782,O$190)+'СЕТ СН'!$F$12</f>
        <v>241.30445501</v>
      </c>
      <c r="P209" s="36">
        <f>SUMIFS(СВЦЭМ!$F$39:$F$782,СВЦЭМ!$A$39:$A$782,$A209,СВЦЭМ!$B$39:$B$782,P$190)+'СЕТ СН'!$F$12</f>
        <v>243.94743478999999</v>
      </c>
      <c r="Q209" s="36">
        <f>SUMIFS(СВЦЭМ!$F$39:$F$782,СВЦЭМ!$A$39:$A$782,$A209,СВЦЭМ!$B$39:$B$782,Q$190)+'СЕТ СН'!$F$12</f>
        <v>247.22192303</v>
      </c>
      <c r="R209" s="36">
        <f>SUMIFS(СВЦЭМ!$F$39:$F$782,СВЦЭМ!$A$39:$A$782,$A209,СВЦЭМ!$B$39:$B$782,R$190)+'СЕТ СН'!$F$12</f>
        <v>247.71939216999999</v>
      </c>
      <c r="S209" s="36">
        <f>SUMIFS(СВЦЭМ!$F$39:$F$782,СВЦЭМ!$A$39:$A$782,$A209,СВЦЭМ!$B$39:$B$782,S$190)+'СЕТ СН'!$F$12</f>
        <v>245.75912934999999</v>
      </c>
      <c r="T209" s="36">
        <f>SUMIFS(СВЦЭМ!$F$39:$F$782,СВЦЭМ!$A$39:$A$782,$A209,СВЦЭМ!$B$39:$B$782,T$190)+'СЕТ СН'!$F$12</f>
        <v>242.93726658</v>
      </c>
      <c r="U209" s="36">
        <f>SUMIFS(СВЦЭМ!$F$39:$F$782,СВЦЭМ!$A$39:$A$782,$A209,СВЦЭМ!$B$39:$B$782,U$190)+'СЕТ СН'!$F$12</f>
        <v>242.59072148000001</v>
      </c>
      <c r="V209" s="36">
        <f>SUMIFS(СВЦЭМ!$F$39:$F$782,СВЦЭМ!$A$39:$A$782,$A209,СВЦЭМ!$B$39:$B$782,V$190)+'СЕТ СН'!$F$12</f>
        <v>241.47291202</v>
      </c>
      <c r="W209" s="36">
        <f>SUMIFS(СВЦЭМ!$F$39:$F$782,СВЦЭМ!$A$39:$A$782,$A209,СВЦЭМ!$B$39:$B$782,W$190)+'СЕТ СН'!$F$12</f>
        <v>235.99330839999999</v>
      </c>
      <c r="X209" s="36">
        <f>SUMIFS(СВЦЭМ!$F$39:$F$782,СВЦЭМ!$A$39:$A$782,$A209,СВЦЭМ!$B$39:$B$782,X$190)+'СЕТ СН'!$F$12</f>
        <v>241.75778360000001</v>
      </c>
      <c r="Y209" s="36">
        <f>SUMIFS(СВЦЭМ!$F$39:$F$782,СВЦЭМ!$A$39:$A$782,$A209,СВЦЭМ!$B$39:$B$782,Y$190)+'СЕТ СН'!$F$12</f>
        <v>246.54749838999999</v>
      </c>
    </row>
    <row r="210" spans="1:25" ht="15.75" x14ac:dyDescent="0.2">
      <c r="A210" s="35">
        <f t="shared" si="5"/>
        <v>45432</v>
      </c>
      <c r="B210" s="36">
        <f>SUMIFS(СВЦЭМ!$F$39:$F$782,СВЦЭМ!$A$39:$A$782,$A210,СВЦЭМ!$B$39:$B$782,B$190)+'СЕТ СН'!$F$12</f>
        <v>250.14329354</v>
      </c>
      <c r="C210" s="36">
        <f>SUMIFS(СВЦЭМ!$F$39:$F$782,СВЦЭМ!$A$39:$A$782,$A210,СВЦЭМ!$B$39:$B$782,C$190)+'СЕТ СН'!$F$12</f>
        <v>264.48860005</v>
      </c>
      <c r="D210" s="36">
        <f>SUMIFS(СВЦЭМ!$F$39:$F$782,СВЦЭМ!$A$39:$A$782,$A210,СВЦЭМ!$B$39:$B$782,D$190)+'СЕТ СН'!$F$12</f>
        <v>264.88604662</v>
      </c>
      <c r="E210" s="36">
        <f>SUMIFS(СВЦЭМ!$F$39:$F$782,СВЦЭМ!$A$39:$A$782,$A210,СВЦЭМ!$B$39:$B$782,E$190)+'СЕТ СН'!$F$12</f>
        <v>274.16511790999999</v>
      </c>
      <c r="F210" s="36">
        <f>SUMIFS(СВЦЭМ!$F$39:$F$782,СВЦЭМ!$A$39:$A$782,$A210,СВЦЭМ!$B$39:$B$782,F$190)+'СЕТ СН'!$F$12</f>
        <v>273.76170647999999</v>
      </c>
      <c r="G210" s="36">
        <f>SUMIFS(СВЦЭМ!$F$39:$F$782,СВЦЭМ!$A$39:$A$782,$A210,СВЦЭМ!$B$39:$B$782,G$190)+'СЕТ СН'!$F$12</f>
        <v>267.33429372000001</v>
      </c>
      <c r="H210" s="36">
        <f>SUMIFS(СВЦЭМ!$F$39:$F$782,СВЦЭМ!$A$39:$A$782,$A210,СВЦЭМ!$B$39:$B$782,H$190)+'СЕТ СН'!$F$12</f>
        <v>259.09362732</v>
      </c>
      <c r="I210" s="36">
        <f>SUMIFS(СВЦЭМ!$F$39:$F$782,СВЦЭМ!$A$39:$A$782,$A210,СВЦЭМ!$B$39:$B$782,I$190)+'СЕТ СН'!$F$12</f>
        <v>249.13091739000001</v>
      </c>
      <c r="J210" s="36">
        <f>SUMIFS(СВЦЭМ!$F$39:$F$782,СВЦЭМ!$A$39:$A$782,$A210,СВЦЭМ!$B$39:$B$782,J$190)+'СЕТ СН'!$F$12</f>
        <v>242.09223426</v>
      </c>
      <c r="K210" s="36">
        <f>SUMIFS(СВЦЭМ!$F$39:$F$782,СВЦЭМ!$A$39:$A$782,$A210,СВЦЭМ!$B$39:$B$782,K$190)+'СЕТ СН'!$F$12</f>
        <v>241.5873095</v>
      </c>
      <c r="L210" s="36">
        <f>SUMIFS(СВЦЭМ!$F$39:$F$782,СВЦЭМ!$A$39:$A$782,$A210,СВЦЭМ!$B$39:$B$782,L$190)+'СЕТ СН'!$F$12</f>
        <v>239.80328674</v>
      </c>
      <c r="M210" s="36">
        <f>SUMIFS(СВЦЭМ!$F$39:$F$782,СВЦЭМ!$A$39:$A$782,$A210,СВЦЭМ!$B$39:$B$782,M$190)+'СЕТ СН'!$F$12</f>
        <v>241.64381195999999</v>
      </c>
      <c r="N210" s="36">
        <f>SUMIFS(СВЦЭМ!$F$39:$F$782,СВЦЭМ!$A$39:$A$782,$A210,СВЦЭМ!$B$39:$B$782,N$190)+'СЕТ СН'!$F$12</f>
        <v>243.44175752999999</v>
      </c>
      <c r="O210" s="36">
        <f>SUMIFS(СВЦЭМ!$F$39:$F$782,СВЦЭМ!$A$39:$A$782,$A210,СВЦЭМ!$B$39:$B$782,O$190)+'СЕТ СН'!$F$12</f>
        <v>243.24360118000001</v>
      </c>
      <c r="P210" s="36">
        <f>SUMIFS(СВЦЭМ!$F$39:$F$782,СВЦЭМ!$A$39:$A$782,$A210,СВЦЭМ!$B$39:$B$782,P$190)+'СЕТ СН'!$F$12</f>
        <v>245.11418605</v>
      </c>
      <c r="Q210" s="36">
        <f>SUMIFS(СВЦЭМ!$F$39:$F$782,СВЦЭМ!$A$39:$A$782,$A210,СВЦЭМ!$B$39:$B$782,Q$190)+'СЕТ СН'!$F$12</f>
        <v>246.06182630999999</v>
      </c>
      <c r="R210" s="36">
        <f>SUMIFS(СВЦЭМ!$F$39:$F$782,СВЦЭМ!$A$39:$A$782,$A210,СВЦЭМ!$B$39:$B$782,R$190)+'СЕТ СН'!$F$12</f>
        <v>246.97879166000001</v>
      </c>
      <c r="S210" s="36">
        <f>SUMIFS(СВЦЭМ!$F$39:$F$782,СВЦЭМ!$A$39:$A$782,$A210,СВЦЭМ!$B$39:$B$782,S$190)+'СЕТ СН'!$F$12</f>
        <v>245.06838109</v>
      </c>
      <c r="T210" s="36">
        <f>SUMIFS(СВЦЭМ!$F$39:$F$782,СВЦЭМ!$A$39:$A$782,$A210,СВЦЭМ!$B$39:$B$782,T$190)+'СЕТ СН'!$F$12</f>
        <v>242.25548352999999</v>
      </c>
      <c r="U210" s="36">
        <f>SUMIFS(СВЦЭМ!$F$39:$F$782,СВЦЭМ!$A$39:$A$782,$A210,СВЦЭМ!$B$39:$B$782,U$190)+'СЕТ СН'!$F$12</f>
        <v>243.12943299</v>
      </c>
      <c r="V210" s="36">
        <f>SUMIFS(СВЦЭМ!$F$39:$F$782,СВЦЭМ!$A$39:$A$782,$A210,СВЦЭМ!$B$39:$B$782,V$190)+'СЕТ СН'!$F$12</f>
        <v>241.35125123</v>
      </c>
      <c r="W210" s="36">
        <f>SUMIFS(СВЦЭМ!$F$39:$F$782,СВЦЭМ!$A$39:$A$782,$A210,СВЦЭМ!$B$39:$B$782,W$190)+'СЕТ СН'!$F$12</f>
        <v>235.70210341999999</v>
      </c>
      <c r="X210" s="36">
        <f>SUMIFS(СВЦЭМ!$F$39:$F$782,СВЦЭМ!$A$39:$A$782,$A210,СВЦЭМ!$B$39:$B$782,X$190)+'СЕТ СН'!$F$12</f>
        <v>239.81426042000001</v>
      </c>
      <c r="Y210" s="36">
        <f>SUMIFS(СВЦЭМ!$F$39:$F$782,СВЦЭМ!$A$39:$A$782,$A210,СВЦЭМ!$B$39:$B$782,Y$190)+'СЕТ СН'!$F$12</f>
        <v>245.95120539999999</v>
      </c>
    </row>
    <row r="211" spans="1:25" ht="15.75" x14ac:dyDescent="0.2">
      <c r="A211" s="35">
        <f t="shared" si="5"/>
        <v>45433</v>
      </c>
      <c r="B211" s="36">
        <f>SUMIFS(СВЦЭМ!$F$39:$F$782,СВЦЭМ!$A$39:$A$782,$A211,СВЦЭМ!$B$39:$B$782,B$190)+'СЕТ СН'!$F$12</f>
        <v>242.90420105999999</v>
      </c>
      <c r="C211" s="36">
        <f>SUMIFS(СВЦЭМ!$F$39:$F$782,СВЦЭМ!$A$39:$A$782,$A211,СВЦЭМ!$B$39:$B$782,C$190)+'СЕТ СН'!$F$12</f>
        <v>258.82885563999997</v>
      </c>
      <c r="D211" s="36">
        <f>SUMIFS(СВЦЭМ!$F$39:$F$782,СВЦЭМ!$A$39:$A$782,$A211,СВЦЭМ!$B$39:$B$782,D$190)+'СЕТ СН'!$F$12</f>
        <v>260.46612305000002</v>
      </c>
      <c r="E211" s="36">
        <f>SUMIFS(СВЦЭМ!$F$39:$F$782,СВЦЭМ!$A$39:$A$782,$A211,СВЦЭМ!$B$39:$B$782,E$190)+'СЕТ СН'!$F$12</f>
        <v>268.97568710000002</v>
      </c>
      <c r="F211" s="36">
        <f>SUMIFS(СВЦЭМ!$F$39:$F$782,СВЦЭМ!$A$39:$A$782,$A211,СВЦЭМ!$B$39:$B$782,F$190)+'СЕТ СН'!$F$12</f>
        <v>268.01144207999999</v>
      </c>
      <c r="G211" s="36">
        <f>SUMIFS(СВЦЭМ!$F$39:$F$782,СВЦЭМ!$A$39:$A$782,$A211,СВЦЭМ!$B$39:$B$782,G$190)+'СЕТ СН'!$F$12</f>
        <v>261.94266841000001</v>
      </c>
      <c r="H211" s="36">
        <f>SUMIFS(СВЦЭМ!$F$39:$F$782,СВЦЭМ!$A$39:$A$782,$A211,СВЦЭМ!$B$39:$B$782,H$190)+'СЕТ СН'!$F$12</f>
        <v>248.3797845</v>
      </c>
      <c r="I211" s="36">
        <f>SUMIFS(СВЦЭМ!$F$39:$F$782,СВЦЭМ!$A$39:$A$782,$A211,СВЦЭМ!$B$39:$B$782,I$190)+'СЕТ СН'!$F$12</f>
        <v>242.66090062999999</v>
      </c>
      <c r="J211" s="36">
        <f>SUMIFS(СВЦЭМ!$F$39:$F$782,СВЦЭМ!$A$39:$A$782,$A211,СВЦЭМ!$B$39:$B$782,J$190)+'СЕТ СН'!$F$12</f>
        <v>242.00610405</v>
      </c>
      <c r="K211" s="36">
        <f>SUMIFS(СВЦЭМ!$F$39:$F$782,СВЦЭМ!$A$39:$A$782,$A211,СВЦЭМ!$B$39:$B$782,K$190)+'СЕТ СН'!$F$12</f>
        <v>242.91862817000001</v>
      </c>
      <c r="L211" s="36">
        <f>SUMIFS(СВЦЭМ!$F$39:$F$782,СВЦЭМ!$A$39:$A$782,$A211,СВЦЭМ!$B$39:$B$782,L$190)+'СЕТ СН'!$F$12</f>
        <v>238.68177974</v>
      </c>
      <c r="M211" s="36">
        <f>SUMIFS(СВЦЭМ!$F$39:$F$782,СВЦЭМ!$A$39:$A$782,$A211,СВЦЭМ!$B$39:$B$782,M$190)+'СЕТ СН'!$F$12</f>
        <v>238.79661412999999</v>
      </c>
      <c r="N211" s="36">
        <f>SUMIFS(СВЦЭМ!$F$39:$F$782,СВЦЭМ!$A$39:$A$782,$A211,СВЦЭМ!$B$39:$B$782,N$190)+'СЕТ СН'!$F$12</f>
        <v>234.8688842</v>
      </c>
      <c r="O211" s="36">
        <f>SUMIFS(СВЦЭМ!$F$39:$F$782,СВЦЭМ!$A$39:$A$782,$A211,СВЦЭМ!$B$39:$B$782,O$190)+'СЕТ СН'!$F$12</f>
        <v>236.05456294000001</v>
      </c>
      <c r="P211" s="36">
        <f>SUMIFS(СВЦЭМ!$F$39:$F$782,СВЦЭМ!$A$39:$A$782,$A211,СВЦЭМ!$B$39:$B$782,P$190)+'СЕТ СН'!$F$12</f>
        <v>235.88850916999999</v>
      </c>
      <c r="Q211" s="36">
        <f>SUMIFS(СВЦЭМ!$F$39:$F$782,СВЦЭМ!$A$39:$A$782,$A211,СВЦЭМ!$B$39:$B$782,Q$190)+'СЕТ СН'!$F$12</f>
        <v>237.08946302999999</v>
      </c>
      <c r="R211" s="36">
        <f>SUMIFS(СВЦЭМ!$F$39:$F$782,СВЦЭМ!$A$39:$A$782,$A211,СВЦЭМ!$B$39:$B$782,R$190)+'СЕТ СН'!$F$12</f>
        <v>237.01837144999999</v>
      </c>
      <c r="S211" s="36">
        <f>SUMIFS(СВЦЭМ!$F$39:$F$782,СВЦЭМ!$A$39:$A$782,$A211,СВЦЭМ!$B$39:$B$782,S$190)+'СЕТ СН'!$F$12</f>
        <v>237.93467884</v>
      </c>
      <c r="T211" s="36">
        <f>SUMIFS(СВЦЭМ!$F$39:$F$782,СВЦЭМ!$A$39:$A$782,$A211,СВЦЭМ!$B$39:$B$782,T$190)+'СЕТ СН'!$F$12</f>
        <v>237.43290293000001</v>
      </c>
      <c r="U211" s="36">
        <f>SUMIFS(СВЦЭМ!$F$39:$F$782,СВЦЭМ!$A$39:$A$782,$A211,СВЦЭМ!$B$39:$B$782,U$190)+'СЕТ СН'!$F$12</f>
        <v>238.32444303</v>
      </c>
      <c r="V211" s="36">
        <f>SUMIFS(СВЦЭМ!$F$39:$F$782,СВЦЭМ!$A$39:$A$782,$A211,СВЦЭМ!$B$39:$B$782,V$190)+'СЕТ СН'!$F$12</f>
        <v>235.16488948</v>
      </c>
      <c r="W211" s="36">
        <f>SUMIFS(СВЦЭМ!$F$39:$F$782,СВЦЭМ!$A$39:$A$782,$A211,СВЦЭМ!$B$39:$B$782,W$190)+'СЕТ СН'!$F$12</f>
        <v>230.39064746</v>
      </c>
      <c r="X211" s="36">
        <f>SUMIFS(СВЦЭМ!$F$39:$F$782,СВЦЭМ!$A$39:$A$782,$A211,СВЦЭМ!$B$39:$B$782,X$190)+'СЕТ СН'!$F$12</f>
        <v>236.59868599000001</v>
      </c>
      <c r="Y211" s="36">
        <f>SUMIFS(СВЦЭМ!$F$39:$F$782,СВЦЭМ!$A$39:$A$782,$A211,СВЦЭМ!$B$39:$B$782,Y$190)+'СЕТ СН'!$F$12</f>
        <v>235.99741521999999</v>
      </c>
    </row>
    <row r="212" spans="1:25" ht="15.75" x14ac:dyDescent="0.2">
      <c r="A212" s="35">
        <f t="shared" si="5"/>
        <v>45434</v>
      </c>
      <c r="B212" s="36">
        <f>SUMIFS(СВЦЭМ!$F$39:$F$782,СВЦЭМ!$A$39:$A$782,$A212,СВЦЭМ!$B$39:$B$782,B$190)+'СЕТ СН'!$F$12</f>
        <v>243.35142051</v>
      </c>
      <c r="C212" s="36">
        <f>SUMIFS(СВЦЭМ!$F$39:$F$782,СВЦЭМ!$A$39:$A$782,$A212,СВЦЭМ!$B$39:$B$782,C$190)+'СЕТ СН'!$F$12</f>
        <v>254.47302692</v>
      </c>
      <c r="D212" s="36">
        <f>SUMIFS(СВЦЭМ!$F$39:$F$782,СВЦЭМ!$A$39:$A$782,$A212,СВЦЭМ!$B$39:$B$782,D$190)+'СЕТ СН'!$F$12</f>
        <v>260.20295104000002</v>
      </c>
      <c r="E212" s="36">
        <f>SUMIFS(СВЦЭМ!$F$39:$F$782,СВЦЭМ!$A$39:$A$782,$A212,СВЦЭМ!$B$39:$B$782,E$190)+'СЕТ СН'!$F$12</f>
        <v>263.00168332999999</v>
      </c>
      <c r="F212" s="36">
        <f>SUMIFS(СВЦЭМ!$F$39:$F$782,СВЦЭМ!$A$39:$A$782,$A212,СВЦЭМ!$B$39:$B$782,F$190)+'СЕТ СН'!$F$12</f>
        <v>262.78924948999997</v>
      </c>
      <c r="G212" s="36">
        <f>SUMIFS(СВЦЭМ!$F$39:$F$782,СВЦЭМ!$A$39:$A$782,$A212,СВЦЭМ!$B$39:$B$782,G$190)+'СЕТ СН'!$F$12</f>
        <v>263.50182857999999</v>
      </c>
      <c r="H212" s="36">
        <f>SUMIFS(СВЦЭМ!$F$39:$F$782,СВЦЭМ!$A$39:$A$782,$A212,СВЦЭМ!$B$39:$B$782,H$190)+'СЕТ СН'!$F$12</f>
        <v>252.55118504000001</v>
      </c>
      <c r="I212" s="36">
        <f>SUMIFS(СВЦЭМ!$F$39:$F$782,СВЦЭМ!$A$39:$A$782,$A212,СВЦЭМ!$B$39:$B$782,I$190)+'СЕТ СН'!$F$12</f>
        <v>244.67157112000001</v>
      </c>
      <c r="J212" s="36">
        <f>SUMIFS(СВЦЭМ!$F$39:$F$782,СВЦЭМ!$A$39:$A$782,$A212,СВЦЭМ!$B$39:$B$782,J$190)+'СЕТ СН'!$F$12</f>
        <v>245.85264289</v>
      </c>
      <c r="K212" s="36">
        <f>SUMIFS(СВЦЭМ!$F$39:$F$782,СВЦЭМ!$A$39:$A$782,$A212,СВЦЭМ!$B$39:$B$782,K$190)+'СЕТ СН'!$F$12</f>
        <v>241.44237326999999</v>
      </c>
      <c r="L212" s="36">
        <f>SUMIFS(СВЦЭМ!$F$39:$F$782,СВЦЭМ!$A$39:$A$782,$A212,СВЦЭМ!$B$39:$B$782,L$190)+'СЕТ СН'!$F$12</f>
        <v>237.00936596</v>
      </c>
      <c r="M212" s="36">
        <f>SUMIFS(СВЦЭМ!$F$39:$F$782,СВЦЭМ!$A$39:$A$782,$A212,СВЦЭМ!$B$39:$B$782,M$190)+'СЕТ СН'!$F$12</f>
        <v>240.78799106</v>
      </c>
      <c r="N212" s="36">
        <f>SUMIFS(СВЦЭМ!$F$39:$F$782,СВЦЭМ!$A$39:$A$782,$A212,СВЦЭМ!$B$39:$B$782,N$190)+'СЕТ СН'!$F$12</f>
        <v>243.39016451000001</v>
      </c>
      <c r="O212" s="36">
        <f>SUMIFS(СВЦЭМ!$F$39:$F$782,СВЦЭМ!$A$39:$A$782,$A212,СВЦЭМ!$B$39:$B$782,O$190)+'СЕТ СН'!$F$12</f>
        <v>244.67117143999999</v>
      </c>
      <c r="P212" s="36">
        <f>SUMIFS(СВЦЭМ!$F$39:$F$782,СВЦЭМ!$A$39:$A$782,$A212,СВЦЭМ!$B$39:$B$782,P$190)+'СЕТ СН'!$F$12</f>
        <v>245.78753388000001</v>
      </c>
      <c r="Q212" s="36">
        <f>SUMIFS(СВЦЭМ!$F$39:$F$782,СВЦЭМ!$A$39:$A$782,$A212,СВЦЭМ!$B$39:$B$782,Q$190)+'СЕТ СН'!$F$12</f>
        <v>248.15944583000001</v>
      </c>
      <c r="R212" s="36">
        <f>SUMIFS(СВЦЭМ!$F$39:$F$782,СВЦЭМ!$A$39:$A$782,$A212,СВЦЭМ!$B$39:$B$782,R$190)+'СЕТ СН'!$F$12</f>
        <v>248.61956699000001</v>
      </c>
      <c r="S212" s="36">
        <f>SUMIFS(СВЦЭМ!$F$39:$F$782,СВЦЭМ!$A$39:$A$782,$A212,СВЦЭМ!$B$39:$B$782,S$190)+'СЕТ СН'!$F$12</f>
        <v>249.30081304000001</v>
      </c>
      <c r="T212" s="36">
        <f>SUMIFS(СВЦЭМ!$F$39:$F$782,СВЦЭМ!$A$39:$A$782,$A212,СВЦЭМ!$B$39:$B$782,T$190)+'СЕТ СН'!$F$12</f>
        <v>245.99015969000001</v>
      </c>
      <c r="U212" s="36">
        <f>SUMIFS(СВЦЭМ!$F$39:$F$782,СВЦЭМ!$A$39:$A$782,$A212,СВЦЭМ!$B$39:$B$782,U$190)+'СЕТ СН'!$F$12</f>
        <v>244.37550340000001</v>
      </c>
      <c r="V212" s="36">
        <f>SUMIFS(СВЦЭМ!$F$39:$F$782,СВЦЭМ!$A$39:$A$782,$A212,СВЦЭМ!$B$39:$B$782,V$190)+'СЕТ СН'!$F$12</f>
        <v>236.26986406</v>
      </c>
      <c r="W212" s="36">
        <f>SUMIFS(СВЦЭМ!$F$39:$F$782,СВЦЭМ!$A$39:$A$782,$A212,СВЦЭМ!$B$39:$B$782,W$190)+'СЕТ СН'!$F$12</f>
        <v>230.36813466999999</v>
      </c>
      <c r="X212" s="36">
        <f>SUMIFS(СВЦЭМ!$F$39:$F$782,СВЦЭМ!$A$39:$A$782,$A212,СВЦЭМ!$B$39:$B$782,X$190)+'СЕТ СН'!$F$12</f>
        <v>234.76944814000001</v>
      </c>
      <c r="Y212" s="36">
        <f>SUMIFS(СВЦЭМ!$F$39:$F$782,СВЦЭМ!$A$39:$A$782,$A212,СВЦЭМ!$B$39:$B$782,Y$190)+'СЕТ СН'!$F$12</f>
        <v>235.85074241999999</v>
      </c>
    </row>
    <row r="213" spans="1:25" ht="15.75" x14ac:dyDescent="0.2">
      <c r="A213" s="35">
        <f t="shared" si="5"/>
        <v>45435</v>
      </c>
      <c r="B213" s="36">
        <f>SUMIFS(СВЦЭМ!$F$39:$F$782,СВЦЭМ!$A$39:$A$782,$A213,СВЦЭМ!$B$39:$B$782,B$190)+'СЕТ СН'!$F$12</f>
        <v>240.09720461000001</v>
      </c>
      <c r="C213" s="36">
        <f>SUMIFS(СВЦЭМ!$F$39:$F$782,СВЦЭМ!$A$39:$A$782,$A213,СВЦЭМ!$B$39:$B$782,C$190)+'СЕТ СН'!$F$12</f>
        <v>250.85225897999999</v>
      </c>
      <c r="D213" s="36">
        <f>SUMIFS(СВЦЭМ!$F$39:$F$782,СВЦЭМ!$A$39:$A$782,$A213,СВЦЭМ!$B$39:$B$782,D$190)+'СЕТ СН'!$F$12</f>
        <v>253.83682865</v>
      </c>
      <c r="E213" s="36">
        <f>SUMIFS(СВЦЭМ!$F$39:$F$782,СВЦЭМ!$A$39:$A$782,$A213,СВЦЭМ!$B$39:$B$782,E$190)+'СЕТ СН'!$F$12</f>
        <v>252.05603352</v>
      </c>
      <c r="F213" s="36">
        <f>SUMIFS(СВЦЭМ!$F$39:$F$782,СВЦЭМ!$A$39:$A$782,$A213,СВЦЭМ!$B$39:$B$782,F$190)+'СЕТ СН'!$F$12</f>
        <v>253.21663716</v>
      </c>
      <c r="G213" s="36">
        <f>SUMIFS(СВЦЭМ!$F$39:$F$782,СВЦЭМ!$A$39:$A$782,$A213,СВЦЭМ!$B$39:$B$782,G$190)+'СЕТ СН'!$F$12</f>
        <v>251.89680942999999</v>
      </c>
      <c r="H213" s="36">
        <f>SUMIFS(СВЦЭМ!$F$39:$F$782,СВЦЭМ!$A$39:$A$782,$A213,СВЦЭМ!$B$39:$B$782,H$190)+'СЕТ СН'!$F$12</f>
        <v>252.67441896</v>
      </c>
      <c r="I213" s="36">
        <f>SUMIFS(СВЦЭМ!$F$39:$F$782,СВЦЭМ!$A$39:$A$782,$A213,СВЦЭМ!$B$39:$B$782,I$190)+'СЕТ СН'!$F$12</f>
        <v>242.85706769000001</v>
      </c>
      <c r="J213" s="36">
        <f>SUMIFS(СВЦЭМ!$F$39:$F$782,СВЦЭМ!$A$39:$A$782,$A213,СВЦЭМ!$B$39:$B$782,J$190)+'СЕТ СН'!$F$12</f>
        <v>238.34729984000001</v>
      </c>
      <c r="K213" s="36">
        <f>SUMIFS(СВЦЭМ!$F$39:$F$782,СВЦЭМ!$A$39:$A$782,$A213,СВЦЭМ!$B$39:$B$782,K$190)+'СЕТ СН'!$F$12</f>
        <v>236.276859</v>
      </c>
      <c r="L213" s="36">
        <f>SUMIFS(СВЦЭМ!$F$39:$F$782,СВЦЭМ!$A$39:$A$782,$A213,СВЦЭМ!$B$39:$B$782,L$190)+'СЕТ СН'!$F$12</f>
        <v>237.52913475</v>
      </c>
      <c r="M213" s="36">
        <f>SUMIFS(СВЦЭМ!$F$39:$F$782,СВЦЭМ!$A$39:$A$782,$A213,СВЦЭМ!$B$39:$B$782,M$190)+'СЕТ СН'!$F$12</f>
        <v>237.36784213999999</v>
      </c>
      <c r="N213" s="36">
        <f>SUMIFS(СВЦЭМ!$F$39:$F$782,СВЦЭМ!$A$39:$A$782,$A213,СВЦЭМ!$B$39:$B$782,N$190)+'СЕТ СН'!$F$12</f>
        <v>236.40860259999999</v>
      </c>
      <c r="O213" s="36">
        <f>SUMIFS(СВЦЭМ!$F$39:$F$782,СВЦЭМ!$A$39:$A$782,$A213,СВЦЭМ!$B$39:$B$782,O$190)+'СЕТ СН'!$F$12</f>
        <v>237.35940224000001</v>
      </c>
      <c r="P213" s="36">
        <f>SUMIFS(СВЦЭМ!$F$39:$F$782,СВЦЭМ!$A$39:$A$782,$A213,СВЦЭМ!$B$39:$B$782,P$190)+'СЕТ СН'!$F$12</f>
        <v>238.58138633999999</v>
      </c>
      <c r="Q213" s="36">
        <f>SUMIFS(СВЦЭМ!$F$39:$F$782,СВЦЭМ!$A$39:$A$782,$A213,СВЦЭМ!$B$39:$B$782,Q$190)+'СЕТ СН'!$F$12</f>
        <v>241.53655671000001</v>
      </c>
      <c r="R213" s="36">
        <f>SUMIFS(СВЦЭМ!$F$39:$F$782,СВЦЭМ!$A$39:$A$782,$A213,СВЦЭМ!$B$39:$B$782,R$190)+'СЕТ СН'!$F$12</f>
        <v>241.92427085</v>
      </c>
      <c r="S213" s="36">
        <f>SUMIFS(СВЦЭМ!$F$39:$F$782,СВЦЭМ!$A$39:$A$782,$A213,СВЦЭМ!$B$39:$B$782,S$190)+'СЕТ СН'!$F$12</f>
        <v>240.10812125999999</v>
      </c>
      <c r="T213" s="36">
        <f>SUMIFS(СВЦЭМ!$F$39:$F$782,СВЦЭМ!$A$39:$A$782,$A213,СВЦЭМ!$B$39:$B$782,T$190)+'СЕТ СН'!$F$12</f>
        <v>240.08499062000001</v>
      </c>
      <c r="U213" s="36">
        <f>SUMIFS(СВЦЭМ!$F$39:$F$782,СВЦЭМ!$A$39:$A$782,$A213,СВЦЭМ!$B$39:$B$782,U$190)+'СЕТ СН'!$F$12</f>
        <v>242.20781228000001</v>
      </c>
      <c r="V213" s="36">
        <f>SUMIFS(СВЦЭМ!$F$39:$F$782,СВЦЭМ!$A$39:$A$782,$A213,СВЦЭМ!$B$39:$B$782,V$190)+'СЕТ СН'!$F$12</f>
        <v>240.47302872</v>
      </c>
      <c r="W213" s="36">
        <f>SUMIFS(СВЦЭМ!$F$39:$F$782,СВЦЭМ!$A$39:$A$782,$A213,СВЦЭМ!$B$39:$B$782,W$190)+'СЕТ СН'!$F$12</f>
        <v>236.74902133000001</v>
      </c>
      <c r="X213" s="36">
        <f>SUMIFS(СВЦЭМ!$F$39:$F$782,СВЦЭМ!$A$39:$A$782,$A213,СВЦЭМ!$B$39:$B$782,X$190)+'СЕТ СН'!$F$12</f>
        <v>240.81966679999999</v>
      </c>
      <c r="Y213" s="36">
        <f>SUMIFS(СВЦЭМ!$F$39:$F$782,СВЦЭМ!$A$39:$A$782,$A213,СВЦЭМ!$B$39:$B$782,Y$190)+'СЕТ СН'!$F$12</f>
        <v>249.75974255</v>
      </c>
    </row>
    <row r="214" spans="1:25" ht="15.75" x14ac:dyDescent="0.2">
      <c r="A214" s="35">
        <f t="shared" si="5"/>
        <v>45436</v>
      </c>
      <c r="B214" s="36">
        <f>SUMIFS(СВЦЭМ!$F$39:$F$782,СВЦЭМ!$A$39:$A$782,$A214,СВЦЭМ!$B$39:$B$782,B$190)+'СЕТ СН'!$F$12</f>
        <v>238.38862334999999</v>
      </c>
      <c r="C214" s="36">
        <f>SUMIFS(СВЦЭМ!$F$39:$F$782,СВЦЭМ!$A$39:$A$782,$A214,СВЦЭМ!$B$39:$B$782,C$190)+'СЕТ СН'!$F$12</f>
        <v>250.39931067000001</v>
      </c>
      <c r="D214" s="36">
        <f>SUMIFS(СВЦЭМ!$F$39:$F$782,СВЦЭМ!$A$39:$A$782,$A214,СВЦЭМ!$B$39:$B$782,D$190)+'СЕТ СН'!$F$12</f>
        <v>253.06128297999999</v>
      </c>
      <c r="E214" s="36">
        <f>SUMIFS(СВЦЭМ!$F$39:$F$782,СВЦЭМ!$A$39:$A$782,$A214,СВЦЭМ!$B$39:$B$782,E$190)+'СЕТ СН'!$F$12</f>
        <v>262.65568271000001</v>
      </c>
      <c r="F214" s="36">
        <f>SUMIFS(СВЦЭМ!$F$39:$F$782,СВЦЭМ!$A$39:$A$782,$A214,СВЦЭМ!$B$39:$B$782,F$190)+'СЕТ СН'!$F$12</f>
        <v>260.72688929999998</v>
      </c>
      <c r="G214" s="36">
        <f>SUMIFS(СВЦЭМ!$F$39:$F$782,СВЦЭМ!$A$39:$A$782,$A214,СВЦЭМ!$B$39:$B$782,G$190)+'СЕТ СН'!$F$12</f>
        <v>255.09947532999999</v>
      </c>
      <c r="H214" s="36">
        <f>SUMIFS(СВЦЭМ!$F$39:$F$782,СВЦЭМ!$A$39:$A$782,$A214,СВЦЭМ!$B$39:$B$782,H$190)+'СЕТ СН'!$F$12</f>
        <v>237.80372743000001</v>
      </c>
      <c r="I214" s="36">
        <f>SUMIFS(СВЦЭМ!$F$39:$F$782,СВЦЭМ!$A$39:$A$782,$A214,СВЦЭМ!$B$39:$B$782,I$190)+'СЕТ СН'!$F$12</f>
        <v>225.03206596999999</v>
      </c>
      <c r="J214" s="36">
        <f>SUMIFS(СВЦЭМ!$F$39:$F$782,СВЦЭМ!$A$39:$A$782,$A214,СВЦЭМ!$B$39:$B$782,J$190)+'СЕТ СН'!$F$12</f>
        <v>219.63114586</v>
      </c>
      <c r="K214" s="36">
        <f>SUMIFS(СВЦЭМ!$F$39:$F$782,СВЦЭМ!$A$39:$A$782,$A214,СВЦЭМ!$B$39:$B$782,K$190)+'СЕТ СН'!$F$12</f>
        <v>216.0911203</v>
      </c>
      <c r="L214" s="36">
        <f>SUMIFS(СВЦЭМ!$F$39:$F$782,СВЦЭМ!$A$39:$A$782,$A214,СВЦЭМ!$B$39:$B$782,L$190)+'СЕТ СН'!$F$12</f>
        <v>213.41821533999999</v>
      </c>
      <c r="M214" s="36">
        <f>SUMIFS(СВЦЭМ!$F$39:$F$782,СВЦЭМ!$A$39:$A$782,$A214,СВЦЭМ!$B$39:$B$782,M$190)+'СЕТ СН'!$F$12</f>
        <v>213.40347345999999</v>
      </c>
      <c r="N214" s="36">
        <f>SUMIFS(СВЦЭМ!$F$39:$F$782,СВЦЭМ!$A$39:$A$782,$A214,СВЦЭМ!$B$39:$B$782,N$190)+'СЕТ СН'!$F$12</f>
        <v>214.76664699</v>
      </c>
      <c r="O214" s="36">
        <f>SUMIFS(СВЦЭМ!$F$39:$F$782,СВЦЭМ!$A$39:$A$782,$A214,СВЦЭМ!$B$39:$B$782,O$190)+'СЕТ СН'!$F$12</f>
        <v>215.56306635999999</v>
      </c>
      <c r="P214" s="36">
        <f>SUMIFS(СВЦЭМ!$F$39:$F$782,СВЦЭМ!$A$39:$A$782,$A214,СВЦЭМ!$B$39:$B$782,P$190)+'СЕТ СН'!$F$12</f>
        <v>216.74819840999999</v>
      </c>
      <c r="Q214" s="36">
        <f>SUMIFS(СВЦЭМ!$F$39:$F$782,СВЦЭМ!$A$39:$A$782,$A214,СВЦЭМ!$B$39:$B$782,Q$190)+'СЕТ СН'!$F$12</f>
        <v>219.32235158</v>
      </c>
      <c r="R214" s="36">
        <f>SUMIFS(СВЦЭМ!$F$39:$F$782,СВЦЭМ!$A$39:$A$782,$A214,СВЦЭМ!$B$39:$B$782,R$190)+'СЕТ СН'!$F$12</f>
        <v>222.23787425</v>
      </c>
      <c r="S214" s="36">
        <f>SUMIFS(СВЦЭМ!$F$39:$F$782,СВЦЭМ!$A$39:$A$782,$A214,СВЦЭМ!$B$39:$B$782,S$190)+'СЕТ СН'!$F$12</f>
        <v>221.42095709</v>
      </c>
      <c r="T214" s="36">
        <f>SUMIFS(СВЦЭМ!$F$39:$F$782,СВЦЭМ!$A$39:$A$782,$A214,СВЦЭМ!$B$39:$B$782,T$190)+'СЕТ СН'!$F$12</f>
        <v>218.61147009999999</v>
      </c>
      <c r="U214" s="36">
        <f>SUMIFS(СВЦЭМ!$F$39:$F$782,СВЦЭМ!$A$39:$A$782,$A214,СВЦЭМ!$B$39:$B$782,U$190)+'СЕТ СН'!$F$12</f>
        <v>216.55438457</v>
      </c>
      <c r="V214" s="36">
        <f>SUMIFS(СВЦЭМ!$F$39:$F$782,СВЦЭМ!$A$39:$A$782,$A214,СВЦЭМ!$B$39:$B$782,V$190)+'СЕТ СН'!$F$12</f>
        <v>214.31509763</v>
      </c>
      <c r="W214" s="36">
        <f>SUMIFS(СВЦЭМ!$F$39:$F$782,СВЦЭМ!$A$39:$A$782,$A214,СВЦЭМ!$B$39:$B$782,W$190)+'СЕТ СН'!$F$12</f>
        <v>211.40204284999999</v>
      </c>
      <c r="X214" s="36">
        <f>SUMIFS(СВЦЭМ!$F$39:$F$782,СВЦЭМ!$A$39:$A$782,$A214,СВЦЭМ!$B$39:$B$782,X$190)+'СЕТ СН'!$F$12</f>
        <v>214.22897696000001</v>
      </c>
      <c r="Y214" s="36">
        <f>SUMIFS(СВЦЭМ!$F$39:$F$782,СВЦЭМ!$A$39:$A$782,$A214,СВЦЭМ!$B$39:$B$782,Y$190)+'СЕТ СН'!$F$12</f>
        <v>227.72895138000001</v>
      </c>
    </row>
    <row r="215" spans="1:25" ht="15.75" x14ac:dyDescent="0.2">
      <c r="A215" s="35">
        <f t="shared" si="5"/>
        <v>45437</v>
      </c>
      <c r="B215" s="36">
        <f>SUMIFS(СВЦЭМ!$F$39:$F$782,СВЦЭМ!$A$39:$A$782,$A215,СВЦЭМ!$B$39:$B$782,B$190)+'СЕТ СН'!$F$12</f>
        <v>225.26733075999999</v>
      </c>
      <c r="C215" s="36">
        <f>SUMIFS(СВЦЭМ!$F$39:$F$782,СВЦЭМ!$A$39:$A$782,$A215,СВЦЭМ!$B$39:$B$782,C$190)+'СЕТ СН'!$F$12</f>
        <v>235.40977745999999</v>
      </c>
      <c r="D215" s="36">
        <f>SUMIFS(СВЦЭМ!$F$39:$F$782,СВЦЭМ!$A$39:$A$782,$A215,СВЦЭМ!$B$39:$B$782,D$190)+'СЕТ СН'!$F$12</f>
        <v>252.56125154</v>
      </c>
      <c r="E215" s="36">
        <f>SUMIFS(СВЦЭМ!$F$39:$F$782,СВЦЭМ!$A$39:$A$782,$A215,СВЦЭМ!$B$39:$B$782,E$190)+'СЕТ СН'!$F$12</f>
        <v>253.41587496</v>
      </c>
      <c r="F215" s="36">
        <f>SUMIFS(СВЦЭМ!$F$39:$F$782,СВЦЭМ!$A$39:$A$782,$A215,СВЦЭМ!$B$39:$B$782,F$190)+'СЕТ СН'!$F$12</f>
        <v>251.98411887</v>
      </c>
      <c r="G215" s="36">
        <f>SUMIFS(СВЦЭМ!$F$39:$F$782,СВЦЭМ!$A$39:$A$782,$A215,СВЦЭМ!$B$39:$B$782,G$190)+'СЕТ СН'!$F$12</f>
        <v>254.19511858000001</v>
      </c>
      <c r="H215" s="36">
        <f>SUMIFS(СВЦЭМ!$F$39:$F$782,СВЦЭМ!$A$39:$A$782,$A215,СВЦЭМ!$B$39:$B$782,H$190)+'СЕТ СН'!$F$12</f>
        <v>246.6689691</v>
      </c>
      <c r="I215" s="36">
        <f>SUMIFS(СВЦЭМ!$F$39:$F$782,СВЦЭМ!$A$39:$A$782,$A215,СВЦЭМ!$B$39:$B$782,I$190)+'СЕТ СН'!$F$12</f>
        <v>234.79286393000001</v>
      </c>
      <c r="J215" s="36">
        <f>SUMIFS(СВЦЭМ!$F$39:$F$782,СВЦЭМ!$A$39:$A$782,$A215,СВЦЭМ!$B$39:$B$782,J$190)+'СЕТ СН'!$F$12</f>
        <v>219.52637114999999</v>
      </c>
      <c r="K215" s="36">
        <f>SUMIFS(СВЦЭМ!$F$39:$F$782,СВЦЭМ!$A$39:$A$782,$A215,СВЦЭМ!$B$39:$B$782,K$190)+'СЕТ СН'!$F$12</f>
        <v>211.99543204</v>
      </c>
      <c r="L215" s="36">
        <f>SUMIFS(СВЦЭМ!$F$39:$F$782,СВЦЭМ!$A$39:$A$782,$A215,СВЦЭМ!$B$39:$B$782,L$190)+'СЕТ СН'!$F$12</f>
        <v>210.86564901</v>
      </c>
      <c r="M215" s="36">
        <f>SUMIFS(СВЦЭМ!$F$39:$F$782,СВЦЭМ!$A$39:$A$782,$A215,СВЦЭМ!$B$39:$B$782,M$190)+'СЕТ СН'!$F$12</f>
        <v>209.78984267999999</v>
      </c>
      <c r="N215" s="36">
        <f>SUMIFS(СВЦЭМ!$F$39:$F$782,СВЦЭМ!$A$39:$A$782,$A215,СВЦЭМ!$B$39:$B$782,N$190)+'СЕТ СН'!$F$12</f>
        <v>209.06456014</v>
      </c>
      <c r="O215" s="36">
        <f>SUMIFS(СВЦЭМ!$F$39:$F$782,СВЦЭМ!$A$39:$A$782,$A215,СВЦЭМ!$B$39:$B$782,O$190)+'СЕТ СН'!$F$12</f>
        <v>211.05840455000001</v>
      </c>
      <c r="P215" s="36">
        <f>SUMIFS(СВЦЭМ!$F$39:$F$782,СВЦЭМ!$A$39:$A$782,$A215,СВЦЭМ!$B$39:$B$782,P$190)+'СЕТ СН'!$F$12</f>
        <v>212.58971557999999</v>
      </c>
      <c r="Q215" s="36">
        <f>SUMIFS(СВЦЭМ!$F$39:$F$782,СВЦЭМ!$A$39:$A$782,$A215,СВЦЭМ!$B$39:$B$782,Q$190)+'СЕТ СН'!$F$12</f>
        <v>215.32897030000001</v>
      </c>
      <c r="R215" s="36">
        <f>SUMIFS(СВЦЭМ!$F$39:$F$782,СВЦЭМ!$A$39:$A$782,$A215,СВЦЭМ!$B$39:$B$782,R$190)+'СЕТ СН'!$F$12</f>
        <v>217.51167580000001</v>
      </c>
      <c r="S215" s="36">
        <f>SUMIFS(СВЦЭМ!$F$39:$F$782,СВЦЭМ!$A$39:$A$782,$A215,СВЦЭМ!$B$39:$B$782,S$190)+'СЕТ СН'!$F$12</f>
        <v>215.51403735</v>
      </c>
      <c r="T215" s="36">
        <f>SUMIFS(СВЦЭМ!$F$39:$F$782,СВЦЭМ!$A$39:$A$782,$A215,СВЦЭМ!$B$39:$B$782,T$190)+'СЕТ СН'!$F$12</f>
        <v>212.30618769</v>
      </c>
      <c r="U215" s="36">
        <f>SUMIFS(СВЦЭМ!$F$39:$F$782,СВЦЭМ!$A$39:$A$782,$A215,СВЦЭМ!$B$39:$B$782,U$190)+'СЕТ СН'!$F$12</f>
        <v>214.06655474999999</v>
      </c>
      <c r="V215" s="36">
        <f>SUMIFS(СВЦЭМ!$F$39:$F$782,СВЦЭМ!$A$39:$A$782,$A215,СВЦЭМ!$B$39:$B$782,V$190)+'СЕТ СН'!$F$12</f>
        <v>214.28752507999999</v>
      </c>
      <c r="W215" s="36">
        <f>SUMIFS(СВЦЭМ!$F$39:$F$782,СВЦЭМ!$A$39:$A$782,$A215,СВЦЭМ!$B$39:$B$782,W$190)+'СЕТ СН'!$F$12</f>
        <v>212.78953192</v>
      </c>
      <c r="X215" s="36">
        <f>SUMIFS(СВЦЭМ!$F$39:$F$782,СВЦЭМ!$A$39:$A$782,$A215,СВЦЭМ!$B$39:$B$782,X$190)+'СЕТ СН'!$F$12</f>
        <v>212.46732064</v>
      </c>
      <c r="Y215" s="36">
        <f>SUMIFS(СВЦЭМ!$F$39:$F$782,СВЦЭМ!$A$39:$A$782,$A215,СВЦЭМ!$B$39:$B$782,Y$190)+'СЕТ СН'!$F$12</f>
        <v>219.28545406999999</v>
      </c>
    </row>
    <row r="216" spans="1:25" ht="15.75" x14ac:dyDescent="0.2">
      <c r="A216" s="35">
        <f t="shared" si="5"/>
        <v>45438</v>
      </c>
      <c r="B216" s="36">
        <f>SUMIFS(СВЦЭМ!$F$39:$F$782,СВЦЭМ!$A$39:$A$782,$A216,СВЦЭМ!$B$39:$B$782,B$190)+'СЕТ СН'!$F$12</f>
        <v>237.61382818999999</v>
      </c>
      <c r="C216" s="36">
        <f>SUMIFS(СВЦЭМ!$F$39:$F$782,СВЦЭМ!$A$39:$A$782,$A216,СВЦЭМ!$B$39:$B$782,C$190)+'СЕТ СН'!$F$12</f>
        <v>246.66044348</v>
      </c>
      <c r="D216" s="36">
        <f>SUMIFS(СВЦЭМ!$F$39:$F$782,СВЦЭМ!$A$39:$A$782,$A216,СВЦЭМ!$B$39:$B$782,D$190)+'СЕТ СН'!$F$12</f>
        <v>253.67088894</v>
      </c>
      <c r="E216" s="36">
        <f>SUMIFS(СВЦЭМ!$F$39:$F$782,СВЦЭМ!$A$39:$A$782,$A216,СВЦЭМ!$B$39:$B$782,E$190)+'СЕТ СН'!$F$12</f>
        <v>252.69225539999999</v>
      </c>
      <c r="F216" s="36">
        <f>SUMIFS(СВЦЭМ!$F$39:$F$782,СВЦЭМ!$A$39:$A$782,$A216,СВЦЭМ!$B$39:$B$782,F$190)+'СЕТ СН'!$F$12</f>
        <v>248.673079</v>
      </c>
      <c r="G216" s="36">
        <f>SUMIFS(СВЦЭМ!$F$39:$F$782,СВЦЭМ!$A$39:$A$782,$A216,СВЦЭМ!$B$39:$B$782,G$190)+'СЕТ СН'!$F$12</f>
        <v>249.73228363000001</v>
      </c>
      <c r="H216" s="36">
        <f>SUMIFS(СВЦЭМ!$F$39:$F$782,СВЦЭМ!$A$39:$A$782,$A216,СВЦЭМ!$B$39:$B$782,H$190)+'СЕТ СН'!$F$12</f>
        <v>248.81646352000001</v>
      </c>
      <c r="I216" s="36">
        <f>SUMIFS(СВЦЭМ!$F$39:$F$782,СВЦЭМ!$A$39:$A$782,$A216,СВЦЭМ!$B$39:$B$782,I$190)+'СЕТ СН'!$F$12</f>
        <v>245.34234559999999</v>
      </c>
      <c r="J216" s="36">
        <f>SUMIFS(СВЦЭМ!$F$39:$F$782,СВЦЭМ!$A$39:$A$782,$A216,СВЦЭМ!$B$39:$B$782,J$190)+'СЕТ СН'!$F$12</f>
        <v>234.28226527000001</v>
      </c>
      <c r="K216" s="36">
        <f>SUMIFS(СВЦЭМ!$F$39:$F$782,СВЦЭМ!$A$39:$A$782,$A216,СВЦЭМ!$B$39:$B$782,K$190)+'СЕТ СН'!$F$12</f>
        <v>223.56449699999999</v>
      </c>
      <c r="L216" s="36">
        <f>SUMIFS(СВЦЭМ!$F$39:$F$782,СВЦЭМ!$A$39:$A$782,$A216,СВЦЭМ!$B$39:$B$782,L$190)+'СЕТ СН'!$F$12</f>
        <v>220.30526098999999</v>
      </c>
      <c r="M216" s="36">
        <f>SUMIFS(СВЦЭМ!$F$39:$F$782,СВЦЭМ!$A$39:$A$782,$A216,СВЦЭМ!$B$39:$B$782,M$190)+'СЕТ СН'!$F$12</f>
        <v>219.43127856999999</v>
      </c>
      <c r="N216" s="36">
        <f>SUMIFS(СВЦЭМ!$F$39:$F$782,СВЦЭМ!$A$39:$A$782,$A216,СВЦЭМ!$B$39:$B$782,N$190)+'СЕТ СН'!$F$12</f>
        <v>220.84303804999999</v>
      </c>
      <c r="O216" s="36">
        <f>SUMIFS(СВЦЭМ!$F$39:$F$782,СВЦЭМ!$A$39:$A$782,$A216,СВЦЭМ!$B$39:$B$782,O$190)+'СЕТ СН'!$F$12</f>
        <v>223.95395047</v>
      </c>
      <c r="P216" s="36">
        <f>SUMIFS(СВЦЭМ!$F$39:$F$782,СВЦЭМ!$A$39:$A$782,$A216,СВЦЭМ!$B$39:$B$782,P$190)+'СЕТ СН'!$F$12</f>
        <v>224.98068122000001</v>
      </c>
      <c r="Q216" s="36">
        <f>SUMIFS(СВЦЭМ!$F$39:$F$782,СВЦЭМ!$A$39:$A$782,$A216,СВЦЭМ!$B$39:$B$782,Q$190)+'СЕТ СН'!$F$12</f>
        <v>227.23944262000001</v>
      </c>
      <c r="R216" s="36">
        <f>SUMIFS(СВЦЭМ!$F$39:$F$782,СВЦЭМ!$A$39:$A$782,$A216,СВЦЭМ!$B$39:$B$782,R$190)+'СЕТ СН'!$F$12</f>
        <v>227.63697257000001</v>
      </c>
      <c r="S216" s="36">
        <f>SUMIFS(СВЦЭМ!$F$39:$F$782,СВЦЭМ!$A$39:$A$782,$A216,СВЦЭМ!$B$39:$B$782,S$190)+'СЕТ СН'!$F$12</f>
        <v>224.90942681999999</v>
      </c>
      <c r="T216" s="36">
        <f>SUMIFS(СВЦЭМ!$F$39:$F$782,СВЦЭМ!$A$39:$A$782,$A216,СВЦЭМ!$B$39:$B$782,T$190)+'СЕТ СН'!$F$12</f>
        <v>220.45758043000001</v>
      </c>
      <c r="U216" s="36">
        <f>SUMIFS(СВЦЭМ!$F$39:$F$782,СВЦЭМ!$A$39:$A$782,$A216,СВЦЭМ!$B$39:$B$782,U$190)+'СЕТ СН'!$F$12</f>
        <v>219.79784272000001</v>
      </c>
      <c r="V216" s="36">
        <f>SUMIFS(СВЦЭМ!$F$39:$F$782,СВЦЭМ!$A$39:$A$782,$A216,СВЦЭМ!$B$39:$B$782,V$190)+'СЕТ СН'!$F$12</f>
        <v>220.90222736000001</v>
      </c>
      <c r="W216" s="36">
        <f>SUMIFS(СВЦЭМ!$F$39:$F$782,СВЦЭМ!$A$39:$A$782,$A216,СВЦЭМ!$B$39:$B$782,W$190)+'СЕТ СН'!$F$12</f>
        <v>217.53874827999999</v>
      </c>
      <c r="X216" s="36">
        <f>SUMIFS(СВЦЭМ!$F$39:$F$782,СВЦЭМ!$A$39:$A$782,$A216,СВЦЭМ!$B$39:$B$782,X$190)+'СЕТ СН'!$F$12</f>
        <v>217.89691694000001</v>
      </c>
      <c r="Y216" s="36">
        <f>SUMIFS(СВЦЭМ!$F$39:$F$782,СВЦЭМ!$A$39:$A$782,$A216,СВЦЭМ!$B$39:$B$782,Y$190)+'СЕТ СН'!$F$12</f>
        <v>222.1731997</v>
      </c>
    </row>
    <row r="217" spans="1:25" ht="15.75" x14ac:dyDescent="0.2">
      <c r="A217" s="35">
        <f t="shared" si="5"/>
        <v>45439</v>
      </c>
      <c r="B217" s="36">
        <f>SUMIFS(СВЦЭМ!$F$39:$F$782,СВЦЭМ!$A$39:$A$782,$A217,СВЦЭМ!$B$39:$B$782,B$190)+'СЕТ СН'!$F$12</f>
        <v>237.44157290999999</v>
      </c>
      <c r="C217" s="36">
        <f>SUMIFS(СВЦЭМ!$F$39:$F$782,СВЦЭМ!$A$39:$A$782,$A217,СВЦЭМ!$B$39:$B$782,C$190)+'СЕТ СН'!$F$12</f>
        <v>249.21374671000001</v>
      </c>
      <c r="D217" s="36">
        <f>SUMIFS(СВЦЭМ!$F$39:$F$782,СВЦЭМ!$A$39:$A$782,$A217,СВЦЭМ!$B$39:$B$782,D$190)+'СЕТ СН'!$F$12</f>
        <v>258.57231436000001</v>
      </c>
      <c r="E217" s="36">
        <f>SUMIFS(СВЦЭМ!$F$39:$F$782,СВЦЭМ!$A$39:$A$782,$A217,СВЦЭМ!$B$39:$B$782,E$190)+'СЕТ СН'!$F$12</f>
        <v>256.50681379000002</v>
      </c>
      <c r="F217" s="36">
        <f>SUMIFS(СВЦЭМ!$F$39:$F$782,СВЦЭМ!$A$39:$A$782,$A217,СВЦЭМ!$B$39:$B$782,F$190)+'СЕТ СН'!$F$12</f>
        <v>256.91135086999998</v>
      </c>
      <c r="G217" s="36">
        <f>SUMIFS(СВЦЭМ!$F$39:$F$782,СВЦЭМ!$A$39:$A$782,$A217,СВЦЭМ!$B$39:$B$782,G$190)+'СЕТ СН'!$F$12</f>
        <v>253.18960109</v>
      </c>
      <c r="H217" s="36">
        <f>SUMIFS(СВЦЭМ!$F$39:$F$782,СВЦЭМ!$A$39:$A$782,$A217,СВЦЭМ!$B$39:$B$782,H$190)+'СЕТ СН'!$F$12</f>
        <v>245.60880700000001</v>
      </c>
      <c r="I217" s="36">
        <f>SUMIFS(СВЦЭМ!$F$39:$F$782,СВЦЭМ!$A$39:$A$782,$A217,СВЦЭМ!$B$39:$B$782,I$190)+'СЕТ СН'!$F$12</f>
        <v>234.47613451000001</v>
      </c>
      <c r="J217" s="36">
        <f>SUMIFS(СВЦЭМ!$F$39:$F$782,СВЦЭМ!$A$39:$A$782,$A217,СВЦЭМ!$B$39:$B$782,J$190)+'СЕТ СН'!$F$12</f>
        <v>229.57003911999999</v>
      </c>
      <c r="K217" s="36">
        <f>SUMIFS(СВЦЭМ!$F$39:$F$782,СВЦЭМ!$A$39:$A$782,$A217,СВЦЭМ!$B$39:$B$782,K$190)+'СЕТ СН'!$F$12</f>
        <v>223.54722036000001</v>
      </c>
      <c r="L217" s="36">
        <f>SUMIFS(СВЦЭМ!$F$39:$F$782,СВЦЭМ!$A$39:$A$782,$A217,СВЦЭМ!$B$39:$B$782,L$190)+'СЕТ СН'!$F$12</f>
        <v>213.97599814</v>
      </c>
      <c r="M217" s="36">
        <f>SUMIFS(СВЦЭМ!$F$39:$F$782,СВЦЭМ!$A$39:$A$782,$A217,СВЦЭМ!$B$39:$B$782,M$190)+'СЕТ СН'!$F$12</f>
        <v>214.88009600000001</v>
      </c>
      <c r="N217" s="36">
        <f>SUMIFS(СВЦЭМ!$F$39:$F$782,СВЦЭМ!$A$39:$A$782,$A217,СВЦЭМ!$B$39:$B$782,N$190)+'СЕТ СН'!$F$12</f>
        <v>223.10961714000001</v>
      </c>
      <c r="O217" s="36">
        <f>SUMIFS(СВЦЭМ!$F$39:$F$782,СВЦЭМ!$A$39:$A$782,$A217,СВЦЭМ!$B$39:$B$782,O$190)+'СЕТ СН'!$F$12</f>
        <v>219.51848802000001</v>
      </c>
      <c r="P217" s="36">
        <f>SUMIFS(СВЦЭМ!$F$39:$F$782,СВЦЭМ!$A$39:$A$782,$A217,СВЦЭМ!$B$39:$B$782,P$190)+'СЕТ СН'!$F$12</f>
        <v>220.60238944</v>
      </c>
      <c r="Q217" s="36">
        <f>SUMIFS(СВЦЭМ!$F$39:$F$782,СВЦЭМ!$A$39:$A$782,$A217,СВЦЭМ!$B$39:$B$782,Q$190)+'СЕТ СН'!$F$12</f>
        <v>223.96213356000001</v>
      </c>
      <c r="R217" s="36">
        <f>SUMIFS(СВЦЭМ!$F$39:$F$782,СВЦЭМ!$A$39:$A$782,$A217,СВЦЭМ!$B$39:$B$782,R$190)+'СЕТ СН'!$F$12</f>
        <v>224.34205997000001</v>
      </c>
      <c r="S217" s="36">
        <f>SUMIFS(СВЦЭМ!$F$39:$F$782,СВЦЭМ!$A$39:$A$782,$A217,СВЦЭМ!$B$39:$B$782,S$190)+'СЕТ СН'!$F$12</f>
        <v>227.28583714999999</v>
      </c>
      <c r="T217" s="36">
        <f>SUMIFS(СВЦЭМ!$F$39:$F$782,СВЦЭМ!$A$39:$A$782,$A217,СВЦЭМ!$B$39:$B$782,T$190)+'СЕТ СН'!$F$12</f>
        <v>227.16192608</v>
      </c>
      <c r="U217" s="36">
        <f>SUMIFS(СВЦЭМ!$F$39:$F$782,СВЦЭМ!$A$39:$A$782,$A217,СВЦЭМ!$B$39:$B$782,U$190)+'СЕТ СН'!$F$12</f>
        <v>225.85511413</v>
      </c>
      <c r="V217" s="36">
        <f>SUMIFS(СВЦЭМ!$F$39:$F$782,СВЦЭМ!$A$39:$A$782,$A217,СВЦЭМ!$B$39:$B$782,V$190)+'СЕТ СН'!$F$12</f>
        <v>220.80304185</v>
      </c>
      <c r="W217" s="36">
        <f>SUMIFS(СВЦЭМ!$F$39:$F$782,СВЦЭМ!$A$39:$A$782,$A217,СВЦЭМ!$B$39:$B$782,W$190)+'СЕТ СН'!$F$12</f>
        <v>215.05810958999999</v>
      </c>
      <c r="X217" s="36">
        <f>SUMIFS(СВЦЭМ!$F$39:$F$782,СВЦЭМ!$A$39:$A$782,$A217,СВЦЭМ!$B$39:$B$782,X$190)+'СЕТ СН'!$F$12</f>
        <v>221.81600053</v>
      </c>
      <c r="Y217" s="36">
        <f>SUMIFS(СВЦЭМ!$F$39:$F$782,СВЦЭМ!$A$39:$A$782,$A217,СВЦЭМ!$B$39:$B$782,Y$190)+'СЕТ СН'!$F$12</f>
        <v>226.37225760000001</v>
      </c>
    </row>
    <row r="218" spans="1:25" ht="15.75" x14ac:dyDescent="0.2">
      <c r="A218" s="35">
        <f t="shared" si="5"/>
        <v>45440</v>
      </c>
      <c r="B218" s="36">
        <f>SUMIFS(СВЦЭМ!$F$39:$F$782,СВЦЭМ!$A$39:$A$782,$A218,СВЦЭМ!$B$39:$B$782,B$190)+'СЕТ СН'!$F$12</f>
        <v>237.12366713</v>
      </c>
      <c r="C218" s="36">
        <f>SUMIFS(СВЦЭМ!$F$39:$F$782,СВЦЭМ!$A$39:$A$782,$A218,СВЦЭМ!$B$39:$B$782,C$190)+'СЕТ СН'!$F$12</f>
        <v>245.42715878000001</v>
      </c>
      <c r="D218" s="36">
        <f>SUMIFS(СВЦЭМ!$F$39:$F$782,СВЦЭМ!$A$39:$A$782,$A218,СВЦЭМ!$B$39:$B$782,D$190)+'СЕТ СН'!$F$12</f>
        <v>255.14431858</v>
      </c>
      <c r="E218" s="36">
        <f>SUMIFS(СВЦЭМ!$F$39:$F$782,СВЦЭМ!$A$39:$A$782,$A218,СВЦЭМ!$B$39:$B$782,E$190)+'СЕТ СН'!$F$12</f>
        <v>255.14439117000001</v>
      </c>
      <c r="F218" s="36">
        <f>SUMIFS(СВЦЭМ!$F$39:$F$782,СВЦЭМ!$A$39:$A$782,$A218,СВЦЭМ!$B$39:$B$782,F$190)+'СЕТ СН'!$F$12</f>
        <v>255.10209555</v>
      </c>
      <c r="G218" s="36">
        <f>SUMIFS(СВЦЭМ!$F$39:$F$782,СВЦЭМ!$A$39:$A$782,$A218,СВЦЭМ!$B$39:$B$782,G$190)+'СЕТ СН'!$F$12</f>
        <v>252.98404241</v>
      </c>
      <c r="H218" s="36">
        <f>SUMIFS(СВЦЭМ!$F$39:$F$782,СВЦЭМ!$A$39:$A$782,$A218,СВЦЭМ!$B$39:$B$782,H$190)+'СЕТ СН'!$F$12</f>
        <v>240.83220227999999</v>
      </c>
      <c r="I218" s="36">
        <f>SUMIFS(СВЦЭМ!$F$39:$F$782,СВЦЭМ!$A$39:$A$782,$A218,СВЦЭМ!$B$39:$B$782,I$190)+'СЕТ СН'!$F$12</f>
        <v>228.43229991999999</v>
      </c>
      <c r="J218" s="36">
        <f>SUMIFS(СВЦЭМ!$F$39:$F$782,СВЦЭМ!$A$39:$A$782,$A218,СВЦЭМ!$B$39:$B$782,J$190)+'СЕТ СН'!$F$12</f>
        <v>223.79957999000001</v>
      </c>
      <c r="K218" s="36">
        <f>SUMIFS(СВЦЭМ!$F$39:$F$782,СВЦЭМ!$A$39:$A$782,$A218,СВЦЭМ!$B$39:$B$782,K$190)+'СЕТ СН'!$F$12</f>
        <v>222.38139541000001</v>
      </c>
      <c r="L218" s="36">
        <f>SUMIFS(СВЦЭМ!$F$39:$F$782,СВЦЭМ!$A$39:$A$782,$A218,СВЦЭМ!$B$39:$B$782,L$190)+'СЕТ СН'!$F$12</f>
        <v>215.01704745000001</v>
      </c>
      <c r="M218" s="36">
        <f>SUMIFS(СВЦЭМ!$F$39:$F$782,СВЦЭМ!$A$39:$A$782,$A218,СВЦЭМ!$B$39:$B$782,M$190)+'СЕТ СН'!$F$12</f>
        <v>217.18618523999999</v>
      </c>
      <c r="N218" s="36">
        <f>SUMIFS(СВЦЭМ!$F$39:$F$782,СВЦЭМ!$A$39:$A$782,$A218,СВЦЭМ!$B$39:$B$782,N$190)+'СЕТ СН'!$F$12</f>
        <v>217.72561275000001</v>
      </c>
      <c r="O218" s="36">
        <f>SUMIFS(СВЦЭМ!$F$39:$F$782,СВЦЭМ!$A$39:$A$782,$A218,СВЦЭМ!$B$39:$B$782,O$190)+'СЕТ СН'!$F$12</f>
        <v>218.59568582</v>
      </c>
      <c r="P218" s="36">
        <f>SUMIFS(СВЦЭМ!$F$39:$F$782,СВЦЭМ!$A$39:$A$782,$A218,СВЦЭМ!$B$39:$B$782,P$190)+'СЕТ СН'!$F$12</f>
        <v>231.29633519999999</v>
      </c>
      <c r="Q218" s="36">
        <f>SUMIFS(СВЦЭМ!$F$39:$F$782,СВЦЭМ!$A$39:$A$782,$A218,СВЦЭМ!$B$39:$B$782,Q$190)+'СЕТ СН'!$F$12</f>
        <v>232.54707698000001</v>
      </c>
      <c r="R218" s="36">
        <f>SUMIFS(СВЦЭМ!$F$39:$F$782,СВЦЭМ!$A$39:$A$782,$A218,СВЦЭМ!$B$39:$B$782,R$190)+'СЕТ СН'!$F$12</f>
        <v>236.02094360999999</v>
      </c>
      <c r="S218" s="36">
        <f>SUMIFS(СВЦЭМ!$F$39:$F$782,СВЦЭМ!$A$39:$A$782,$A218,СВЦЭМ!$B$39:$B$782,S$190)+'СЕТ СН'!$F$12</f>
        <v>232.17676329</v>
      </c>
      <c r="T218" s="36">
        <f>SUMIFS(СВЦЭМ!$F$39:$F$782,СВЦЭМ!$A$39:$A$782,$A218,СВЦЭМ!$B$39:$B$782,T$190)+'СЕТ СН'!$F$12</f>
        <v>234.05132173000001</v>
      </c>
      <c r="U218" s="36">
        <f>SUMIFS(СВЦЭМ!$F$39:$F$782,СВЦЭМ!$A$39:$A$782,$A218,СВЦЭМ!$B$39:$B$782,U$190)+'СЕТ СН'!$F$12</f>
        <v>225.82980825999999</v>
      </c>
      <c r="V218" s="36">
        <f>SUMIFS(СВЦЭМ!$F$39:$F$782,СВЦЭМ!$A$39:$A$782,$A218,СВЦЭМ!$B$39:$B$782,V$190)+'СЕТ СН'!$F$12</f>
        <v>222.35643573999999</v>
      </c>
      <c r="W218" s="36">
        <f>SUMIFS(СВЦЭМ!$F$39:$F$782,СВЦЭМ!$A$39:$A$782,$A218,СВЦЭМ!$B$39:$B$782,W$190)+'СЕТ СН'!$F$12</f>
        <v>216.87081993000001</v>
      </c>
      <c r="X218" s="36">
        <f>SUMIFS(СВЦЭМ!$F$39:$F$782,СВЦЭМ!$A$39:$A$782,$A218,СВЦЭМ!$B$39:$B$782,X$190)+'СЕТ СН'!$F$12</f>
        <v>221.16345003999999</v>
      </c>
      <c r="Y218" s="36">
        <f>SUMIFS(СВЦЭМ!$F$39:$F$782,СВЦЭМ!$A$39:$A$782,$A218,СВЦЭМ!$B$39:$B$782,Y$190)+'СЕТ СН'!$F$12</f>
        <v>222.71925798999999</v>
      </c>
    </row>
    <row r="219" spans="1:25" ht="15.75" x14ac:dyDescent="0.2">
      <c r="A219" s="35">
        <f t="shared" si="5"/>
        <v>45441</v>
      </c>
      <c r="B219" s="36">
        <f>SUMIFS(СВЦЭМ!$F$39:$F$782,СВЦЭМ!$A$39:$A$782,$A219,СВЦЭМ!$B$39:$B$782,B$190)+'СЕТ СН'!$F$12</f>
        <v>247.96325795999999</v>
      </c>
      <c r="C219" s="36">
        <f>SUMIFS(СВЦЭМ!$F$39:$F$782,СВЦЭМ!$A$39:$A$782,$A219,СВЦЭМ!$B$39:$B$782,C$190)+'СЕТ СН'!$F$12</f>
        <v>255.29287854</v>
      </c>
      <c r="D219" s="36">
        <f>SUMIFS(СВЦЭМ!$F$39:$F$782,СВЦЭМ!$A$39:$A$782,$A219,СВЦЭМ!$B$39:$B$782,D$190)+'СЕТ СН'!$F$12</f>
        <v>266.33419492000002</v>
      </c>
      <c r="E219" s="36">
        <f>SUMIFS(СВЦЭМ!$F$39:$F$782,СВЦЭМ!$A$39:$A$782,$A219,СВЦЭМ!$B$39:$B$782,E$190)+'СЕТ СН'!$F$12</f>
        <v>266.78099342000002</v>
      </c>
      <c r="F219" s="36">
        <f>SUMIFS(СВЦЭМ!$F$39:$F$782,СВЦЭМ!$A$39:$A$782,$A219,СВЦЭМ!$B$39:$B$782,F$190)+'СЕТ СН'!$F$12</f>
        <v>267.22842771000001</v>
      </c>
      <c r="G219" s="36">
        <f>SUMIFS(СВЦЭМ!$F$39:$F$782,СВЦЭМ!$A$39:$A$782,$A219,СВЦЭМ!$B$39:$B$782,G$190)+'СЕТ СН'!$F$12</f>
        <v>265.97232962999999</v>
      </c>
      <c r="H219" s="36">
        <f>SUMIFS(СВЦЭМ!$F$39:$F$782,СВЦЭМ!$A$39:$A$782,$A219,СВЦЭМ!$B$39:$B$782,H$190)+'СЕТ СН'!$F$12</f>
        <v>254.54701996</v>
      </c>
      <c r="I219" s="36">
        <f>SUMIFS(СВЦЭМ!$F$39:$F$782,СВЦЭМ!$A$39:$A$782,$A219,СВЦЭМ!$B$39:$B$782,I$190)+'СЕТ СН'!$F$12</f>
        <v>242.36529476999999</v>
      </c>
      <c r="J219" s="36">
        <f>SUMIFS(СВЦЭМ!$F$39:$F$782,СВЦЭМ!$A$39:$A$782,$A219,СВЦЭМ!$B$39:$B$782,J$190)+'СЕТ СН'!$F$12</f>
        <v>228.98497376</v>
      </c>
      <c r="K219" s="36">
        <f>SUMIFS(СВЦЭМ!$F$39:$F$782,СВЦЭМ!$A$39:$A$782,$A219,СВЦЭМ!$B$39:$B$782,K$190)+'СЕТ СН'!$F$12</f>
        <v>226.12177213999999</v>
      </c>
      <c r="L219" s="36">
        <f>SUMIFS(СВЦЭМ!$F$39:$F$782,СВЦЭМ!$A$39:$A$782,$A219,СВЦЭМ!$B$39:$B$782,L$190)+'СЕТ СН'!$F$12</f>
        <v>220.59057768</v>
      </c>
      <c r="M219" s="36">
        <f>SUMIFS(СВЦЭМ!$F$39:$F$782,СВЦЭМ!$A$39:$A$782,$A219,СВЦЭМ!$B$39:$B$782,M$190)+'СЕТ СН'!$F$12</f>
        <v>222.85715285000001</v>
      </c>
      <c r="N219" s="36">
        <f>SUMIFS(СВЦЭМ!$F$39:$F$782,СВЦЭМ!$A$39:$A$782,$A219,СВЦЭМ!$B$39:$B$782,N$190)+'СЕТ СН'!$F$12</f>
        <v>226.19710122999999</v>
      </c>
      <c r="O219" s="36">
        <f>SUMIFS(СВЦЭМ!$F$39:$F$782,СВЦЭМ!$A$39:$A$782,$A219,СВЦЭМ!$B$39:$B$782,O$190)+'СЕТ СН'!$F$12</f>
        <v>224.34977129999999</v>
      </c>
      <c r="P219" s="36">
        <f>SUMIFS(СВЦЭМ!$F$39:$F$782,СВЦЭМ!$A$39:$A$782,$A219,СВЦЭМ!$B$39:$B$782,P$190)+'СЕТ СН'!$F$12</f>
        <v>225.17516484000001</v>
      </c>
      <c r="Q219" s="36">
        <f>SUMIFS(СВЦЭМ!$F$39:$F$782,СВЦЭМ!$A$39:$A$782,$A219,СВЦЭМ!$B$39:$B$782,Q$190)+'СЕТ СН'!$F$12</f>
        <v>226.00964755999999</v>
      </c>
      <c r="R219" s="36">
        <f>SUMIFS(СВЦЭМ!$F$39:$F$782,СВЦЭМ!$A$39:$A$782,$A219,СВЦЭМ!$B$39:$B$782,R$190)+'СЕТ СН'!$F$12</f>
        <v>226.00530974</v>
      </c>
      <c r="S219" s="36">
        <f>SUMIFS(СВЦЭМ!$F$39:$F$782,СВЦЭМ!$A$39:$A$782,$A219,СВЦЭМ!$B$39:$B$782,S$190)+'СЕТ СН'!$F$12</f>
        <v>225.83708501999999</v>
      </c>
      <c r="T219" s="36">
        <f>SUMIFS(СВЦЭМ!$F$39:$F$782,СВЦЭМ!$A$39:$A$782,$A219,СВЦЭМ!$B$39:$B$782,T$190)+'СЕТ СН'!$F$12</f>
        <v>224.84192225999999</v>
      </c>
      <c r="U219" s="36">
        <f>SUMIFS(СВЦЭМ!$F$39:$F$782,СВЦЭМ!$A$39:$A$782,$A219,СВЦЭМ!$B$39:$B$782,U$190)+'СЕТ СН'!$F$12</f>
        <v>223.35098492</v>
      </c>
      <c r="V219" s="36">
        <f>SUMIFS(СВЦЭМ!$F$39:$F$782,СВЦЭМ!$A$39:$A$782,$A219,СВЦЭМ!$B$39:$B$782,V$190)+'СЕТ СН'!$F$12</f>
        <v>224.35801394999999</v>
      </c>
      <c r="W219" s="36">
        <f>SUMIFS(СВЦЭМ!$F$39:$F$782,СВЦЭМ!$A$39:$A$782,$A219,СВЦЭМ!$B$39:$B$782,W$190)+'СЕТ СН'!$F$12</f>
        <v>222.31321879000001</v>
      </c>
      <c r="X219" s="36">
        <f>SUMIFS(СВЦЭМ!$F$39:$F$782,СВЦЭМ!$A$39:$A$782,$A219,СВЦЭМ!$B$39:$B$782,X$190)+'СЕТ СН'!$F$12</f>
        <v>227.0598109</v>
      </c>
      <c r="Y219" s="36">
        <f>SUMIFS(СВЦЭМ!$F$39:$F$782,СВЦЭМ!$A$39:$A$782,$A219,СВЦЭМ!$B$39:$B$782,Y$190)+'СЕТ СН'!$F$12</f>
        <v>235.00291281</v>
      </c>
    </row>
    <row r="220" spans="1:25" ht="15.75" x14ac:dyDescent="0.2">
      <c r="A220" s="35">
        <f t="shared" si="5"/>
        <v>45442</v>
      </c>
      <c r="B220" s="36">
        <f>SUMIFS(СВЦЭМ!$F$39:$F$782,СВЦЭМ!$A$39:$A$782,$A220,СВЦЭМ!$B$39:$B$782,B$190)+'СЕТ СН'!$F$12</f>
        <v>229.67208009000001</v>
      </c>
      <c r="C220" s="36">
        <f>SUMIFS(СВЦЭМ!$F$39:$F$782,СВЦЭМ!$A$39:$A$782,$A220,СВЦЭМ!$B$39:$B$782,C$190)+'СЕТ СН'!$F$12</f>
        <v>241.15419310999999</v>
      </c>
      <c r="D220" s="36">
        <f>SUMIFS(СВЦЭМ!$F$39:$F$782,СВЦЭМ!$A$39:$A$782,$A220,СВЦЭМ!$B$39:$B$782,D$190)+'СЕТ СН'!$F$12</f>
        <v>250.20771832</v>
      </c>
      <c r="E220" s="36">
        <f>SUMIFS(СВЦЭМ!$F$39:$F$782,СВЦЭМ!$A$39:$A$782,$A220,СВЦЭМ!$B$39:$B$782,E$190)+'СЕТ СН'!$F$12</f>
        <v>250.37800429000001</v>
      </c>
      <c r="F220" s="36">
        <f>SUMIFS(СВЦЭМ!$F$39:$F$782,СВЦЭМ!$A$39:$A$782,$A220,СВЦЭМ!$B$39:$B$782,F$190)+'СЕТ СН'!$F$12</f>
        <v>250.94895396999999</v>
      </c>
      <c r="G220" s="36">
        <f>SUMIFS(СВЦЭМ!$F$39:$F$782,СВЦЭМ!$A$39:$A$782,$A220,СВЦЭМ!$B$39:$B$782,G$190)+'СЕТ СН'!$F$12</f>
        <v>251.44517798000001</v>
      </c>
      <c r="H220" s="36">
        <f>SUMIFS(СВЦЭМ!$F$39:$F$782,СВЦЭМ!$A$39:$A$782,$A220,СВЦЭМ!$B$39:$B$782,H$190)+'СЕТ СН'!$F$12</f>
        <v>243.02141298999999</v>
      </c>
      <c r="I220" s="36">
        <f>SUMIFS(СВЦЭМ!$F$39:$F$782,СВЦЭМ!$A$39:$A$782,$A220,СВЦЭМ!$B$39:$B$782,I$190)+'СЕТ СН'!$F$12</f>
        <v>235.03534088999999</v>
      </c>
      <c r="J220" s="36">
        <f>SUMIFS(СВЦЭМ!$F$39:$F$782,СВЦЭМ!$A$39:$A$782,$A220,СВЦЭМ!$B$39:$B$782,J$190)+'СЕТ СН'!$F$12</f>
        <v>222.03611014000001</v>
      </c>
      <c r="K220" s="36">
        <f>SUMIFS(СВЦЭМ!$F$39:$F$782,СВЦЭМ!$A$39:$A$782,$A220,СВЦЭМ!$B$39:$B$782,K$190)+'СЕТ СН'!$F$12</f>
        <v>217.15723076</v>
      </c>
      <c r="L220" s="36">
        <f>SUMIFS(СВЦЭМ!$F$39:$F$782,СВЦЭМ!$A$39:$A$782,$A220,СВЦЭМ!$B$39:$B$782,L$190)+'СЕТ СН'!$F$12</f>
        <v>215.65122861</v>
      </c>
      <c r="M220" s="36">
        <f>SUMIFS(СВЦЭМ!$F$39:$F$782,СВЦЭМ!$A$39:$A$782,$A220,СВЦЭМ!$B$39:$B$782,M$190)+'СЕТ СН'!$F$12</f>
        <v>215.89711639999999</v>
      </c>
      <c r="N220" s="36">
        <f>SUMIFS(СВЦЭМ!$F$39:$F$782,СВЦЭМ!$A$39:$A$782,$A220,СВЦЭМ!$B$39:$B$782,N$190)+'СЕТ СН'!$F$12</f>
        <v>219.34936411999999</v>
      </c>
      <c r="O220" s="36">
        <f>SUMIFS(СВЦЭМ!$F$39:$F$782,СВЦЭМ!$A$39:$A$782,$A220,СВЦЭМ!$B$39:$B$782,O$190)+'СЕТ СН'!$F$12</f>
        <v>221.18094887999999</v>
      </c>
      <c r="P220" s="36">
        <f>SUMIFS(СВЦЭМ!$F$39:$F$782,СВЦЭМ!$A$39:$A$782,$A220,СВЦЭМ!$B$39:$B$782,P$190)+'СЕТ СН'!$F$12</f>
        <v>222.37428543999999</v>
      </c>
      <c r="Q220" s="36">
        <f>SUMIFS(СВЦЭМ!$F$39:$F$782,СВЦЭМ!$A$39:$A$782,$A220,СВЦЭМ!$B$39:$B$782,Q$190)+'СЕТ СН'!$F$12</f>
        <v>224.21289666999999</v>
      </c>
      <c r="R220" s="36">
        <f>SUMIFS(СВЦЭМ!$F$39:$F$782,СВЦЭМ!$A$39:$A$782,$A220,СВЦЭМ!$B$39:$B$782,R$190)+'СЕТ СН'!$F$12</f>
        <v>224.03778083</v>
      </c>
      <c r="S220" s="36">
        <f>SUMIFS(СВЦЭМ!$F$39:$F$782,СВЦЭМ!$A$39:$A$782,$A220,СВЦЭМ!$B$39:$B$782,S$190)+'СЕТ СН'!$F$12</f>
        <v>221.10921429000001</v>
      </c>
      <c r="T220" s="36">
        <f>SUMIFS(СВЦЭМ!$F$39:$F$782,СВЦЭМ!$A$39:$A$782,$A220,СВЦЭМ!$B$39:$B$782,T$190)+'СЕТ СН'!$F$12</f>
        <v>217.74954683000001</v>
      </c>
      <c r="U220" s="36">
        <f>SUMIFS(СВЦЭМ!$F$39:$F$782,СВЦЭМ!$A$39:$A$782,$A220,СВЦЭМ!$B$39:$B$782,U$190)+'СЕТ СН'!$F$12</f>
        <v>217.74355937000001</v>
      </c>
      <c r="V220" s="36">
        <f>SUMIFS(СВЦЭМ!$F$39:$F$782,СВЦЭМ!$A$39:$A$782,$A220,СВЦЭМ!$B$39:$B$782,V$190)+'СЕТ СН'!$F$12</f>
        <v>219.57708588</v>
      </c>
      <c r="W220" s="36">
        <f>SUMIFS(СВЦЭМ!$F$39:$F$782,СВЦЭМ!$A$39:$A$782,$A220,СВЦЭМ!$B$39:$B$782,W$190)+'СЕТ СН'!$F$12</f>
        <v>215.00575015000001</v>
      </c>
      <c r="X220" s="36">
        <f>SUMIFS(СВЦЭМ!$F$39:$F$782,СВЦЭМ!$A$39:$A$782,$A220,СВЦЭМ!$B$39:$B$782,X$190)+'СЕТ СН'!$F$12</f>
        <v>220.08900317999999</v>
      </c>
      <c r="Y220" s="36">
        <f>SUMIFS(СВЦЭМ!$F$39:$F$782,СВЦЭМ!$A$39:$A$782,$A220,СВЦЭМ!$B$39:$B$782,Y$190)+'СЕТ СН'!$F$12</f>
        <v>231.41485574999999</v>
      </c>
    </row>
    <row r="221" spans="1:25" ht="15.75" x14ac:dyDescent="0.2">
      <c r="A221" s="35">
        <f t="shared" si="5"/>
        <v>45443</v>
      </c>
      <c r="B221" s="36">
        <f>SUMIFS(СВЦЭМ!$F$39:$F$782,СВЦЭМ!$A$39:$A$782,$A221,СВЦЭМ!$B$39:$B$782,B$190)+'СЕТ СН'!$F$12</f>
        <v>229.79794358000001</v>
      </c>
      <c r="C221" s="36">
        <f>SUMIFS(СВЦЭМ!$F$39:$F$782,СВЦЭМ!$A$39:$A$782,$A221,СВЦЭМ!$B$39:$B$782,C$190)+'СЕТ СН'!$F$12</f>
        <v>240.30676826000001</v>
      </c>
      <c r="D221" s="36">
        <f>SUMIFS(СВЦЭМ!$F$39:$F$782,СВЦЭМ!$A$39:$A$782,$A221,СВЦЭМ!$B$39:$B$782,D$190)+'СЕТ СН'!$F$12</f>
        <v>245.57668971000001</v>
      </c>
      <c r="E221" s="36">
        <f>SUMIFS(СВЦЭМ!$F$39:$F$782,СВЦЭМ!$A$39:$A$782,$A221,СВЦЭМ!$B$39:$B$782,E$190)+'СЕТ СН'!$F$12</f>
        <v>251.1307941</v>
      </c>
      <c r="F221" s="36">
        <f>SUMIFS(СВЦЭМ!$F$39:$F$782,СВЦЭМ!$A$39:$A$782,$A221,СВЦЭМ!$B$39:$B$782,F$190)+'СЕТ СН'!$F$12</f>
        <v>254.35371086000001</v>
      </c>
      <c r="G221" s="36">
        <f>SUMIFS(СВЦЭМ!$F$39:$F$782,СВЦЭМ!$A$39:$A$782,$A221,СВЦЭМ!$B$39:$B$782,G$190)+'СЕТ СН'!$F$12</f>
        <v>251.46009924000001</v>
      </c>
      <c r="H221" s="36">
        <f>SUMIFS(СВЦЭМ!$F$39:$F$782,СВЦЭМ!$A$39:$A$782,$A221,СВЦЭМ!$B$39:$B$782,H$190)+'СЕТ СН'!$F$12</f>
        <v>239.92035725</v>
      </c>
      <c r="I221" s="36">
        <f>SUMIFS(СВЦЭМ!$F$39:$F$782,СВЦЭМ!$A$39:$A$782,$A221,СВЦЭМ!$B$39:$B$782,I$190)+'СЕТ СН'!$F$12</f>
        <v>237.07685597</v>
      </c>
      <c r="J221" s="36">
        <f>SUMIFS(СВЦЭМ!$F$39:$F$782,СВЦЭМ!$A$39:$A$782,$A221,СВЦЭМ!$B$39:$B$782,J$190)+'СЕТ СН'!$F$12</f>
        <v>228.66357590000001</v>
      </c>
      <c r="K221" s="36">
        <f>SUMIFS(СВЦЭМ!$F$39:$F$782,СВЦЭМ!$A$39:$A$782,$A221,СВЦЭМ!$B$39:$B$782,K$190)+'СЕТ СН'!$F$12</f>
        <v>229.31692991</v>
      </c>
      <c r="L221" s="36">
        <f>SUMIFS(СВЦЭМ!$F$39:$F$782,СВЦЭМ!$A$39:$A$782,$A221,СВЦЭМ!$B$39:$B$782,L$190)+'СЕТ СН'!$F$12</f>
        <v>225.39064246999999</v>
      </c>
      <c r="M221" s="36">
        <f>SUMIFS(СВЦЭМ!$F$39:$F$782,СВЦЭМ!$A$39:$A$782,$A221,СВЦЭМ!$B$39:$B$782,M$190)+'СЕТ СН'!$F$12</f>
        <v>224.75301929</v>
      </c>
      <c r="N221" s="36">
        <f>SUMIFS(СВЦЭМ!$F$39:$F$782,СВЦЭМ!$A$39:$A$782,$A221,СВЦЭМ!$B$39:$B$782,N$190)+'СЕТ СН'!$F$12</f>
        <v>227.56498678</v>
      </c>
      <c r="O221" s="36">
        <f>SUMIFS(СВЦЭМ!$F$39:$F$782,СВЦЭМ!$A$39:$A$782,$A221,СВЦЭМ!$B$39:$B$782,O$190)+'СЕТ СН'!$F$12</f>
        <v>225.71210425000001</v>
      </c>
      <c r="P221" s="36">
        <f>SUMIFS(СВЦЭМ!$F$39:$F$782,СВЦЭМ!$A$39:$A$782,$A221,СВЦЭМ!$B$39:$B$782,P$190)+'СЕТ СН'!$F$12</f>
        <v>226.24177448</v>
      </c>
      <c r="Q221" s="36">
        <f>SUMIFS(СВЦЭМ!$F$39:$F$782,СВЦЭМ!$A$39:$A$782,$A221,СВЦЭМ!$B$39:$B$782,Q$190)+'СЕТ СН'!$F$12</f>
        <v>228.55788520999999</v>
      </c>
      <c r="R221" s="36">
        <f>SUMIFS(СВЦЭМ!$F$39:$F$782,СВЦЭМ!$A$39:$A$782,$A221,СВЦЭМ!$B$39:$B$782,R$190)+'СЕТ СН'!$F$12</f>
        <v>228.62934315999999</v>
      </c>
      <c r="S221" s="36">
        <f>SUMIFS(СВЦЭМ!$F$39:$F$782,СВЦЭМ!$A$39:$A$782,$A221,СВЦЭМ!$B$39:$B$782,S$190)+'СЕТ СН'!$F$12</f>
        <v>225.42922722</v>
      </c>
      <c r="T221" s="36">
        <f>SUMIFS(СВЦЭМ!$F$39:$F$782,СВЦЭМ!$A$39:$A$782,$A221,СВЦЭМ!$B$39:$B$782,T$190)+'СЕТ СН'!$F$12</f>
        <v>219.33763629000001</v>
      </c>
      <c r="U221" s="36">
        <f>SUMIFS(СВЦЭМ!$F$39:$F$782,СВЦЭМ!$A$39:$A$782,$A221,СВЦЭМ!$B$39:$B$782,U$190)+'СЕТ СН'!$F$12</f>
        <v>218.68267413000001</v>
      </c>
      <c r="V221" s="36">
        <f>SUMIFS(СВЦЭМ!$F$39:$F$782,СВЦЭМ!$A$39:$A$782,$A221,СВЦЭМ!$B$39:$B$782,V$190)+'СЕТ СН'!$F$12</f>
        <v>220.30275237000001</v>
      </c>
      <c r="W221" s="36">
        <f>SUMIFS(СВЦЭМ!$F$39:$F$782,СВЦЭМ!$A$39:$A$782,$A221,СВЦЭМ!$B$39:$B$782,W$190)+'СЕТ СН'!$F$12</f>
        <v>217.08055741999999</v>
      </c>
      <c r="X221" s="36">
        <f>SUMIFS(СВЦЭМ!$F$39:$F$782,СВЦЭМ!$A$39:$A$782,$A221,СВЦЭМ!$B$39:$B$782,X$190)+'СЕТ СН'!$F$12</f>
        <v>221.53207049</v>
      </c>
      <c r="Y221" s="36">
        <f>SUMIFS(СВЦЭМ!$F$39:$F$782,СВЦЭМ!$A$39:$A$782,$A221,СВЦЭМ!$B$39:$B$782,Y$190)+'СЕТ СН'!$F$12</f>
        <v>222.90199132000001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45414</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45415</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45416</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45417</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45418</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45419</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45420</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45421</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45422</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45423</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45424</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45425</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45426</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45427</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45428</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45429</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45430</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45431</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45432</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45433</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45434</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45435</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45436</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45437</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45438</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45439</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45440</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45441</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45442</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45443</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45414</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45415</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45416</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45417</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45418</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45419</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45420</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45421</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45422</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45423</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45424</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45425</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45426</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45427</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45428</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45429</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45430</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45431</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45432</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45433</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45434</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45435</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45436</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45437</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45438</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45439</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45440</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45441</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45442</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45443</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45414</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45415</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45416</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45417</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45418</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45419</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45420</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45421</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45422</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45423</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45424</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45425</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45426</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45427</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45428</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45429</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45430</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45431</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45432</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45433</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45434</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45435</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45436</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45437</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45438</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45439</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45440</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45441</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45442</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45443</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45414</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45415</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45416</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45417</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45418</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45419</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45420</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45421</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45422</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45423</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45424</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45425</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45426</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45427</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45428</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45429</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45430</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45431</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45432</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45433</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45434</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45435</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45436</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45437</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45438</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45439</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45440</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45441</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45442</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45443</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45414</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45415</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45416</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45417</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45418</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45419</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45420</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45421</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45422</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45423</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45424</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45425</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45426</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45427</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45428</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45429</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45430</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45431</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45432</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45433</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45434</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45435</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45436</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45437</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45438</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45439</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45440</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45441</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45442</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45443</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45414</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45415</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45416</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45417</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45418</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45419</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45420</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45421</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45422</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45423</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45424</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45425</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45426</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45427</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45428</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45429</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45430</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45431</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45432</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45433</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45434</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45435</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45436</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45437</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45438</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45439</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45440</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45441</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45442</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45443</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25.559534209999999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643998.27178729686</v>
      </c>
      <c r="O439" s="126"/>
      <c r="P439" s="125">
        <f>СВЦЭМ!$D$12+'СЕТ СН'!$F$10-'СЕТ СН'!$G$24</f>
        <v>643998.27178729686</v>
      </c>
      <c r="Q439" s="126"/>
      <c r="R439" s="125">
        <f>СВЦЭМ!$D$12+'СЕТ СН'!$F$10-'СЕТ СН'!$H$24</f>
        <v>643998.27178729686</v>
      </c>
      <c r="S439" s="126"/>
      <c r="T439" s="125">
        <f>СВЦЭМ!$D$12+'СЕТ СН'!$F$10-'СЕТ СН'!$I$24</f>
        <v>643998.27178729686</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41" sqref="F4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2"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4.3019999899999997</v>
      </c>
    </row>
    <row r="11" spans="1:4" ht="66" customHeight="1" x14ac:dyDescent="0.2">
      <c r="A11" s="159" t="s">
        <v>93</v>
      </c>
      <c r="B11" s="160"/>
      <c r="C11" s="73"/>
      <c r="D11" s="74">
        <v>1704.0707456499999</v>
      </c>
    </row>
    <row r="12" spans="1:4" ht="30" customHeight="1" x14ac:dyDescent="0.2">
      <c r="A12" s="159" t="s">
        <v>94</v>
      </c>
      <c r="B12" s="160"/>
      <c r="C12" s="73"/>
      <c r="D12" s="75">
        <v>643998.27178729686</v>
      </c>
    </row>
    <row r="13" spans="1:4" ht="30" customHeight="1" x14ac:dyDescent="0.2">
      <c r="A13" s="159" t="s">
        <v>95</v>
      </c>
      <c r="B13" s="160"/>
      <c r="C13" s="73"/>
      <c r="D13" s="76"/>
    </row>
    <row r="14" spans="1:4" ht="15" customHeight="1" x14ac:dyDescent="0.2">
      <c r="A14" s="163" t="s">
        <v>96</v>
      </c>
      <c r="B14" s="164"/>
      <c r="C14" s="73"/>
      <c r="D14" s="74">
        <v>1800.6126109100001</v>
      </c>
    </row>
    <row r="15" spans="1:4" ht="15" customHeight="1" x14ac:dyDescent="0.2">
      <c r="A15" s="163" t="s">
        <v>97</v>
      </c>
      <c r="B15" s="164"/>
      <c r="C15" s="73"/>
      <c r="D15" s="74">
        <v>2658.0084305300002</v>
      </c>
    </row>
    <row r="16" spans="1:4" ht="15" customHeight="1" x14ac:dyDescent="0.2">
      <c r="A16" s="163" t="s">
        <v>98</v>
      </c>
      <c r="B16" s="164"/>
      <c r="C16" s="73"/>
      <c r="D16" s="74">
        <v>4745.9251959200001</v>
      </c>
    </row>
    <row r="17" spans="1:4" ht="15" customHeight="1" x14ac:dyDescent="0.2">
      <c r="A17" s="163" t="s">
        <v>99</v>
      </c>
      <c r="B17" s="164"/>
      <c r="C17" s="73"/>
      <c r="D17" s="74">
        <v>3241.5988325200001</v>
      </c>
    </row>
    <row r="18" spans="1:4" ht="52.5" customHeight="1" x14ac:dyDescent="0.2">
      <c r="A18" s="159" t="s">
        <v>100</v>
      </c>
      <c r="B18" s="160"/>
      <c r="C18" s="73"/>
      <c r="D18" s="74">
        <v>25.559534209999999</v>
      </c>
    </row>
    <row r="19" spans="1:4" ht="52.5" customHeight="1" x14ac:dyDescent="0.25">
      <c r="A19" s="159" t="s">
        <v>140</v>
      </c>
      <c r="B19" s="160"/>
      <c r="C19" s="81"/>
      <c r="D19" s="74">
        <v>1665.3755418799999</v>
      </c>
    </row>
    <row r="20" spans="1:4" ht="52.5" customHeight="1" x14ac:dyDescent="0.25">
      <c r="A20" s="159" t="s">
        <v>141</v>
      </c>
      <c r="B20" s="160"/>
      <c r="C20" s="81"/>
      <c r="D20" s="99"/>
    </row>
    <row r="21" spans="1:4" ht="52.5" customHeight="1" x14ac:dyDescent="0.25">
      <c r="A21" s="163" t="s">
        <v>142</v>
      </c>
      <c r="B21" s="164"/>
      <c r="C21" s="81"/>
      <c r="D21" s="74">
        <v>1760.3334697600001</v>
      </c>
    </row>
    <row r="22" spans="1:4" ht="52.5" customHeight="1" x14ac:dyDescent="0.25">
      <c r="A22" s="163" t="s">
        <v>143</v>
      </c>
      <c r="B22" s="164"/>
      <c r="C22" s="81"/>
      <c r="D22" s="74">
        <v>1618.70545621</v>
      </c>
    </row>
    <row r="23" spans="1:4" ht="52.5" customHeight="1" x14ac:dyDescent="0.25">
      <c r="A23" s="163" t="s">
        <v>144</v>
      </c>
      <c r="B23" s="164"/>
      <c r="C23" s="81"/>
      <c r="D23" s="74">
        <v>1577.7236695900001</v>
      </c>
    </row>
    <row r="24" spans="1:4" ht="52.5" customHeight="1" x14ac:dyDescent="0.25">
      <c r="A24" s="163" t="s">
        <v>145</v>
      </c>
      <c r="B24" s="164"/>
      <c r="C24" s="81"/>
      <c r="D24" s="74">
        <v>1607.53117649</v>
      </c>
    </row>
    <row r="25" spans="1:4" ht="15" customHeight="1" x14ac:dyDescent="0.2">
      <c r="A25" s="69" t="s">
        <v>101</v>
      </c>
      <c r="B25" s="70"/>
      <c r="C25" s="77"/>
      <c r="D25" s="78"/>
    </row>
    <row r="26" spans="1:4" ht="30" customHeight="1" x14ac:dyDescent="0.2">
      <c r="A26" s="159" t="s">
        <v>102</v>
      </c>
      <c r="B26" s="160"/>
      <c r="C26" s="73"/>
      <c r="D26" s="79">
        <v>423.37</v>
      </c>
    </row>
    <row r="27" spans="1:4" ht="30" customHeight="1" x14ac:dyDescent="0.2">
      <c r="A27" s="159" t="s">
        <v>103</v>
      </c>
      <c r="B27" s="160"/>
      <c r="C27" s="80"/>
      <c r="D27" s="79">
        <v>0.67700000000000005</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1.5546846990149999E-3</v>
      </c>
    </row>
    <row r="32" spans="1:4" ht="15" customHeight="1" x14ac:dyDescent="0.25">
      <c r="A32" s="163" t="s">
        <v>98</v>
      </c>
      <c r="B32" s="164"/>
      <c r="C32" s="81"/>
      <c r="D32" s="82">
        <v>4.8619082054300001E-3</v>
      </c>
    </row>
    <row r="33" spans="1:6" ht="15" customHeight="1" x14ac:dyDescent="0.25">
      <c r="A33" s="163" t="s">
        <v>99</v>
      </c>
      <c r="B33" s="164"/>
      <c r="C33" s="81"/>
      <c r="D33" s="82">
        <v>2.4786459343980002E-3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1856.8705111199999</v>
      </c>
      <c r="D39" s="84">
        <v>1805.1346388300001</v>
      </c>
      <c r="E39" s="84">
        <v>263.6963174</v>
      </c>
      <c r="F39" s="84">
        <v>263.6963174</v>
      </c>
    </row>
    <row r="40" spans="1:6" ht="12.75" customHeight="1" x14ac:dyDescent="0.2">
      <c r="A40" s="83" t="s">
        <v>149</v>
      </c>
      <c r="B40" s="83">
        <v>2</v>
      </c>
      <c r="C40" s="84">
        <v>1908.28215731</v>
      </c>
      <c r="D40" s="84">
        <v>1850.2440095899999</v>
      </c>
      <c r="E40" s="84">
        <v>270.28595049</v>
      </c>
      <c r="F40" s="84">
        <v>270.28595049</v>
      </c>
    </row>
    <row r="41" spans="1:6" ht="12.75" customHeight="1" x14ac:dyDescent="0.2">
      <c r="A41" s="83" t="s">
        <v>149</v>
      </c>
      <c r="B41" s="83">
        <v>3</v>
      </c>
      <c r="C41" s="84">
        <v>1936.7331463099999</v>
      </c>
      <c r="D41" s="84">
        <v>1870.6569099200001</v>
      </c>
      <c r="E41" s="84">
        <v>273.26789239999999</v>
      </c>
      <c r="F41" s="84">
        <v>273.26789239999999</v>
      </c>
    </row>
    <row r="42" spans="1:6" ht="12.75" customHeight="1" x14ac:dyDescent="0.2">
      <c r="A42" s="83" t="s">
        <v>149</v>
      </c>
      <c r="B42" s="83">
        <v>4</v>
      </c>
      <c r="C42" s="84">
        <v>1924.0360163</v>
      </c>
      <c r="D42" s="84">
        <v>1879.7077933800001</v>
      </c>
      <c r="E42" s="84">
        <v>274.59005674000002</v>
      </c>
      <c r="F42" s="84">
        <v>274.59005674000002</v>
      </c>
    </row>
    <row r="43" spans="1:6" ht="12.75" customHeight="1" x14ac:dyDescent="0.2">
      <c r="A43" s="83" t="s">
        <v>149</v>
      </c>
      <c r="B43" s="83">
        <v>5</v>
      </c>
      <c r="C43" s="84">
        <v>1913.34632607</v>
      </c>
      <c r="D43" s="84">
        <v>1875.2218400899999</v>
      </c>
      <c r="E43" s="84">
        <v>273.93474308999998</v>
      </c>
      <c r="F43" s="84">
        <v>273.93474308999998</v>
      </c>
    </row>
    <row r="44" spans="1:6" ht="12.75" customHeight="1" x14ac:dyDescent="0.2">
      <c r="A44" s="83" t="s">
        <v>149</v>
      </c>
      <c r="B44" s="83">
        <v>6</v>
      </c>
      <c r="C44" s="84">
        <v>1931.47436008</v>
      </c>
      <c r="D44" s="84">
        <v>1863.9490723199999</v>
      </c>
      <c r="E44" s="84">
        <v>272.28800312999999</v>
      </c>
      <c r="F44" s="84">
        <v>272.28800312999999</v>
      </c>
    </row>
    <row r="45" spans="1:6" ht="12.75" customHeight="1" x14ac:dyDescent="0.2">
      <c r="A45" s="83" t="s">
        <v>149</v>
      </c>
      <c r="B45" s="83">
        <v>7</v>
      </c>
      <c r="C45" s="84">
        <v>1926.91508479</v>
      </c>
      <c r="D45" s="84">
        <v>1856.9132621599999</v>
      </c>
      <c r="E45" s="84">
        <v>271.26020320999999</v>
      </c>
      <c r="F45" s="84">
        <v>271.26020320999999</v>
      </c>
    </row>
    <row r="46" spans="1:6" ht="12.75" customHeight="1" x14ac:dyDescent="0.2">
      <c r="A46" s="83" t="s">
        <v>149</v>
      </c>
      <c r="B46" s="83">
        <v>8</v>
      </c>
      <c r="C46" s="84">
        <v>1887.70303979</v>
      </c>
      <c r="D46" s="84">
        <v>1819.4154166599999</v>
      </c>
      <c r="E46" s="84">
        <v>265.78247121999999</v>
      </c>
      <c r="F46" s="84">
        <v>265.78247121999999</v>
      </c>
    </row>
    <row r="47" spans="1:6" ht="12.75" customHeight="1" x14ac:dyDescent="0.2">
      <c r="A47" s="83" t="s">
        <v>149</v>
      </c>
      <c r="B47" s="83">
        <v>9</v>
      </c>
      <c r="C47" s="84">
        <v>1768.9085521</v>
      </c>
      <c r="D47" s="84">
        <v>1720.54626035</v>
      </c>
      <c r="E47" s="84">
        <v>251.33954166000001</v>
      </c>
      <c r="F47" s="84">
        <v>251.33954166000001</v>
      </c>
    </row>
    <row r="48" spans="1:6" ht="12.75" customHeight="1" x14ac:dyDescent="0.2">
      <c r="A48" s="83" t="s">
        <v>149</v>
      </c>
      <c r="B48" s="83">
        <v>10</v>
      </c>
      <c r="C48" s="84">
        <v>1687.65126229</v>
      </c>
      <c r="D48" s="84">
        <v>1649.30893025</v>
      </c>
      <c r="E48" s="84">
        <v>240.93310371000001</v>
      </c>
      <c r="F48" s="84">
        <v>240.93310371000001</v>
      </c>
    </row>
    <row r="49" spans="1:6" ht="12.75" customHeight="1" x14ac:dyDescent="0.2">
      <c r="A49" s="83" t="s">
        <v>149</v>
      </c>
      <c r="B49" s="83">
        <v>11</v>
      </c>
      <c r="C49" s="84">
        <v>1676.43541787</v>
      </c>
      <c r="D49" s="84">
        <v>1642.3621458699999</v>
      </c>
      <c r="E49" s="84">
        <v>239.91830880000001</v>
      </c>
      <c r="F49" s="84">
        <v>239.91830880000001</v>
      </c>
    </row>
    <row r="50" spans="1:6" ht="12.75" customHeight="1" x14ac:dyDescent="0.2">
      <c r="A50" s="83" t="s">
        <v>149</v>
      </c>
      <c r="B50" s="83">
        <v>12</v>
      </c>
      <c r="C50" s="84">
        <v>1681.2447364699999</v>
      </c>
      <c r="D50" s="84">
        <v>1647.0054210000001</v>
      </c>
      <c r="E50" s="84">
        <v>240.59660421000001</v>
      </c>
      <c r="F50" s="84">
        <v>240.59660421000001</v>
      </c>
    </row>
    <row r="51" spans="1:6" ht="12.75" customHeight="1" x14ac:dyDescent="0.2">
      <c r="A51" s="83" t="s">
        <v>149</v>
      </c>
      <c r="B51" s="83">
        <v>13</v>
      </c>
      <c r="C51" s="84">
        <v>1742.56988241</v>
      </c>
      <c r="D51" s="84">
        <v>1698.9907692300001</v>
      </c>
      <c r="E51" s="84">
        <v>248.19068866000001</v>
      </c>
      <c r="F51" s="84">
        <v>248.19068866000001</v>
      </c>
    </row>
    <row r="52" spans="1:6" ht="12.75" customHeight="1" x14ac:dyDescent="0.2">
      <c r="A52" s="83" t="s">
        <v>149</v>
      </c>
      <c r="B52" s="83">
        <v>14</v>
      </c>
      <c r="C52" s="84">
        <v>1754.93025098</v>
      </c>
      <c r="D52" s="84">
        <v>1721.7376798400001</v>
      </c>
      <c r="E52" s="84">
        <v>251.51358571</v>
      </c>
      <c r="F52" s="84">
        <v>251.51358571</v>
      </c>
    </row>
    <row r="53" spans="1:6" ht="12.75" customHeight="1" x14ac:dyDescent="0.2">
      <c r="A53" s="83" t="s">
        <v>149</v>
      </c>
      <c r="B53" s="83">
        <v>15</v>
      </c>
      <c r="C53" s="84">
        <v>1776.84472211</v>
      </c>
      <c r="D53" s="84">
        <v>1741.55685283</v>
      </c>
      <c r="E53" s="84">
        <v>254.40879519000001</v>
      </c>
      <c r="F53" s="84">
        <v>254.40879519000001</v>
      </c>
    </row>
    <row r="54" spans="1:6" ht="12.75" customHeight="1" x14ac:dyDescent="0.2">
      <c r="A54" s="83" t="s">
        <v>149</v>
      </c>
      <c r="B54" s="83">
        <v>16</v>
      </c>
      <c r="C54" s="84">
        <v>1798.6127853800001</v>
      </c>
      <c r="D54" s="84">
        <v>1761.33023628</v>
      </c>
      <c r="E54" s="84">
        <v>257.29731569</v>
      </c>
      <c r="F54" s="84">
        <v>257.29731569</v>
      </c>
    </row>
    <row r="55" spans="1:6" ht="12.75" customHeight="1" x14ac:dyDescent="0.2">
      <c r="A55" s="83" t="s">
        <v>149</v>
      </c>
      <c r="B55" s="83">
        <v>17</v>
      </c>
      <c r="C55" s="84">
        <v>1810.7154903400001</v>
      </c>
      <c r="D55" s="84">
        <v>1763.62769482</v>
      </c>
      <c r="E55" s="84">
        <v>257.63293128999999</v>
      </c>
      <c r="F55" s="84">
        <v>257.63293128999999</v>
      </c>
    </row>
    <row r="56" spans="1:6" ht="12.75" customHeight="1" x14ac:dyDescent="0.2">
      <c r="A56" s="83" t="s">
        <v>149</v>
      </c>
      <c r="B56" s="83">
        <v>18</v>
      </c>
      <c r="C56" s="84">
        <v>1813.35788589</v>
      </c>
      <c r="D56" s="84">
        <v>1748.6952694700001</v>
      </c>
      <c r="E56" s="84">
        <v>255.45158398999999</v>
      </c>
      <c r="F56" s="84">
        <v>255.45158398999999</v>
      </c>
    </row>
    <row r="57" spans="1:6" ht="12.75" customHeight="1" x14ac:dyDescent="0.2">
      <c r="A57" s="83" t="s">
        <v>149</v>
      </c>
      <c r="B57" s="83">
        <v>19</v>
      </c>
      <c r="C57" s="84">
        <v>1741.2895285300001</v>
      </c>
      <c r="D57" s="84">
        <v>1671.3491893800001</v>
      </c>
      <c r="E57" s="84">
        <v>244.15277223000001</v>
      </c>
      <c r="F57" s="84">
        <v>244.15277223000001</v>
      </c>
    </row>
    <row r="58" spans="1:6" ht="12.75" customHeight="1" x14ac:dyDescent="0.2">
      <c r="A58" s="83" t="s">
        <v>149</v>
      </c>
      <c r="B58" s="83">
        <v>20</v>
      </c>
      <c r="C58" s="84">
        <v>1702.75416866</v>
      </c>
      <c r="D58" s="84">
        <v>1644.06880002</v>
      </c>
      <c r="E58" s="84">
        <v>240.16761896</v>
      </c>
      <c r="F58" s="84">
        <v>240.16761896</v>
      </c>
    </row>
    <row r="59" spans="1:6" ht="12.75" customHeight="1" x14ac:dyDescent="0.2">
      <c r="A59" s="83" t="s">
        <v>149</v>
      </c>
      <c r="B59" s="83">
        <v>21</v>
      </c>
      <c r="C59" s="84">
        <v>1693.99424406</v>
      </c>
      <c r="D59" s="84">
        <v>1634.0391826</v>
      </c>
      <c r="E59" s="84">
        <v>238.70247995</v>
      </c>
      <c r="F59" s="84">
        <v>238.70247995</v>
      </c>
    </row>
    <row r="60" spans="1:6" ht="12.75" customHeight="1" x14ac:dyDescent="0.2">
      <c r="A60" s="83" t="s">
        <v>149</v>
      </c>
      <c r="B60" s="83">
        <v>22</v>
      </c>
      <c r="C60" s="84">
        <v>1682.3054970200001</v>
      </c>
      <c r="D60" s="84">
        <v>1630.4691790300001</v>
      </c>
      <c r="E60" s="84">
        <v>238.18096937999999</v>
      </c>
      <c r="F60" s="84">
        <v>238.18096937999999</v>
      </c>
    </row>
    <row r="61" spans="1:6" ht="12.75" customHeight="1" x14ac:dyDescent="0.2">
      <c r="A61" s="83" t="s">
        <v>149</v>
      </c>
      <c r="B61" s="83">
        <v>23</v>
      </c>
      <c r="C61" s="84">
        <v>1676.0717637800001</v>
      </c>
      <c r="D61" s="84">
        <v>1634.15120568</v>
      </c>
      <c r="E61" s="84">
        <v>238.71884442000001</v>
      </c>
      <c r="F61" s="84">
        <v>238.71884442000001</v>
      </c>
    </row>
    <row r="62" spans="1:6" ht="12.75" customHeight="1" x14ac:dyDescent="0.2">
      <c r="A62" s="83" t="s">
        <v>149</v>
      </c>
      <c r="B62" s="83">
        <v>24</v>
      </c>
      <c r="C62" s="84">
        <v>1664.8500581999999</v>
      </c>
      <c r="D62" s="84">
        <v>1630.6421187000001</v>
      </c>
      <c r="E62" s="84">
        <v>238.20623262000001</v>
      </c>
      <c r="F62" s="84">
        <v>238.20623262000001</v>
      </c>
    </row>
    <row r="63" spans="1:6" ht="12.75" customHeight="1" x14ac:dyDescent="0.2">
      <c r="A63" s="83" t="s">
        <v>150</v>
      </c>
      <c r="B63" s="83">
        <v>1</v>
      </c>
      <c r="C63" s="84">
        <v>1721.47641415</v>
      </c>
      <c r="D63" s="84">
        <v>1668.95866905</v>
      </c>
      <c r="E63" s="84">
        <v>243.80356204</v>
      </c>
      <c r="F63" s="84">
        <v>243.80356204</v>
      </c>
    </row>
    <row r="64" spans="1:6" ht="12.75" customHeight="1" x14ac:dyDescent="0.2">
      <c r="A64" s="83" t="s">
        <v>150</v>
      </c>
      <c r="B64" s="83">
        <v>2</v>
      </c>
      <c r="C64" s="84">
        <v>1761.34102678</v>
      </c>
      <c r="D64" s="84">
        <v>1721.8710453399999</v>
      </c>
      <c r="E64" s="84">
        <v>251.53306789999999</v>
      </c>
      <c r="F64" s="84">
        <v>251.53306789999999</v>
      </c>
    </row>
    <row r="65" spans="1:6" ht="12.75" customHeight="1" x14ac:dyDescent="0.2">
      <c r="A65" s="83" t="s">
        <v>150</v>
      </c>
      <c r="B65" s="83">
        <v>3</v>
      </c>
      <c r="C65" s="84">
        <v>1792.04781338</v>
      </c>
      <c r="D65" s="84">
        <v>1747.34054595</v>
      </c>
      <c r="E65" s="84">
        <v>255.25368429</v>
      </c>
      <c r="F65" s="84">
        <v>255.25368429</v>
      </c>
    </row>
    <row r="66" spans="1:6" ht="12.75" customHeight="1" x14ac:dyDescent="0.2">
      <c r="A66" s="83" t="s">
        <v>150</v>
      </c>
      <c r="B66" s="83">
        <v>4</v>
      </c>
      <c r="C66" s="84">
        <v>1801.2729993800001</v>
      </c>
      <c r="D66" s="84">
        <v>1758.1796712800001</v>
      </c>
      <c r="E66" s="84">
        <v>256.83707722999998</v>
      </c>
      <c r="F66" s="84">
        <v>256.83707722999998</v>
      </c>
    </row>
    <row r="67" spans="1:6" ht="12.75" customHeight="1" x14ac:dyDescent="0.2">
      <c r="A67" s="83" t="s">
        <v>150</v>
      </c>
      <c r="B67" s="83">
        <v>5</v>
      </c>
      <c r="C67" s="84">
        <v>1796.5484015300001</v>
      </c>
      <c r="D67" s="84">
        <v>1754.9868050499999</v>
      </c>
      <c r="E67" s="84">
        <v>256.37065934999998</v>
      </c>
      <c r="F67" s="84">
        <v>256.37065934999998</v>
      </c>
    </row>
    <row r="68" spans="1:6" ht="12.75" customHeight="1" x14ac:dyDescent="0.2">
      <c r="A68" s="83" t="s">
        <v>150</v>
      </c>
      <c r="B68" s="83">
        <v>6</v>
      </c>
      <c r="C68" s="84">
        <v>1783.3137844800001</v>
      </c>
      <c r="D68" s="84">
        <v>1737.7898783999999</v>
      </c>
      <c r="E68" s="84">
        <v>253.85851087</v>
      </c>
      <c r="F68" s="84">
        <v>253.85851087</v>
      </c>
    </row>
    <row r="69" spans="1:6" ht="12.75" customHeight="1" x14ac:dyDescent="0.2">
      <c r="A69" s="83" t="s">
        <v>150</v>
      </c>
      <c r="B69" s="83">
        <v>7</v>
      </c>
      <c r="C69" s="84">
        <v>1725.0394674900001</v>
      </c>
      <c r="D69" s="84">
        <v>1683.02921851</v>
      </c>
      <c r="E69" s="84">
        <v>245.85900544</v>
      </c>
      <c r="F69" s="84">
        <v>245.85900544</v>
      </c>
    </row>
    <row r="70" spans="1:6" ht="12.75" customHeight="1" x14ac:dyDescent="0.2">
      <c r="A70" s="83" t="s">
        <v>150</v>
      </c>
      <c r="B70" s="83">
        <v>8</v>
      </c>
      <c r="C70" s="84">
        <v>1654.1216475799999</v>
      </c>
      <c r="D70" s="84">
        <v>1608.3410532600001</v>
      </c>
      <c r="E70" s="84">
        <v>234.94846519000001</v>
      </c>
      <c r="F70" s="84">
        <v>234.94846519000001</v>
      </c>
    </row>
    <row r="71" spans="1:6" ht="12.75" customHeight="1" x14ac:dyDescent="0.2">
      <c r="A71" s="83" t="s">
        <v>150</v>
      </c>
      <c r="B71" s="83">
        <v>9</v>
      </c>
      <c r="C71" s="84">
        <v>1603.25769466</v>
      </c>
      <c r="D71" s="84">
        <v>1555.3724876199999</v>
      </c>
      <c r="E71" s="84">
        <v>227.21075112</v>
      </c>
      <c r="F71" s="84">
        <v>227.21075112</v>
      </c>
    </row>
    <row r="72" spans="1:6" ht="12.75" customHeight="1" x14ac:dyDescent="0.2">
      <c r="A72" s="83" t="s">
        <v>150</v>
      </c>
      <c r="B72" s="83">
        <v>10</v>
      </c>
      <c r="C72" s="84">
        <v>1574.0123841</v>
      </c>
      <c r="D72" s="84">
        <v>1528.0379736</v>
      </c>
      <c r="E72" s="84">
        <v>223.21769125</v>
      </c>
      <c r="F72" s="84">
        <v>223.21769125</v>
      </c>
    </row>
    <row r="73" spans="1:6" ht="12.75" customHeight="1" x14ac:dyDescent="0.2">
      <c r="A73" s="83" t="s">
        <v>150</v>
      </c>
      <c r="B73" s="83">
        <v>11</v>
      </c>
      <c r="C73" s="84">
        <v>1576.0217285000001</v>
      </c>
      <c r="D73" s="84">
        <v>1533.77900664</v>
      </c>
      <c r="E73" s="84">
        <v>224.05634850999999</v>
      </c>
      <c r="F73" s="84">
        <v>224.05634850999999</v>
      </c>
    </row>
    <row r="74" spans="1:6" ht="12.75" customHeight="1" x14ac:dyDescent="0.2">
      <c r="A74" s="83" t="s">
        <v>150</v>
      </c>
      <c r="B74" s="83">
        <v>12</v>
      </c>
      <c r="C74" s="84">
        <v>1594.9109428300001</v>
      </c>
      <c r="D74" s="84">
        <v>1553.5790647700001</v>
      </c>
      <c r="E74" s="84">
        <v>226.94876568000001</v>
      </c>
      <c r="F74" s="84">
        <v>226.94876568000001</v>
      </c>
    </row>
    <row r="75" spans="1:6" ht="12.75" customHeight="1" x14ac:dyDescent="0.2">
      <c r="A75" s="83" t="s">
        <v>150</v>
      </c>
      <c r="B75" s="83">
        <v>13</v>
      </c>
      <c r="C75" s="84">
        <v>1634.04972746</v>
      </c>
      <c r="D75" s="84">
        <v>1576.06780407</v>
      </c>
      <c r="E75" s="84">
        <v>230.23394873999999</v>
      </c>
      <c r="F75" s="84">
        <v>230.23394873999999</v>
      </c>
    </row>
    <row r="76" spans="1:6" ht="12.75" customHeight="1" x14ac:dyDescent="0.2">
      <c r="A76" s="83" t="s">
        <v>150</v>
      </c>
      <c r="B76" s="83">
        <v>14</v>
      </c>
      <c r="C76" s="84">
        <v>1621.1024727199999</v>
      </c>
      <c r="D76" s="84">
        <v>1574.57503142</v>
      </c>
      <c r="E76" s="84">
        <v>230.01588265000001</v>
      </c>
      <c r="F76" s="84">
        <v>230.01588265000001</v>
      </c>
    </row>
    <row r="77" spans="1:6" ht="12.75" customHeight="1" x14ac:dyDescent="0.2">
      <c r="A77" s="83" t="s">
        <v>150</v>
      </c>
      <c r="B77" s="83">
        <v>15</v>
      </c>
      <c r="C77" s="84">
        <v>1634.0378733299999</v>
      </c>
      <c r="D77" s="84">
        <v>1586.90360928</v>
      </c>
      <c r="E77" s="84">
        <v>231.81685666000001</v>
      </c>
      <c r="F77" s="84">
        <v>231.81685666000001</v>
      </c>
    </row>
    <row r="78" spans="1:6" ht="12.75" customHeight="1" x14ac:dyDescent="0.2">
      <c r="A78" s="83" t="s">
        <v>150</v>
      </c>
      <c r="B78" s="83">
        <v>16</v>
      </c>
      <c r="C78" s="84">
        <v>1653.3844213100001</v>
      </c>
      <c r="D78" s="84">
        <v>1607.5701947</v>
      </c>
      <c r="E78" s="84">
        <v>234.83585721</v>
      </c>
      <c r="F78" s="84">
        <v>234.83585721</v>
      </c>
    </row>
    <row r="79" spans="1:6" ht="12.75" customHeight="1" x14ac:dyDescent="0.2">
      <c r="A79" s="83" t="s">
        <v>150</v>
      </c>
      <c r="B79" s="83">
        <v>17</v>
      </c>
      <c r="C79" s="84">
        <v>1658.92131105</v>
      </c>
      <c r="D79" s="84">
        <v>1611.40083005</v>
      </c>
      <c r="E79" s="84">
        <v>235.39544119999999</v>
      </c>
      <c r="F79" s="84">
        <v>235.39544119999999</v>
      </c>
    </row>
    <row r="80" spans="1:6" ht="12.75" customHeight="1" x14ac:dyDescent="0.2">
      <c r="A80" s="83" t="s">
        <v>150</v>
      </c>
      <c r="B80" s="83">
        <v>18</v>
      </c>
      <c r="C80" s="84">
        <v>1680.61621943</v>
      </c>
      <c r="D80" s="84">
        <v>1611.21195564</v>
      </c>
      <c r="E80" s="84">
        <v>235.36785019000001</v>
      </c>
      <c r="F80" s="84">
        <v>235.36785019000001</v>
      </c>
    </row>
    <row r="81" spans="1:6" ht="12.75" customHeight="1" x14ac:dyDescent="0.2">
      <c r="A81" s="83" t="s">
        <v>150</v>
      </c>
      <c r="B81" s="83">
        <v>19</v>
      </c>
      <c r="C81" s="84">
        <v>1648.06547538</v>
      </c>
      <c r="D81" s="84">
        <v>1583.81238205</v>
      </c>
      <c r="E81" s="84">
        <v>231.36528634000001</v>
      </c>
      <c r="F81" s="84">
        <v>231.36528634000001</v>
      </c>
    </row>
    <row r="82" spans="1:6" ht="12.75" customHeight="1" x14ac:dyDescent="0.2">
      <c r="A82" s="83" t="s">
        <v>150</v>
      </c>
      <c r="B82" s="83">
        <v>20</v>
      </c>
      <c r="C82" s="84">
        <v>1620.28189331</v>
      </c>
      <c r="D82" s="84">
        <v>1554.4615304900001</v>
      </c>
      <c r="E82" s="84">
        <v>227.07767737</v>
      </c>
      <c r="F82" s="84">
        <v>227.07767737</v>
      </c>
    </row>
    <row r="83" spans="1:6" ht="12.75" customHeight="1" x14ac:dyDescent="0.2">
      <c r="A83" s="83" t="s">
        <v>150</v>
      </c>
      <c r="B83" s="83">
        <v>21</v>
      </c>
      <c r="C83" s="84">
        <v>1548.65061008</v>
      </c>
      <c r="D83" s="84">
        <v>1505.4166661199999</v>
      </c>
      <c r="E83" s="84">
        <v>219.91314247</v>
      </c>
      <c r="F83" s="84">
        <v>219.91314247</v>
      </c>
    </row>
    <row r="84" spans="1:6" ht="12.75" customHeight="1" x14ac:dyDescent="0.2">
      <c r="A84" s="83" t="s">
        <v>150</v>
      </c>
      <c r="B84" s="83">
        <v>22</v>
      </c>
      <c r="C84" s="84">
        <v>1528.4556199599999</v>
      </c>
      <c r="D84" s="84">
        <v>1501.5866921700001</v>
      </c>
      <c r="E84" s="84">
        <v>219.3536551</v>
      </c>
      <c r="F84" s="84">
        <v>219.3536551</v>
      </c>
    </row>
    <row r="85" spans="1:6" ht="12.75" customHeight="1" x14ac:dyDescent="0.2">
      <c r="A85" s="83" t="s">
        <v>150</v>
      </c>
      <c r="B85" s="83">
        <v>23</v>
      </c>
      <c r="C85" s="84">
        <v>1589.8360916399999</v>
      </c>
      <c r="D85" s="84">
        <v>1555.8743395700001</v>
      </c>
      <c r="E85" s="84">
        <v>227.28406228</v>
      </c>
      <c r="F85" s="84">
        <v>227.28406228</v>
      </c>
    </row>
    <row r="86" spans="1:6" ht="12.75" customHeight="1" x14ac:dyDescent="0.2">
      <c r="A86" s="83" t="s">
        <v>150</v>
      </c>
      <c r="B86" s="83">
        <v>24</v>
      </c>
      <c r="C86" s="84">
        <v>1730.5806077300001</v>
      </c>
      <c r="D86" s="84">
        <v>1696.4968307700001</v>
      </c>
      <c r="E86" s="84">
        <v>247.82637102000001</v>
      </c>
      <c r="F86" s="84">
        <v>247.82637102000001</v>
      </c>
    </row>
    <row r="87" spans="1:6" ht="12.75" customHeight="1" x14ac:dyDescent="0.2">
      <c r="A87" s="83" t="s">
        <v>151</v>
      </c>
      <c r="B87" s="83">
        <v>1</v>
      </c>
      <c r="C87" s="84">
        <v>1844.5924659699999</v>
      </c>
      <c r="D87" s="84">
        <v>1787.80406249</v>
      </c>
      <c r="E87" s="84">
        <v>261.16464521</v>
      </c>
      <c r="F87" s="84">
        <v>261.16464521</v>
      </c>
    </row>
    <row r="88" spans="1:6" ht="12.75" customHeight="1" x14ac:dyDescent="0.2">
      <c r="A88" s="83" t="s">
        <v>151</v>
      </c>
      <c r="B88" s="83">
        <v>2</v>
      </c>
      <c r="C88" s="84">
        <v>1873.21657177</v>
      </c>
      <c r="D88" s="84">
        <v>1834.00941616</v>
      </c>
      <c r="E88" s="84">
        <v>267.91438084999999</v>
      </c>
      <c r="F88" s="84">
        <v>267.91438084999999</v>
      </c>
    </row>
    <row r="89" spans="1:6" ht="12.75" customHeight="1" x14ac:dyDescent="0.2">
      <c r="A89" s="83" t="s">
        <v>151</v>
      </c>
      <c r="B89" s="83">
        <v>3</v>
      </c>
      <c r="C89" s="84">
        <v>1909.71951491</v>
      </c>
      <c r="D89" s="84">
        <v>1860.6859772</v>
      </c>
      <c r="E89" s="84">
        <v>271.81132613</v>
      </c>
      <c r="F89" s="84">
        <v>271.81132613</v>
      </c>
    </row>
    <row r="90" spans="1:6" ht="12.75" customHeight="1" x14ac:dyDescent="0.2">
      <c r="A90" s="83" t="s">
        <v>151</v>
      </c>
      <c r="B90" s="83">
        <v>4</v>
      </c>
      <c r="C90" s="84">
        <v>1926.84390267</v>
      </c>
      <c r="D90" s="84">
        <v>1881.5595752500001</v>
      </c>
      <c r="E90" s="84">
        <v>274.86056733999999</v>
      </c>
      <c r="F90" s="84">
        <v>274.86056733999999</v>
      </c>
    </row>
    <row r="91" spans="1:6" ht="12.75" customHeight="1" x14ac:dyDescent="0.2">
      <c r="A91" s="83" t="s">
        <v>151</v>
      </c>
      <c r="B91" s="83">
        <v>5</v>
      </c>
      <c r="C91" s="84">
        <v>1918.4282635899999</v>
      </c>
      <c r="D91" s="84">
        <v>1875.5395787800001</v>
      </c>
      <c r="E91" s="84">
        <v>273.98115875000002</v>
      </c>
      <c r="F91" s="84">
        <v>273.98115875000002</v>
      </c>
    </row>
    <row r="92" spans="1:6" ht="12.75" customHeight="1" x14ac:dyDescent="0.2">
      <c r="A92" s="83" t="s">
        <v>151</v>
      </c>
      <c r="B92" s="83">
        <v>6</v>
      </c>
      <c r="C92" s="84">
        <v>1912.8836776799999</v>
      </c>
      <c r="D92" s="84">
        <v>1863.8378443700001</v>
      </c>
      <c r="E92" s="84">
        <v>272.27175481</v>
      </c>
      <c r="F92" s="84">
        <v>272.27175481</v>
      </c>
    </row>
    <row r="93" spans="1:6" ht="12.75" customHeight="1" x14ac:dyDescent="0.2">
      <c r="A93" s="83" t="s">
        <v>151</v>
      </c>
      <c r="B93" s="83">
        <v>7</v>
      </c>
      <c r="C93" s="84">
        <v>1834.53405587</v>
      </c>
      <c r="D93" s="84">
        <v>1790.57853952</v>
      </c>
      <c r="E93" s="84">
        <v>261.56994427000001</v>
      </c>
      <c r="F93" s="84">
        <v>261.56994427000001</v>
      </c>
    </row>
    <row r="94" spans="1:6" ht="12.75" customHeight="1" x14ac:dyDescent="0.2">
      <c r="A94" s="83" t="s">
        <v>151</v>
      </c>
      <c r="B94" s="83">
        <v>8</v>
      </c>
      <c r="C94" s="84">
        <v>1752.04521851</v>
      </c>
      <c r="D94" s="84">
        <v>1701.6436105</v>
      </c>
      <c r="E94" s="84">
        <v>248.57821902000001</v>
      </c>
      <c r="F94" s="84">
        <v>248.57821902000001</v>
      </c>
    </row>
    <row r="95" spans="1:6" ht="12.75" customHeight="1" x14ac:dyDescent="0.2">
      <c r="A95" s="83" t="s">
        <v>151</v>
      </c>
      <c r="B95" s="83">
        <v>9</v>
      </c>
      <c r="C95" s="84">
        <v>1700.7885051799999</v>
      </c>
      <c r="D95" s="84">
        <v>1648.61178857</v>
      </c>
      <c r="E95" s="84">
        <v>240.83126439</v>
      </c>
      <c r="F95" s="84">
        <v>240.83126439</v>
      </c>
    </row>
    <row r="96" spans="1:6" ht="12.75" customHeight="1" x14ac:dyDescent="0.2">
      <c r="A96" s="83" t="s">
        <v>151</v>
      </c>
      <c r="B96" s="83">
        <v>10</v>
      </c>
      <c r="C96" s="84">
        <v>1683.6154661800001</v>
      </c>
      <c r="D96" s="84">
        <v>1633.5186722799999</v>
      </c>
      <c r="E96" s="84">
        <v>238.62644315</v>
      </c>
      <c r="F96" s="84">
        <v>238.62644315</v>
      </c>
    </row>
    <row r="97" spans="1:6" ht="12.75" customHeight="1" x14ac:dyDescent="0.2">
      <c r="A97" s="83" t="s">
        <v>151</v>
      </c>
      <c r="B97" s="83">
        <v>11</v>
      </c>
      <c r="C97" s="84">
        <v>1670.2739539500001</v>
      </c>
      <c r="D97" s="84">
        <v>1622.05501039</v>
      </c>
      <c r="E97" s="84">
        <v>236.95181714</v>
      </c>
      <c r="F97" s="84">
        <v>236.95181714</v>
      </c>
    </row>
    <row r="98" spans="1:6" ht="12.75" customHeight="1" x14ac:dyDescent="0.2">
      <c r="A98" s="83" t="s">
        <v>151</v>
      </c>
      <c r="B98" s="83">
        <v>12</v>
      </c>
      <c r="C98" s="84">
        <v>1681.5941962300001</v>
      </c>
      <c r="D98" s="84">
        <v>1633.3566485199999</v>
      </c>
      <c r="E98" s="84">
        <v>238.60277452</v>
      </c>
      <c r="F98" s="84">
        <v>238.60277452</v>
      </c>
    </row>
    <row r="99" spans="1:6" ht="12.75" customHeight="1" x14ac:dyDescent="0.2">
      <c r="A99" s="83" t="s">
        <v>151</v>
      </c>
      <c r="B99" s="83">
        <v>13</v>
      </c>
      <c r="C99" s="84">
        <v>1653.0629742900001</v>
      </c>
      <c r="D99" s="84">
        <v>1598.07132267</v>
      </c>
      <c r="E99" s="84">
        <v>233.44825015000001</v>
      </c>
      <c r="F99" s="84">
        <v>233.44825015000001</v>
      </c>
    </row>
    <row r="100" spans="1:6" ht="12.75" customHeight="1" x14ac:dyDescent="0.2">
      <c r="A100" s="83" t="s">
        <v>151</v>
      </c>
      <c r="B100" s="83">
        <v>14</v>
      </c>
      <c r="C100" s="84">
        <v>1636.50015601</v>
      </c>
      <c r="D100" s="84">
        <v>1597.1113313599999</v>
      </c>
      <c r="E100" s="84">
        <v>233.30801342999999</v>
      </c>
      <c r="F100" s="84">
        <v>233.30801342999999</v>
      </c>
    </row>
    <row r="101" spans="1:6" ht="12.75" customHeight="1" x14ac:dyDescent="0.2">
      <c r="A101" s="83" t="s">
        <v>151</v>
      </c>
      <c r="B101" s="83">
        <v>15</v>
      </c>
      <c r="C101" s="84">
        <v>1683.0047869099999</v>
      </c>
      <c r="D101" s="84">
        <v>1649.3059043400001</v>
      </c>
      <c r="E101" s="84">
        <v>240.93266168</v>
      </c>
      <c r="F101" s="84">
        <v>240.93266168</v>
      </c>
    </row>
    <row r="102" spans="1:6" ht="12.75" customHeight="1" x14ac:dyDescent="0.2">
      <c r="A102" s="83" t="s">
        <v>151</v>
      </c>
      <c r="B102" s="83">
        <v>16</v>
      </c>
      <c r="C102" s="84">
        <v>1702.00030345</v>
      </c>
      <c r="D102" s="84">
        <v>1668.8491090299999</v>
      </c>
      <c r="E102" s="84">
        <v>243.78755738000001</v>
      </c>
      <c r="F102" s="84">
        <v>243.78755738000001</v>
      </c>
    </row>
    <row r="103" spans="1:6" ht="12.75" customHeight="1" x14ac:dyDescent="0.2">
      <c r="A103" s="83" t="s">
        <v>151</v>
      </c>
      <c r="B103" s="83">
        <v>17</v>
      </c>
      <c r="C103" s="84">
        <v>1721.4087469399999</v>
      </c>
      <c r="D103" s="84">
        <v>1687.85447307</v>
      </c>
      <c r="E103" s="84">
        <v>246.56388464</v>
      </c>
      <c r="F103" s="84">
        <v>246.56388464</v>
      </c>
    </row>
    <row r="104" spans="1:6" ht="12.75" customHeight="1" x14ac:dyDescent="0.2">
      <c r="A104" s="83" t="s">
        <v>151</v>
      </c>
      <c r="B104" s="83">
        <v>18</v>
      </c>
      <c r="C104" s="84">
        <v>1707.5245919900001</v>
      </c>
      <c r="D104" s="84">
        <v>1668.3419107300001</v>
      </c>
      <c r="E104" s="84">
        <v>243.71346521999999</v>
      </c>
      <c r="F104" s="84">
        <v>243.71346521999999</v>
      </c>
    </row>
    <row r="105" spans="1:6" ht="12.75" customHeight="1" x14ac:dyDescent="0.2">
      <c r="A105" s="83" t="s">
        <v>151</v>
      </c>
      <c r="B105" s="83">
        <v>19</v>
      </c>
      <c r="C105" s="84">
        <v>1690.47235828</v>
      </c>
      <c r="D105" s="84">
        <v>1648.54862073</v>
      </c>
      <c r="E105" s="84">
        <v>240.82203675</v>
      </c>
      <c r="F105" s="84">
        <v>240.82203675</v>
      </c>
    </row>
    <row r="106" spans="1:6" ht="12.75" customHeight="1" x14ac:dyDescent="0.2">
      <c r="A106" s="83" t="s">
        <v>151</v>
      </c>
      <c r="B106" s="83">
        <v>20</v>
      </c>
      <c r="C106" s="84">
        <v>1675.24146888</v>
      </c>
      <c r="D106" s="84">
        <v>1634.5960268599999</v>
      </c>
      <c r="E106" s="84">
        <v>238.78382445</v>
      </c>
      <c r="F106" s="84">
        <v>238.78382445</v>
      </c>
    </row>
    <row r="107" spans="1:6" ht="12.75" customHeight="1" x14ac:dyDescent="0.2">
      <c r="A107" s="83" t="s">
        <v>151</v>
      </c>
      <c r="B107" s="83">
        <v>21</v>
      </c>
      <c r="C107" s="84">
        <v>1658.82282104</v>
      </c>
      <c r="D107" s="84">
        <v>1615.6619144399999</v>
      </c>
      <c r="E107" s="84">
        <v>236.01790571999999</v>
      </c>
      <c r="F107" s="84">
        <v>236.01790571999999</v>
      </c>
    </row>
    <row r="108" spans="1:6" ht="12.75" customHeight="1" x14ac:dyDescent="0.2">
      <c r="A108" s="83" t="s">
        <v>151</v>
      </c>
      <c r="B108" s="83">
        <v>22</v>
      </c>
      <c r="C108" s="84">
        <v>1635.55667632</v>
      </c>
      <c r="D108" s="84">
        <v>1600.55829679</v>
      </c>
      <c r="E108" s="84">
        <v>233.81155043000001</v>
      </c>
      <c r="F108" s="84">
        <v>233.81155043000001</v>
      </c>
    </row>
    <row r="109" spans="1:6" ht="12.75" customHeight="1" x14ac:dyDescent="0.2">
      <c r="A109" s="83" t="s">
        <v>151</v>
      </c>
      <c r="B109" s="83">
        <v>23</v>
      </c>
      <c r="C109" s="84">
        <v>1677.8327487199999</v>
      </c>
      <c r="D109" s="84">
        <v>1642.6280816000001</v>
      </c>
      <c r="E109" s="84">
        <v>239.95715702000001</v>
      </c>
      <c r="F109" s="84">
        <v>239.95715702000001</v>
      </c>
    </row>
    <row r="110" spans="1:6" ht="12.75" customHeight="1" x14ac:dyDescent="0.2">
      <c r="A110" s="83" t="s">
        <v>151</v>
      </c>
      <c r="B110" s="83">
        <v>24</v>
      </c>
      <c r="C110" s="84">
        <v>1764.3447317099999</v>
      </c>
      <c r="D110" s="84">
        <v>1718.6688953400001</v>
      </c>
      <c r="E110" s="84">
        <v>251.06529384000001</v>
      </c>
      <c r="F110" s="84">
        <v>251.06529384000001</v>
      </c>
    </row>
    <row r="111" spans="1:6" ht="12.75" customHeight="1" x14ac:dyDescent="0.2">
      <c r="A111" s="83" t="s">
        <v>152</v>
      </c>
      <c r="B111" s="83">
        <v>1</v>
      </c>
      <c r="C111" s="84">
        <v>1759.17867817</v>
      </c>
      <c r="D111" s="84">
        <v>1716.06375097</v>
      </c>
      <c r="E111" s="84">
        <v>250.68473111</v>
      </c>
      <c r="F111" s="84">
        <v>250.68473111</v>
      </c>
    </row>
    <row r="112" spans="1:6" ht="12.75" customHeight="1" x14ac:dyDescent="0.2">
      <c r="A112" s="83" t="s">
        <v>152</v>
      </c>
      <c r="B112" s="83">
        <v>2</v>
      </c>
      <c r="C112" s="84">
        <v>1772.47683751</v>
      </c>
      <c r="D112" s="84">
        <v>1737.6407595799999</v>
      </c>
      <c r="E112" s="84">
        <v>253.83672741000001</v>
      </c>
      <c r="F112" s="84">
        <v>253.83672741000001</v>
      </c>
    </row>
    <row r="113" spans="1:6" ht="12.75" customHeight="1" x14ac:dyDescent="0.2">
      <c r="A113" s="83" t="s">
        <v>152</v>
      </c>
      <c r="B113" s="83">
        <v>3</v>
      </c>
      <c r="C113" s="84">
        <v>1810.2961594400001</v>
      </c>
      <c r="D113" s="84">
        <v>1773.54350995</v>
      </c>
      <c r="E113" s="84">
        <v>259.08144592000002</v>
      </c>
      <c r="F113" s="84">
        <v>259.08144592000002</v>
      </c>
    </row>
    <row r="114" spans="1:6" ht="12.75" customHeight="1" x14ac:dyDescent="0.2">
      <c r="A114" s="83" t="s">
        <v>152</v>
      </c>
      <c r="B114" s="83">
        <v>4</v>
      </c>
      <c r="C114" s="84">
        <v>1836.2469673600001</v>
      </c>
      <c r="D114" s="84">
        <v>1801.65259416</v>
      </c>
      <c r="E114" s="84">
        <v>263.18765596999998</v>
      </c>
      <c r="F114" s="84">
        <v>263.18765596999998</v>
      </c>
    </row>
    <row r="115" spans="1:6" ht="12.75" customHeight="1" x14ac:dyDescent="0.2">
      <c r="A115" s="83" t="s">
        <v>152</v>
      </c>
      <c r="B115" s="83">
        <v>5</v>
      </c>
      <c r="C115" s="84">
        <v>1854.2526734600001</v>
      </c>
      <c r="D115" s="84">
        <v>1827.20183778</v>
      </c>
      <c r="E115" s="84">
        <v>266.91992132000001</v>
      </c>
      <c r="F115" s="84">
        <v>266.91992132000001</v>
      </c>
    </row>
    <row r="116" spans="1:6" ht="12.75" customHeight="1" x14ac:dyDescent="0.2">
      <c r="A116" s="83" t="s">
        <v>152</v>
      </c>
      <c r="B116" s="83">
        <v>6</v>
      </c>
      <c r="C116" s="84">
        <v>1850.84900864</v>
      </c>
      <c r="D116" s="84">
        <v>1816.6603267800001</v>
      </c>
      <c r="E116" s="84">
        <v>265.38000425000001</v>
      </c>
      <c r="F116" s="84">
        <v>265.38000425000001</v>
      </c>
    </row>
    <row r="117" spans="1:6" ht="12.75" customHeight="1" x14ac:dyDescent="0.2">
      <c r="A117" s="83" t="s">
        <v>152</v>
      </c>
      <c r="B117" s="83">
        <v>7</v>
      </c>
      <c r="C117" s="84">
        <v>1730.8107630300001</v>
      </c>
      <c r="D117" s="84">
        <v>1696.68776783</v>
      </c>
      <c r="E117" s="84">
        <v>247.85426335</v>
      </c>
      <c r="F117" s="84">
        <v>247.85426335</v>
      </c>
    </row>
    <row r="118" spans="1:6" ht="12.75" customHeight="1" x14ac:dyDescent="0.2">
      <c r="A118" s="83" t="s">
        <v>152</v>
      </c>
      <c r="B118" s="83">
        <v>8</v>
      </c>
      <c r="C118" s="84">
        <v>1676.73809065</v>
      </c>
      <c r="D118" s="84">
        <v>1643.9632441199999</v>
      </c>
      <c r="E118" s="84">
        <v>240.15219922</v>
      </c>
      <c r="F118" s="84">
        <v>240.15219922</v>
      </c>
    </row>
    <row r="119" spans="1:6" ht="12.75" customHeight="1" x14ac:dyDescent="0.2">
      <c r="A119" s="83" t="s">
        <v>152</v>
      </c>
      <c r="B119" s="83">
        <v>9</v>
      </c>
      <c r="C119" s="84">
        <v>1604.40608374</v>
      </c>
      <c r="D119" s="84">
        <v>1570.0217454799999</v>
      </c>
      <c r="E119" s="84">
        <v>229.35073295999999</v>
      </c>
      <c r="F119" s="84">
        <v>229.35073295999999</v>
      </c>
    </row>
    <row r="120" spans="1:6" ht="12.75" customHeight="1" x14ac:dyDescent="0.2">
      <c r="A120" s="83" t="s">
        <v>152</v>
      </c>
      <c r="B120" s="83">
        <v>10</v>
      </c>
      <c r="C120" s="84">
        <v>1569.74147767</v>
      </c>
      <c r="D120" s="84">
        <v>1535.57901541</v>
      </c>
      <c r="E120" s="84">
        <v>224.31929604000001</v>
      </c>
      <c r="F120" s="84">
        <v>224.31929604000001</v>
      </c>
    </row>
    <row r="121" spans="1:6" ht="12.75" customHeight="1" x14ac:dyDescent="0.2">
      <c r="A121" s="83" t="s">
        <v>152</v>
      </c>
      <c r="B121" s="83">
        <v>11</v>
      </c>
      <c r="C121" s="84">
        <v>1523.58338596</v>
      </c>
      <c r="D121" s="84">
        <v>1477.72966606</v>
      </c>
      <c r="E121" s="84">
        <v>215.86859100000001</v>
      </c>
      <c r="F121" s="84">
        <v>215.86859100000001</v>
      </c>
    </row>
    <row r="122" spans="1:6" ht="12.75" customHeight="1" x14ac:dyDescent="0.2">
      <c r="A122" s="83" t="s">
        <v>152</v>
      </c>
      <c r="B122" s="83">
        <v>12</v>
      </c>
      <c r="C122" s="84">
        <v>1521.54219233</v>
      </c>
      <c r="D122" s="84">
        <v>1477.7784102000001</v>
      </c>
      <c r="E122" s="84">
        <v>215.87571159999999</v>
      </c>
      <c r="F122" s="84">
        <v>215.87571159999999</v>
      </c>
    </row>
    <row r="123" spans="1:6" ht="12.75" customHeight="1" x14ac:dyDescent="0.2">
      <c r="A123" s="83" t="s">
        <v>152</v>
      </c>
      <c r="B123" s="83">
        <v>13</v>
      </c>
      <c r="C123" s="84">
        <v>1537.0771900300001</v>
      </c>
      <c r="D123" s="84">
        <v>1494.7843701300001</v>
      </c>
      <c r="E123" s="84">
        <v>218.35996342000001</v>
      </c>
      <c r="F123" s="84">
        <v>218.35996342000001</v>
      </c>
    </row>
    <row r="124" spans="1:6" ht="12.75" customHeight="1" x14ac:dyDescent="0.2">
      <c r="A124" s="83" t="s">
        <v>152</v>
      </c>
      <c r="B124" s="83">
        <v>14</v>
      </c>
      <c r="C124" s="84">
        <v>1556.0084942000001</v>
      </c>
      <c r="D124" s="84">
        <v>1508.6388375500001</v>
      </c>
      <c r="E124" s="84">
        <v>220.38384128000001</v>
      </c>
      <c r="F124" s="84">
        <v>220.38384128000001</v>
      </c>
    </row>
    <row r="125" spans="1:6" ht="12.75" customHeight="1" x14ac:dyDescent="0.2">
      <c r="A125" s="83" t="s">
        <v>152</v>
      </c>
      <c r="B125" s="83">
        <v>15</v>
      </c>
      <c r="C125" s="84">
        <v>1570.3413940600001</v>
      </c>
      <c r="D125" s="84">
        <v>1524.6962841699999</v>
      </c>
      <c r="E125" s="84">
        <v>222.7295331</v>
      </c>
      <c r="F125" s="84">
        <v>222.7295331</v>
      </c>
    </row>
    <row r="126" spans="1:6" ht="12.75" customHeight="1" x14ac:dyDescent="0.2">
      <c r="A126" s="83" t="s">
        <v>152</v>
      </c>
      <c r="B126" s="83">
        <v>16</v>
      </c>
      <c r="C126" s="84">
        <v>1582.1630462200001</v>
      </c>
      <c r="D126" s="84">
        <v>1538.36536002</v>
      </c>
      <c r="E126" s="84">
        <v>224.72632873000001</v>
      </c>
      <c r="F126" s="84">
        <v>224.72632873000001</v>
      </c>
    </row>
    <row r="127" spans="1:6" ht="12.75" customHeight="1" x14ac:dyDescent="0.2">
      <c r="A127" s="83" t="s">
        <v>152</v>
      </c>
      <c r="B127" s="83">
        <v>17</v>
      </c>
      <c r="C127" s="84">
        <v>1587.9842566299999</v>
      </c>
      <c r="D127" s="84">
        <v>1547.65972085</v>
      </c>
      <c r="E127" s="84">
        <v>226.08406054</v>
      </c>
      <c r="F127" s="84">
        <v>226.08406054</v>
      </c>
    </row>
    <row r="128" spans="1:6" ht="12.75" customHeight="1" x14ac:dyDescent="0.2">
      <c r="A128" s="83" t="s">
        <v>152</v>
      </c>
      <c r="B128" s="83">
        <v>18</v>
      </c>
      <c r="C128" s="84">
        <v>1578.5074078</v>
      </c>
      <c r="D128" s="84">
        <v>1536.08325958</v>
      </c>
      <c r="E128" s="84">
        <v>224.39295665</v>
      </c>
      <c r="F128" s="84">
        <v>224.39295665</v>
      </c>
    </row>
    <row r="129" spans="1:6" ht="12.75" customHeight="1" x14ac:dyDescent="0.2">
      <c r="A129" s="83" t="s">
        <v>152</v>
      </c>
      <c r="B129" s="83">
        <v>19</v>
      </c>
      <c r="C129" s="84">
        <v>1554.4326490000001</v>
      </c>
      <c r="D129" s="84">
        <v>1512.5629881699999</v>
      </c>
      <c r="E129" s="84">
        <v>220.9570861</v>
      </c>
      <c r="F129" s="84">
        <v>220.9570861</v>
      </c>
    </row>
    <row r="130" spans="1:6" ht="12.75" customHeight="1" x14ac:dyDescent="0.2">
      <c r="A130" s="83" t="s">
        <v>152</v>
      </c>
      <c r="B130" s="83">
        <v>20</v>
      </c>
      <c r="C130" s="84">
        <v>1559.9191506</v>
      </c>
      <c r="D130" s="84">
        <v>1514.0887641500001</v>
      </c>
      <c r="E130" s="84">
        <v>221.17997335000001</v>
      </c>
      <c r="F130" s="84">
        <v>221.17997335000001</v>
      </c>
    </row>
    <row r="131" spans="1:6" ht="12.75" customHeight="1" x14ac:dyDescent="0.2">
      <c r="A131" s="83" t="s">
        <v>152</v>
      </c>
      <c r="B131" s="83">
        <v>21</v>
      </c>
      <c r="C131" s="84">
        <v>1581.0132506899999</v>
      </c>
      <c r="D131" s="84">
        <v>1545.57629281</v>
      </c>
      <c r="E131" s="84">
        <v>225.77971077999999</v>
      </c>
      <c r="F131" s="84">
        <v>225.77971077999999</v>
      </c>
    </row>
    <row r="132" spans="1:6" ht="12.75" customHeight="1" x14ac:dyDescent="0.2">
      <c r="A132" s="83" t="s">
        <v>152</v>
      </c>
      <c r="B132" s="83">
        <v>22</v>
      </c>
      <c r="C132" s="84">
        <v>1540.54355401</v>
      </c>
      <c r="D132" s="84">
        <v>1509.4041204</v>
      </c>
      <c r="E132" s="84">
        <v>220.49563476</v>
      </c>
      <c r="F132" s="84">
        <v>220.49563476</v>
      </c>
    </row>
    <row r="133" spans="1:6" ht="12.75" customHeight="1" x14ac:dyDescent="0.2">
      <c r="A133" s="83" t="s">
        <v>152</v>
      </c>
      <c r="B133" s="83">
        <v>23</v>
      </c>
      <c r="C133" s="84">
        <v>1589.4207113499999</v>
      </c>
      <c r="D133" s="84">
        <v>1556.09178823</v>
      </c>
      <c r="E133" s="84">
        <v>227.31582745</v>
      </c>
      <c r="F133" s="84">
        <v>227.31582745</v>
      </c>
    </row>
    <row r="134" spans="1:6" ht="12.75" customHeight="1" x14ac:dyDescent="0.2">
      <c r="A134" s="83" t="s">
        <v>152</v>
      </c>
      <c r="B134" s="83">
        <v>24</v>
      </c>
      <c r="C134" s="84">
        <v>1680.06537819</v>
      </c>
      <c r="D134" s="84">
        <v>1632.7820514800001</v>
      </c>
      <c r="E134" s="84">
        <v>238.51883667000001</v>
      </c>
      <c r="F134" s="84">
        <v>238.51883667000001</v>
      </c>
    </row>
    <row r="135" spans="1:6" ht="12.75" customHeight="1" x14ac:dyDescent="0.2">
      <c r="A135" s="83" t="s">
        <v>153</v>
      </c>
      <c r="B135" s="83">
        <v>1</v>
      </c>
      <c r="C135" s="84">
        <v>1749.27317939</v>
      </c>
      <c r="D135" s="84">
        <v>1700.97477927</v>
      </c>
      <c r="E135" s="84">
        <v>248.48051531999999</v>
      </c>
      <c r="F135" s="84">
        <v>248.48051531999999</v>
      </c>
    </row>
    <row r="136" spans="1:6" ht="12.75" customHeight="1" x14ac:dyDescent="0.2">
      <c r="A136" s="83" t="s">
        <v>153</v>
      </c>
      <c r="B136" s="83">
        <v>2</v>
      </c>
      <c r="C136" s="84">
        <v>1796.3325229100001</v>
      </c>
      <c r="D136" s="84">
        <v>1762.66657463</v>
      </c>
      <c r="E136" s="84">
        <v>257.49252966</v>
      </c>
      <c r="F136" s="84">
        <v>257.49252966</v>
      </c>
    </row>
    <row r="137" spans="1:6" ht="12.75" customHeight="1" x14ac:dyDescent="0.2">
      <c r="A137" s="83" t="s">
        <v>153</v>
      </c>
      <c r="B137" s="83">
        <v>3</v>
      </c>
      <c r="C137" s="84">
        <v>1832.22892269</v>
      </c>
      <c r="D137" s="84">
        <v>1794.90888318</v>
      </c>
      <c r="E137" s="84">
        <v>262.20252627000002</v>
      </c>
      <c r="F137" s="84">
        <v>262.20252627000002</v>
      </c>
    </row>
    <row r="138" spans="1:6" ht="12.75" customHeight="1" x14ac:dyDescent="0.2">
      <c r="A138" s="83" t="s">
        <v>153</v>
      </c>
      <c r="B138" s="83">
        <v>4</v>
      </c>
      <c r="C138" s="84">
        <v>1881.08485589</v>
      </c>
      <c r="D138" s="84">
        <v>1818.0290273200001</v>
      </c>
      <c r="E138" s="84">
        <v>265.57994573000002</v>
      </c>
      <c r="F138" s="84">
        <v>265.57994573000002</v>
      </c>
    </row>
    <row r="139" spans="1:6" ht="12.75" customHeight="1" x14ac:dyDescent="0.2">
      <c r="A139" s="83" t="s">
        <v>153</v>
      </c>
      <c r="B139" s="83">
        <v>5</v>
      </c>
      <c r="C139" s="84">
        <v>1886.8155392399999</v>
      </c>
      <c r="D139" s="84">
        <v>1828.3130943900001</v>
      </c>
      <c r="E139" s="84">
        <v>267.08225506999997</v>
      </c>
      <c r="F139" s="84">
        <v>267.08225506999997</v>
      </c>
    </row>
    <row r="140" spans="1:6" ht="12.75" customHeight="1" x14ac:dyDescent="0.2">
      <c r="A140" s="83" t="s">
        <v>153</v>
      </c>
      <c r="B140" s="83">
        <v>6</v>
      </c>
      <c r="C140" s="84">
        <v>1842.54426756</v>
      </c>
      <c r="D140" s="84">
        <v>1808.22806593</v>
      </c>
      <c r="E140" s="84">
        <v>264.14820908000002</v>
      </c>
      <c r="F140" s="84">
        <v>264.14820908000002</v>
      </c>
    </row>
    <row r="141" spans="1:6" ht="12.75" customHeight="1" x14ac:dyDescent="0.2">
      <c r="A141" s="83" t="s">
        <v>153</v>
      </c>
      <c r="B141" s="83">
        <v>7</v>
      </c>
      <c r="C141" s="84">
        <v>1839.8138768599999</v>
      </c>
      <c r="D141" s="84">
        <v>1803.85131619</v>
      </c>
      <c r="E141" s="84">
        <v>263.50884803000002</v>
      </c>
      <c r="F141" s="84">
        <v>263.50884803000002</v>
      </c>
    </row>
    <row r="142" spans="1:6" ht="12.75" customHeight="1" x14ac:dyDescent="0.2">
      <c r="A142" s="83" t="s">
        <v>153</v>
      </c>
      <c r="B142" s="83">
        <v>8</v>
      </c>
      <c r="C142" s="84">
        <v>1807.30695401</v>
      </c>
      <c r="D142" s="84">
        <v>1762.9561979600001</v>
      </c>
      <c r="E142" s="84">
        <v>257.53483820000002</v>
      </c>
      <c r="F142" s="84">
        <v>257.53483820000002</v>
      </c>
    </row>
    <row r="143" spans="1:6" ht="12.75" customHeight="1" x14ac:dyDescent="0.2">
      <c r="A143" s="83" t="s">
        <v>153</v>
      </c>
      <c r="B143" s="83">
        <v>9</v>
      </c>
      <c r="C143" s="84">
        <v>1713.8655203200001</v>
      </c>
      <c r="D143" s="84">
        <v>1668.5495669100001</v>
      </c>
      <c r="E143" s="84">
        <v>243.74379988999999</v>
      </c>
      <c r="F143" s="84">
        <v>243.74379988999999</v>
      </c>
    </row>
    <row r="144" spans="1:6" ht="12.75" customHeight="1" x14ac:dyDescent="0.2">
      <c r="A144" s="83" t="s">
        <v>153</v>
      </c>
      <c r="B144" s="83">
        <v>10</v>
      </c>
      <c r="C144" s="84">
        <v>1656.2644635500001</v>
      </c>
      <c r="D144" s="84">
        <v>1610.25745394</v>
      </c>
      <c r="E144" s="84">
        <v>235.22841539000001</v>
      </c>
      <c r="F144" s="84">
        <v>235.22841539000001</v>
      </c>
    </row>
    <row r="145" spans="1:6" ht="12.75" customHeight="1" x14ac:dyDescent="0.2">
      <c r="A145" s="83" t="s">
        <v>153</v>
      </c>
      <c r="B145" s="83">
        <v>11</v>
      </c>
      <c r="C145" s="84">
        <v>1611.87836141</v>
      </c>
      <c r="D145" s="84">
        <v>1560.56546245</v>
      </c>
      <c r="E145" s="84">
        <v>227.96934736</v>
      </c>
      <c r="F145" s="84">
        <v>227.96934736</v>
      </c>
    </row>
    <row r="146" spans="1:6" ht="12.75" customHeight="1" x14ac:dyDescent="0.2">
      <c r="A146" s="83" t="s">
        <v>153</v>
      </c>
      <c r="B146" s="83">
        <v>12</v>
      </c>
      <c r="C146" s="84">
        <v>1602.57297526</v>
      </c>
      <c r="D146" s="84">
        <v>1551.60399824</v>
      </c>
      <c r="E146" s="84">
        <v>226.6602455</v>
      </c>
      <c r="F146" s="84">
        <v>226.6602455</v>
      </c>
    </row>
    <row r="147" spans="1:6" ht="12.75" customHeight="1" x14ac:dyDescent="0.2">
      <c r="A147" s="83" t="s">
        <v>153</v>
      </c>
      <c r="B147" s="83">
        <v>13</v>
      </c>
      <c r="C147" s="84">
        <v>1602.6085941700001</v>
      </c>
      <c r="D147" s="84">
        <v>1560.0881759700001</v>
      </c>
      <c r="E147" s="84">
        <v>227.89962474999999</v>
      </c>
      <c r="F147" s="84">
        <v>227.89962474999999</v>
      </c>
    </row>
    <row r="148" spans="1:6" ht="12.75" customHeight="1" x14ac:dyDescent="0.2">
      <c r="A148" s="83" t="s">
        <v>153</v>
      </c>
      <c r="B148" s="83">
        <v>14</v>
      </c>
      <c r="C148" s="84">
        <v>1633.06911769</v>
      </c>
      <c r="D148" s="84">
        <v>1592.3541325599999</v>
      </c>
      <c r="E148" s="84">
        <v>232.61307590000001</v>
      </c>
      <c r="F148" s="84">
        <v>232.61307590000001</v>
      </c>
    </row>
    <row r="149" spans="1:6" ht="12.75" customHeight="1" x14ac:dyDescent="0.2">
      <c r="A149" s="83" t="s">
        <v>153</v>
      </c>
      <c r="B149" s="83">
        <v>15</v>
      </c>
      <c r="C149" s="84">
        <v>1643.4600636600001</v>
      </c>
      <c r="D149" s="84">
        <v>1610.4691937299999</v>
      </c>
      <c r="E149" s="84">
        <v>235.25934660999999</v>
      </c>
      <c r="F149" s="84">
        <v>235.25934660999999</v>
      </c>
    </row>
    <row r="150" spans="1:6" ht="12.75" customHeight="1" x14ac:dyDescent="0.2">
      <c r="A150" s="83" t="s">
        <v>153</v>
      </c>
      <c r="B150" s="83">
        <v>16</v>
      </c>
      <c r="C150" s="84">
        <v>1671.7575575999999</v>
      </c>
      <c r="D150" s="84">
        <v>1631.03049794</v>
      </c>
      <c r="E150" s="84">
        <v>238.26296755000001</v>
      </c>
      <c r="F150" s="84">
        <v>238.26296755000001</v>
      </c>
    </row>
    <row r="151" spans="1:6" ht="12.75" customHeight="1" x14ac:dyDescent="0.2">
      <c r="A151" s="83" t="s">
        <v>153</v>
      </c>
      <c r="B151" s="83">
        <v>17</v>
      </c>
      <c r="C151" s="84">
        <v>1681.1635160200001</v>
      </c>
      <c r="D151" s="84">
        <v>1649.4286998499999</v>
      </c>
      <c r="E151" s="84">
        <v>240.95059981</v>
      </c>
      <c r="F151" s="84">
        <v>240.95059981</v>
      </c>
    </row>
    <row r="152" spans="1:6" ht="12.75" customHeight="1" x14ac:dyDescent="0.2">
      <c r="A152" s="83" t="s">
        <v>153</v>
      </c>
      <c r="B152" s="83">
        <v>18</v>
      </c>
      <c r="C152" s="84">
        <v>1664.0694607800001</v>
      </c>
      <c r="D152" s="84">
        <v>1633.2136517399999</v>
      </c>
      <c r="E152" s="84">
        <v>238.58188537000001</v>
      </c>
      <c r="F152" s="84">
        <v>238.58188537000001</v>
      </c>
    </row>
    <row r="153" spans="1:6" ht="12.75" customHeight="1" x14ac:dyDescent="0.2">
      <c r="A153" s="83" t="s">
        <v>153</v>
      </c>
      <c r="B153" s="83">
        <v>19</v>
      </c>
      <c r="C153" s="84">
        <v>1623.2874195100001</v>
      </c>
      <c r="D153" s="84">
        <v>1591.98264806</v>
      </c>
      <c r="E153" s="84">
        <v>232.55880898000001</v>
      </c>
      <c r="F153" s="84">
        <v>232.55880898000001</v>
      </c>
    </row>
    <row r="154" spans="1:6" ht="12.75" customHeight="1" x14ac:dyDescent="0.2">
      <c r="A154" s="83" t="s">
        <v>153</v>
      </c>
      <c r="B154" s="83">
        <v>20</v>
      </c>
      <c r="C154" s="84">
        <v>1616.9226516599999</v>
      </c>
      <c r="D154" s="84">
        <v>1584.55642539</v>
      </c>
      <c r="E154" s="84">
        <v>231.47397712</v>
      </c>
      <c r="F154" s="84">
        <v>231.47397712</v>
      </c>
    </row>
    <row r="155" spans="1:6" ht="12.75" customHeight="1" x14ac:dyDescent="0.2">
      <c r="A155" s="83" t="s">
        <v>153</v>
      </c>
      <c r="B155" s="83">
        <v>21</v>
      </c>
      <c r="C155" s="84">
        <v>1585.2880182599999</v>
      </c>
      <c r="D155" s="84">
        <v>1547.00716293</v>
      </c>
      <c r="E155" s="84">
        <v>225.98873406999999</v>
      </c>
      <c r="F155" s="84">
        <v>225.98873406999999</v>
      </c>
    </row>
    <row r="156" spans="1:6" ht="12.75" customHeight="1" x14ac:dyDescent="0.2">
      <c r="A156" s="83" t="s">
        <v>153</v>
      </c>
      <c r="B156" s="83">
        <v>22</v>
      </c>
      <c r="C156" s="84">
        <v>1544.8613631200001</v>
      </c>
      <c r="D156" s="84">
        <v>1511.69070717</v>
      </c>
      <c r="E156" s="84">
        <v>220.8296622</v>
      </c>
      <c r="F156" s="84">
        <v>220.8296622</v>
      </c>
    </row>
    <row r="157" spans="1:6" ht="12.75" customHeight="1" x14ac:dyDescent="0.2">
      <c r="A157" s="83" t="s">
        <v>153</v>
      </c>
      <c r="B157" s="83">
        <v>23</v>
      </c>
      <c r="C157" s="84">
        <v>1607.6081557800001</v>
      </c>
      <c r="D157" s="84">
        <v>1561.6953775500001</v>
      </c>
      <c r="E157" s="84">
        <v>228.13440675999999</v>
      </c>
      <c r="F157" s="84">
        <v>228.13440675999999</v>
      </c>
    </row>
    <row r="158" spans="1:6" ht="12.75" customHeight="1" x14ac:dyDescent="0.2">
      <c r="A158" s="83" t="s">
        <v>153</v>
      </c>
      <c r="B158" s="83">
        <v>24</v>
      </c>
      <c r="C158" s="84">
        <v>1680.3522115599999</v>
      </c>
      <c r="D158" s="84">
        <v>1628.62352113</v>
      </c>
      <c r="E158" s="84">
        <v>237.91135337</v>
      </c>
      <c r="F158" s="84">
        <v>237.91135337</v>
      </c>
    </row>
    <row r="159" spans="1:6" ht="12.75" customHeight="1" x14ac:dyDescent="0.2">
      <c r="A159" s="83" t="s">
        <v>154</v>
      </c>
      <c r="B159" s="83">
        <v>1</v>
      </c>
      <c r="C159" s="84">
        <v>1698.50400474</v>
      </c>
      <c r="D159" s="84">
        <v>1660.0039339699999</v>
      </c>
      <c r="E159" s="84">
        <v>242.49544318</v>
      </c>
      <c r="F159" s="84">
        <v>242.49544318</v>
      </c>
    </row>
    <row r="160" spans="1:6" ht="12.75" customHeight="1" x14ac:dyDescent="0.2">
      <c r="A160" s="83" t="s">
        <v>154</v>
      </c>
      <c r="B160" s="83">
        <v>2</v>
      </c>
      <c r="C160" s="84">
        <v>1707.6347112799999</v>
      </c>
      <c r="D160" s="84">
        <v>1673.85268505</v>
      </c>
      <c r="E160" s="84">
        <v>244.518486</v>
      </c>
      <c r="F160" s="84">
        <v>244.518486</v>
      </c>
    </row>
    <row r="161" spans="1:6" ht="12.75" customHeight="1" x14ac:dyDescent="0.2">
      <c r="A161" s="83" t="s">
        <v>154</v>
      </c>
      <c r="B161" s="83">
        <v>3</v>
      </c>
      <c r="C161" s="84">
        <v>1772.2303108399999</v>
      </c>
      <c r="D161" s="84">
        <v>1735.7869558499999</v>
      </c>
      <c r="E161" s="84">
        <v>253.56592144999999</v>
      </c>
      <c r="F161" s="84">
        <v>253.56592144999999</v>
      </c>
    </row>
    <row r="162" spans="1:6" ht="12.75" customHeight="1" x14ac:dyDescent="0.2">
      <c r="A162" s="83" t="s">
        <v>154</v>
      </c>
      <c r="B162" s="83">
        <v>4</v>
      </c>
      <c r="C162" s="84">
        <v>1827.2515441600001</v>
      </c>
      <c r="D162" s="84">
        <v>1780.6995268999999</v>
      </c>
      <c r="E162" s="84">
        <v>260.1268058</v>
      </c>
      <c r="F162" s="84">
        <v>260.1268058</v>
      </c>
    </row>
    <row r="163" spans="1:6" ht="12.75" customHeight="1" x14ac:dyDescent="0.2">
      <c r="A163" s="83" t="s">
        <v>154</v>
      </c>
      <c r="B163" s="83">
        <v>5</v>
      </c>
      <c r="C163" s="84">
        <v>1818.5635023</v>
      </c>
      <c r="D163" s="84">
        <v>1771.41518812</v>
      </c>
      <c r="E163" s="84">
        <v>258.77053802</v>
      </c>
      <c r="F163" s="84">
        <v>258.77053802</v>
      </c>
    </row>
    <row r="164" spans="1:6" ht="12.75" customHeight="1" x14ac:dyDescent="0.2">
      <c r="A164" s="83" t="s">
        <v>154</v>
      </c>
      <c r="B164" s="83">
        <v>6</v>
      </c>
      <c r="C164" s="84">
        <v>1789.3669748100001</v>
      </c>
      <c r="D164" s="84">
        <v>1754.2943623599999</v>
      </c>
      <c r="E164" s="84">
        <v>256.26950646</v>
      </c>
      <c r="F164" s="84">
        <v>256.26950646</v>
      </c>
    </row>
    <row r="165" spans="1:6" ht="12.75" customHeight="1" x14ac:dyDescent="0.2">
      <c r="A165" s="83" t="s">
        <v>154</v>
      </c>
      <c r="B165" s="83">
        <v>7</v>
      </c>
      <c r="C165" s="84">
        <v>1760.0036359799999</v>
      </c>
      <c r="D165" s="84">
        <v>1725.0996227799999</v>
      </c>
      <c r="E165" s="84">
        <v>252.00470252</v>
      </c>
      <c r="F165" s="84">
        <v>252.00470252</v>
      </c>
    </row>
    <row r="166" spans="1:6" ht="12.75" customHeight="1" x14ac:dyDescent="0.2">
      <c r="A166" s="83" t="s">
        <v>154</v>
      </c>
      <c r="B166" s="83">
        <v>8</v>
      </c>
      <c r="C166" s="84">
        <v>1724.71013687</v>
      </c>
      <c r="D166" s="84">
        <v>1681.1665358499999</v>
      </c>
      <c r="E166" s="84">
        <v>245.58690243999999</v>
      </c>
      <c r="F166" s="84">
        <v>245.58690243999999</v>
      </c>
    </row>
    <row r="167" spans="1:6" ht="12.75" customHeight="1" x14ac:dyDescent="0.2">
      <c r="A167" s="83" t="s">
        <v>154</v>
      </c>
      <c r="B167" s="83">
        <v>9</v>
      </c>
      <c r="C167" s="84">
        <v>1694.35110467</v>
      </c>
      <c r="D167" s="84">
        <v>1653.20579099</v>
      </c>
      <c r="E167" s="84">
        <v>241.50236199</v>
      </c>
      <c r="F167" s="84">
        <v>241.50236199</v>
      </c>
    </row>
    <row r="168" spans="1:6" ht="12.75" customHeight="1" x14ac:dyDescent="0.2">
      <c r="A168" s="83" t="s">
        <v>154</v>
      </c>
      <c r="B168" s="83">
        <v>10</v>
      </c>
      <c r="C168" s="84">
        <v>1703.99506761</v>
      </c>
      <c r="D168" s="84">
        <v>1658.34353369</v>
      </c>
      <c r="E168" s="84">
        <v>242.25288983999999</v>
      </c>
      <c r="F168" s="84">
        <v>242.25288983999999</v>
      </c>
    </row>
    <row r="169" spans="1:6" ht="12.75" customHeight="1" x14ac:dyDescent="0.2">
      <c r="A169" s="83" t="s">
        <v>154</v>
      </c>
      <c r="B169" s="83">
        <v>11</v>
      </c>
      <c r="C169" s="84">
        <v>1668.5064993799999</v>
      </c>
      <c r="D169" s="84">
        <v>1625.1777770000001</v>
      </c>
      <c r="E169" s="84">
        <v>237.40799478</v>
      </c>
      <c r="F169" s="84">
        <v>237.40799478</v>
      </c>
    </row>
    <row r="170" spans="1:6" ht="12.75" customHeight="1" x14ac:dyDescent="0.2">
      <c r="A170" s="83" t="s">
        <v>154</v>
      </c>
      <c r="B170" s="83">
        <v>12</v>
      </c>
      <c r="C170" s="84">
        <v>1669.03625195</v>
      </c>
      <c r="D170" s="84">
        <v>1629.8891766700001</v>
      </c>
      <c r="E170" s="84">
        <v>238.09624191</v>
      </c>
      <c r="F170" s="84">
        <v>238.09624191</v>
      </c>
    </row>
    <row r="171" spans="1:6" ht="12.75" customHeight="1" x14ac:dyDescent="0.2">
      <c r="A171" s="83" t="s">
        <v>154</v>
      </c>
      <c r="B171" s="83">
        <v>13</v>
      </c>
      <c r="C171" s="84">
        <v>1673.7157461899999</v>
      </c>
      <c r="D171" s="84">
        <v>1635.30138392</v>
      </c>
      <c r="E171" s="84">
        <v>238.88686389</v>
      </c>
      <c r="F171" s="84">
        <v>238.88686389</v>
      </c>
    </row>
    <row r="172" spans="1:6" ht="12.75" customHeight="1" x14ac:dyDescent="0.2">
      <c r="A172" s="83" t="s">
        <v>154</v>
      </c>
      <c r="B172" s="83">
        <v>14</v>
      </c>
      <c r="C172" s="84">
        <v>1676.5967338600001</v>
      </c>
      <c r="D172" s="84">
        <v>1641.95195532</v>
      </c>
      <c r="E172" s="84">
        <v>239.85838765</v>
      </c>
      <c r="F172" s="84">
        <v>239.85838765</v>
      </c>
    </row>
    <row r="173" spans="1:6" ht="12.75" customHeight="1" x14ac:dyDescent="0.2">
      <c r="A173" s="83" t="s">
        <v>154</v>
      </c>
      <c r="B173" s="83">
        <v>15</v>
      </c>
      <c r="C173" s="84">
        <v>1680.11105477</v>
      </c>
      <c r="D173" s="84">
        <v>1650.13750338</v>
      </c>
      <c r="E173" s="84">
        <v>241.05414271000001</v>
      </c>
      <c r="F173" s="84">
        <v>241.05414271000001</v>
      </c>
    </row>
    <row r="174" spans="1:6" ht="12.75" customHeight="1" x14ac:dyDescent="0.2">
      <c r="A174" s="83" t="s">
        <v>154</v>
      </c>
      <c r="B174" s="83">
        <v>16</v>
      </c>
      <c r="C174" s="84">
        <v>1701.9294927999999</v>
      </c>
      <c r="D174" s="84">
        <v>1664.84933802</v>
      </c>
      <c r="E174" s="84">
        <v>243.20326585000001</v>
      </c>
      <c r="F174" s="84">
        <v>243.20326585000001</v>
      </c>
    </row>
    <row r="175" spans="1:6" ht="12.75" customHeight="1" x14ac:dyDescent="0.2">
      <c r="A175" s="83" t="s">
        <v>154</v>
      </c>
      <c r="B175" s="83">
        <v>17</v>
      </c>
      <c r="C175" s="84">
        <v>1701.2771958000001</v>
      </c>
      <c r="D175" s="84">
        <v>1666.9061944099999</v>
      </c>
      <c r="E175" s="84">
        <v>243.50373399</v>
      </c>
      <c r="F175" s="84">
        <v>243.50373399</v>
      </c>
    </row>
    <row r="176" spans="1:6" ht="12.75" customHeight="1" x14ac:dyDescent="0.2">
      <c r="A176" s="83" t="s">
        <v>154</v>
      </c>
      <c r="B176" s="83">
        <v>18</v>
      </c>
      <c r="C176" s="84">
        <v>1685.2027691999999</v>
      </c>
      <c r="D176" s="84">
        <v>1652.4554271500001</v>
      </c>
      <c r="E176" s="84">
        <v>241.39274789999999</v>
      </c>
      <c r="F176" s="84">
        <v>241.39274789999999</v>
      </c>
    </row>
    <row r="177" spans="1:6" ht="12.75" customHeight="1" x14ac:dyDescent="0.2">
      <c r="A177" s="83" t="s">
        <v>154</v>
      </c>
      <c r="B177" s="83">
        <v>19</v>
      </c>
      <c r="C177" s="84">
        <v>1671.7918215100001</v>
      </c>
      <c r="D177" s="84">
        <v>1633.20078089</v>
      </c>
      <c r="E177" s="84">
        <v>238.58000518</v>
      </c>
      <c r="F177" s="84">
        <v>238.58000518</v>
      </c>
    </row>
    <row r="178" spans="1:6" ht="12.75" customHeight="1" x14ac:dyDescent="0.2">
      <c r="A178" s="83" t="s">
        <v>154</v>
      </c>
      <c r="B178" s="83">
        <v>20</v>
      </c>
      <c r="C178" s="84">
        <v>1666.51933786</v>
      </c>
      <c r="D178" s="84">
        <v>1627.80058553</v>
      </c>
      <c r="E178" s="84">
        <v>237.79113792000001</v>
      </c>
      <c r="F178" s="84">
        <v>237.79113792000001</v>
      </c>
    </row>
    <row r="179" spans="1:6" ht="12.75" customHeight="1" x14ac:dyDescent="0.2">
      <c r="A179" s="83" t="s">
        <v>154</v>
      </c>
      <c r="B179" s="83">
        <v>21</v>
      </c>
      <c r="C179" s="84">
        <v>1651.1556799099999</v>
      </c>
      <c r="D179" s="84">
        <v>1614.6339273200001</v>
      </c>
      <c r="E179" s="84">
        <v>235.86773607999999</v>
      </c>
      <c r="F179" s="84">
        <v>235.86773607999999</v>
      </c>
    </row>
    <row r="180" spans="1:6" ht="12.75" customHeight="1" x14ac:dyDescent="0.2">
      <c r="A180" s="83" t="s">
        <v>154</v>
      </c>
      <c r="B180" s="83">
        <v>22</v>
      </c>
      <c r="C180" s="84">
        <v>1623.05516399</v>
      </c>
      <c r="D180" s="84">
        <v>1589.36727984</v>
      </c>
      <c r="E180" s="84">
        <v>232.17675273</v>
      </c>
      <c r="F180" s="84">
        <v>232.17675273</v>
      </c>
    </row>
    <row r="181" spans="1:6" ht="12.75" customHeight="1" x14ac:dyDescent="0.2">
      <c r="A181" s="83" t="s">
        <v>154</v>
      </c>
      <c r="B181" s="83">
        <v>23</v>
      </c>
      <c r="C181" s="84">
        <v>1670.2655239799999</v>
      </c>
      <c r="D181" s="84">
        <v>1636.18095133</v>
      </c>
      <c r="E181" s="84">
        <v>239.01535218999999</v>
      </c>
      <c r="F181" s="84">
        <v>239.01535218999999</v>
      </c>
    </row>
    <row r="182" spans="1:6" ht="12.75" customHeight="1" x14ac:dyDescent="0.2">
      <c r="A182" s="83" t="s">
        <v>154</v>
      </c>
      <c r="B182" s="83">
        <v>24</v>
      </c>
      <c r="C182" s="84">
        <v>1703.8415399999999</v>
      </c>
      <c r="D182" s="84">
        <v>1656.10976678</v>
      </c>
      <c r="E182" s="84">
        <v>241.92657839</v>
      </c>
      <c r="F182" s="84">
        <v>241.92657839</v>
      </c>
    </row>
    <row r="183" spans="1:6" ht="12.75" customHeight="1" x14ac:dyDescent="0.2">
      <c r="A183" s="83" t="s">
        <v>155</v>
      </c>
      <c r="B183" s="83">
        <v>1</v>
      </c>
      <c r="C183" s="84">
        <v>1710.1699858899999</v>
      </c>
      <c r="D183" s="84">
        <v>1668.3022194299999</v>
      </c>
      <c r="E183" s="84">
        <v>243.70766706000001</v>
      </c>
      <c r="F183" s="84">
        <v>243.70766706000001</v>
      </c>
    </row>
    <row r="184" spans="1:6" ht="12.75" customHeight="1" x14ac:dyDescent="0.2">
      <c r="A184" s="83" t="s">
        <v>155</v>
      </c>
      <c r="B184" s="83">
        <v>2</v>
      </c>
      <c r="C184" s="84">
        <v>1795.0193291400001</v>
      </c>
      <c r="D184" s="84">
        <v>1757.6027859999999</v>
      </c>
      <c r="E184" s="84">
        <v>256.75280511</v>
      </c>
      <c r="F184" s="84">
        <v>256.75280511</v>
      </c>
    </row>
    <row r="185" spans="1:6" ht="12.75" customHeight="1" x14ac:dyDescent="0.2">
      <c r="A185" s="83" t="s">
        <v>155</v>
      </c>
      <c r="B185" s="83">
        <v>3</v>
      </c>
      <c r="C185" s="84">
        <v>1906.27005289</v>
      </c>
      <c r="D185" s="84">
        <v>1864.9501633699999</v>
      </c>
      <c r="E185" s="84">
        <v>272.43424376000002</v>
      </c>
      <c r="F185" s="84">
        <v>272.43424376000002</v>
      </c>
    </row>
    <row r="186" spans="1:6" ht="12.75" customHeight="1" x14ac:dyDescent="0.2">
      <c r="A186" s="83" t="s">
        <v>155</v>
      </c>
      <c r="B186" s="83">
        <v>4</v>
      </c>
      <c r="C186" s="84">
        <v>1927.1291717700001</v>
      </c>
      <c r="D186" s="84">
        <v>1884.94911318</v>
      </c>
      <c r="E186" s="84">
        <v>275.35571526000001</v>
      </c>
      <c r="F186" s="84">
        <v>275.35571526000001</v>
      </c>
    </row>
    <row r="187" spans="1:6" ht="12.75" customHeight="1" x14ac:dyDescent="0.2">
      <c r="A187" s="83" t="s">
        <v>155</v>
      </c>
      <c r="B187" s="83">
        <v>5</v>
      </c>
      <c r="C187" s="84">
        <v>1933.8690342100001</v>
      </c>
      <c r="D187" s="84">
        <v>1903.10316066</v>
      </c>
      <c r="E187" s="84">
        <v>278.00768113999999</v>
      </c>
      <c r="F187" s="84">
        <v>278.00768113999999</v>
      </c>
    </row>
    <row r="188" spans="1:6" ht="12.75" customHeight="1" x14ac:dyDescent="0.2">
      <c r="A188" s="83" t="s">
        <v>155</v>
      </c>
      <c r="B188" s="83">
        <v>6</v>
      </c>
      <c r="C188" s="84">
        <v>1893.9780590400001</v>
      </c>
      <c r="D188" s="84">
        <v>1862.45634172</v>
      </c>
      <c r="E188" s="84">
        <v>272.06994318</v>
      </c>
      <c r="F188" s="84">
        <v>272.06994318</v>
      </c>
    </row>
    <row r="189" spans="1:6" ht="12.75" customHeight="1" x14ac:dyDescent="0.2">
      <c r="A189" s="83" t="s">
        <v>155</v>
      </c>
      <c r="B189" s="83">
        <v>7</v>
      </c>
      <c r="C189" s="84">
        <v>1840.4805370199999</v>
      </c>
      <c r="D189" s="84">
        <v>1796.83854066</v>
      </c>
      <c r="E189" s="84">
        <v>262.48441303999999</v>
      </c>
      <c r="F189" s="84">
        <v>262.48441303999999</v>
      </c>
    </row>
    <row r="190" spans="1:6" ht="12.75" customHeight="1" x14ac:dyDescent="0.2">
      <c r="A190" s="83" t="s">
        <v>155</v>
      </c>
      <c r="B190" s="83">
        <v>8</v>
      </c>
      <c r="C190" s="84">
        <v>1756.0309441700001</v>
      </c>
      <c r="D190" s="84">
        <v>1714.4773060800001</v>
      </c>
      <c r="E190" s="84">
        <v>250.45298126</v>
      </c>
      <c r="F190" s="84">
        <v>250.45298126</v>
      </c>
    </row>
    <row r="191" spans="1:6" ht="12.75" customHeight="1" x14ac:dyDescent="0.2">
      <c r="A191" s="83" t="s">
        <v>155</v>
      </c>
      <c r="B191" s="83">
        <v>9</v>
      </c>
      <c r="C191" s="84">
        <v>1697.51778739</v>
      </c>
      <c r="D191" s="84">
        <v>1655.8918561200001</v>
      </c>
      <c r="E191" s="84">
        <v>241.89474573000001</v>
      </c>
      <c r="F191" s="84">
        <v>241.89474573000001</v>
      </c>
    </row>
    <row r="192" spans="1:6" ht="12.75" customHeight="1" x14ac:dyDescent="0.2">
      <c r="A192" s="83" t="s">
        <v>155</v>
      </c>
      <c r="B192" s="83">
        <v>10</v>
      </c>
      <c r="C192" s="84">
        <v>1682.6640010399999</v>
      </c>
      <c r="D192" s="84">
        <v>1646.6022010500001</v>
      </c>
      <c r="E192" s="84">
        <v>240.53770134000001</v>
      </c>
      <c r="F192" s="84">
        <v>240.53770134000001</v>
      </c>
    </row>
    <row r="193" spans="1:6" ht="12.75" customHeight="1" x14ac:dyDescent="0.2">
      <c r="A193" s="83" t="s">
        <v>155</v>
      </c>
      <c r="B193" s="83">
        <v>11</v>
      </c>
      <c r="C193" s="84">
        <v>1637.20171512</v>
      </c>
      <c r="D193" s="84">
        <v>1604.7459599599999</v>
      </c>
      <c r="E193" s="84">
        <v>234.42328947999999</v>
      </c>
      <c r="F193" s="84">
        <v>234.42328947999999</v>
      </c>
    </row>
    <row r="194" spans="1:6" ht="12.75" customHeight="1" x14ac:dyDescent="0.2">
      <c r="A194" s="83" t="s">
        <v>155</v>
      </c>
      <c r="B194" s="83">
        <v>12</v>
      </c>
      <c r="C194" s="84">
        <v>1651.4335399300001</v>
      </c>
      <c r="D194" s="84">
        <v>1617.1936403899999</v>
      </c>
      <c r="E194" s="84">
        <v>236.24166215</v>
      </c>
      <c r="F194" s="84">
        <v>236.24166215</v>
      </c>
    </row>
    <row r="195" spans="1:6" ht="12.75" customHeight="1" x14ac:dyDescent="0.2">
      <c r="A195" s="83" t="s">
        <v>155</v>
      </c>
      <c r="B195" s="83">
        <v>13</v>
      </c>
      <c r="C195" s="84">
        <v>1644.65328608</v>
      </c>
      <c r="D195" s="84">
        <v>1608.8869075</v>
      </c>
      <c r="E195" s="84">
        <v>235.02820426</v>
      </c>
      <c r="F195" s="84">
        <v>235.02820426</v>
      </c>
    </row>
    <row r="196" spans="1:6" ht="12.75" customHeight="1" x14ac:dyDescent="0.2">
      <c r="A196" s="83" t="s">
        <v>155</v>
      </c>
      <c r="B196" s="83">
        <v>14</v>
      </c>
      <c r="C196" s="84">
        <v>1659.9415141300001</v>
      </c>
      <c r="D196" s="84">
        <v>1627.8811090199999</v>
      </c>
      <c r="E196" s="84">
        <v>237.80290088999999</v>
      </c>
      <c r="F196" s="84">
        <v>237.80290088999999</v>
      </c>
    </row>
    <row r="197" spans="1:6" ht="12.75" customHeight="1" x14ac:dyDescent="0.2">
      <c r="A197" s="83" t="s">
        <v>155</v>
      </c>
      <c r="B197" s="83">
        <v>15</v>
      </c>
      <c r="C197" s="84">
        <v>1677.136718</v>
      </c>
      <c r="D197" s="84">
        <v>1643.1867453100001</v>
      </c>
      <c r="E197" s="84">
        <v>240.03876731</v>
      </c>
      <c r="F197" s="84">
        <v>240.03876731</v>
      </c>
    </row>
    <row r="198" spans="1:6" ht="12.75" customHeight="1" x14ac:dyDescent="0.2">
      <c r="A198" s="83" t="s">
        <v>155</v>
      </c>
      <c r="B198" s="83">
        <v>16</v>
      </c>
      <c r="C198" s="84">
        <v>1709.7273307999999</v>
      </c>
      <c r="D198" s="84">
        <v>1677.2344180299999</v>
      </c>
      <c r="E198" s="84">
        <v>245.01249376999999</v>
      </c>
      <c r="F198" s="84">
        <v>245.01249376999999</v>
      </c>
    </row>
    <row r="199" spans="1:6" ht="12.75" customHeight="1" x14ac:dyDescent="0.2">
      <c r="A199" s="83" t="s">
        <v>155</v>
      </c>
      <c r="B199" s="83">
        <v>17</v>
      </c>
      <c r="C199" s="84">
        <v>1719.1005632700001</v>
      </c>
      <c r="D199" s="84">
        <v>1687.9487692</v>
      </c>
      <c r="E199" s="84">
        <v>246.57765954000001</v>
      </c>
      <c r="F199" s="84">
        <v>246.57765954000001</v>
      </c>
    </row>
    <row r="200" spans="1:6" ht="12.75" customHeight="1" x14ac:dyDescent="0.2">
      <c r="A200" s="83" t="s">
        <v>155</v>
      </c>
      <c r="B200" s="83">
        <v>18</v>
      </c>
      <c r="C200" s="84">
        <v>1692.1804691499999</v>
      </c>
      <c r="D200" s="84">
        <v>1657.92046162</v>
      </c>
      <c r="E200" s="84">
        <v>242.19108695</v>
      </c>
      <c r="F200" s="84">
        <v>242.19108695</v>
      </c>
    </row>
    <row r="201" spans="1:6" ht="12.75" customHeight="1" x14ac:dyDescent="0.2">
      <c r="A201" s="83" t="s">
        <v>155</v>
      </c>
      <c r="B201" s="83">
        <v>19</v>
      </c>
      <c r="C201" s="84">
        <v>1655.94366014</v>
      </c>
      <c r="D201" s="84">
        <v>1625.3428537299999</v>
      </c>
      <c r="E201" s="84">
        <v>237.43210938999999</v>
      </c>
      <c r="F201" s="84">
        <v>237.43210938999999</v>
      </c>
    </row>
    <row r="202" spans="1:6" ht="12.75" customHeight="1" x14ac:dyDescent="0.2">
      <c r="A202" s="83" t="s">
        <v>155</v>
      </c>
      <c r="B202" s="83">
        <v>20</v>
      </c>
      <c r="C202" s="84">
        <v>1656.8203436599999</v>
      </c>
      <c r="D202" s="84">
        <v>1625.64077241</v>
      </c>
      <c r="E202" s="84">
        <v>237.47562972</v>
      </c>
      <c r="F202" s="84">
        <v>237.47562972</v>
      </c>
    </row>
    <row r="203" spans="1:6" ht="12.75" customHeight="1" x14ac:dyDescent="0.2">
      <c r="A203" s="83" t="s">
        <v>155</v>
      </c>
      <c r="B203" s="83">
        <v>21</v>
      </c>
      <c r="C203" s="84">
        <v>1634.0676485199999</v>
      </c>
      <c r="D203" s="84">
        <v>1599.2243326</v>
      </c>
      <c r="E203" s="84">
        <v>233.61668327999999</v>
      </c>
      <c r="F203" s="84">
        <v>233.61668327999999</v>
      </c>
    </row>
    <row r="204" spans="1:6" ht="12.75" customHeight="1" x14ac:dyDescent="0.2">
      <c r="A204" s="83" t="s">
        <v>155</v>
      </c>
      <c r="B204" s="83">
        <v>22</v>
      </c>
      <c r="C204" s="84">
        <v>1611.96232493</v>
      </c>
      <c r="D204" s="84">
        <v>1570.34162745</v>
      </c>
      <c r="E204" s="84">
        <v>229.39746172</v>
      </c>
      <c r="F204" s="84">
        <v>229.39746172</v>
      </c>
    </row>
    <row r="205" spans="1:6" ht="12.75" customHeight="1" x14ac:dyDescent="0.2">
      <c r="A205" s="83" t="s">
        <v>155</v>
      </c>
      <c r="B205" s="83">
        <v>23</v>
      </c>
      <c r="C205" s="84">
        <v>1663.7660867899999</v>
      </c>
      <c r="D205" s="84">
        <v>1610.32017034</v>
      </c>
      <c r="E205" s="84">
        <v>235.23757707999999</v>
      </c>
      <c r="F205" s="84">
        <v>235.23757707999999</v>
      </c>
    </row>
    <row r="206" spans="1:6" ht="12.75" customHeight="1" x14ac:dyDescent="0.2">
      <c r="A206" s="83" t="s">
        <v>155</v>
      </c>
      <c r="B206" s="83">
        <v>24</v>
      </c>
      <c r="C206" s="84">
        <v>1701.2878050100001</v>
      </c>
      <c r="D206" s="84">
        <v>1644.39937405</v>
      </c>
      <c r="E206" s="84">
        <v>240.21590963</v>
      </c>
      <c r="F206" s="84">
        <v>240.21590963</v>
      </c>
    </row>
    <row r="207" spans="1:6" ht="12.75" customHeight="1" x14ac:dyDescent="0.2">
      <c r="A207" s="83" t="s">
        <v>156</v>
      </c>
      <c r="B207" s="83">
        <v>1</v>
      </c>
      <c r="C207" s="84">
        <v>1677.0461295299999</v>
      </c>
      <c r="D207" s="84">
        <v>1638.0389275</v>
      </c>
      <c r="E207" s="84">
        <v>239.28676766999999</v>
      </c>
      <c r="F207" s="84">
        <v>239.28676766999999</v>
      </c>
    </row>
    <row r="208" spans="1:6" ht="12.75" customHeight="1" x14ac:dyDescent="0.2">
      <c r="A208" s="83" t="s">
        <v>156</v>
      </c>
      <c r="B208" s="83">
        <v>2</v>
      </c>
      <c r="C208" s="84">
        <v>1747.3481982799999</v>
      </c>
      <c r="D208" s="84">
        <v>1693.64027422</v>
      </c>
      <c r="E208" s="84">
        <v>247.40908168000001</v>
      </c>
      <c r="F208" s="84">
        <v>247.40908168000001</v>
      </c>
    </row>
    <row r="209" spans="1:6" ht="12.75" customHeight="1" x14ac:dyDescent="0.2">
      <c r="A209" s="83" t="s">
        <v>156</v>
      </c>
      <c r="B209" s="83">
        <v>3</v>
      </c>
      <c r="C209" s="84">
        <v>1789.9053339100001</v>
      </c>
      <c r="D209" s="84">
        <v>1737.6189133800001</v>
      </c>
      <c r="E209" s="84">
        <v>253.83353609</v>
      </c>
      <c r="F209" s="84">
        <v>253.83353609</v>
      </c>
    </row>
    <row r="210" spans="1:6" ht="12.75" customHeight="1" x14ac:dyDescent="0.2">
      <c r="A210" s="83" t="s">
        <v>156</v>
      </c>
      <c r="B210" s="83">
        <v>4</v>
      </c>
      <c r="C210" s="84">
        <v>1811.1223945199999</v>
      </c>
      <c r="D210" s="84">
        <v>1763.6055767600001</v>
      </c>
      <c r="E210" s="84">
        <v>257.62970025999999</v>
      </c>
      <c r="F210" s="84">
        <v>257.62970025999999</v>
      </c>
    </row>
    <row r="211" spans="1:6" ht="12.75" customHeight="1" x14ac:dyDescent="0.2">
      <c r="A211" s="83" t="s">
        <v>156</v>
      </c>
      <c r="B211" s="83">
        <v>5</v>
      </c>
      <c r="C211" s="84">
        <v>1826.9750376699999</v>
      </c>
      <c r="D211" s="84">
        <v>1778.8099362600001</v>
      </c>
      <c r="E211" s="84">
        <v>259.85077203999998</v>
      </c>
      <c r="F211" s="84">
        <v>259.85077203999998</v>
      </c>
    </row>
    <row r="212" spans="1:6" ht="12.75" customHeight="1" x14ac:dyDescent="0.2">
      <c r="A212" s="83" t="s">
        <v>156</v>
      </c>
      <c r="B212" s="83">
        <v>6</v>
      </c>
      <c r="C212" s="84">
        <v>1812.81557155</v>
      </c>
      <c r="D212" s="84">
        <v>1751.0914123699999</v>
      </c>
      <c r="E212" s="84">
        <v>255.80161552999999</v>
      </c>
      <c r="F212" s="84">
        <v>255.80161552999999</v>
      </c>
    </row>
    <row r="213" spans="1:6" ht="12.75" customHeight="1" x14ac:dyDescent="0.2">
      <c r="A213" s="83" t="s">
        <v>156</v>
      </c>
      <c r="B213" s="83">
        <v>7</v>
      </c>
      <c r="C213" s="84">
        <v>1746.6980444200001</v>
      </c>
      <c r="D213" s="84">
        <v>1687.7563328900001</v>
      </c>
      <c r="E213" s="84">
        <v>246.5495482</v>
      </c>
      <c r="F213" s="84">
        <v>246.5495482</v>
      </c>
    </row>
    <row r="214" spans="1:6" ht="12.75" customHeight="1" x14ac:dyDescent="0.2">
      <c r="A214" s="83" t="s">
        <v>156</v>
      </c>
      <c r="B214" s="83">
        <v>8</v>
      </c>
      <c r="C214" s="84">
        <v>1652.34779544</v>
      </c>
      <c r="D214" s="84">
        <v>1603.6116963100001</v>
      </c>
      <c r="E214" s="84">
        <v>234.25759484</v>
      </c>
      <c r="F214" s="84">
        <v>234.25759484</v>
      </c>
    </row>
    <row r="215" spans="1:6" ht="12.75" customHeight="1" x14ac:dyDescent="0.2">
      <c r="A215" s="83" t="s">
        <v>156</v>
      </c>
      <c r="B215" s="83">
        <v>9</v>
      </c>
      <c r="C215" s="84">
        <v>1583.29545818</v>
      </c>
      <c r="D215" s="84">
        <v>1541.8831903499999</v>
      </c>
      <c r="E215" s="84">
        <v>225.24021776999999</v>
      </c>
      <c r="F215" s="84">
        <v>225.24021776999999</v>
      </c>
    </row>
    <row r="216" spans="1:6" ht="12.75" customHeight="1" x14ac:dyDescent="0.2">
      <c r="A216" s="83" t="s">
        <v>156</v>
      </c>
      <c r="B216" s="83">
        <v>10</v>
      </c>
      <c r="C216" s="84">
        <v>1564.74039195</v>
      </c>
      <c r="D216" s="84">
        <v>1529.74258136</v>
      </c>
      <c r="E216" s="84">
        <v>223.46670248000001</v>
      </c>
      <c r="F216" s="84">
        <v>223.46670248000001</v>
      </c>
    </row>
    <row r="217" spans="1:6" ht="12.75" customHeight="1" x14ac:dyDescent="0.2">
      <c r="A217" s="83" t="s">
        <v>156</v>
      </c>
      <c r="B217" s="83">
        <v>11</v>
      </c>
      <c r="C217" s="84">
        <v>1543.9758287100001</v>
      </c>
      <c r="D217" s="84">
        <v>1511.28778874</v>
      </c>
      <c r="E217" s="84">
        <v>220.77080337999999</v>
      </c>
      <c r="F217" s="84">
        <v>220.77080337999999</v>
      </c>
    </row>
    <row r="218" spans="1:6" ht="12.75" customHeight="1" x14ac:dyDescent="0.2">
      <c r="A218" s="83" t="s">
        <v>156</v>
      </c>
      <c r="B218" s="83">
        <v>12</v>
      </c>
      <c r="C218" s="84">
        <v>1540.6068939700001</v>
      </c>
      <c r="D218" s="84">
        <v>1509.1499883900001</v>
      </c>
      <c r="E218" s="84">
        <v>220.45851084</v>
      </c>
      <c r="F218" s="84">
        <v>220.45851084</v>
      </c>
    </row>
    <row r="219" spans="1:6" ht="12.75" customHeight="1" x14ac:dyDescent="0.2">
      <c r="A219" s="83" t="s">
        <v>156</v>
      </c>
      <c r="B219" s="83">
        <v>13</v>
      </c>
      <c r="C219" s="84">
        <v>1545.1195668</v>
      </c>
      <c r="D219" s="84">
        <v>1513.0724216999999</v>
      </c>
      <c r="E219" s="84">
        <v>221.03150478000001</v>
      </c>
      <c r="F219" s="84">
        <v>221.03150478000001</v>
      </c>
    </row>
    <row r="220" spans="1:6" ht="12.75" customHeight="1" x14ac:dyDescent="0.2">
      <c r="A220" s="83" t="s">
        <v>156</v>
      </c>
      <c r="B220" s="83">
        <v>14</v>
      </c>
      <c r="C220" s="84">
        <v>1571.7447744900001</v>
      </c>
      <c r="D220" s="84">
        <v>1537.3395397100001</v>
      </c>
      <c r="E220" s="84">
        <v>224.57647562</v>
      </c>
      <c r="F220" s="84">
        <v>224.57647562</v>
      </c>
    </row>
    <row r="221" spans="1:6" ht="12.75" customHeight="1" x14ac:dyDescent="0.2">
      <c r="A221" s="83" t="s">
        <v>156</v>
      </c>
      <c r="B221" s="83">
        <v>15</v>
      </c>
      <c r="C221" s="84">
        <v>1600.54436713</v>
      </c>
      <c r="D221" s="84">
        <v>1551.11437548</v>
      </c>
      <c r="E221" s="84">
        <v>226.58872079</v>
      </c>
      <c r="F221" s="84">
        <v>226.58872079</v>
      </c>
    </row>
    <row r="222" spans="1:6" ht="12.75" customHeight="1" x14ac:dyDescent="0.2">
      <c r="A222" s="83" t="s">
        <v>156</v>
      </c>
      <c r="B222" s="83">
        <v>16</v>
      </c>
      <c r="C222" s="84">
        <v>1608.0633038399999</v>
      </c>
      <c r="D222" s="84">
        <v>1575.3822625600001</v>
      </c>
      <c r="E222" s="84">
        <v>230.13380398000001</v>
      </c>
      <c r="F222" s="84">
        <v>230.13380398000001</v>
      </c>
    </row>
    <row r="223" spans="1:6" ht="12.75" customHeight="1" x14ac:dyDescent="0.2">
      <c r="A223" s="83" t="s">
        <v>156</v>
      </c>
      <c r="B223" s="83">
        <v>17</v>
      </c>
      <c r="C223" s="84">
        <v>1613.2237637000001</v>
      </c>
      <c r="D223" s="84">
        <v>1578.69524471</v>
      </c>
      <c r="E223" s="84">
        <v>230.61776853999999</v>
      </c>
      <c r="F223" s="84">
        <v>230.61776853999999</v>
      </c>
    </row>
    <row r="224" spans="1:6" ht="12.75" customHeight="1" x14ac:dyDescent="0.2">
      <c r="A224" s="83" t="s">
        <v>156</v>
      </c>
      <c r="B224" s="83">
        <v>18</v>
      </c>
      <c r="C224" s="84">
        <v>1607.66011893</v>
      </c>
      <c r="D224" s="84">
        <v>1568.2028226899999</v>
      </c>
      <c r="E224" s="84">
        <v>229.08502246</v>
      </c>
      <c r="F224" s="84">
        <v>229.08502246</v>
      </c>
    </row>
    <row r="225" spans="1:6" ht="12.75" customHeight="1" x14ac:dyDescent="0.2">
      <c r="A225" s="83" t="s">
        <v>156</v>
      </c>
      <c r="B225" s="83">
        <v>19</v>
      </c>
      <c r="C225" s="84">
        <v>1606.99206428</v>
      </c>
      <c r="D225" s="84">
        <v>1553.1410681699999</v>
      </c>
      <c r="E225" s="84">
        <v>226.88478258999999</v>
      </c>
      <c r="F225" s="84">
        <v>226.88478258999999</v>
      </c>
    </row>
    <row r="226" spans="1:6" ht="12.75" customHeight="1" x14ac:dyDescent="0.2">
      <c r="A226" s="83" t="s">
        <v>156</v>
      </c>
      <c r="B226" s="83">
        <v>20</v>
      </c>
      <c r="C226" s="84">
        <v>1586.67647644</v>
      </c>
      <c r="D226" s="84">
        <v>1538.59175205</v>
      </c>
      <c r="E226" s="84">
        <v>224.75940036</v>
      </c>
      <c r="F226" s="84">
        <v>224.75940036</v>
      </c>
    </row>
    <row r="227" spans="1:6" ht="12.75" customHeight="1" x14ac:dyDescent="0.2">
      <c r="A227" s="83" t="s">
        <v>156</v>
      </c>
      <c r="B227" s="83">
        <v>21</v>
      </c>
      <c r="C227" s="84">
        <v>1566.08996695</v>
      </c>
      <c r="D227" s="84">
        <v>1517.36386537</v>
      </c>
      <c r="E227" s="84">
        <v>221.65840421999999</v>
      </c>
      <c r="F227" s="84">
        <v>221.65840421999999</v>
      </c>
    </row>
    <row r="228" spans="1:6" ht="12.75" customHeight="1" x14ac:dyDescent="0.2">
      <c r="A228" s="83" t="s">
        <v>156</v>
      </c>
      <c r="B228" s="83">
        <v>22</v>
      </c>
      <c r="C228" s="84">
        <v>1550.6155305699999</v>
      </c>
      <c r="D228" s="84">
        <v>1488.5370487299999</v>
      </c>
      <c r="E228" s="84">
        <v>217.44734693000001</v>
      </c>
      <c r="F228" s="84">
        <v>217.44734693000001</v>
      </c>
    </row>
    <row r="229" spans="1:6" ht="12.75" customHeight="1" x14ac:dyDescent="0.2">
      <c r="A229" s="83" t="s">
        <v>156</v>
      </c>
      <c r="B229" s="83">
        <v>23</v>
      </c>
      <c r="C229" s="84">
        <v>1541.04303495</v>
      </c>
      <c r="D229" s="84">
        <v>1493.6320007100001</v>
      </c>
      <c r="E229" s="84">
        <v>218.19162385999999</v>
      </c>
      <c r="F229" s="84">
        <v>218.19162385999999</v>
      </c>
    </row>
    <row r="230" spans="1:6" ht="12.75" customHeight="1" x14ac:dyDescent="0.2">
      <c r="A230" s="83" t="s">
        <v>156</v>
      </c>
      <c r="B230" s="83">
        <v>24</v>
      </c>
      <c r="C230" s="84">
        <v>1552.05718469</v>
      </c>
      <c r="D230" s="84">
        <v>1516.0700079400001</v>
      </c>
      <c r="E230" s="84">
        <v>221.46939592000001</v>
      </c>
      <c r="F230" s="84">
        <v>221.46939592000001</v>
      </c>
    </row>
    <row r="231" spans="1:6" ht="12.75" customHeight="1" x14ac:dyDescent="0.2">
      <c r="A231" s="83" t="s">
        <v>157</v>
      </c>
      <c r="B231" s="83">
        <v>1</v>
      </c>
      <c r="C231" s="84">
        <v>1717.9655880800001</v>
      </c>
      <c r="D231" s="84">
        <v>1677.51858298</v>
      </c>
      <c r="E231" s="84">
        <v>245.05400494</v>
      </c>
      <c r="F231" s="84">
        <v>245.05400494</v>
      </c>
    </row>
    <row r="232" spans="1:6" ht="12.75" customHeight="1" x14ac:dyDescent="0.2">
      <c r="A232" s="83" t="s">
        <v>157</v>
      </c>
      <c r="B232" s="83">
        <v>2</v>
      </c>
      <c r="C232" s="84">
        <v>1774.5608649999999</v>
      </c>
      <c r="D232" s="84">
        <v>1737.4479552600001</v>
      </c>
      <c r="E232" s="84">
        <v>253.80856231999999</v>
      </c>
      <c r="F232" s="84">
        <v>253.80856231999999</v>
      </c>
    </row>
    <row r="233" spans="1:6" ht="12.75" customHeight="1" x14ac:dyDescent="0.2">
      <c r="A233" s="83" t="s">
        <v>157</v>
      </c>
      <c r="B233" s="83">
        <v>3</v>
      </c>
      <c r="C233" s="84">
        <v>1817.6598531</v>
      </c>
      <c r="D233" s="84">
        <v>1781.4004275899999</v>
      </c>
      <c r="E233" s="84">
        <v>260.22919424000003</v>
      </c>
      <c r="F233" s="84">
        <v>260.22919424000003</v>
      </c>
    </row>
    <row r="234" spans="1:6" ht="12.75" customHeight="1" x14ac:dyDescent="0.2">
      <c r="A234" s="83" t="s">
        <v>157</v>
      </c>
      <c r="B234" s="83">
        <v>4</v>
      </c>
      <c r="C234" s="84">
        <v>1844.72016889</v>
      </c>
      <c r="D234" s="84">
        <v>1810.7000067399999</v>
      </c>
      <c r="E234" s="84">
        <v>264.50931327000001</v>
      </c>
      <c r="F234" s="84">
        <v>264.50931327000001</v>
      </c>
    </row>
    <row r="235" spans="1:6" ht="12.75" customHeight="1" x14ac:dyDescent="0.2">
      <c r="A235" s="83" t="s">
        <v>157</v>
      </c>
      <c r="B235" s="83">
        <v>5</v>
      </c>
      <c r="C235" s="84">
        <v>1845.5861396299999</v>
      </c>
      <c r="D235" s="84">
        <v>1810.76796008</v>
      </c>
      <c r="E235" s="84">
        <v>264.51923998000001</v>
      </c>
      <c r="F235" s="84">
        <v>264.51923998000001</v>
      </c>
    </row>
    <row r="236" spans="1:6" ht="12.75" customHeight="1" x14ac:dyDescent="0.2">
      <c r="A236" s="83" t="s">
        <v>157</v>
      </c>
      <c r="B236" s="83">
        <v>6</v>
      </c>
      <c r="C236" s="84">
        <v>1835.6450241299999</v>
      </c>
      <c r="D236" s="84">
        <v>1794.92408217</v>
      </c>
      <c r="E236" s="84">
        <v>262.20474655999999</v>
      </c>
      <c r="F236" s="84">
        <v>262.20474655999999</v>
      </c>
    </row>
    <row r="237" spans="1:6" ht="12.75" customHeight="1" x14ac:dyDescent="0.2">
      <c r="A237" s="83" t="s">
        <v>157</v>
      </c>
      <c r="B237" s="83">
        <v>7</v>
      </c>
      <c r="C237" s="84">
        <v>1831.63931194</v>
      </c>
      <c r="D237" s="84">
        <v>1793.8697458500001</v>
      </c>
      <c r="E237" s="84">
        <v>262.05072779</v>
      </c>
      <c r="F237" s="84">
        <v>262.05072779</v>
      </c>
    </row>
    <row r="238" spans="1:6" ht="12.75" customHeight="1" x14ac:dyDescent="0.2">
      <c r="A238" s="83" t="s">
        <v>157</v>
      </c>
      <c r="B238" s="83">
        <v>8</v>
      </c>
      <c r="C238" s="84">
        <v>1781.12438701</v>
      </c>
      <c r="D238" s="84">
        <v>1745.88581641</v>
      </c>
      <c r="E238" s="84">
        <v>255.04117558999999</v>
      </c>
      <c r="F238" s="84">
        <v>255.04117558999999</v>
      </c>
    </row>
    <row r="239" spans="1:6" ht="12.75" customHeight="1" x14ac:dyDescent="0.2">
      <c r="A239" s="83" t="s">
        <v>157</v>
      </c>
      <c r="B239" s="83">
        <v>9</v>
      </c>
      <c r="C239" s="84">
        <v>1698.6736436900001</v>
      </c>
      <c r="D239" s="84">
        <v>1666.5266725900001</v>
      </c>
      <c r="E239" s="84">
        <v>243.44829297000001</v>
      </c>
      <c r="F239" s="84">
        <v>243.44829297000001</v>
      </c>
    </row>
    <row r="240" spans="1:6" ht="12.75" customHeight="1" x14ac:dyDescent="0.2">
      <c r="A240" s="83" t="s">
        <v>157</v>
      </c>
      <c r="B240" s="83">
        <v>10</v>
      </c>
      <c r="C240" s="84">
        <v>1639.5330667999999</v>
      </c>
      <c r="D240" s="84">
        <v>1607.12282319</v>
      </c>
      <c r="E240" s="84">
        <v>234.77050463</v>
      </c>
      <c r="F240" s="84">
        <v>234.77050463</v>
      </c>
    </row>
    <row r="241" spans="1:6" ht="12.75" customHeight="1" x14ac:dyDescent="0.2">
      <c r="A241" s="83" t="s">
        <v>157</v>
      </c>
      <c r="B241" s="83">
        <v>11</v>
      </c>
      <c r="C241" s="84">
        <v>1586.8778129</v>
      </c>
      <c r="D241" s="84">
        <v>1556.4755175099999</v>
      </c>
      <c r="E241" s="84">
        <v>227.37188309999999</v>
      </c>
      <c r="F241" s="84">
        <v>227.37188309999999</v>
      </c>
    </row>
    <row r="242" spans="1:6" ht="12.75" customHeight="1" x14ac:dyDescent="0.2">
      <c r="A242" s="83" t="s">
        <v>157</v>
      </c>
      <c r="B242" s="83">
        <v>12</v>
      </c>
      <c r="C242" s="84">
        <v>1585.0638967100001</v>
      </c>
      <c r="D242" s="84">
        <v>1553.5073303700001</v>
      </c>
      <c r="E242" s="84">
        <v>226.93828662999999</v>
      </c>
      <c r="F242" s="84">
        <v>226.93828662999999</v>
      </c>
    </row>
    <row r="243" spans="1:6" ht="12.75" customHeight="1" x14ac:dyDescent="0.2">
      <c r="A243" s="83" t="s">
        <v>157</v>
      </c>
      <c r="B243" s="83">
        <v>13</v>
      </c>
      <c r="C243" s="84">
        <v>1629.8987419</v>
      </c>
      <c r="D243" s="84">
        <v>1593.4406887099999</v>
      </c>
      <c r="E243" s="84">
        <v>232.77180136999999</v>
      </c>
      <c r="F243" s="84">
        <v>232.77180136999999</v>
      </c>
    </row>
    <row r="244" spans="1:6" ht="12.75" customHeight="1" x14ac:dyDescent="0.2">
      <c r="A244" s="83" t="s">
        <v>157</v>
      </c>
      <c r="B244" s="83">
        <v>14</v>
      </c>
      <c r="C244" s="84">
        <v>1656.1409991999999</v>
      </c>
      <c r="D244" s="84">
        <v>1622.6377344</v>
      </c>
      <c r="E244" s="84">
        <v>237.03694218999999</v>
      </c>
      <c r="F244" s="84">
        <v>237.03694218999999</v>
      </c>
    </row>
    <row r="245" spans="1:6" ht="12.75" customHeight="1" x14ac:dyDescent="0.2">
      <c r="A245" s="83" t="s">
        <v>157</v>
      </c>
      <c r="B245" s="83">
        <v>15</v>
      </c>
      <c r="C245" s="84">
        <v>1634.94008996</v>
      </c>
      <c r="D245" s="84">
        <v>1599.6472462300001</v>
      </c>
      <c r="E245" s="84">
        <v>233.67846302999999</v>
      </c>
      <c r="F245" s="84">
        <v>233.67846302999999</v>
      </c>
    </row>
    <row r="246" spans="1:6" ht="12.75" customHeight="1" x14ac:dyDescent="0.2">
      <c r="A246" s="83" t="s">
        <v>157</v>
      </c>
      <c r="B246" s="83">
        <v>16</v>
      </c>
      <c r="C246" s="84">
        <v>1666.7366913000001</v>
      </c>
      <c r="D246" s="84">
        <v>1632.2362188100001</v>
      </c>
      <c r="E246" s="84">
        <v>238.43910074999999</v>
      </c>
      <c r="F246" s="84">
        <v>238.43910074999999</v>
      </c>
    </row>
    <row r="247" spans="1:6" ht="12.75" customHeight="1" x14ac:dyDescent="0.2">
      <c r="A247" s="83" t="s">
        <v>157</v>
      </c>
      <c r="B247" s="83">
        <v>17</v>
      </c>
      <c r="C247" s="84">
        <v>1671.8275739600001</v>
      </c>
      <c r="D247" s="84">
        <v>1634.9467995</v>
      </c>
      <c r="E247" s="84">
        <v>238.83506575999999</v>
      </c>
      <c r="F247" s="84">
        <v>238.83506575999999</v>
      </c>
    </row>
    <row r="248" spans="1:6" ht="12.75" customHeight="1" x14ac:dyDescent="0.2">
      <c r="A248" s="83" t="s">
        <v>157</v>
      </c>
      <c r="B248" s="83">
        <v>18</v>
      </c>
      <c r="C248" s="84">
        <v>1663.2493144099999</v>
      </c>
      <c r="D248" s="84">
        <v>1628.9764863400001</v>
      </c>
      <c r="E248" s="84">
        <v>237.96291497000001</v>
      </c>
      <c r="F248" s="84">
        <v>237.96291497000001</v>
      </c>
    </row>
    <row r="249" spans="1:6" ht="12.75" customHeight="1" x14ac:dyDescent="0.2">
      <c r="A249" s="83" t="s">
        <v>157</v>
      </c>
      <c r="B249" s="83">
        <v>19</v>
      </c>
      <c r="C249" s="84">
        <v>1625.9261415399999</v>
      </c>
      <c r="D249" s="84">
        <v>1593.6613471799999</v>
      </c>
      <c r="E249" s="84">
        <v>232.80403544000001</v>
      </c>
      <c r="F249" s="84">
        <v>232.80403544000001</v>
      </c>
    </row>
    <row r="250" spans="1:6" ht="12.75" customHeight="1" x14ac:dyDescent="0.2">
      <c r="A250" s="83" t="s">
        <v>157</v>
      </c>
      <c r="B250" s="83">
        <v>20</v>
      </c>
      <c r="C250" s="84">
        <v>1621.06033976</v>
      </c>
      <c r="D250" s="84">
        <v>1589.78865146</v>
      </c>
      <c r="E250" s="84">
        <v>232.23830722</v>
      </c>
      <c r="F250" s="84">
        <v>232.23830722</v>
      </c>
    </row>
    <row r="251" spans="1:6" ht="12.75" customHeight="1" x14ac:dyDescent="0.2">
      <c r="A251" s="83" t="s">
        <v>157</v>
      </c>
      <c r="B251" s="83">
        <v>21</v>
      </c>
      <c r="C251" s="84">
        <v>1582.8879376899999</v>
      </c>
      <c r="D251" s="84">
        <v>1543.5551996500001</v>
      </c>
      <c r="E251" s="84">
        <v>225.48446697</v>
      </c>
      <c r="F251" s="84">
        <v>225.48446697</v>
      </c>
    </row>
    <row r="252" spans="1:6" ht="12.75" customHeight="1" x14ac:dyDescent="0.2">
      <c r="A252" s="83" t="s">
        <v>157</v>
      </c>
      <c r="B252" s="83">
        <v>22</v>
      </c>
      <c r="C252" s="84">
        <v>1548.1573380299999</v>
      </c>
      <c r="D252" s="84">
        <v>1507.57182048</v>
      </c>
      <c r="E252" s="84">
        <v>220.22797009999999</v>
      </c>
      <c r="F252" s="84">
        <v>220.22797009999999</v>
      </c>
    </row>
    <row r="253" spans="1:6" ht="12.75" customHeight="1" x14ac:dyDescent="0.2">
      <c r="A253" s="83" t="s">
        <v>157</v>
      </c>
      <c r="B253" s="83">
        <v>23</v>
      </c>
      <c r="C253" s="84">
        <v>1597.48336139</v>
      </c>
      <c r="D253" s="84">
        <v>1551.21006061</v>
      </c>
      <c r="E253" s="84">
        <v>226.6026986</v>
      </c>
      <c r="F253" s="84">
        <v>226.6026986</v>
      </c>
    </row>
    <row r="254" spans="1:6" ht="12.75" customHeight="1" x14ac:dyDescent="0.2">
      <c r="A254" s="83" t="s">
        <v>157</v>
      </c>
      <c r="B254" s="83">
        <v>24</v>
      </c>
      <c r="C254" s="84">
        <v>1656.2493111799999</v>
      </c>
      <c r="D254" s="84">
        <v>1624.0688943</v>
      </c>
      <c r="E254" s="84">
        <v>237.24600781000001</v>
      </c>
      <c r="F254" s="84">
        <v>237.24600781000001</v>
      </c>
    </row>
    <row r="255" spans="1:6" ht="12.75" customHeight="1" x14ac:dyDescent="0.2">
      <c r="A255" s="83" t="s">
        <v>158</v>
      </c>
      <c r="B255" s="83">
        <v>1</v>
      </c>
      <c r="C255" s="84">
        <v>1764.0108596499999</v>
      </c>
      <c r="D255" s="84">
        <v>1726.8578704900001</v>
      </c>
      <c r="E255" s="84">
        <v>252.26154954</v>
      </c>
      <c r="F255" s="84">
        <v>252.26154954</v>
      </c>
    </row>
    <row r="256" spans="1:6" ht="12.75" customHeight="1" x14ac:dyDescent="0.2">
      <c r="A256" s="83" t="s">
        <v>158</v>
      </c>
      <c r="B256" s="83">
        <v>2</v>
      </c>
      <c r="C256" s="84">
        <v>1821.9707950899999</v>
      </c>
      <c r="D256" s="84">
        <v>1782.32595369</v>
      </c>
      <c r="E256" s="84">
        <v>260.36439625000003</v>
      </c>
      <c r="F256" s="84">
        <v>260.36439625000003</v>
      </c>
    </row>
    <row r="257" spans="1:6" ht="12.75" customHeight="1" x14ac:dyDescent="0.2">
      <c r="A257" s="83" t="s">
        <v>158</v>
      </c>
      <c r="B257" s="83">
        <v>3</v>
      </c>
      <c r="C257" s="84">
        <v>1838.9882964999999</v>
      </c>
      <c r="D257" s="84">
        <v>1808.4832613399999</v>
      </c>
      <c r="E257" s="84">
        <v>264.18548834000001</v>
      </c>
      <c r="F257" s="84">
        <v>264.18548834000001</v>
      </c>
    </row>
    <row r="258" spans="1:6" ht="12.75" customHeight="1" x14ac:dyDescent="0.2">
      <c r="A258" s="83" t="s">
        <v>158</v>
      </c>
      <c r="B258" s="83">
        <v>4</v>
      </c>
      <c r="C258" s="84">
        <v>1872.6561562700001</v>
      </c>
      <c r="D258" s="84">
        <v>1837.7816124799999</v>
      </c>
      <c r="E258" s="84">
        <v>268.46542799000002</v>
      </c>
      <c r="F258" s="84">
        <v>268.46542799000002</v>
      </c>
    </row>
    <row r="259" spans="1:6" ht="12.75" customHeight="1" x14ac:dyDescent="0.2">
      <c r="A259" s="83" t="s">
        <v>158</v>
      </c>
      <c r="B259" s="83">
        <v>5</v>
      </c>
      <c r="C259" s="84">
        <v>1870.98358575</v>
      </c>
      <c r="D259" s="84">
        <v>1836.88529156</v>
      </c>
      <c r="E259" s="84">
        <v>268.33449230999997</v>
      </c>
      <c r="F259" s="84">
        <v>268.33449230999997</v>
      </c>
    </row>
    <row r="260" spans="1:6" ht="12.75" customHeight="1" x14ac:dyDescent="0.2">
      <c r="A260" s="83" t="s">
        <v>158</v>
      </c>
      <c r="B260" s="83">
        <v>6</v>
      </c>
      <c r="C260" s="84">
        <v>1872.19520175</v>
      </c>
      <c r="D260" s="84">
        <v>1839.2316448500001</v>
      </c>
      <c r="E260" s="84">
        <v>268.67725051999997</v>
      </c>
      <c r="F260" s="84">
        <v>268.67725051999997</v>
      </c>
    </row>
    <row r="261" spans="1:6" ht="12.75" customHeight="1" x14ac:dyDescent="0.2">
      <c r="A261" s="83" t="s">
        <v>158</v>
      </c>
      <c r="B261" s="83">
        <v>7</v>
      </c>
      <c r="C261" s="84">
        <v>1842.4259398500001</v>
      </c>
      <c r="D261" s="84">
        <v>1800.92541003</v>
      </c>
      <c r="E261" s="84">
        <v>263.08142801000002</v>
      </c>
      <c r="F261" s="84">
        <v>263.08142801000002</v>
      </c>
    </row>
    <row r="262" spans="1:6" ht="12.75" customHeight="1" x14ac:dyDescent="0.2">
      <c r="A262" s="83" t="s">
        <v>158</v>
      </c>
      <c r="B262" s="83">
        <v>8</v>
      </c>
      <c r="C262" s="84">
        <v>1798.5505555</v>
      </c>
      <c r="D262" s="84">
        <v>1756.1388257799999</v>
      </c>
      <c r="E262" s="84">
        <v>256.53894796999998</v>
      </c>
      <c r="F262" s="84">
        <v>256.53894796999998</v>
      </c>
    </row>
    <row r="263" spans="1:6" ht="12.75" customHeight="1" x14ac:dyDescent="0.2">
      <c r="A263" s="83" t="s">
        <v>158</v>
      </c>
      <c r="B263" s="83">
        <v>9</v>
      </c>
      <c r="C263" s="84">
        <v>1709.6553567399999</v>
      </c>
      <c r="D263" s="84">
        <v>1675.78112913</v>
      </c>
      <c r="E263" s="84">
        <v>244.80019551000001</v>
      </c>
      <c r="F263" s="84">
        <v>244.80019551000001</v>
      </c>
    </row>
    <row r="264" spans="1:6" ht="12.75" customHeight="1" x14ac:dyDescent="0.2">
      <c r="A264" s="83" t="s">
        <v>158</v>
      </c>
      <c r="B264" s="83">
        <v>10</v>
      </c>
      <c r="C264" s="84">
        <v>1652.57215819</v>
      </c>
      <c r="D264" s="84">
        <v>1614.2054057800001</v>
      </c>
      <c r="E264" s="84">
        <v>235.80513712000001</v>
      </c>
      <c r="F264" s="84">
        <v>235.80513712000001</v>
      </c>
    </row>
    <row r="265" spans="1:6" ht="12.75" customHeight="1" x14ac:dyDescent="0.2">
      <c r="A265" s="83" t="s">
        <v>158</v>
      </c>
      <c r="B265" s="83">
        <v>11</v>
      </c>
      <c r="C265" s="84">
        <v>1612.3651661199999</v>
      </c>
      <c r="D265" s="84">
        <v>1569.2828466999999</v>
      </c>
      <c r="E265" s="84">
        <v>229.24279371</v>
      </c>
      <c r="F265" s="84">
        <v>229.24279371</v>
      </c>
    </row>
    <row r="266" spans="1:6" ht="12.75" customHeight="1" x14ac:dyDescent="0.2">
      <c r="A266" s="83" t="s">
        <v>158</v>
      </c>
      <c r="B266" s="83">
        <v>12</v>
      </c>
      <c r="C266" s="84">
        <v>1613.0926936999999</v>
      </c>
      <c r="D266" s="84">
        <v>1570.5037622499999</v>
      </c>
      <c r="E266" s="84">
        <v>229.42114656999999</v>
      </c>
      <c r="F266" s="84">
        <v>229.42114656999999</v>
      </c>
    </row>
    <row r="267" spans="1:6" ht="12.75" customHeight="1" x14ac:dyDescent="0.2">
      <c r="A267" s="83" t="s">
        <v>158</v>
      </c>
      <c r="B267" s="83">
        <v>13</v>
      </c>
      <c r="C267" s="84">
        <v>1620.7269443499999</v>
      </c>
      <c r="D267" s="84">
        <v>1585.14755995</v>
      </c>
      <c r="E267" s="84">
        <v>231.56033078999999</v>
      </c>
      <c r="F267" s="84">
        <v>231.56033078999999</v>
      </c>
    </row>
    <row r="268" spans="1:6" ht="12.75" customHeight="1" x14ac:dyDescent="0.2">
      <c r="A268" s="83" t="s">
        <v>158</v>
      </c>
      <c r="B268" s="83">
        <v>14</v>
      </c>
      <c r="C268" s="84">
        <v>1641.2825273999999</v>
      </c>
      <c r="D268" s="84">
        <v>1596.05368823</v>
      </c>
      <c r="E268" s="84">
        <v>233.1535116</v>
      </c>
      <c r="F268" s="84">
        <v>233.1535116</v>
      </c>
    </row>
    <row r="269" spans="1:6" ht="12.75" customHeight="1" x14ac:dyDescent="0.2">
      <c r="A269" s="83" t="s">
        <v>158</v>
      </c>
      <c r="B269" s="83">
        <v>15</v>
      </c>
      <c r="C269" s="84">
        <v>1656.76949827</v>
      </c>
      <c r="D269" s="84">
        <v>1602.9049846</v>
      </c>
      <c r="E269" s="84">
        <v>234.15435751000001</v>
      </c>
      <c r="F269" s="84">
        <v>234.15435751000001</v>
      </c>
    </row>
    <row r="270" spans="1:6" ht="12.75" customHeight="1" x14ac:dyDescent="0.2">
      <c r="A270" s="83" t="s">
        <v>158</v>
      </c>
      <c r="B270" s="83">
        <v>16</v>
      </c>
      <c r="C270" s="84">
        <v>1681.3465182800001</v>
      </c>
      <c r="D270" s="84">
        <v>1634.1764505399999</v>
      </c>
      <c r="E270" s="84">
        <v>238.72253222000001</v>
      </c>
      <c r="F270" s="84">
        <v>238.72253222000001</v>
      </c>
    </row>
    <row r="271" spans="1:6" ht="12.75" customHeight="1" x14ac:dyDescent="0.2">
      <c r="A271" s="83" t="s">
        <v>158</v>
      </c>
      <c r="B271" s="83">
        <v>17</v>
      </c>
      <c r="C271" s="84">
        <v>1705.1648579</v>
      </c>
      <c r="D271" s="84">
        <v>1649.6948104000001</v>
      </c>
      <c r="E271" s="84">
        <v>240.98947357</v>
      </c>
      <c r="F271" s="84">
        <v>240.98947357</v>
      </c>
    </row>
    <row r="272" spans="1:6" ht="12.75" customHeight="1" x14ac:dyDescent="0.2">
      <c r="A272" s="83" t="s">
        <v>158</v>
      </c>
      <c r="B272" s="83">
        <v>18</v>
      </c>
      <c r="C272" s="84">
        <v>1698.2003691299999</v>
      </c>
      <c r="D272" s="84">
        <v>1645.18031544</v>
      </c>
      <c r="E272" s="84">
        <v>240.32999052</v>
      </c>
      <c r="F272" s="84">
        <v>240.32999052</v>
      </c>
    </row>
    <row r="273" spans="1:6" ht="12.75" customHeight="1" x14ac:dyDescent="0.2">
      <c r="A273" s="83" t="s">
        <v>158</v>
      </c>
      <c r="B273" s="83">
        <v>19</v>
      </c>
      <c r="C273" s="84">
        <v>1666.4426713800001</v>
      </c>
      <c r="D273" s="84">
        <v>1613.16233016</v>
      </c>
      <c r="E273" s="84">
        <v>235.65276333</v>
      </c>
      <c r="F273" s="84">
        <v>235.65276333</v>
      </c>
    </row>
    <row r="274" spans="1:6" ht="12.75" customHeight="1" x14ac:dyDescent="0.2">
      <c r="A274" s="83" t="s">
        <v>158</v>
      </c>
      <c r="B274" s="83">
        <v>20</v>
      </c>
      <c r="C274" s="84">
        <v>1640.00370825</v>
      </c>
      <c r="D274" s="84">
        <v>1593.3171522099999</v>
      </c>
      <c r="E274" s="84">
        <v>232.75375500999999</v>
      </c>
      <c r="F274" s="84">
        <v>232.75375500999999</v>
      </c>
    </row>
    <row r="275" spans="1:6" ht="12.75" customHeight="1" x14ac:dyDescent="0.2">
      <c r="A275" s="83" t="s">
        <v>158</v>
      </c>
      <c r="B275" s="83">
        <v>21</v>
      </c>
      <c r="C275" s="84">
        <v>1606.0537256600001</v>
      </c>
      <c r="D275" s="84">
        <v>1556.4305299</v>
      </c>
      <c r="E275" s="84">
        <v>227.36531126</v>
      </c>
      <c r="F275" s="84">
        <v>227.36531126</v>
      </c>
    </row>
    <row r="276" spans="1:6" ht="12.75" customHeight="1" x14ac:dyDescent="0.2">
      <c r="A276" s="83" t="s">
        <v>158</v>
      </c>
      <c r="B276" s="83">
        <v>22</v>
      </c>
      <c r="C276" s="84">
        <v>1602.0324235600001</v>
      </c>
      <c r="D276" s="84">
        <v>1549.5892309400001</v>
      </c>
      <c r="E276" s="84">
        <v>226.36592578</v>
      </c>
      <c r="F276" s="84">
        <v>226.36592578</v>
      </c>
    </row>
    <row r="277" spans="1:6" ht="12.75" customHeight="1" x14ac:dyDescent="0.2">
      <c r="A277" s="83" t="s">
        <v>158</v>
      </c>
      <c r="B277" s="83">
        <v>23</v>
      </c>
      <c r="C277" s="84">
        <v>1631.2071342700001</v>
      </c>
      <c r="D277" s="84">
        <v>1585.85131071</v>
      </c>
      <c r="E277" s="84">
        <v>231.66313557999999</v>
      </c>
      <c r="F277" s="84">
        <v>231.66313557999999</v>
      </c>
    </row>
    <row r="278" spans="1:6" ht="12.75" customHeight="1" x14ac:dyDescent="0.2">
      <c r="A278" s="83" t="s">
        <v>158</v>
      </c>
      <c r="B278" s="83">
        <v>24</v>
      </c>
      <c r="C278" s="84">
        <v>1680.88012424</v>
      </c>
      <c r="D278" s="84">
        <v>1640.2265668</v>
      </c>
      <c r="E278" s="84">
        <v>239.60634074000001</v>
      </c>
      <c r="F278" s="84">
        <v>239.60634074000001</v>
      </c>
    </row>
    <row r="279" spans="1:6" ht="12.75" customHeight="1" x14ac:dyDescent="0.2">
      <c r="A279" s="83" t="s">
        <v>159</v>
      </c>
      <c r="B279" s="83">
        <v>1</v>
      </c>
      <c r="C279" s="84">
        <v>1728.4510324400001</v>
      </c>
      <c r="D279" s="84">
        <v>1687.72184163</v>
      </c>
      <c r="E279" s="84">
        <v>246.54450967</v>
      </c>
      <c r="F279" s="84">
        <v>246.54450967</v>
      </c>
    </row>
    <row r="280" spans="1:6" ht="12.75" customHeight="1" x14ac:dyDescent="0.2">
      <c r="A280" s="83" t="s">
        <v>159</v>
      </c>
      <c r="B280" s="83">
        <v>2</v>
      </c>
      <c r="C280" s="84">
        <v>1856.8118622100001</v>
      </c>
      <c r="D280" s="84">
        <v>1788.1599594500001</v>
      </c>
      <c r="E280" s="84">
        <v>261.21663508</v>
      </c>
      <c r="F280" s="84">
        <v>261.21663508</v>
      </c>
    </row>
    <row r="281" spans="1:6" ht="12.75" customHeight="1" x14ac:dyDescent="0.2">
      <c r="A281" s="83" t="s">
        <v>159</v>
      </c>
      <c r="B281" s="83">
        <v>3</v>
      </c>
      <c r="C281" s="84">
        <v>1876.8207111700001</v>
      </c>
      <c r="D281" s="84">
        <v>1815.9923317600001</v>
      </c>
      <c r="E281" s="84">
        <v>265.28242270999999</v>
      </c>
      <c r="F281" s="84">
        <v>265.28242270999999</v>
      </c>
    </row>
    <row r="282" spans="1:6" ht="12.75" customHeight="1" x14ac:dyDescent="0.2">
      <c r="A282" s="83" t="s">
        <v>159</v>
      </c>
      <c r="B282" s="83">
        <v>4</v>
      </c>
      <c r="C282" s="84">
        <v>1887.30004517</v>
      </c>
      <c r="D282" s="84">
        <v>1831.09478236</v>
      </c>
      <c r="E282" s="84">
        <v>267.48860751000001</v>
      </c>
      <c r="F282" s="84">
        <v>267.48860751000001</v>
      </c>
    </row>
    <row r="283" spans="1:6" ht="12.75" customHeight="1" x14ac:dyDescent="0.2">
      <c r="A283" s="83" t="s">
        <v>159</v>
      </c>
      <c r="B283" s="83">
        <v>5</v>
      </c>
      <c r="C283" s="84">
        <v>1900.45107087</v>
      </c>
      <c r="D283" s="84">
        <v>1845.9469117399999</v>
      </c>
      <c r="E283" s="84">
        <v>269.65822508000002</v>
      </c>
      <c r="F283" s="84">
        <v>269.65822508000002</v>
      </c>
    </row>
    <row r="284" spans="1:6" ht="12.75" customHeight="1" x14ac:dyDescent="0.2">
      <c r="A284" s="83" t="s">
        <v>159</v>
      </c>
      <c r="B284" s="83">
        <v>6</v>
      </c>
      <c r="C284" s="84">
        <v>1891.30064922</v>
      </c>
      <c r="D284" s="84">
        <v>1832.40156811</v>
      </c>
      <c r="E284" s="84">
        <v>267.67950439999998</v>
      </c>
      <c r="F284" s="84">
        <v>267.67950439999998</v>
      </c>
    </row>
    <row r="285" spans="1:6" ht="12.75" customHeight="1" x14ac:dyDescent="0.2">
      <c r="A285" s="83" t="s">
        <v>159</v>
      </c>
      <c r="B285" s="83">
        <v>7</v>
      </c>
      <c r="C285" s="84">
        <v>1855.4660305699999</v>
      </c>
      <c r="D285" s="84">
        <v>1796.9080753999999</v>
      </c>
      <c r="E285" s="84">
        <v>262.49457075999999</v>
      </c>
      <c r="F285" s="84">
        <v>262.49457075999999</v>
      </c>
    </row>
    <row r="286" spans="1:6" ht="12.75" customHeight="1" x14ac:dyDescent="0.2">
      <c r="A286" s="83" t="s">
        <v>159</v>
      </c>
      <c r="B286" s="83">
        <v>8</v>
      </c>
      <c r="C286" s="84">
        <v>1811.8243571</v>
      </c>
      <c r="D286" s="84">
        <v>1763.91045407</v>
      </c>
      <c r="E286" s="84">
        <v>257.67423711999999</v>
      </c>
      <c r="F286" s="84">
        <v>257.67423711999999</v>
      </c>
    </row>
    <row r="287" spans="1:6" ht="12.75" customHeight="1" x14ac:dyDescent="0.2">
      <c r="A287" s="83" t="s">
        <v>159</v>
      </c>
      <c r="B287" s="83">
        <v>9</v>
      </c>
      <c r="C287" s="84">
        <v>1722.6654041300001</v>
      </c>
      <c r="D287" s="84">
        <v>1682.5668918599999</v>
      </c>
      <c r="E287" s="84">
        <v>245.79146818999999</v>
      </c>
      <c r="F287" s="84">
        <v>245.79146818999999</v>
      </c>
    </row>
    <row r="288" spans="1:6" ht="12.75" customHeight="1" x14ac:dyDescent="0.2">
      <c r="A288" s="83" t="s">
        <v>159</v>
      </c>
      <c r="B288" s="83">
        <v>10</v>
      </c>
      <c r="C288" s="84">
        <v>1682.68122984</v>
      </c>
      <c r="D288" s="84">
        <v>1642.0409692600001</v>
      </c>
      <c r="E288" s="84">
        <v>239.87139092000001</v>
      </c>
      <c r="F288" s="84">
        <v>239.87139092000001</v>
      </c>
    </row>
    <row r="289" spans="1:6" ht="12.75" customHeight="1" x14ac:dyDescent="0.2">
      <c r="A289" s="83" t="s">
        <v>159</v>
      </c>
      <c r="B289" s="83">
        <v>11</v>
      </c>
      <c r="C289" s="84">
        <v>1642.5876272800001</v>
      </c>
      <c r="D289" s="84">
        <v>1608.0599812600001</v>
      </c>
      <c r="E289" s="84">
        <v>234.90740585</v>
      </c>
      <c r="F289" s="84">
        <v>234.90740585</v>
      </c>
    </row>
    <row r="290" spans="1:6" ht="12.75" customHeight="1" x14ac:dyDescent="0.2">
      <c r="A290" s="83" t="s">
        <v>159</v>
      </c>
      <c r="B290" s="83">
        <v>12</v>
      </c>
      <c r="C290" s="84">
        <v>1643.7086919400001</v>
      </c>
      <c r="D290" s="84">
        <v>1610.85778624</v>
      </c>
      <c r="E290" s="84">
        <v>235.31611268</v>
      </c>
      <c r="F290" s="84">
        <v>235.31611268</v>
      </c>
    </row>
    <row r="291" spans="1:6" ht="12.75" customHeight="1" x14ac:dyDescent="0.2">
      <c r="A291" s="83" t="s">
        <v>159</v>
      </c>
      <c r="B291" s="83">
        <v>13</v>
      </c>
      <c r="C291" s="84">
        <v>1657.1496703299999</v>
      </c>
      <c r="D291" s="84">
        <v>1623.7222727599999</v>
      </c>
      <c r="E291" s="84">
        <v>237.1953729</v>
      </c>
      <c r="F291" s="84">
        <v>237.1953729</v>
      </c>
    </row>
    <row r="292" spans="1:6" ht="12.75" customHeight="1" x14ac:dyDescent="0.2">
      <c r="A292" s="83" t="s">
        <v>159</v>
      </c>
      <c r="B292" s="83">
        <v>14</v>
      </c>
      <c r="C292" s="84">
        <v>1677.44960599</v>
      </c>
      <c r="D292" s="84">
        <v>1642.8277447999999</v>
      </c>
      <c r="E292" s="84">
        <v>239.98632406999999</v>
      </c>
      <c r="F292" s="84">
        <v>239.98632406999999</v>
      </c>
    </row>
    <row r="293" spans="1:6" ht="12.75" customHeight="1" x14ac:dyDescent="0.2">
      <c r="A293" s="83" t="s">
        <v>159</v>
      </c>
      <c r="B293" s="83">
        <v>15</v>
      </c>
      <c r="C293" s="84">
        <v>1693.8273184300001</v>
      </c>
      <c r="D293" s="84">
        <v>1658.8867855399999</v>
      </c>
      <c r="E293" s="84">
        <v>242.33224874999999</v>
      </c>
      <c r="F293" s="84">
        <v>242.33224874999999</v>
      </c>
    </row>
    <row r="294" spans="1:6" ht="12.75" customHeight="1" x14ac:dyDescent="0.2">
      <c r="A294" s="83" t="s">
        <v>159</v>
      </c>
      <c r="B294" s="83">
        <v>16</v>
      </c>
      <c r="C294" s="84">
        <v>1709.31878175</v>
      </c>
      <c r="D294" s="84">
        <v>1674.14941077</v>
      </c>
      <c r="E294" s="84">
        <v>244.56183206</v>
      </c>
      <c r="F294" s="84">
        <v>244.56183206</v>
      </c>
    </row>
    <row r="295" spans="1:6" ht="12.75" customHeight="1" x14ac:dyDescent="0.2">
      <c r="A295" s="83" t="s">
        <v>159</v>
      </c>
      <c r="B295" s="83">
        <v>17</v>
      </c>
      <c r="C295" s="84">
        <v>1714.3937729199999</v>
      </c>
      <c r="D295" s="84">
        <v>1679.6845123099999</v>
      </c>
      <c r="E295" s="84">
        <v>245.37040658999999</v>
      </c>
      <c r="F295" s="84">
        <v>245.37040658999999</v>
      </c>
    </row>
    <row r="296" spans="1:6" ht="12.75" customHeight="1" x14ac:dyDescent="0.2">
      <c r="A296" s="83" t="s">
        <v>159</v>
      </c>
      <c r="B296" s="83">
        <v>18</v>
      </c>
      <c r="C296" s="84">
        <v>1700.1023444</v>
      </c>
      <c r="D296" s="84">
        <v>1668.54003149</v>
      </c>
      <c r="E296" s="84">
        <v>243.74240695</v>
      </c>
      <c r="F296" s="84">
        <v>243.74240695</v>
      </c>
    </row>
    <row r="297" spans="1:6" ht="12.75" customHeight="1" x14ac:dyDescent="0.2">
      <c r="A297" s="83" t="s">
        <v>159</v>
      </c>
      <c r="B297" s="83">
        <v>19</v>
      </c>
      <c r="C297" s="84">
        <v>1687.0537924299999</v>
      </c>
      <c r="D297" s="84">
        <v>1654.30253348</v>
      </c>
      <c r="E297" s="84">
        <v>241.6625755</v>
      </c>
      <c r="F297" s="84">
        <v>241.6625755</v>
      </c>
    </row>
    <row r="298" spans="1:6" ht="12.75" customHeight="1" x14ac:dyDescent="0.2">
      <c r="A298" s="83" t="s">
        <v>159</v>
      </c>
      <c r="B298" s="83">
        <v>20</v>
      </c>
      <c r="C298" s="84">
        <v>1676.9679279699999</v>
      </c>
      <c r="D298" s="84">
        <v>1644.30956068</v>
      </c>
      <c r="E298" s="84">
        <v>240.20278958</v>
      </c>
      <c r="F298" s="84">
        <v>240.20278958</v>
      </c>
    </row>
    <row r="299" spans="1:6" ht="12.75" customHeight="1" x14ac:dyDescent="0.2">
      <c r="A299" s="83" t="s">
        <v>159</v>
      </c>
      <c r="B299" s="83">
        <v>21</v>
      </c>
      <c r="C299" s="84">
        <v>1646.2429102900001</v>
      </c>
      <c r="D299" s="84">
        <v>1609.5858205500001</v>
      </c>
      <c r="E299" s="84">
        <v>235.13030234999999</v>
      </c>
      <c r="F299" s="84">
        <v>235.13030234999999</v>
      </c>
    </row>
    <row r="300" spans="1:6" ht="12.75" customHeight="1" x14ac:dyDescent="0.2">
      <c r="A300" s="83" t="s">
        <v>159</v>
      </c>
      <c r="B300" s="83">
        <v>22</v>
      </c>
      <c r="C300" s="84">
        <v>1628.1934117000001</v>
      </c>
      <c r="D300" s="84">
        <v>1592.7657197799999</v>
      </c>
      <c r="E300" s="84">
        <v>232.67320107</v>
      </c>
      <c r="F300" s="84">
        <v>232.67320107</v>
      </c>
    </row>
    <row r="301" spans="1:6" ht="12.75" customHeight="1" x14ac:dyDescent="0.2">
      <c r="A301" s="83" t="s">
        <v>159</v>
      </c>
      <c r="B301" s="83">
        <v>23</v>
      </c>
      <c r="C301" s="84">
        <v>1653.95249603</v>
      </c>
      <c r="D301" s="84">
        <v>1619.8556701099999</v>
      </c>
      <c r="E301" s="84">
        <v>236.63053477</v>
      </c>
      <c r="F301" s="84">
        <v>236.63053477</v>
      </c>
    </row>
    <row r="302" spans="1:6" ht="12.75" customHeight="1" x14ac:dyDescent="0.2">
      <c r="A302" s="83" t="s">
        <v>159</v>
      </c>
      <c r="B302" s="83">
        <v>24</v>
      </c>
      <c r="C302" s="84">
        <v>1709.5256122799999</v>
      </c>
      <c r="D302" s="84">
        <v>1676.90756534</v>
      </c>
      <c r="E302" s="84">
        <v>244.96474671999999</v>
      </c>
      <c r="F302" s="84">
        <v>244.96474671999999</v>
      </c>
    </row>
    <row r="303" spans="1:6" ht="12.75" customHeight="1" x14ac:dyDescent="0.2">
      <c r="A303" s="83" t="s">
        <v>160</v>
      </c>
      <c r="B303" s="83">
        <v>1</v>
      </c>
      <c r="C303" s="84">
        <v>1797.3730831099999</v>
      </c>
      <c r="D303" s="84">
        <v>1762.2196262800001</v>
      </c>
      <c r="E303" s="84">
        <v>257.42723889000001</v>
      </c>
      <c r="F303" s="84">
        <v>257.42723889000001</v>
      </c>
    </row>
    <row r="304" spans="1:6" ht="12.75" customHeight="1" x14ac:dyDescent="0.2">
      <c r="A304" s="83" t="s">
        <v>160</v>
      </c>
      <c r="B304" s="83">
        <v>2</v>
      </c>
      <c r="C304" s="84">
        <v>1852.3268703799999</v>
      </c>
      <c r="D304" s="84">
        <v>1807.9335713999999</v>
      </c>
      <c r="E304" s="84">
        <v>264.10518895000001</v>
      </c>
      <c r="F304" s="84">
        <v>264.10518895000001</v>
      </c>
    </row>
    <row r="305" spans="1:6" ht="12.75" customHeight="1" x14ac:dyDescent="0.2">
      <c r="A305" s="83" t="s">
        <v>160</v>
      </c>
      <c r="B305" s="83">
        <v>3</v>
      </c>
      <c r="C305" s="84">
        <v>1874.4840050299999</v>
      </c>
      <c r="D305" s="84">
        <v>1837.25713524</v>
      </c>
      <c r="E305" s="84">
        <v>268.38881170000002</v>
      </c>
      <c r="F305" s="84">
        <v>268.38881170000002</v>
      </c>
    </row>
    <row r="306" spans="1:6" ht="12.75" customHeight="1" x14ac:dyDescent="0.2">
      <c r="A306" s="83" t="s">
        <v>160</v>
      </c>
      <c r="B306" s="83">
        <v>4</v>
      </c>
      <c r="C306" s="84">
        <v>1901.6543867400001</v>
      </c>
      <c r="D306" s="84">
        <v>1861.1440540999999</v>
      </c>
      <c r="E306" s="84">
        <v>271.87824257</v>
      </c>
      <c r="F306" s="84">
        <v>271.87824257</v>
      </c>
    </row>
    <row r="307" spans="1:6" ht="12.75" customHeight="1" x14ac:dyDescent="0.2">
      <c r="A307" s="83" t="s">
        <v>160</v>
      </c>
      <c r="B307" s="83">
        <v>5</v>
      </c>
      <c r="C307" s="84">
        <v>1910.3081673300001</v>
      </c>
      <c r="D307" s="84">
        <v>1874.06492882</v>
      </c>
      <c r="E307" s="84">
        <v>273.76574004999998</v>
      </c>
      <c r="F307" s="84">
        <v>273.76574004999998</v>
      </c>
    </row>
    <row r="308" spans="1:6" ht="12.75" customHeight="1" x14ac:dyDescent="0.2">
      <c r="A308" s="83" t="s">
        <v>160</v>
      </c>
      <c r="B308" s="83">
        <v>6</v>
      </c>
      <c r="C308" s="84">
        <v>1895.6026852</v>
      </c>
      <c r="D308" s="84">
        <v>1854.48442918</v>
      </c>
      <c r="E308" s="84">
        <v>270.90539625999997</v>
      </c>
      <c r="F308" s="84">
        <v>270.90539625999997</v>
      </c>
    </row>
    <row r="309" spans="1:6" ht="12.75" customHeight="1" x14ac:dyDescent="0.2">
      <c r="A309" s="83" t="s">
        <v>160</v>
      </c>
      <c r="B309" s="83">
        <v>7</v>
      </c>
      <c r="C309" s="84">
        <v>1867.7893343000001</v>
      </c>
      <c r="D309" s="84">
        <v>1830.11966592</v>
      </c>
      <c r="E309" s="84">
        <v>267.34616129</v>
      </c>
      <c r="F309" s="84">
        <v>267.34616129</v>
      </c>
    </row>
    <row r="310" spans="1:6" ht="12.75" customHeight="1" x14ac:dyDescent="0.2">
      <c r="A310" s="83" t="s">
        <v>160</v>
      </c>
      <c r="B310" s="83">
        <v>8</v>
      </c>
      <c r="C310" s="84">
        <v>1831.868686</v>
      </c>
      <c r="D310" s="84">
        <v>1795.40462157</v>
      </c>
      <c r="E310" s="84">
        <v>262.27494435</v>
      </c>
      <c r="F310" s="84">
        <v>262.27494435</v>
      </c>
    </row>
    <row r="311" spans="1:6" ht="12.75" customHeight="1" x14ac:dyDescent="0.2">
      <c r="A311" s="83" t="s">
        <v>160</v>
      </c>
      <c r="B311" s="83">
        <v>9</v>
      </c>
      <c r="C311" s="84">
        <v>1745.6993512900001</v>
      </c>
      <c r="D311" s="84">
        <v>1709.0277871999999</v>
      </c>
      <c r="E311" s="84">
        <v>249.65690875000001</v>
      </c>
      <c r="F311" s="84">
        <v>249.65690875000001</v>
      </c>
    </row>
    <row r="312" spans="1:6" ht="12.75" customHeight="1" x14ac:dyDescent="0.2">
      <c r="A312" s="83" t="s">
        <v>160</v>
      </c>
      <c r="B312" s="83">
        <v>10</v>
      </c>
      <c r="C312" s="84">
        <v>1660.5146056900001</v>
      </c>
      <c r="D312" s="84">
        <v>1627.9091900200001</v>
      </c>
      <c r="E312" s="84">
        <v>237.80700299</v>
      </c>
      <c r="F312" s="84">
        <v>237.80700299</v>
      </c>
    </row>
    <row r="313" spans="1:6" ht="12.75" customHeight="1" x14ac:dyDescent="0.2">
      <c r="A313" s="83" t="s">
        <v>160</v>
      </c>
      <c r="B313" s="83">
        <v>11</v>
      </c>
      <c r="C313" s="84">
        <v>1639.32208629</v>
      </c>
      <c r="D313" s="84">
        <v>1607.6443130800001</v>
      </c>
      <c r="E313" s="84">
        <v>234.84668452</v>
      </c>
      <c r="F313" s="84">
        <v>234.84668452</v>
      </c>
    </row>
    <row r="314" spans="1:6" ht="12.75" customHeight="1" x14ac:dyDescent="0.2">
      <c r="A314" s="83" t="s">
        <v>160</v>
      </c>
      <c r="B314" s="83">
        <v>12</v>
      </c>
      <c r="C314" s="84">
        <v>1635.39443968</v>
      </c>
      <c r="D314" s="84">
        <v>1602.13778559</v>
      </c>
      <c r="E314" s="84">
        <v>234.04228412000001</v>
      </c>
      <c r="F314" s="84">
        <v>234.04228412000001</v>
      </c>
    </row>
    <row r="315" spans="1:6" ht="12.75" customHeight="1" x14ac:dyDescent="0.2">
      <c r="A315" s="83" t="s">
        <v>160</v>
      </c>
      <c r="B315" s="83">
        <v>13</v>
      </c>
      <c r="C315" s="84">
        <v>1652.0103166199999</v>
      </c>
      <c r="D315" s="84">
        <v>1616.00199961</v>
      </c>
      <c r="E315" s="84">
        <v>236.06758578</v>
      </c>
      <c r="F315" s="84">
        <v>236.06758578</v>
      </c>
    </row>
    <row r="316" spans="1:6" ht="12.75" customHeight="1" x14ac:dyDescent="0.2">
      <c r="A316" s="83" t="s">
        <v>160</v>
      </c>
      <c r="B316" s="83">
        <v>14</v>
      </c>
      <c r="C316" s="84">
        <v>1680.37743839</v>
      </c>
      <c r="D316" s="84">
        <v>1644.24675366</v>
      </c>
      <c r="E316" s="84">
        <v>240.19361465</v>
      </c>
      <c r="F316" s="84">
        <v>240.19361465</v>
      </c>
    </row>
    <row r="317" spans="1:6" ht="12.75" customHeight="1" x14ac:dyDescent="0.2">
      <c r="A317" s="83" t="s">
        <v>160</v>
      </c>
      <c r="B317" s="83">
        <v>15</v>
      </c>
      <c r="C317" s="84">
        <v>1691.01953914</v>
      </c>
      <c r="D317" s="84">
        <v>1658.9312830399999</v>
      </c>
      <c r="E317" s="84">
        <v>242.33874900000001</v>
      </c>
      <c r="F317" s="84">
        <v>242.33874900000001</v>
      </c>
    </row>
    <row r="318" spans="1:6" ht="12.75" customHeight="1" x14ac:dyDescent="0.2">
      <c r="A318" s="83" t="s">
        <v>160</v>
      </c>
      <c r="B318" s="83">
        <v>16</v>
      </c>
      <c r="C318" s="84">
        <v>1715.9857851300001</v>
      </c>
      <c r="D318" s="84">
        <v>1682.5175170699999</v>
      </c>
      <c r="E318" s="84">
        <v>245.78425546</v>
      </c>
      <c r="F318" s="84">
        <v>245.78425546</v>
      </c>
    </row>
    <row r="319" spans="1:6" ht="12.75" customHeight="1" x14ac:dyDescent="0.2">
      <c r="A319" s="83" t="s">
        <v>160</v>
      </c>
      <c r="B319" s="83">
        <v>17</v>
      </c>
      <c r="C319" s="84">
        <v>1733.44565997</v>
      </c>
      <c r="D319" s="84">
        <v>1698.3007763000001</v>
      </c>
      <c r="E319" s="84">
        <v>248.08989363000001</v>
      </c>
      <c r="F319" s="84">
        <v>248.08989363000001</v>
      </c>
    </row>
    <row r="320" spans="1:6" ht="12.75" customHeight="1" x14ac:dyDescent="0.2">
      <c r="A320" s="83" t="s">
        <v>160</v>
      </c>
      <c r="B320" s="83">
        <v>18</v>
      </c>
      <c r="C320" s="84">
        <v>1715.3131280800001</v>
      </c>
      <c r="D320" s="84">
        <v>1684.73946725</v>
      </c>
      <c r="E320" s="84">
        <v>246.10884071000001</v>
      </c>
      <c r="F320" s="84">
        <v>246.10884071000001</v>
      </c>
    </row>
    <row r="321" spans="1:6" ht="12.75" customHeight="1" x14ac:dyDescent="0.2">
      <c r="A321" s="83" t="s">
        <v>160</v>
      </c>
      <c r="B321" s="83">
        <v>19</v>
      </c>
      <c r="C321" s="84">
        <v>1678.4911746299999</v>
      </c>
      <c r="D321" s="84">
        <v>1642.7263266800001</v>
      </c>
      <c r="E321" s="84">
        <v>239.97150877999999</v>
      </c>
      <c r="F321" s="84">
        <v>239.97150877999999</v>
      </c>
    </row>
    <row r="322" spans="1:6" ht="12.75" customHeight="1" x14ac:dyDescent="0.2">
      <c r="A322" s="83" t="s">
        <v>160</v>
      </c>
      <c r="B322" s="83">
        <v>20</v>
      </c>
      <c r="C322" s="84">
        <v>1610.5960984799999</v>
      </c>
      <c r="D322" s="84">
        <v>1576.3981874799999</v>
      </c>
      <c r="E322" s="84">
        <v>230.28221156000001</v>
      </c>
      <c r="F322" s="84">
        <v>230.28221156000001</v>
      </c>
    </row>
    <row r="323" spans="1:6" ht="12.75" customHeight="1" x14ac:dyDescent="0.2">
      <c r="A323" s="83" t="s">
        <v>160</v>
      </c>
      <c r="B323" s="83">
        <v>21</v>
      </c>
      <c r="C323" s="84">
        <v>1571.7939103900001</v>
      </c>
      <c r="D323" s="84">
        <v>1536.1454192799999</v>
      </c>
      <c r="E323" s="84">
        <v>224.40203701999999</v>
      </c>
      <c r="F323" s="84">
        <v>224.40203701999999</v>
      </c>
    </row>
    <row r="324" spans="1:6" ht="12.75" customHeight="1" x14ac:dyDescent="0.2">
      <c r="A324" s="83" t="s">
        <v>160</v>
      </c>
      <c r="B324" s="83">
        <v>22</v>
      </c>
      <c r="C324" s="84">
        <v>1543.9276644900001</v>
      </c>
      <c r="D324" s="84">
        <v>1510.0041935900001</v>
      </c>
      <c r="E324" s="84">
        <v>220.58329420000001</v>
      </c>
      <c r="F324" s="84">
        <v>220.58329420000001</v>
      </c>
    </row>
    <row r="325" spans="1:6" ht="12.75" customHeight="1" x14ac:dyDescent="0.2">
      <c r="A325" s="83" t="s">
        <v>160</v>
      </c>
      <c r="B325" s="83">
        <v>23</v>
      </c>
      <c r="C325" s="84">
        <v>1586.9109018700001</v>
      </c>
      <c r="D325" s="84">
        <v>1552.69206291</v>
      </c>
      <c r="E325" s="84">
        <v>226.81919134</v>
      </c>
      <c r="F325" s="84">
        <v>226.81919134</v>
      </c>
    </row>
    <row r="326" spans="1:6" ht="12.75" customHeight="1" x14ac:dyDescent="0.2">
      <c r="A326" s="83" t="s">
        <v>160</v>
      </c>
      <c r="B326" s="83">
        <v>24</v>
      </c>
      <c r="C326" s="84">
        <v>1634.9575772799999</v>
      </c>
      <c r="D326" s="84">
        <v>1600.9636017299999</v>
      </c>
      <c r="E326" s="84">
        <v>233.87075788000001</v>
      </c>
      <c r="F326" s="84">
        <v>233.87075788000001</v>
      </c>
    </row>
    <row r="327" spans="1:6" ht="12.75" customHeight="1" x14ac:dyDescent="0.2">
      <c r="A327" s="83" t="s">
        <v>161</v>
      </c>
      <c r="B327" s="83">
        <v>1</v>
      </c>
      <c r="C327" s="84">
        <v>1690.5031468100001</v>
      </c>
      <c r="D327" s="84">
        <v>1655.0036405999999</v>
      </c>
      <c r="E327" s="84">
        <v>241.7649941</v>
      </c>
      <c r="F327" s="84">
        <v>241.7649941</v>
      </c>
    </row>
    <row r="328" spans="1:6" ht="12.75" customHeight="1" x14ac:dyDescent="0.2">
      <c r="A328" s="83" t="s">
        <v>161</v>
      </c>
      <c r="B328" s="83">
        <v>2</v>
      </c>
      <c r="C328" s="84">
        <v>1798.1480490399999</v>
      </c>
      <c r="D328" s="84">
        <v>1731.6620311199999</v>
      </c>
      <c r="E328" s="84">
        <v>252.96334730999999</v>
      </c>
      <c r="F328" s="84">
        <v>252.96334730999999</v>
      </c>
    </row>
    <row r="329" spans="1:6" ht="12.75" customHeight="1" x14ac:dyDescent="0.2">
      <c r="A329" s="83" t="s">
        <v>161</v>
      </c>
      <c r="B329" s="83">
        <v>3</v>
      </c>
      <c r="C329" s="84">
        <v>1846.5114598299999</v>
      </c>
      <c r="D329" s="84">
        <v>1785.60902048</v>
      </c>
      <c r="E329" s="84">
        <v>260.84399073999998</v>
      </c>
      <c r="F329" s="84">
        <v>260.84399073999998</v>
      </c>
    </row>
    <row r="330" spans="1:6" ht="12.75" customHeight="1" x14ac:dyDescent="0.2">
      <c r="A330" s="83" t="s">
        <v>161</v>
      </c>
      <c r="B330" s="83">
        <v>4</v>
      </c>
      <c r="C330" s="84">
        <v>1914.6318000199999</v>
      </c>
      <c r="D330" s="84">
        <v>1852.4854183299999</v>
      </c>
      <c r="E330" s="84">
        <v>270.61337827</v>
      </c>
      <c r="F330" s="84">
        <v>270.61337827</v>
      </c>
    </row>
    <row r="331" spans="1:6" ht="12.75" customHeight="1" x14ac:dyDescent="0.2">
      <c r="A331" s="83" t="s">
        <v>161</v>
      </c>
      <c r="B331" s="83">
        <v>5</v>
      </c>
      <c r="C331" s="84">
        <v>1918.94624871</v>
      </c>
      <c r="D331" s="84">
        <v>1863.02853254</v>
      </c>
      <c r="E331" s="84">
        <v>272.15352953000001</v>
      </c>
      <c r="F331" s="84">
        <v>272.15352953000001</v>
      </c>
    </row>
    <row r="332" spans="1:6" ht="12.75" customHeight="1" x14ac:dyDescent="0.2">
      <c r="A332" s="83" t="s">
        <v>161</v>
      </c>
      <c r="B332" s="83">
        <v>6</v>
      </c>
      <c r="C332" s="84">
        <v>1895.85207298</v>
      </c>
      <c r="D332" s="84">
        <v>1836.74145927</v>
      </c>
      <c r="E332" s="84">
        <v>268.31348111</v>
      </c>
      <c r="F332" s="84">
        <v>268.31348111</v>
      </c>
    </row>
    <row r="333" spans="1:6" ht="12.75" customHeight="1" x14ac:dyDescent="0.2">
      <c r="A333" s="83" t="s">
        <v>161</v>
      </c>
      <c r="B333" s="83">
        <v>7</v>
      </c>
      <c r="C333" s="84">
        <v>1839.3985707899999</v>
      </c>
      <c r="D333" s="84">
        <v>1785.7278223599999</v>
      </c>
      <c r="E333" s="84">
        <v>260.86134546</v>
      </c>
      <c r="F333" s="84">
        <v>260.86134546</v>
      </c>
    </row>
    <row r="334" spans="1:6" ht="12.75" customHeight="1" x14ac:dyDescent="0.2">
      <c r="A334" s="83" t="s">
        <v>161</v>
      </c>
      <c r="B334" s="83">
        <v>8</v>
      </c>
      <c r="C334" s="84">
        <v>1740.42620502</v>
      </c>
      <c r="D334" s="84">
        <v>1691.0033703500001</v>
      </c>
      <c r="E334" s="84">
        <v>247.02387948000001</v>
      </c>
      <c r="F334" s="84">
        <v>247.02387948000001</v>
      </c>
    </row>
    <row r="335" spans="1:6" ht="12.75" customHeight="1" x14ac:dyDescent="0.2">
      <c r="A335" s="83" t="s">
        <v>161</v>
      </c>
      <c r="B335" s="83">
        <v>9</v>
      </c>
      <c r="C335" s="84">
        <v>1691.9697654900001</v>
      </c>
      <c r="D335" s="84">
        <v>1659.8835726499999</v>
      </c>
      <c r="E335" s="84">
        <v>242.47786065</v>
      </c>
      <c r="F335" s="84">
        <v>242.47786065</v>
      </c>
    </row>
    <row r="336" spans="1:6" ht="12.75" customHeight="1" x14ac:dyDescent="0.2">
      <c r="A336" s="83" t="s">
        <v>161</v>
      </c>
      <c r="B336" s="83">
        <v>10</v>
      </c>
      <c r="C336" s="84">
        <v>1670.43957877</v>
      </c>
      <c r="D336" s="84">
        <v>1638.8431176700001</v>
      </c>
      <c r="E336" s="84">
        <v>239.40424476999999</v>
      </c>
      <c r="F336" s="84">
        <v>239.40424476999999</v>
      </c>
    </row>
    <row r="337" spans="1:6" ht="12.75" customHeight="1" x14ac:dyDescent="0.2">
      <c r="A337" s="83" t="s">
        <v>161</v>
      </c>
      <c r="B337" s="83">
        <v>11</v>
      </c>
      <c r="C337" s="84">
        <v>1644.53511099</v>
      </c>
      <c r="D337" s="84">
        <v>1608.4648078</v>
      </c>
      <c r="E337" s="84">
        <v>234.96654341000001</v>
      </c>
      <c r="F337" s="84">
        <v>234.96654341000001</v>
      </c>
    </row>
    <row r="338" spans="1:6" ht="12.75" customHeight="1" x14ac:dyDescent="0.2">
      <c r="A338" s="83" t="s">
        <v>161</v>
      </c>
      <c r="B338" s="83">
        <v>12</v>
      </c>
      <c r="C338" s="84">
        <v>1657.94750602</v>
      </c>
      <c r="D338" s="84">
        <v>1625.9366675799999</v>
      </c>
      <c r="E338" s="84">
        <v>237.51885446</v>
      </c>
      <c r="F338" s="84">
        <v>237.51885446</v>
      </c>
    </row>
    <row r="339" spans="1:6" ht="12.75" customHeight="1" x14ac:dyDescent="0.2">
      <c r="A339" s="83" t="s">
        <v>161</v>
      </c>
      <c r="B339" s="83">
        <v>13</v>
      </c>
      <c r="C339" s="84">
        <v>1684.3666783900001</v>
      </c>
      <c r="D339" s="84">
        <v>1653.6432892600001</v>
      </c>
      <c r="E339" s="84">
        <v>241.56627227999999</v>
      </c>
      <c r="F339" s="84">
        <v>241.56627227999999</v>
      </c>
    </row>
    <row r="340" spans="1:6" ht="12.75" customHeight="1" x14ac:dyDescent="0.2">
      <c r="A340" s="83" t="s">
        <v>161</v>
      </c>
      <c r="B340" s="83">
        <v>14</v>
      </c>
      <c r="C340" s="84">
        <v>1692.3103011600001</v>
      </c>
      <c r="D340" s="84">
        <v>1659.6319370399999</v>
      </c>
      <c r="E340" s="84">
        <v>242.44110140999999</v>
      </c>
      <c r="F340" s="84">
        <v>242.44110140999999</v>
      </c>
    </row>
    <row r="341" spans="1:6" ht="12.75" customHeight="1" x14ac:dyDescent="0.2">
      <c r="A341" s="83" t="s">
        <v>161</v>
      </c>
      <c r="B341" s="83">
        <v>15</v>
      </c>
      <c r="C341" s="84">
        <v>1697.7602569000001</v>
      </c>
      <c r="D341" s="84">
        <v>1664.6026496699999</v>
      </c>
      <c r="E341" s="84">
        <v>243.1672293</v>
      </c>
      <c r="F341" s="84">
        <v>243.1672293</v>
      </c>
    </row>
    <row r="342" spans="1:6" ht="12.75" customHeight="1" x14ac:dyDescent="0.2">
      <c r="A342" s="83" t="s">
        <v>161</v>
      </c>
      <c r="B342" s="83">
        <v>16</v>
      </c>
      <c r="C342" s="84">
        <v>1732.2822434100001</v>
      </c>
      <c r="D342" s="84">
        <v>1692.63153345</v>
      </c>
      <c r="E342" s="84">
        <v>247.26172356999999</v>
      </c>
      <c r="F342" s="84">
        <v>247.26172356999999</v>
      </c>
    </row>
    <row r="343" spans="1:6" ht="12.75" customHeight="1" x14ac:dyDescent="0.2">
      <c r="A343" s="83" t="s">
        <v>161</v>
      </c>
      <c r="B343" s="83">
        <v>17</v>
      </c>
      <c r="C343" s="84">
        <v>1747.346258</v>
      </c>
      <c r="D343" s="84">
        <v>1706.0463212699999</v>
      </c>
      <c r="E343" s="84">
        <v>249.22137248999999</v>
      </c>
      <c r="F343" s="84">
        <v>249.22137248999999</v>
      </c>
    </row>
    <row r="344" spans="1:6" ht="12.75" customHeight="1" x14ac:dyDescent="0.2">
      <c r="A344" s="83" t="s">
        <v>161</v>
      </c>
      <c r="B344" s="83">
        <v>18</v>
      </c>
      <c r="C344" s="84">
        <v>1731.15236123</v>
      </c>
      <c r="D344" s="84">
        <v>1696.9994359100001</v>
      </c>
      <c r="E344" s="84">
        <v>247.89979220999999</v>
      </c>
      <c r="F344" s="84">
        <v>247.89979220999999</v>
      </c>
    </row>
    <row r="345" spans="1:6" ht="12.75" customHeight="1" x14ac:dyDescent="0.2">
      <c r="A345" s="83" t="s">
        <v>161</v>
      </c>
      <c r="B345" s="83">
        <v>19</v>
      </c>
      <c r="C345" s="84">
        <v>1705.5626365999999</v>
      </c>
      <c r="D345" s="84">
        <v>1662.0271099500001</v>
      </c>
      <c r="E345" s="84">
        <v>242.79099124999999</v>
      </c>
      <c r="F345" s="84">
        <v>242.79099124999999</v>
      </c>
    </row>
    <row r="346" spans="1:6" ht="12.75" customHeight="1" x14ac:dyDescent="0.2">
      <c r="A346" s="83" t="s">
        <v>161</v>
      </c>
      <c r="B346" s="83">
        <v>20</v>
      </c>
      <c r="C346" s="84">
        <v>1680.0162615199999</v>
      </c>
      <c r="D346" s="84">
        <v>1653.9859973099999</v>
      </c>
      <c r="E346" s="84">
        <v>241.61633549999999</v>
      </c>
      <c r="F346" s="84">
        <v>241.61633549999999</v>
      </c>
    </row>
    <row r="347" spans="1:6" ht="12.75" customHeight="1" x14ac:dyDescent="0.2">
      <c r="A347" s="83" t="s">
        <v>161</v>
      </c>
      <c r="B347" s="83">
        <v>21</v>
      </c>
      <c r="C347" s="84">
        <v>1659.36049286</v>
      </c>
      <c r="D347" s="84">
        <v>1617.2058116000001</v>
      </c>
      <c r="E347" s="84">
        <v>236.24344013999999</v>
      </c>
      <c r="F347" s="84">
        <v>236.24344013999999</v>
      </c>
    </row>
    <row r="348" spans="1:6" ht="12.75" customHeight="1" x14ac:dyDescent="0.2">
      <c r="A348" s="83" t="s">
        <v>161</v>
      </c>
      <c r="B348" s="83">
        <v>22</v>
      </c>
      <c r="C348" s="84">
        <v>1621.1385963</v>
      </c>
      <c r="D348" s="84">
        <v>1595.20125067</v>
      </c>
      <c r="E348" s="84">
        <v>233.02898646</v>
      </c>
      <c r="F348" s="84">
        <v>233.02898646</v>
      </c>
    </row>
    <row r="349" spans="1:6" ht="12.75" customHeight="1" x14ac:dyDescent="0.2">
      <c r="A349" s="83" t="s">
        <v>161</v>
      </c>
      <c r="B349" s="83">
        <v>23</v>
      </c>
      <c r="C349" s="84">
        <v>1665.29995669</v>
      </c>
      <c r="D349" s="84">
        <v>1633.84797645</v>
      </c>
      <c r="E349" s="84">
        <v>238.67454832000001</v>
      </c>
      <c r="F349" s="84">
        <v>238.67454832000001</v>
      </c>
    </row>
    <row r="350" spans="1:6" ht="12.75" customHeight="1" x14ac:dyDescent="0.2">
      <c r="A350" s="83" t="s">
        <v>161</v>
      </c>
      <c r="B350" s="83">
        <v>24</v>
      </c>
      <c r="C350" s="84">
        <v>1692.8078659099999</v>
      </c>
      <c r="D350" s="84">
        <v>1662.67381404</v>
      </c>
      <c r="E350" s="84">
        <v>242.88546259</v>
      </c>
      <c r="F350" s="84">
        <v>242.88546259</v>
      </c>
    </row>
    <row r="351" spans="1:6" ht="12.75" customHeight="1" x14ac:dyDescent="0.2">
      <c r="A351" s="83" t="s">
        <v>162</v>
      </c>
      <c r="B351" s="83">
        <v>1</v>
      </c>
      <c r="C351" s="84">
        <v>1793.96299675</v>
      </c>
      <c r="D351" s="84">
        <v>1763.8554905000001</v>
      </c>
      <c r="E351" s="84">
        <v>257.66620797000002</v>
      </c>
      <c r="F351" s="84">
        <v>257.66620797000002</v>
      </c>
    </row>
    <row r="352" spans="1:6" ht="12.75" customHeight="1" x14ac:dyDescent="0.2">
      <c r="A352" s="83" t="s">
        <v>162</v>
      </c>
      <c r="B352" s="83">
        <v>2</v>
      </c>
      <c r="C352" s="84">
        <v>1872.46018983</v>
      </c>
      <c r="D352" s="84">
        <v>1817.42176227</v>
      </c>
      <c r="E352" s="84">
        <v>265.4912357</v>
      </c>
      <c r="F352" s="84">
        <v>265.4912357</v>
      </c>
    </row>
    <row r="353" spans="1:6" ht="12.75" customHeight="1" x14ac:dyDescent="0.2">
      <c r="A353" s="83" t="s">
        <v>162</v>
      </c>
      <c r="B353" s="83">
        <v>3</v>
      </c>
      <c r="C353" s="84">
        <v>1873.1413404100001</v>
      </c>
      <c r="D353" s="84">
        <v>1820.5095454499999</v>
      </c>
      <c r="E353" s="84">
        <v>265.94230291000002</v>
      </c>
      <c r="F353" s="84">
        <v>265.94230291000002</v>
      </c>
    </row>
    <row r="354" spans="1:6" ht="12.75" customHeight="1" x14ac:dyDescent="0.2">
      <c r="A354" s="83" t="s">
        <v>162</v>
      </c>
      <c r="B354" s="83">
        <v>4</v>
      </c>
      <c r="C354" s="84">
        <v>1924.45381058</v>
      </c>
      <c r="D354" s="84">
        <v>1871.3462285999999</v>
      </c>
      <c r="E354" s="84">
        <v>273.36858892999999</v>
      </c>
      <c r="F354" s="84">
        <v>273.36858892999999</v>
      </c>
    </row>
    <row r="355" spans="1:6" ht="12.75" customHeight="1" x14ac:dyDescent="0.2">
      <c r="A355" s="83" t="s">
        <v>162</v>
      </c>
      <c r="B355" s="83">
        <v>5</v>
      </c>
      <c r="C355" s="84">
        <v>1928.2574701000001</v>
      </c>
      <c r="D355" s="84">
        <v>1875.4381271899999</v>
      </c>
      <c r="E355" s="84">
        <v>273.96633858000001</v>
      </c>
      <c r="F355" s="84">
        <v>273.96633858000001</v>
      </c>
    </row>
    <row r="356" spans="1:6" ht="12.75" customHeight="1" x14ac:dyDescent="0.2">
      <c r="A356" s="83" t="s">
        <v>162</v>
      </c>
      <c r="B356" s="83">
        <v>6</v>
      </c>
      <c r="C356" s="84">
        <v>1895.4915949000001</v>
      </c>
      <c r="D356" s="84">
        <v>1842.0259824</v>
      </c>
      <c r="E356" s="84">
        <v>269.08545083000001</v>
      </c>
      <c r="F356" s="84">
        <v>269.08545083000001</v>
      </c>
    </row>
    <row r="357" spans="1:6" ht="12.75" customHeight="1" x14ac:dyDescent="0.2">
      <c r="A357" s="83" t="s">
        <v>162</v>
      </c>
      <c r="B357" s="83">
        <v>7</v>
      </c>
      <c r="C357" s="84">
        <v>1850.11777785</v>
      </c>
      <c r="D357" s="84">
        <v>1800.6695059599999</v>
      </c>
      <c r="E357" s="84">
        <v>263.04404521999999</v>
      </c>
      <c r="F357" s="84">
        <v>263.04404521999999</v>
      </c>
    </row>
    <row r="358" spans="1:6" ht="12.75" customHeight="1" x14ac:dyDescent="0.2">
      <c r="A358" s="83" t="s">
        <v>162</v>
      </c>
      <c r="B358" s="83">
        <v>8</v>
      </c>
      <c r="C358" s="84">
        <v>1778.7429318699999</v>
      </c>
      <c r="D358" s="84">
        <v>1733.5831791999999</v>
      </c>
      <c r="E358" s="84">
        <v>253.24399101</v>
      </c>
      <c r="F358" s="84">
        <v>253.24399101</v>
      </c>
    </row>
    <row r="359" spans="1:6" ht="12.75" customHeight="1" x14ac:dyDescent="0.2">
      <c r="A359" s="83" t="s">
        <v>162</v>
      </c>
      <c r="B359" s="83">
        <v>9</v>
      </c>
      <c r="C359" s="84">
        <v>1696.82831375</v>
      </c>
      <c r="D359" s="84">
        <v>1662.06162943</v>
      </c>
      <c r="E359" s="84">
        <v>242.7960339</v>
      </c>
      <c r="F359" s="84">
        <v>242.7960339</v>
      </c>
    </row>
    <row r="360" spans="1:6" ht="12.75" customHeight="1" x14ac:dyDescent="0.2">
      <c r="A360" s="83" t="s">
        <v>162</v>
      </c>
      <c r="B360" s="83">
        <v>10</v>
      </c>
      <c r="C360" s="84">
        <v>1690.82159084</v>
      </c>
      <c r="D360" s="84">
        <v>1650.72085373</v>
      </c>
      <c r="E360" s="84">
        <v>241.13935925000001</v>
      </c>
      <c r="F360" s="84">
        <v>241.13935925000001</v>
      </c>
    </row>
    <row r="361" spans="1:6" ht="12.75" customHeight="1" x14ac:dyDescent="0.2">
      <c r="A361" s="83" t="s">
        <v>162</v>
      </c>
      <c r="B361" s="83">
        <v>11</v>
      </c>
      <c r="C361" s="84">
        <v>1697.33659562</v>
      </c>
      <c r="D361" s="84">
        <v>1646.6230862499999</v>
      </c>
      <c r="E361" s="84">
        <v>240.54075227999999</v>
      </c>
      <c r="F361" s="84">
        <v>240.54075227999999</v>
      </c>
    </row>
    <row r="362" spans="1:6" ht="12.75" customHeight="1" x14ac:dyDescent="0.2">
      <c r="A362" s="83" t="s">
        <v>162</v>
      </c>
      <c r="B362" s="83">
        <v>12</v>
      </c>
      <c r="C362" s="84">
        <v>1701.0488460500001</v>
      </c>
      <c r="D362" s="84">
        <v>1655.9980838399999</v>
      </c>
      <c r="E362" s="84">
        <v>241.91026360999999</v>
      </c>
      <c r="F362" s="84">
        <v>241.91026360999999</v>
      </c>
    </row>
    <row r="363" spans="1:6" ht="12.75" customHeight="1" x14ac:dyDescent="0.2">
      <c r="A363" s="83" t="s">
        <v>162</v>
      </c>
      <c r="B363" s="83">
        <v>13</v>
      </c>
      <c r="C363" s="84">
        <v>1697.9178890600001</v>
      </c>
      <c r="D363" s="84">
        <v>1663.6371044099999</v>
      </c>
      <c r="E363" s="84">
        <v>243.02618125000001</v>
      </c>
      <c r="F363" s="84">
        <v>243.02618125000001</v>
      </c>
    </row>
    <row r="364" spans="1:6" ht="12.75" customHeight="1" x14ac:dyDescent="0.2">
      <c r="A364" s="83" t="s">
        <v>162</v>
      </c>
      <c r="B364" s="83">
        <v>14</v>
      </c>
      <c r="C364" s="84">
        <v>1715.7466146199999</v>
      </c>
      <c r="D364" s="84">
        <v>1670.9453244700001</v>
      </c>
      <c r="E364" s="84">
        <v>244.09377513999999</v>
      </c>
      <c r="F364" s="84">
        <v>244.09377513999999</v>
      </c>
    </row>
    <row r="365" spans="1:6" ht="12.75" customHeight="1" x14ac:dyDescent="0.2">
      <c r="A365" s="83" t="s">
        <v>162</v>
      </c>
      <c r="B365" s="83">
        <v>15</v>
      </c>
      <c r="C365" s="84">
        <v>1713.0050676200001</v>
      </c>
      <c r="D365" s="84">
        <v>1671.7746870999999</v>
      </c>
      <c r="E365" s="84">
        <v>244.21492946999999</v>
      </c>
      <c r="F365" s="84">
        <v>244.21492946999999</v>
      </c>
    </row>
    <row r="366" spans="1:6" ht="12.75" customHeight="1" x14ac:dyDescent="0.2">
      <c r="A366" s="83" t="s">
        <v>162</v>
      </c>
      <c r="B366" s="83">
        <v>16</v>
      </c>
      <c r="C366" s="84">
        <v>1743.13738416</v>
      </c>
      <c r="D366" s="84">
        <v>1697.2175701399999</v>
      </c>
      <c r="E366" s="84">
        <v>247.93165753</v>
      </c>
      <c r="F366" s="84">
        <v>247.93165753</v>
      </c>
    </row>
    <row r="367" spans="1:6" ht="12.75" customHeight="1" x14ac:dyDescent="0.2">
      <c r="A367" s="83" t="s">
        <v>162</v>
      </c>
      <c r="B367" s="83">
        <v>17</v>
      </c>
      <c r="C367" s="84">
        <v>1764.6669325299999</v>
      </c>
      <c r="D367" s="84">
        <v>1714.6928480900001</v>
      </c>
      <c r="E367" s="84">
        <v>250.48446791000001</v>
      </c>
      <c r="F367" s="84">
        <v>250.48446791000001</v>
      </c>
    </row>
    <row r="368" spans="1:6" ht="12.75" customHeight="1" x14ac:dyDescent="0.2">
      <c r="A368" s="83" t="s">
        <v>162</v>
      </c>
      <c r="B368" s="83">
        <v>18</v>
      </c>
      <c r="C368" s="84">
        <v>1734.94463225</v>
      </c>
      <c r="D368" s="84">
        <v>1695.5404054099999</v>
      </c>
      <c r="E368" s="84">
        <v>247.68665521</v>
      </c>
      <c r="F368" s="84">
        <v>247.68665521</v>
      </c>
    </row>
    <row r="369" spans="1:6" ht="12.75" customHeight="1" x14ac:dyDescent="0.2">
      <c r="A369" s="83" t="s">
        <v>162</v>
      </c>
      <c r="B369" s="83">
        <v>19</v>
      </c>
      <c r="C369" s="84">
        <v>1710.45338419</v>
      </c>
      <c r="D369" s="84">
        <v>1660.54796001</v>
      </c>
      <c r="E369" s="84">
        <v>242.57491519000001</v>
      </c>
      <c r="F369" s="84">
        <v>242.57491519000001</v>
      </c>
    </row>
    <row r="370" spans="1:6" ht="12.75" customHeight="1" x14ac:dyDescent="0.2">
      <c r="A370" s="83" t="s">
        <v>162</v>
      </c>
      <c r="B370" s="83">
        <v>20</v>
      </c>
      <c r="C370" s="84">
        <v>1693.10018636</v>
      </c>
      <c r="D370" s="84">
        <v>1649.9656320700001</v>
      </c>
      <c r="E370" s="84">
        <v>241.02903552999999</v>
      </c>
      <c r="F370" s="84">
        <v>241.02903552999999</v>
      </c>
    </row>
    <row r="371" spans="1:6" ht="12.75" customHeight="1" x14ac:dyDescent="0.2">
      <c r="A371" s="83" t="s">
        <v>162</v>
      </c>
      <c r="B371" s="83">
        <v>21</v>
      </c>
      <c r="C371" s="84">
        <v>1669.7168845199999</v>
      </c>
      <c r="D371" s="84">
        <v>1624.1193708599999</v>
      </c>
      <c r="E371" s="84">
        <v>237.25338149000001</v>
      </c>
      <c r="F371" s="84">
        <v>237.25338149000001</v>
      </c>
    </row>
    <row r="372" spans="1:6" ht="12.75" customHeight="1" x14ac:dyDescent="0.2">
      <c r="A372" s="83" t="s">
        <v>162</v>
      </c>
      <c r="B372" s="83">
        <v>22</v>
      </c>
      <c r="C372" s="84">
        <v>1634.0021258199999</v>
      </c>
      <c r="D372" s="84">
        <v>1599.2580436400001</v>
      </c>
      <c r="E372" s="84">
        <v>233.62160782999999</v>
      </c>
      <c r="F372" s="84">
        <v>233.62160782999999</v>
      </c>
    </row>
    <row r="373" spans="1:6" ht="12.75" customHeight="1" x14ac:dyDescent="0.2">
      <c r="A373" s="83" t="s">
        <v>162</v>
      </c>
      <c r="B373" s="83">
        <v>23</v>
      </c>
      <c r="C373" s="84">
        <v>1666.5341557300001</v>
      </c>
      <c r="D373" s="84">
        <v>1635.9546466500001</v>
      </c>
      <c r="E373" s="84">
        <v>238.98229332</v>
      </c>
      <c r="F373" s="84">
        <v>238.98229332</v>
      </c>
    </row>
    <row r="374" spans="1:6" ht="12.75" customHeight="1" x14ac:dyDescent="0.2">
      <c r="A374" s="83" t="s">
        <v>162</v>
      </c>
      <c r="B374" s="83">
        <v>24</v>
      </c>
      <c r="C374" s="84">
        <v>1726.50076429</v>
      </c>
      <c r="D374" s="84">
        <v>1695.5435217500001</v>
      </c>
      <c r="E374" s="84">
        <v>247.68711045000001</v>
      </c>
      <c r="F374" s="84">
        <v>247.68711045000001</v>
      </c>
    </row>
    <row r="375" spans="1:6" ht="12.75" customHeight="1" x14ac:dyDescent="0.2">
      <c r="A375" s="83" t="s">
        <v>163</v>
      </c>
      <c r="B375" s="83">
        <v>1</v>
      </c>
      <c r="C375" s="84">
        <v>1781.8095156300001</v>
      </c>
      <c r="D375" s="84">
        <v>1745.7888366100001</v>
      </c>
      <c r="E375" s="84">
        <v>255.02700866000001</v>
      </c>
      <c r="F375" s="84">
        <v>255.02700866000001</v>
      </c>
    </row>
    <row r="376" spans="1:6" ht="12.75" customHeight="1" x14ac:dyDescent="0.2">
      <c r="A376" s="83" t="s">
        <v>163</v>
      </c>
      <c r="B376" s="83">
        <v>2</v>
      </c>
      <c r="C376" s="84">
        <v>1856.7276127299999</v>
      </c>
      <c r="D376" s="84">
        <v>1820.68714875</v>
      </c>
      <c r="E376" s="84">
        <v>265.96824742000001</v>
      </c>
      <c r="F376" s="84">
        <v>265.96824742000001</v>
      </c>
    </row>
    <row r="377" spans="1:6" ht="12.75" customHeight="1" x14ac:dyDescent="0.2">
      <c r="A377" s="83" t="s">
        <v>163</v>
      </c>
      <c r="B377" s="83">
        <v>3</v>
      </c>
      <c r="C377" s="84">
        <v>1880.95479359</v>
      </c>
      <c r="D377" s="84">
        <v>1833.6888186000001</v>
      </c>
      <c r="E377" s="84">
        <v>267.86754755999999</v>
      </c>
      <c r="F377" s="84">
        <v>267.86754755999999</v>
      </c>
    </row>
    <row r="378" spans="1:6" ht="12.75" customHeight="1" x14ac:dyDescent="0.2">
      <c r="A378" s="83" t="s">
        <v>163</v>
      </c>
      <c r="B378" s="83">
        <v>4</v>
      </c>
      <c r="C378" s="84">
        <v>1934.93466767</v>
      </c>
      <c r="D378" s="84">
        <v>1888.2906707699999</v>
      </c>
      <c r="E378" s="84">
        <v>275.84385415999998</v>
      </c>
      <c r="F378" s="84">
        <v>275.84385415999998</v>
      </c>
    </row>
    <row r="379" spans="1:6" ht="12.75" customHeight="1" x14ac:dyDescent="0.2">
      <c r="A379" s="83" t="s">
        <v>163</v>
      </c>
      <c r="B379" s="83">
        <v>5</v>
      </c>
      <c r="C379" s="84">
        <v>1970.0774396899999</v>
      </c>
      <c r="D379" s="84">
        <v>1896.2982024800001</v>
      </c>
      <c r="E379" s="84">
        <v>277.01360437</v>
      </c>
      <c r="F379" s="84">
        <v>277.01360437</v>
      </c>
    </row>
    <row r="380" spans="1:6" ht="12.75" customHeight="1" x14ac:dyDescent="0.2">
      <c r="A380" s="83" t="s">
        <v>163</v>
      </c>
      <c r="B380" s="83">
        <v>6</v>
      </c>
      <c r="C380" s="84">
        <v>1932.5110997899999</v>
      </c>
      <c r="D380" s="84">
        <v>1855.88286189</v>
      </c>
      <c r="E380" s="84">
        <v>271.10968106000001</v>
      </c>
      <c r="F380" s="84">
        <v>271.10968106000001</v>
      </c>
    </row>
    <row r="381" spans="1:6" ht="12.75" customHeight="1" x14ac:dyDescent="0.2">
      <c r="A381" s="83" t="s">
        <v>163</v>
      </c>
      <c r="B381" s="83">
        <v>7</v>
      </c>
      <c r="C381" s="84">
        <v>1882.32895345</v>
      </c>
      <c r="D381" s="84">
        <v>1800.05567247</v>
      </c>
      <c r="E381" s="84">
        <v>262.95437565999998</v>
      </c>
      <c r="F381" s="84">
        <v>262.95437565999998</v>
      </c>
    </row>
    <row r="382" spans="1:6" ht="12.75" customHeight="1" x14ac:dyDescent="0.2">
      <c r="A382" s="83" t="s">
        <v>163</v>
      </c>
      <c r="B382" s="83">
        <v>8</v>
      </c>
      <c r="C382" s="84">
        <v>1769.77592261</v>
      </c>
      <c r="D382" s="84">
        <v>1725.28271853</v>
      </c>
      <c r="E382" s="84">
        <v>252.03144938</v>
      </c>
      <c r="F382" s="84">
        <v>252.03144938</v>
      </c>
    </row>
    <row r="383" spans="1:6" ht="12.75" customHeight="1" x14ac:dyDescent="0.2">
      <c r="A383" s="83" t="s">
        <v>163</v>
      </c>
      <c r="B383" s="83">
        <v>9</v>
      </c>
      <c r="C383" s="84">
        <v>1726.0654793000001</v>
      </c>
      <c r="D383" s="84">
        <v>1683.93211546</v>
      </c>
      <c r="E383" s="84">
        <v>245.99090175000001</v>
      </c>
      <c r="F383" s="84">
        <v>245.99090175000001</v>
      </c>
    </row>
    <row r="384" spans="1:6" ht="12.75" customHeight="1" x14ac:dyDescent="0.2">
      <c r="A384" s="83" t="s">
        <v>163</v>
      </c>
      <c r="B384" s="83">
        <v>10</v>
      </c>
      <c r="C384" s="84">
        <v>1704.2796968099999</v>
      </c>
      <c r="D384" s="84">
        <v>1652.54697541</v>
      </c>
      <c r="E384" s="84">
        <v>241.40612139000001</v>
      </c>
      <c r="F384" s="84">
        <v>241.40612139000001</v>
      </c>
    </row>
    <row r="385" spans="1:6" ht="12.75" customHeight="1" x14ac:dyDescent="0.2">
      <c r="A385" s="83" t="s">
        <v>163</v>
      </c>
      <c r="B385" s="83">
        <v>11</v>
      </c>
      <c r="C385" s="84">
        <v>1679.0288465000001</v>
      </c>
      <c r="D385" s="84">
        <v>1620.06458494</v>
      </c>
      <c r="E385" s="84">
        <v>236.66105331</v>
      </c>
      <c r="F385" s="84">
        <v>236.66105331</v>
      </c>
    </row>
    <row r="386" spans="1:6" ht="12.75" customHeight="1" x14ac:dyDescent="0.2">
      <c r="A386" s="83" t="s">
        <v>163</v>
      </c>
      <c r="B386" s="83">
        <v>12</v>
      </c>
      <c r="C386" s="84">
        <v>1700.7494218100001</v>
      </c>
      <c r="D386" s="84">
        <v>1650.04096054</v>
      </c>
      <c r="E386" s="84">
        <v>241.04003961000001</v>
      </c>
      <c r="F386" s="84">
        <v>241.04003961000001</v>
      </c>
    </row>
    <row r="387" spans="1:6" ht="12.75" customHeight="1" x14ac:dyDescent="0.2">
      <c r="A387" s="83" t="s">
        <v>163</v>
      </c>
      <c r="B387" s="83">
        <v>13</v>
      </c>
      <c r="C387" s="84">
        <v>1698.3935341599999</v>
      </c>
      <c r="D387" s="84">
        <v>1663.7625866799999</v>
      </c>
      <c r="E387" s="84">
        <v>243.04451186</v>
      </c>
      <c r="F387" s="84">
        <v>243.04451186</v>
      </c>
    </row>
    <row r="388" spans="1:6" ht="12.75" customHeight="1" x14ac:dyDescent="0.2">
      <c r="A388" s="83" t="s">
        <v>163</v>
      </c>
      <c r="B388" s="83">
        <v>14</v>
      </c>
      <c r="C388" s="84">
        <v>1725.0716263100001</v>
      </c>
      <c r="D388" s="84">
        <v>1678.33286004</v>
      </c>
      <c r="E388" s="84">
        <v>245.17295554</v>
      </c>
      <c r="F388" s="84">
        <v>245.17295554</v>
      </c>
    </row>
    <row r="389" spans="1:6" ht="12.75" customHeight="1" x14ac:dyDescent="0.2">
      <c r="A389" s="83" t="s">
        <v>163</v>
      </c>
      <c r="B389" s="83">
        <v>15</v>
      </c>
      <c r="C389" s="84">
        <v>1735.9862239500001</v>
      </c>
      <c r="D389" s="84">
        <v>1690.4683753500001</v>
      </c>
      <c r="E389" s="84">
        <v>246.94572674</v>
      </c>
      <c r="F389" s="84">
        <v>246.94572674</v>
      </c>
    </row>
    <row r="390" spans="1:6" ht="12.75" customHeight="1" x14ac:dyDescent="0.2">
      <c r="A390" s="83" t="s">
        <v>163</v>
      </c>
      <c r="B390" s="83">
        <v>16</v>
      </c>
      <c r="C390" s="84">
        <v>1769.3731304400001</v>
      </c>
      <c r="D390" s="84">
        <v>1722.0772168999999</v>
      </c>
      <c r="E390" s="84">
        <v>251.56318569999999</v>
      </c>
      <c r="F390" s="84">
        <v>251.56318569999999</v>
      </c>
    </row>
    <row r="391" spans="1:6" ht="12.75" customHeight="1" x14ac:dyDescent="0.2">
      <c r="A391" s="83" t="s">
        <v>163</v>
      </c>
      <c r="B391" s="83">
        <v>17</v>
      </c>
      <c r="C391" s="84">
        <v>1765.9662593400001</v>
      </c>
      <c r="D391" s="84">
        <v>1729.4369439100001</v>
      </c>
      <c r="E391" s="84">
        <v>252.63830379999999</v>
      </c>
      <c r="F391" s="84">
        <v>252.63830379999999</v>
      </c>
    </row>
    <row r="392" spans="1:6" ht="12.75" customHeight="1" x14ac:dyDescent="0.2">
      <c r="A392" s="83" t="s">
        <v>163</v>
      </c>
      <c r="B392" s="83">
        <v>18</v>
      </c>
      <c r="C392" s="84">
        <v>1742.27628583</v>
      </c>
      <c r="D392" s="84">
        <v>1706.6746573999999</v>
      </c>
      <c r="E392" s="84">
        <v>249.31316061999999</v>
      </c>
      <c r="F392" s="84">
        <v>249.31316061999999</v>
      </c>
    </row>
    <row r="393" spans="1:6" ht="12.75" customHeight="1" x14ac:dyDescent="0.2">
      <c r="A393" s="83" t="s">
        <v>163</v>
      </c>
      <c r="B393" s="83">
        <v>19</v>
      </c>
      <c r="C393" s="84">
        <v>1710.5648001899999</v>
      </c>
      <c r="D393" s="84">
        <v>1675.9491274300001</v>
      </c>
      <c r="E393" s="84">
        <v>244.82473691000001</v>
      </c>
      <c r="F393" s="84">
        <v>244.82473691000001</v>
      </c>
    </row>
    <row r="394" spans="1:6" ht="12.75" customHeight="1" x14ac:dyDescent="0.2">
      <c r="A394" s="83" t="s">
        <v>163</v>
      </c>
      <c r="B394" s="83">
        <v>20</v>
      </c>
      <c r="C394" s="84">
        <v>1699.0149129199999</v>
      </c>
      <c r="D394" s="84">
        <v>1662.90708387</v>
      </c>
      <c r="E394" s="84">
        <v>242.91953894</v>
      </c>
      <c r="F394" s="84">
        <v>242.91953894</v>
      </c>
    </row>
    <row r="395" spans="1:6" ht="12.75" customHeight="1" x14ac:dyDescent="0.2">
      <c r="A395" s="83" t="s">
        <v>163</v>
      </c>
      <c r="B395" s="83">
        <v>21</v>
      </c>
      <c r="C395" s="84">
        <v>1663.2137170799999</v>
      </c>
      <c r="D395" s="84">
        <v>1621.75845577</v>
      </c>
      <c r="E395" s="84">
        <v>236.90849607000001</v>
      </c>
      <c r="F395" s="84">
        <v>236.90849607000001</v>
      </c>
    </row>
    <row r="396" spans="1:6" ht="12.75" customHeight="1" x14ac:dyDescent="0.2">
      <c r="A396" s="83" t="s">
        <v>163</v>
      </c>
      <c r="B396" s="83">
        <v>22</v>
      </c>
      <c r="C396" s="84">
        <v>1610.18906012</v>
      </c>
      <c r="D396" s="84">
        <v>1576.1515227699999</v>
      </c>
      <c r="E396" s="84">
        <v>230.24617846999999</v>
      </c>
      <c r="F396" s="84">
        <v>230.24617846999999</v>
      </c>
    </row>
    <row r="397" spans="1:6" ht="12.75" customHeight="1" x14ac:dyDescent="0.2">
      <c r="A397" s="83" t="s">
        <v>163</v>
      </c>
      <c r="B397" s="83">
        <v>23</v>
      </c>
      <c r="C397" s="84">
        <v>1648.6373109900001</v>
      </c>
      <c r="D397" s="84">
        <v>1615.2909916900001</v>
      </c>
      <c r="E397" s="84">
        <v>235.96372086</v>
      </c>
      <c r="F397" s="84">
        <v>235.96372086</v>
      </c>
    </row>
    <row r="398" spans="1:6" ht="12.75" customHeight="1" x14ac:dyDescent="0.2">
      <c r="A398" s="83" t="s">
        <v>163</v>
      </c>
      <c r="B398" s="83">
        <v>24</v>
      </c>
      <c r="C398" s="84">
        <v>1702.3553232300001</v>
      </c>
      <c r="D398" s="84">
        <v>1668.69596473</v>
      </c>
      <c r="E398" s="84">
        <v>243.76518587000001</v>
      </c>
      <c r="F398" s="84">
        <v>243.76518587000001</v>
      </c>
    </row>
    <row r="399" spans="1:6" ht="12.75" customHeight="1" x14ac:dyDescent="0.2">
      <c r="A399" s="83" t="s">
        <v>164</v>
      </c>
      <c r="B399" s="83">
        <v>1</v>
      </c>
      <c r="C399" s="84">
        <v>1786.1913792299999</v>
      </c>
      <c r="D399" s="84">
        <v>1749.5607762100001</v>
      </c>
      <c r="E399" s="84">
        <v>255.57801828999999</v>
      </c>
      <c r="F399" s="84">
        <v>255.57801828999999</v>
      </c>
    </row>
    <row r="400" spans="1:6" ht="12.75" customHeight="1" x14ac:dyDescent="0.2">
      <c r="A400" s="83" t="s">
        <v>164</v>
      </c>
      <c r="B400" s="83">
        <v>2</v>
      </c>
      <c r="C400" s="84">
        <v>1877.6416479</v>
      </c>
      <c r="D400" s="84">
        <v>1845.5489234300001</v>
      </c>
      <c r="E400" s="84">
        <v>269.60008644999999</v>
      </c>
      <c r="F400" s="84">
        <v>269.60008644999999</v>
      </c>
    </row>
    <row r="401" spans="1:6" ht="12.75" customHeight="1" x14ac:dyDescent="0.2">
      <c r="A401" s="83" t="s">
        <v>164</v>
      </c>
      <c r="B401" s="83">
        <v>3</v>
      </c>
      <c r="C401" s="84">
        <v>1892.72889478</v>
      </c>
      <c r="D401" s="84">
        <v>1850.7821444399999</v>
      </c>
      <c r="E401" s="84">
        <v>270.36456190000001</v>
      </c>
      <c r="F401" s="84">
        <v>270.36456190000001</v>
      </c>
    </row>
    <row r="402" spans="1:6" ht="12.75" customHeight="1" x14ac:dyDescent="0.2">
      <c r="A402" s="83" t="s">
        <v>164</v>
      </c>
      <c r="B402" s="83">
        <v>4</v>
      </c>
      <c r="C402" s="84">
        <v>1945.2592364</v>
      </c>
      <c r="D402" s="84">
        <v>1906.6940473</v>
      </c>
      <c r="E402" s="84">
        <v>278.53224233999998</v>
      </c>
      <c r="F402" s="84">
        <v>278.53224233999998</v>
      </c>
    </row>
    <row r="403" spans="1:6" ht="12.75" customHeight="1" x14ac:dyDescent="0.2">
      <c r="A403" s="83" t="s">
        <v>164</v>
      </c>
      <c r="B403" s="83">
        <v>5</v>
      </c>
      <c r="C403" s="84">
        <v>1927.76648972</v>
      </c>
      <c r="D403" s="84">
        <v>1890.0139250699999</v>
      </c>
      <c r="E403" s="84">
        <v>276.09558929999997</v>
      </c>
      <c r="F403" s="84">
        <v>276.09558929999997</v>
      </c>
    </row>
    <row r="404" spans="1:6" ht="12.75" customHeight="1" x14ac:dyDescent="0.2">
      <c r="A404" s="83" t="s">
        <v>164</v>
      </c>
      <c r="B404" s="83">
        <v>6</v>
      </c>
      <c r="C404" s="84">
        <v>1890.1561040500001</v>
      </c>
      <c r="D404" s="84">
        <v>1855.0860822699999</v>
      </c>
      <c r="E404" s="84">
        <v>270.99328650000001</v>
      </c>
      <c r="F404" s="84">
        <v>270.99328650000001</v>
      </c>
    </row>
    <row r="405" spans="1:6" ht="12.75" customHeight="1" x14ac:dyDescent="0.2">
      <c r="A405" s="83" t="s">
        <v>164</v>
      </c>
      <c r="B405" s="83">
        <v>7</v>
      </c>
      <c r="C405" s="84">
        <v>1807.70538261</v>
      </c>
      <c r="D405" s="84">
        <v>1775.2713077599999</v>
      </c>
      <c r="E405" s="84">
        <v>259.33384477999999</v>
      </c>
      <c r="F405" s="84">
        <v>259.33384477999999</v>
      </c>
    </row>
    <row r="406" spans="1:6" ht="12.75" customHeight="1" x14ac:dyDescent="0.2">
      <c r="A406" s="83" t="s">
        <v>164</v>
      </c>
      <c r="B406" s="83">
        <v>8</v>
      </c>
      <c r="C406" s="84">
        <v>1711.29041805</v>
      </c>
      <c r="D406" s="84">
        <v>1680.7353810499999</v>
      </c>
      <c r="E406" s="84">
        <v>245.52391881</v>
      </c>
      <c r="F406" s="84">
        <v>245.52391881</v>
      </c>
    </row>
    <row r="407" spans="1:6" ht="12.75" customHeight="1" x14ac:dyDescent="0.2">
      <c r="A407" s="83" t="s">
        <v>164</v>
      </c>
      <c r="B407" s="83">
        <v>9</v>
      </c>
      <c r="C407" s="84">
        <v>1667.36203905</v>
      </c>
      <c r="D407" s="84">
        <v>1630.7265501700001</v>
      </c>
      <c r="E407" s="84">
        <v>238.21856647999999</v>
      </c>
      <c r="F407" s="84">
        <v>238.21856647999999</v>
      </c>
    </row>
    <row r="408" spans="1:6" ht="12.75" customHeight="1" x14ac:dyDescent="0.2">
      <c r="A408" s="83" t="s">
        <v>164</v>
      </c>
      <c r="B408" s="83">
        <v>10</v>
      </c>
      <c r="C408" s="84">
        <v>1652.94801981</v>
      </c>
      <c r="D408" s="84">
        <v>1609.4253341900001</v>
      </c>
      <c r="E408" s="84">
        <v>235.1068583</v>
      </c>
      <c r="F408" s="84">
        <v>235.1068583</v>
      </c>
    </row>
    <row r="409" spans="1:6" ht="12.75" customHeight="1" x14ac:dyDescent="0.2">
      <c r="A409" s="83" t="s">
        <v>164</v>
      </c>
      <c r="B409" s="83">
        <v>11</v>
      </c>
      <c r="C409" s="84">
        <v>1629.8468812399999</v>
      </c>
      <c r="D409" s="84">
        <v>1583.9376534</v>
      </c>
      <c r="E409" s="84">
        <v>231.38358613</v>
      </c>
      <c r="F409" s="84">
        <v>231.38358613</v>
      </c>
    </row>
    <row r="410" spans="1:6" ht="12.75" customHeight="1" x14ac:dyDescent="0.2">
      <c r="A410" s="83" t="s">
        <v>164</v>
      </c>
      <c r="B410" s="83">
        <v>12</v>
      </c>
      <c r="C410" s="84">
        <v>1652.13199839</v>
      </c>
      <c r="D410" s="84">
        <v>1601.19403569</v>
      </c>
      <c r="E410" s="84">
        <v>233.90441996000001</v>
      </c>
      <c r="F410" s="84">
        <v>233.90441996000001</v>
      </c>
    </row>
    <row r="411" spans="1:6" ht="12.75" customHeight="1" x14ac:dyDescent="0.2">
      <c r="A411" s="83" t="s">
        <v>164</v>
      </c>
      <c r="B411" s="83">
        <v>13</v>
      </c>
      <c r="C411" s="84">
        <v>1663.85435104</v>
      </c>
      <c r="D411" s="84">
        <v>1624.6914453700001</v>
      </c>
      <c r="E411" s="84">
        <v>237.33695084999999</v>
      </c>
      <c r="F411" s="84">
        <v>237.33695084999999</v>
      </c>
    </row>
    <row r="412" spans="1:6" ht="12.75" customHeight="1" x14ac:dyDescent="0.2">
      <c r="A412" s="83" t="s">
        <v>164</v>
      </c>
      <c r="B412" s="83">
        <v>14</v>
      </c>
      <c r="C412" s="84">
        <v>1678.00580444</v>
      </c>
      <c r="D412" s="84">
        <v>1629.4471626500001</v>
      </c>
      <c r="E412" s="84">
        <v>238.03167195</v>
      </c>
      <c r="F412" s="84">
        <v>238.03167195</v>
      </c>
    </row>
    <row r="413" spans="1:6" ht="12.75" customHeight="1" x14ac:dyDescent="0.2">
      <c r="A413" s="83" t="s">
        <v>164</v>
      </c>
      <c r="B413" s="83">
        <v>15</v>
      </c>
      <c r="C413" s="84">
        <v>1687.3469436600001</v>
      </c>
      <c r="D413" s="84">
        <v>1640.7575557600001</v>
      </c>
      <c r="E413" s="84">
        <v>239.68390826999999</v>
      </c>
      <c r="F413" s="84">
        <v>239.68390826999999</v>
      </c>
    </row>
    <row r="414" spans="1:6" ht="12.75" customHeight="1" x14ac:dyDescent="0.2">
      <c r="A414" s="83" t="s">
        <v>164</v>
      </c>
      <c r="B414" s="83">
        <v>16</v>
      </c>
      <c r="C414" s="84">
        <v>1709.43588765</v>
      </c>
      <c r="D414" s="84">
        <v>1662.4832418399999</v>
      </c>
      <c r="E414" s="84">
        <v>242.85762356999999</v>
      </c>
      <c r="F414" s="84">
        <v>242.85762356999999</v>
      </c>
    </row>
    <row r="415" spans="1:6" ht="12.75" customHeight="1" x14ac:dyDescent="0.2">
      <c r="A415" s="83" t="s">
        <v>164</v>
      </c>
      <c r="B415" s="83">
        <v>17</v>
      </c>
      <c r="C415" s="84">
        <v>1705.2330865399999</v>
      </c>
      <c r="D415" s="84">
        <v>1658.69856013</v>
      </c>
      <c r="E415" s="84">
        <v>242.30475254999999</v>
      </c>
      <c r="F415" s="84">
        <v>242.30475254999999</v>
      </c>
    </row>
    <row r="416" spans="1:6" ht="12.75" customHeight="1" x14ac:dyDescent="0.2">
      <c r="A416" s="83" t="s">
        <v>164</v>
      </c>
      <c r="B416" s="83">
        <v>18</v>
      </c>
      <c r="C416" s="84">
        <v>1702.52085932</v>
      </c>
      <c r="D416" s="84">
        <v>1650.7740460699999</v>
      </c>
      <c r="E416" s="84">
        <v>241.14712965999999</v>
      </c>
      <c r="F416" s="84">
        <v>241.14712965999999</v>
      </c>
    </row>
    <row r="417" spans="1:6" ht="12.75" customHeight="1" x14ac:dyDescent="0.2">
      <c r="A417" s="83" t="s">
        <v>164</v>
      </c>
      <c r="B417" s="83">
        <v>19</v>
      </c>
      <c r="C417" s="84">
        <v>1686.5740365500001</v>
      </c>
      <c r="D417" s="84">
        <v>1636.8932436499999</v>
      </c>
      <c r="E417" s="84">
        <v>239.11940473999999</v>
      </c>
      <c r="F417" s="84">
        <v>239.11940473999999</v>
      </c>
    </row>
    <row r="418" spans="1:6" ht="12.75" customHeight="1" x14ac:dyDescent="0.2">
      <c r="A418" s="83" t="s">
        <v>164</v>
      </c>
      <c r="B418" s="83">
        <v>20</v>
      </c>
      <c r="C418" s="84">
        <v>1668.7242379899999</v>
      </c>
      <c r="D418" s="84">
        <v>1622.5292187699999</v>
      </c>
      <c r="E418" s="84">
        <v>237.02109009</v>
      </c>
      <c r="F418" s="84">
        <v>237.02109009</v>
      </c>
    </row>
    <row r="419" spans="1:6" ht="12.75" customHeight="1" x14ac:dyDescent="0.2">
      <c r="A419" s="83" t="s">
        <v>164</v>
      </c>
      <c r="B419" s="83">
        <v>21</v>
      </c>
      <c r="C419" s="84">
        <v>1648.75723227</v>
      </c>
      <c r="D419" s="84">
        <v>1604.9828808300001</v>
      </c>
      <c r="E419" s="84">
        <v>234.45789918</v>
      </c>
      <c r="F419" s="84">
        <v>234.45789918</v>
      </c>
    </row>
    <row r="420" spans="1:6" ht="12.75" customHeight="1" x14ac:dyDescent="0.2">
      <c r="A420" s="83" t="s">
        <v>164</v>
      </c>
      <c r="B420" s="83">
        <v>22</v>
      </c>
      <c r="C420" s="84">
        <v>1619.66366466</v>
      </c>
      <c r="D420" s="84">
        <v>1574.8210518200001</v>
      </c>
      <c r="E420" s="84">
        <v>230.05182160999999</v>
      </c>
      <c r="F420" s="84">
        <v>230.05182160999999</v>
      </c>
    </row>
    <row r="421" spans="1:6" ht="12.75" customHeight="1" x14ac:dyDescent="0.2">
      <c r="A421" s="83" t="s">
        <v>164</v>
      </c>
      <c r="B421" s="83">
        <v>23</v>
      </c>
      <c r="C421" s="84">
        <v>1659.0577971499999</v>
      </c>
      <c r="D421" s="84">
        <v>1612.7878232400001</v>
      </c>
      <c r="E421" s="84">
        <v>235.59805488999999</v>
      </c>
      <c r="F421" s="84">
        <v>235.59805488999999</v>
      </c>
    </row>
    <row r="422" spans="1:6" ht="12.75" customHeight="1" x14ac:dyDescent="0.2">
      <c r="A422" s="83" t="s">
        <v>164</v>
      </c>
      <c r="B422" s="83">
        <v>24</v>
      </c>
      <c r="C422" s="84">
        <v>1719.7341421000001</v>
      </c>
      <c r="D422" s="84">
        <v>1671.80623229</v>
      </c>
      <c r="E422" s="84">
        <v>244.21953762999999</v>
      </c>
      <c r="F422" s="84">
        <v>244.21953762999999</v>
      </c>
    </row>
    <row r="423" spans="1:6" ht="12.75" customHeight="1" x14ac:dyDescent="0.2">
      <c r="A423" s="83" t="s">
        <v>165</v>
      </c>
      <c r="B423" s="83">
        <v>1</v>
      </c>
      <c r="C423" s="84">
        <v>1699.8639468599999</v>
      </c>
      <c r="D423" s="84">
        <v>1656.0265581799999</v>
      </c>
      <c r="E423" s="84">
        <v>241.91442316999999</v>
      </c>
      <c r="F423" s="84">
        <v>241.91442316999999</v>
      </c>
    </row>
    <row r="424" spans="1:6" ht="12.75" customHeight="1" x14ac:dyDescent="0.2">
      <c r="A424" s="83" t="s">
        <v>165</v>
      </c>
      <c r="B424" s="83">
        <v>2</v>
      </c>
      <c r="C424" s="84">
        <v>1719.12522455</v>
      </c>
      <c r="D424" s="84">
        <v>1683.1586307099999</v>
      </c>
      <c r="E424" s="84">
        <v>245.87791014000001</v>
      </c>
      <c r="F424" s="84">
        <v>245.87791014000001</v>
      </c>
    </row>
    <row r="425" spans="1:6" ht="12.75" customHeight="1" x14ac:dyDescent="0.2">
      <c r="A425" s="83" t="s">
        <v>165</v>
      </c>
      <c r="B425" s="83">
        <v>3</v>
      </c>
      <c r="C425" s="84">
        <v>1731.1765281400001</v>
      </c>
      <c r="D425" s="84">
        <v>1689.4111955799999</v>
      </c>
      <c r="E425" s="84">
        <v>246.79129259999999</v>
      </c>
      <c r="F425" s="84">
        <v>246.79129259999999</v>
      </c>
    </row>
    <row r="426" spans="1:6" ht="12.75" customHeight="1" x14ac:dyDescent="0.2">
      <c r="A426" s="83" t="s">
        <v>165</v>
      </c>
      <c r="B426" s="83">
        <v>4</v>
      </c>
      <c r="C426" s="84">
        <v>1812.6918369099999</v>
      </c>
      <c r="D426" s="84">
        <v>1771.1998446699999</v>
      </c>
      <c r="E426" s="84">
        <v>258.73908038000002</v>
      </c>
      <c r="F426" s="84">
        <v>258.73908038000002</v>
      </c>
    </row>
    <row r="427" spans="1:6" ht="12.75" customHeight="1" x14ac:dyDescent="0.2">
      <c r="A427" s="83" t="s">
        <v>165</v>
      </c>
      <c r="B427" s="83">
        <v>5</v>
      </c>
      <c r="C427" s="84">
        <v>1832.6838301600001</v>
      </c>
      <c r="D427" s="84">
        <v>1791.5513246</v>
      </c>
      <c r="E427" s="84">
        <v>261.71204992999998</v>
      </c>
      <c r="F427" s="84">
        <v>261.71204992999998</v>
      </c>
    </row>
    <row r="428" spans="1:6" ht="12.75" customHeight="1" x14ac:dyDescent="0.2">
      <c r="A428" s="83" t="s">
        <v>165</v>
      </c>
      <c r="B428" s="83">
        <v>6</v>
      </c>
      <c r="C428" s="84">
        <v>1799.46807145</v>
      </c>
      <c r="D428" s="84">
        <v>1759.0906149299999</v>
      </c>
      <c r="E428" s="84">
        <v>256.97014901</v>
      </c>
      <c r="F428" s="84">
        <v>256.97014901</v>
      </c>
    </row>
    <row r="429" spans="1:6" ht="12.75" customHeight="1" x14ac:dyDescent="0.2">
      <c r="A429" s="83" t="s">
        <v>165</v>
      </c>
      <c r="B429" s="83">
        <v>7</v>
      </c>
      <c r="C429" s="84">
        <v>1779.64133756</v>
      </c>
      <c r="D429" s="84">
        <v>1738.8950844799999</v>
      </c>
      <c r="E429" s="84">
        <v>254.01996076</v>
      </c>
      <c r="F429" s="84">
        <v>254.01996076</v>
      </c>
    </row>
    <row r="430" spans="1:6" ht="12.75" customHeight="1" x14ac:dyDescent="0.2">
      <c r="A430" s="83" t="s">
        <v>165</v>
      </c>
      <c r="B430" s="83">
        <v>8</v>
      </c>
      <c r="C430" s="84">
        <v>1791.6118752499999</v>
      </c>
      <c r="D430" s="84">
        <v>1751.2461183800001</v>
      </c>
      <c r="E430" s="84">
        <v>255.82421518000001</v>
      </c>
      <c r="F430" s="84">
        <v>255.82421518000001</v>
      </c>
    </row>
    <row r="431" spans="1:6" ht="12.75" customHeight="1" x14ac:dyDescent="0.2">
      <c r="A431" s="83" t="s">
        <v>165</v>
      </c>
      <c r="B431" s="83">
        <v>9</v>
      </c>
      <c r="C431" s="84">
        <v>1732.4461548700001</v>
      </c>
      <c r="D431" s="84">
        <v>1691.7257761999999</v>
      </c>
      <c r="E431" s="84">
        <v>247.12940943000001</v>
      </c>
      <c r="F431" s="84">
        <v>247.12940943000001</v>
      </c>
    </row>
    <row r="432" spans="1:6" ht="12.75" customHeight="1" x14ac:dyDescent="0.2">
      <c r="A432" s="83" t="s">
        <v>165</v>
      </c>
      <c r="B432" s="83">
        <v>10</v>
      </c>
      <c r="C432" s="84">
        <v>1727.5181633</v>
      </c>
      <c r="D432" s="84">
        <v>1679.0660862499999</v>
      </c>
      <c r="E432" s="84">
        <v>245.28006614</v>
      </c>
      <c r="F432" s="84">
        <v>245.28006614</v>
      </c>
    </row>
    <row r="433" spans="1:6" ht="12.75" customHeight="1" x14ac:dyDescent="0.2">
      <c r="A433" s="83" t="s">
        <v>165</v>
      </c>
      <c r="B433" s="83">
        <v>11</v>
      </c>
      <c r="C433" s="84">
        <v>1708.71829108</v>
      </c>
      <c r="D433" s="84">
        <v>1663.02120386</v>
      </c>
      <c r="E433" s="84">
        <v>242.93620973</v>
      </c>
      <c r="F433" s="84">
        <v>242.93620973</v>
      </c>
    </row>
    <row r="434" spans="1:6" ht="12.75" customHeight="1" x14ac:dyDescent="0.2">
      <c r="A434" s="83" t="s">
        <v>165</v>
      </c>
      <c r="B434" s="83">
        <v>12</v>
      </c>
      <c r="C434" s="84">
        <v>1747.7307169999999</v>
      </c>
      <c r="D434" s="84">
        <v>1697.5553993599999</v>
      </c>
      <c r="E434" s="84">
        <v>247.98100804000001</v>
      </c>
      <c r="F434" s="84">
        <v>247.98100804000001</v>
      </c>
    </row>
    <row r="435" spans="1:6" ht="12.75" customHeight="1" x14ac:dyDescent="0.2">
      <c r="A435" s="83" t="s">
        <v>165</v>
      </c>
      <c r="B435" s="83">
        <v>13</v>
      </c>
      <c r="C435" s="84">
        <v>1743.7273515100001</v>
      </c>
      <c r="D435" s="84">
        <v>1702.2966564599999</v>
      </c>
      <c r="E435" s="84">
        <v>248.67361679000001</v>
      </c>
      <c r="F435" s="84">
        <v>248.67361679000001</v>
      </c>
    </row>
    <row r="436" spans="1:6" ht="12.75" customHeight="1" x14ac:dyDescent="0.2">
      <c r="A436" s="83" t="s">
        <v>165</v>
      </c>
      <c r="B436" s="83">
        <v>14</v>
      </c>
      <c r="C436" s="84">
        <v>1762.2041440099999</v>
      </c>
      <c r="D436" s="84">
        <v>1717.77420497</v>
      </c>
      <c r="E436" s="84">
        <v>250.93459636</v>
      </c>
      <c r="F436" s="84">
        <v>250.93459636</v>
      </c>
    </row>
    <row r="437" spans="1:6" ht="12.75" customHeight="1" x14ac:dyDescent="0.2">
      <c r="A437" s="83" t="s">
        <v>165</v>
      </c>
      <c r="B437" s="83">
        <v>15</v>
      </c>
      <c r="C437" s="84">
        <v>1773.1601511399999</v>
      </c>
      <c r="D437" s="84">
        <v>1723.68421519</v>
      </c>
      <c r="E437" s="84">
        <v>251.79793802</v>
      </c>
      <c r="F437" s="84">
        <v>251.79793802</v>
      </c>
    </row>
    <row r="438" spans="1:6" ht="12.75" customHeight="1" x14ac:dyDescent="0.2">
      <c r="A438" s="83" t="s">
        <v>165</v>
      </c>
      <c r="B438" s="83">
        <v>16</v>
      </c>
      <c r="C438" s="84">
        <v>1800.6883837600001</v>
      </c>
      <c r="D438" s="84">
        <v>1759.6670048000001</v>
      </c>
      <c r="E438" s="84">
        <v>257.05434875999998</v>
      </c>
      <c r="F438" s="84">
        <v>257.05434875999998</v>
      </c>
    </row>
    <row r="439" spans="1:6" ht="12.75" customHeight="1" x14ac:dyDescent="0.2">
      <c r="A439" s="83" t="s">
        <v>165</v>
      </c>
      <c r="B439" s="83">
        <v>17</v>
      </c>
      <c r="C439" s="84">
        <v>1804.89244586</v>
      </c>
      <c r="D439" s="84">
        <v>1769.1211956699999</v>
      </c>
      <c r="E439" s="84">
        <v>258.43542874000002</v>
      </c>
      <c r="F439" s="84">
        <v>258.43542874000002</v>
      </c>
    </row>
    <row r="440" spans="1:6" ht="12.75" customHeight="1" x14ac:dyDescent="0.2">
      <c r="A440" s="83" t="s">
        <v>165</v>
      </c>
      <c r="B440" s="83">
        <v>18</v>
      </c>
      <c r="C440" s="84">
        <v>1785.0674783500001</v>
      </c>
      <c r="D440" s="84">
        <v>1751.46980265</v>
      </c>
      <c r="E440" s="84">
        <v>255.85689126</v>
      </c>
      <c r="F440" s="84">
        <v>255.85689126</v>
      </c>
    </row>
    <row r="441" spans="1:6" ht="12.75" customHeight="1" x14ac:dyDescent="0.2">
      <c r="A441" s="83" t="s">
        <v>165</v>
      </c>
      <c r="B441" s="83">
        <v>19</v>
      </c>
      <c r="C441" s="84">
        <v>1740.97983327</v>
      </c>
      <c r="D441" s="84">
        <v>1705.0296843399999</v>
      </c>
      <c r="E441" s="84">
        <v>249.07286089999999</v>
      </c>
      <c r="F441" s="84">
        <v>249.07286089999999</v>
      </c>
    </row>
    <row r="442" spans="1:6" ht="12.75" customHeight="1" x14ac:dyDescent="0.2">
      <c r="A442" s="83" t="s">
        <v>165</v>
      </c>
      <c r="B442" s="83">
        <v>20</v>
      </c>
      <c r="C442" s="84">
        <v>1741.7214382699999</v>
      </c>
      <c r="D442" s="84">
        <v>1697.64509746</v>
      </c>
      <c r="E442" s="84">
        <v>247.99411125</v>
      </c>
      <c r="F442" s="84">
        <v>247.99411125</v>
      </c>
    </row>
    <row r="443" spans="1:6" ht="12.75" customHeight="1" x14ac:dyDescent="0.2">
      <c r="A443" s="83" t="s">
        <v>165</v>
      </c>
      <c r="B443" s="83">
        <v>21</v>
      </c>
      <c r="C443" s="84">
        <v>1728.6535257600001</v>
      </c>
      <c r="D443" s="84">
        <v>1681.11227401</v>
      </c>
      <c r="E443" s="84">
        <v>245.57897579999999</v>
      </c>
      <c r="F443" s="84">
        <v>245.57897579999999</v>
      </c>
    </row>
    <row r="444" spans="1:6" ht="12.75" customHeight="1" x14ac:dyDescent="0.2">
      <c r="A444" s="83" t="s">
        <v>165</v>
      </c>
      <c r="B444" s="83">
        <v>22</v>
      </c>
      <c r="C444" s="84">
        <v>1681.44188222</v>
      </c>
      <c r="D444" s="84">
        <v>1646.70039316</v>
      </c>
      <c r="E444" s="84">
        <v>240.55204537</v>
      </c>
      <c r="F444" s="84">
        <v>240.55204537</v>
      </c>
    </row>
    <row r="445" spans="1:6" ht="12.75" customHeight="1" x14ac:dyDescent="0.2">
      <c r="A445" s="83" t="s">
        <v>165</v>
      </c>
      <c r="B445" s="83">
        <v>23</v>
      </c>
      <c r="C445" s="84">
        <v>1721.2084632999999</v>
      </c>
      <c r="D445" s="84">
        <v>1685.3264127499999</v>
      </c>
      <c r="E445" s="84">
        <v>246.19458244</v>
      </c>
      <c r="F445" s="84">
        <v>246.19458244</v>
      </c>
    </row>
    <row r="446" spans="1:6" ht="12.75" customHeight="1" x14ac:dyDescent="0.2">
      <c r="A446" s="83" t="s">
        <v>165</v>
      </c>
      <c r="B446" s="83">
        <v>24</v>
      </c>
      <c r="C446" s="84">
        <v>1787.84161397</v>
      </c>
      <c r="D446" s="84">
        <v>1750.6686297700001</v>
      </c>
      <c r="E446" s="84">
        <v>255.73985492</v>
      </c>
      <c r="F446" s="84">
        <v>255.73985492</v>
      </c>
    </row>
    <row r="447" spans="1:6" ht="12.75" customHeight="1" x14ac:dyDescent="0.2">
      <c r="A447" s="83" t="s">
        <v>166</v>
      </c>
      <c r="B447" s="83">
        <v>1</v>
      </c>
      <c r="C447" s="84">
        <v>1749.2125148499999</v>
      </c>
      <c r="D447" s="84">
        <v>1701.4545590099999</v>
      </c>
      <c r="E447" s="84">
        <v>248.55060214</v>
      </c>
      <c r="F447" s="84">
        <v>248.55060214</v>
      </c>
    </row>
    <row r="448" spans="1:6" ht="12.75" customHeight="1" x14ac:dyDescent="0.2">
      <c r="A448" s="83" t="s">
        <v>166</v>
      </c>
      <c r="B448" s="83">
        <v>2</v>
      </c>
      <c r="C448" s="84">
        <v>1816.50374158</v>
      </c>
      <c r="D448" s="84">
        <v>1781.27263769</v>
      </c>
      <c r="E448" s="84">
        <v>260.21052652999998</v>
      </c>
      <c r="F448" s="84">
        <v>260.21052652999998</v>
      </c>
    </row>
    <row r="449" spans="1:6" ht="12.75" customHeight="1" x14ac:dyDescent="0.2">
      <c r="A449" s="83" t="s">
        <v>166</v>
      </c>
      <c r="B449" s="83">
        <v>3</v>
      </c>
      <c r="C449" s="84">
        <v>1809.04255721</v>
      </c>
      <c r="D449" s="84">
        <v>1775.92022643</v>
      </c>
      <c r="E449" s="84">
        <v>259.42863963000002</v>
      </c>
      <c r="F449" s="84">
        <v>259.42863963000002</v>
      </c>
    </row>
    <row r="450" spans="1:6" ht="12.75" customHeight="1" x14ac:dyDescent="0.2">
      <c r="A450" s="83" t="s">
        <v>166</v>
      </c>
      <c r="B450" s="83">
        <v>4</v>
      </c>
      <c r="C450" s="84">
        <v>1829.0350106999999</v>
      </c>
      <c r="D450" s="84">
        <v>1796.2627252899999</v>
      </c>
      <c r="E450" s="84">
        <v>262.40029721000002</v>
      </c>
      <c r="F450" s="84">
        <v>262.40029721000002</v>
      </c>
    </row>
    <row r="451" spans="1:6" ht="12.75" customHeight="1" x14ac:dyDescent="0.2">
      <c r="A451" s="83" t="s">
        <v>166</v>
      </c>
      <c r="B451" s="83">
        <v>5</v>
      </c>
      <c r="C451" s="84">
        <v>1832.3379374599999</v>
      </c>
      <c r="D451" s="84">
        <v>1800.51293919</v>
      </c>
      <c r="E451" s="84">
        <v>263.02117375</v>
      </c>
      <c r="F451" s="84">
        <v>263.02117375</v>
      </c>
    </row>
    <row r="452" spans="1:6" ht="12.75" customHeight="1" x14ac:dyDescent="0.2">
      <c r="A452" s="83" t="s">
        <v>166</v>
      </c>
      <c r="B452" s="83">
        <v>6</v>
      </c>
      <c r="C452" s="84">
        <v>1835.7401485</v>
      </c>
      <c r="D452" s="84">
        <v>1805.2808831699999</v>
      </c>
      <c r="E452" s="84">
        <v>263.71768094999999</v>
      </c>
      <c r="F452" s="84">
        <v>263.71768094999999</v>
      </c>
    </row>
    <row r="453" spans="1:6" ht="12.75" customHeight="1" x14ac:dyDescent="0.2">
      <c r="A453" s="83" t="s">
        <v>166</v>
      </c>
      <c r="B453" s="83">
        <v>7</v>
      </c>
      <c r="C453" s="84">
        <v>1812.01502422</v>
      </c>
      <c r="D453" s="84">
        <v>1781.7273838599999</v>
      </c>
      <c r="E453" s="84">
        <v>260.27695641999998</v>
      </c>
      <c r="F453" s="84">
        <v>260.27695641999998</v>
      </c>
    </row>
    <row r="454" spans="1:6" ht="12.75" customHeight="1" x14ac:dyDescent="0.2">
      <c r="A454" s="83" t="s">
        <v>166</v>
      </c>
      <c r="B454" s="83">
        <v>8</v>
      </c>
      <c r="C454" s="84">
        <v>1784.63792801</v>
      </c>
      <c r="D454" s="84">
        <v>1750.42289054</v>
      </c>
      <c r="E454" s="84">
        <v>255.70395703</v>
      </c>
      <c r="F454" s="84">
        <v>255.70395703</v>
      </c>
    </row>
    <row r="455" spans="1:6" ht="12.75" customHeight="1" x14ac:dyDescent="0.2">
      <c r="A455" s="83" t="s">
        <v>166</v>
      </c>
      <c r="B455" s="83">
        <v>9</v>
      </c>
      <c r="C455" s="84">
        <v>1736.6565232400001</v>
      </c>
      <c r="D455" s="84">
        <v>1701.43651015</v>
      </c>
      <c r="E455" s="84">
        <v>248.54796554000001</v>
      </c>
      <c r="F455" s="84">
        <v>248.54796554000001</v>
      </c>
    </row>
    <row r="456" spans="1:6" ht="12.75" customHeight="1" x14ac:dyDescent="0.2">
      <c r="A456" s="83" t="s">
        <v>166</v>
      </c>
      <c r="B456" s="83">
        <v>10</v>
      </c>
      <c r="C456" s="84">
        <v>1712.8758089299999</v>
      </c>
      <c r="D456" s="84">
        <v>1677.44082211</v>
      </c>
      <c r="E456" s="84">
        <v>245.04264552999999</v>
      </c>
      <c r="F456" s="84">
        <v>245.04264552999999</v>
      </c>
    </row>
    <row r="457" spans="1:6" ht="12.75" customHeight="1" x14ac:dyDescent="0.2">
      <c r="A457" s="83" t="s">
        <v>166</v>
      </c>
      <c r="B457" s="83">
        <v>11</v>
      </c>
      <c r="C457" s="84">
        <v>1707.3384847699999</v>
      </c>
      <c r="D457" s="84">
        <v>1675.1092381799999</v>
      </c>
      <c r="E457" s="84">
        <v>244.70204484999999</v>
      </c>
      <c r="F457" s="84">
        <v>244.70204484999999</v>
      </c>
    </row>
    <row r="458" spans="1:6" ht="12.75" customHeight="1" x14ac:dyDescent="0.2">
      <c r="A458" s="83" t="s">
        <v>166</v>
      </c>
      <c r="B458" s="83">
        <v>12</v>
      </c>
      <c r="C458" s="84">
        <v>1736.7384597</v>
      </c>
      <c r="D458" s="84">
        <v>1702.65434777</v>
      </c>
      <c r="E458" s="84">
        <v>248.72586878000001</v>
      </c>
      <c r="F458" s="84">
        <v>248.72586878000001</v>
      </c>
    </row>
    <row r="459" spans="1:6" ht="12.75" customHeight="1" x14ac:dyDescent="0.2">
      <c r="A459" s="83" t="s">
        <v>166</v>
      </c>
      <c r="B459" s="83">
        <v>13</v>
      </c>
      <c r="C459" s="84">
        <v>1746.4083985100001</v>
      </c>
      <c r="D459" s="84">
        <v>1707.44898081</v>
      </c>
      <c r="E459" s="84">
        <v>249.42627475</v>
      </c>
      <c r="F459" s="84">
        <v>249.42627475</v>
      </c>
    </row>
    <row r="460" spans="1:6" ht="12.75" customHeight="1" x14ac:dyDescent="0.2">
      <c r="A460" s="83" t="s">
        <v>166</v>
      </c>
      <c r="B460" s="83">
        <v>14</v>
      </c>
      <c r="C460" s="84">
        <v>1749.96664442</v>
      </c>
      <c r="D460" s="84">
        <v>1714.7738245200001</v>
      </c>
      <c r="E460" s="84">
        <v>250.49629704</v>
      </c>
      <c r="F460" s="84">
        <v>250.49629704</v>
      </c>
    </row>
    <row r="461" spans="1:6" ht="12.75" customHeight="1" x14ac:dyDescent="0.2">
      <c r="A461" s="83" t="s">
        <v>166</v>
      </c>
      <c r="B461" s="83">
        <v>15</v>
      </c>
      <c r="C461" s="84">
        <v>1770.5476023900001</v>
      </c>
      <c r="D461" s="84">
        <v>1736.9632214400001</v>
      </c>
      <c r="E461" s="84">
        <v>253.73775180000001</v>
      </c>
      <c r="F461" s="84">
        <v>253.73775180000001</v>
      </c>
    </row>
    <row r="462" spans="1:6" ht="12.75" customHeight="1" x14ac:dyDescent="0.2">
      <c r="A462" s="83" t="s">
        <v>166</v>
      </c>
      <c r="B462" s="83">
        <v>16</v>
      </c>
      <c r="C462" s="84">
        <v>1791.7089926399999</v>
      </c>
      <c r="D462" s="84">
        <v>1755.7437818400001</v>
      </c>
      <c r="E462" s="84">
        <v>256.48123945999998</v>
      </c>
      <c r="F462" s="84">
        <v>256.48123945999998</v>
      </c>
    </row>
    <row r="463" spans="1:6" ht="12.75" customHeight="1" x14ac:dyDescent="0.2">
      <c r="A463" s="83" t="s">
        <v>166</v>
      </c>
      <c r="B463" s="83">
        <v>17</v>
      </c>
      <c r="C463" s="84">
        <v>1811.7643576099999</v>
      </c>
      <c r="D463" s="84">
        <v>1771.3384845400001</v>
      </c>
      <c r="E463" s="84">
        <v>258.75933306000002</v>
      </c>
      <c r="F463" s="84">
        <v>258.75933306000002</v>
      </c>
    </row>
    <row r="464" spans="1:6" ht="12.75" customHeight="1" x14ac:dyDescent="0.2">
      <c r="A464" s="83" t="s">
        <v>166</v>
      </c>
      <c r="B464" s="83">
        <v>18</v>
      </c>
      <c r="C464" s="84">
        <v>1815.2857046900001</v>
      </c>
      <c r="D464" s="84">
        <v>1765.6153696700001</v>
      </c>
      <c r="E464" s="84">
        <v>257.92329331000002</v>
      </c>
      <c r="F464" s="84">
        <v>257.92329331000002</v>
      </c>
    </row>
    <row r="465" spans="1:6" ht="12.75" customHeight="1" x14ac:dyDescent="0.2">
      <c r="A465" s="83" t="s">
        <v>166</v>
      </c>
      <c r="B465" s="83">
        <v>19</v>
      </c>
      <c r="C465" s="84">
        <v>1791.02839047</v>
      </c>
      <c r="D465" s="84">
        <v>1739.5530851799999</v>
      </c>
      <c r="E465" s="84">
        <v>254.11608232</v>
      </c>
      <c r="F465" s="84">
        <v>254.11608232</v>
      </c>
    </row>
    <row r="466" spans="1:6" ht="12.75" customHeight="1" x14ac:dyDescent="0.2">
      <c r="A466" s="83" t="s">
        <v>166</v>
      </c>
      <c r="B466" s="83">
        <v>20</v>
      </c>
      <c r="C466" s="84">
        <v>1759.1110146999999</v>
      </c>
      <c r="D466" s="84">
        <v>1714.3817675800001</v>
      </c>
      <c r="E466" s="84">
        <v>250.43902488000001</v>
      </c>
      <c r="F466" s="84">
        <v>250.43902488000001</v>
      </c>
    </row>
    <row r="467" spans="1:6" ht="12.75" customHeight="1" x14ac:dyDescent="0.2">
      <c r="A467" s="83" t="s">
        <v>166</v>
      </c>
      <c r="B467" s="83">
        <v>21</v>
      </c>
      <c r="C467" s="84">
        <v>1706.9970406</v>
      </c>
      <c r="D467" s="84">
        <v>1663.4345898500001</v>
      </c>
      <c r="E467" s="84">
        <v>242.99659767</v>
      </c>
      <c r="F467" s="84">
        <v>242.99659767</v>
      </c>
    </row>
    <row r="468" spans="1:6" ht="12.75" customHeight="1" x14ac:dyDescent="0.2">
      <c r="A468" s="83" t="s">
        <v>166</v>
      </c>
      <c r="B468" s="83">
        <v>22</v>
      </c>
      <c r="C468" s="84">
        <v>1673.7195866500001</v>
      </c>
      <c r="D468" s="84">
        <v>1620.2870993900001</v>
      </c>
      <c r="E468" s="84">
        <v>236.69355849999999</v>
      </c>
      <c r="F468" s="84">
        <v>236.69355849999999</v>
      </c>
    </row>
    <row r="469" spans="1:6" ht="12.75" customHeight="1" x14ac:dyDescent="0.2">
      <c r="A469" s="83" t="s">
        <v>166</v>
      </c>
      <c r="B469" s="83">
        <v>23</v>
      </c>
      <c r="C469" s="84">
        <v>1695.6878113499999</v>
      </c>
      <c r="D469" s="84">
        <v>1656.55058194</v>
      </c>
      <c r="E469" s="84">
        <v>241.99097322</v>
      </c>
      <c r="F469" s="84">
        <v>241.99097322</v>
      </c>
    </row>
    <row r="470" spans="1:6" ht="12.75" customHeight="1" x14ac:dyDescent="0.2">
      <c r="A470" s="83" t="s">
        <v>166</v>
      </c>
      <c r="B470" s="83">
        <v>24</v>
      </c>
      <c r="C470" s="84">
        <v>1770.6336201199999</v>
      </c>
      <c r="D470" s="84">
        <v>1730.61315528</v>
      </c>
      <c r="E470" s="84">
        <v>252.81012622</v>
      </c>
      <c r="F470" s="84">
        <v>252.81012622</v>
      </c>
    </row>
    <row r="471" spans="1:6" ht="12.75" customHeight="1" x14ac:dyDescent="0.2">
      <c r="A471" s="83" t="s">
        <v>167</v>
      </c>
      <c r="B471" s="83">
        <v>1</v>
      </c>
      <c r="C471" s="84">
        <v>1819.9336636600001</v>
      </c>
      <c r="D471" s="84">
        <v>1774.9209612699999</v>
      </c>
      <c r="E471" s="84">
        <v>259.28266573000002</v>
      </c>
      <c r="F471" s="84">
        <v>259.28266573000002</v>
      </c>
    </row>
    <row r="472" spans="1:6" ht="12.75" customHeight="1" x14ac:dyDescent="0.2">
      <c r="A472" s="83" t="s">
        <v>167</v>
      </c>
      <c r="B472" s="83">
        <v>2</v>
      </c>
      <c r="C472" s="84">
        <v>1829.04935069</v>
      </c>
      <c r="D472" s="84">
        <v>1794.8810779800001</v>
      </c>
      <c r="E472" s="84">
        <v>262.19846445000002</v>
      </c>
      <c r="F472" s="84">
        <v>262.19846445000002</v>
      </c>
    </row>
    <row r="473" spans="1:6" ht="12.75" customHeight="1" x14ac:dyDescent="0.2">
      <c r="A473" s="83" t="s">
        <v>167</v>
      </c>
      <c r="B473" s="83">
        <v>3</v>
      </c>
      <c r="C473" s="84">
        <v>1868.16684113</v>
      </c>
      <c r="D473" s="84">
        <v>1824.6801024199999</v>
      </c>
      <c r="E473" s="84">
        <v>266.55154306999998</v>
      </c>
      <c r="F473" s="84">
        <v>266.55154306999998</v>
      </c>
    </row>
    <row r="474" spans="1:6" ht="12.75" customHeight="1" x14ac:dyDescent="0.2">
      <c r="A474" s="83" t="s">
        <v>167</v>
      </c>
      <c r="B474" s="83">
        <v>4</v>
      </c>
      <c r="C474" s="84">
        <v>1892.2004016200001</v>
      </c>
      <c r="D474" s="84">
        <v>1847.2624244199999</v>
      </c>
      <c r="E474" s="84">
        <v>269.85039681000001</v>
      </c>
      <c r="F474" s="84">
        <v>269.85039681000001</v>
      </c>
    </row>
    <row r="475" spans="1:6" ht="12.75" customHeight="1" x14ac:dyDescent="0.2">
      <c r="A475" s="83" t="s">
        <v>167</v>
      </c>
      <c r="B475" s="83">
        <v>5</v>
      </c>
      <c r="C475" s="84">
        <v>1888.2633745600001</v>
      </c>
      <c r="D475" s="84">
        <v>1848.4709295600001</v>
      </c>
      <c r="E475" s="84">
        <v>270.02693675</v>
      </c>
      <c r="F475" s="84">
        <v>270.02693675</v>
      </c>
    </row>
    <row r="476" spans="1:6" ht="12.75" customHeight="1" x14ac:dyDescent="0.2">
      <c r="A476" s="83" t="s">
        <v>167</v>
      </c>
      <c r="B476" s="83">
        <v>6</v>
      </c>
      <c r="C476" s="84">
        <v>1866.65457459</v>
      </c>
      <c r="D476" s="84">
        <v>1830.96757867</v>
      </c>
      <c r="E476" s="84">
        <v>267.47002543999997</v>
      </c>
      <c r="F476" s="84">
        <v>267.47002543999997</v>
      </c>
    </row>
    <row r="477" spans="1:6" ht="12.75" customHeight="1" x14ac:dyDescent="0.2">
      <c r="A477" s="83" t="s">
        <v>167</v>
      </c>
      <c r="B477" s="83">
        <v>7</v>
      </c>
      <c r="C477" s="84">
        <v>1883.21681152</v>
      </c>
      <c r="D477" s="84">
        <v>1846.6189248400001</v>
      </c>
      <c r="E477" s="84">
        <v>269.75639359000002</v>
      </c>
      <c r="F477" s="84">
        <v>269.75639359000002</v>
      </c>
    </row>
    <row r="478" spans="1:6" ht="12.75" customHeight="1" x14ac:dyDescent="0.2">
      <c r="A478" s="83" t="s">
        <v>167</v>
      </c>
      <c r="B478" s="83">
        <v>8</v>
      </c>
      <c r="C478" s="84">
        <v>1849.9835877</v>
      </c>
      <c r="D478" s="84">
        <v>1812.81010588</v>
      </c>
      <c r="E478" s="84">
        <v>264.81755919</v>
      </c>
      <c r="F478" s="84">
        <v>264.81755919</v>
      </c>
    </row>
    <row r="479" spans="1:6" ht="12.75" customHeight="1" x14ac:dyDescent="0.2">
      <c r="A479" s="83" t="s">
        <v>167</v>
      </c>
      <c r="B479" s="83">
        <v>9</v>
      </c>
      <c r="C479" s="84">
        <v>1748.70836031</v>
      </c>
      <c r="D479" s="84">
        <v>1715.09288545</v>
      </c>
      <c r="E479" s="84">
        <v>250.54290585999999</v>
      </c>
      <c r="F479" s="84">
        <v>250.54290585999999</v>
      </c>
    </row>
    <row r="480" spans="1:6" ht="12.75" customHeight="1" x14ac:dyDescent="0.2">
      <c r="A480" s="83" t="s">
        <v>167</v>
      </c>
      <c r="B480" s="83">
        <v>10</v>
      </c>
      <c r="C480" s="84">
        <v>1692.46792716</v>
      </c>
      <c r="D480" s="84">
        <v>1657.6612269300001</v>
      </c>
      <c r="E480" s="84">
        <v>242.15321761999999</v>
      </c>
      <c r="F480" s="84">
        <v>242.15321761999999</v>
      </c>
    </row>
    <row r="481" spans="1:6" ht="12.75" customHeight="1" x14ac:dyDescent="0.2">
      <c r="A481" s="83" t="s">
        <v>167</v>
      </c>
      <c r="B481" s="83">
        <v>11</v>
      </c>
      <c r="C481" s="84">
        <v>1676.02639688</v>
      </c>
      <c r="D481" s="84">
        <v>1644.0244493499999</v>
      </c>
      <c r="E481" s="84">
        <v>240.16114016</v>
      </c>
      <c r="F481" s="84">
        <v>240.16114016</v>
      </c>
    </row>
    <row r="482" spans="1:6" ht="12.75" customHeight="1" x14ac:dyDescent="0.2">
      <c r="A482" s="83" t="s">
        <v>167</v>
      </c>
      <c r="B482" s="83">
        <v>12</v>
      </c>
      <c r="C482" s="84">
        <v>1687.7869247399999</v>
      </c>
      <c r="D482" s="84">
        <v>1654.1343633700001</v>
      </c>
      <c r="E482" s="84">
        <v>241.63800900000001</v>
      </c>
      <c r="F482" s="84">
        <v>241.63800900000001</v>
      </c>
    </row>
    <row r="483" spans="1:6" ht="12.75" customHeight="1" x14ac:dyDescent="0.2">
      <c r="A483" s="83" t="s">
        <v>167</v>
      </c>
      <c r="B483" s="83">
        <v>13</v>
      </c>
      <c r="C483" s="84">
        <v>1685.94840561</v>
      </c>
      <c r="D483" s="84">
        <v>1650.53509945</v>
      </c>
      <c r="E483" s="84">
        <v>241.11222404</v>
      </c>
      <c r="F483" s="84">
        <v>241.11222404</v>
      </c>
    </row>
    <row r="484" spans="1:6" ht="12.75" customHeight="1" x14ac:dyDescent="0.2">
      <c r="A484" s="83" t="s">
        <v>167</v>
      </c>
      <c r="B484" s="83">
        <v>14</v>
      </c>
      <c r="C484" s="84">
        <v>1692.5164180199999</v>
      </c>
      <c r="D484" s="84">
        <v>1651.85101766</v>
      </c>
      <c r="E484" s="84">
        <v>241.30445501</v>
      </c>
      <c r="F484" s="84">
        <v>241.30445501</v>
      </c>
    </row>
    <row r="485" spans="1:6" ht="12.75" customHeight="1" x14ac:dyDescent="0.2">
      <c r="A485" s="83" t="s">
        <v>167</v>
      </c>
      <c r="B485" s="83">
        <v>15</v>
      </c>
      <c r="C485" s="84">
        <v>1701.50578273</v>
      </c>
      <c r="D485" s="84">
        <v>1669.94355073</v>
      </c>
      <c r="E485" s="84">
        <v>243.94743478999999</v>
      </c>
      <c r="F485" s="84">
        <v>243.94743478999999</v>
      </c>
    </row>
    <row r="486" spans="1:6" ht="12.75" customHeight="1" x14ac:dyDescent="0.2">
      <c r="A486" s="83" t="s">
        <v>167</v>
      </c>
      <c r="B486" s="83">
        <v>16</v>
      </c>
      <c r="C486" s="84">
        <v>1724.2160505700001</v>
      </c>
      <c r="D486" s="84">
        <v>1692.3590785900001</v>
      </c>
      <c r="E486" s="84">
        <v>247.22192303</v>
      </c>
      <c r="F486" s="84">
        <v>247.22192303</v>
      </c>
    </row>
    <row r="487" spans="1:6" ht="12.75" customHeight="1" x14ac:dyDescent="0.2">
      <c r="A487" s="83" t="s">
        <v>167</v>
      </c>
      <c r="B487" s="83">
        <v>17</v>
      </c>
      <c r="C487" s="84">
        <v>1729.5600299099999</v>
      </c>
      <c r="D487" s="84">
        <v>1695.76450643</v>
      </c>
      <c r="E487" s="84">
        <v>247.71939216999999</v>
      </c>
      <c r="F487" s="84">
        <v>247.71939216999999</v>
      </c>
    </row>
    <row r="488" spans="1:6" ht="12.75" customHeight="1" x14ac:dyDescent="0.2">
      <c r="A488" s="83" t="s">
        <v>167</v>
      </c>
      <c r="B488" s="83">
        <v>18</v>
      </c>
      <c r="C488" s="84">
        <v>1729.4873995999999</v>
      </c>
      <c r="D488" s="84">
        <v>1682.3455161700001</v>
      </c>
      <c r="E488" s="84">
        <v>245.75912934999999</v>
      </c>
      <c r="F488" s="84">
        <v>245.75912934999999</v>
      </c>
    </row>
    <row r="489" spans="1:6" ht="12.75" customHeight="1" x14ac:dyDescent="0.2">
      <c r="A489" s="83" t="s">
        <v>167</v>
      </c>
      <c r="B489" s="83">
        <v>19</v>
      </c>
      <c r="C489" s="84">
        <v>1703.1071599899999</v>
      </c>
      <c r="D489" s="84">
        <v>1663.0284385499999</v>
      </c>
      <c r="E489" s="84">
        <v>242.93726658</v>
      </c>
      <c r="F489" s="84">
        <v>242.93726658</v>
      </c>
    </row>
    <row r="490" spans="1:6" ht="12.75" customHeight="1" x14ac:dyDescent="0.2">
      <c r="A490" s="83" t="s">
        <v>167</v>
      </c>
      <c r="B490" s="83">
        <v>20</v>
      </c>
      <c r="C490" s="84">
        <v>1693.36816258</v>
      </c>
      <c r="D490" s="84">
        <v>1660.65616206</v>
      </c>
      <c r="E490" s="84">
        <v>242.59072148000001</v>
      </c>
      <c r="F490" s="84">
        <v>242.59072148000001</v>
      </c>
    </row>
    <row r="491" spans="1:6" ht="12.75" customHeight="1" x14ac:dyDescent="0.2">
      <c r="A491" s="83" t="s">
        <v>167</v>
      </c>
      <c r="B491" s="83">
        <v>21</v>
      </c>
      <c r="C491" s="84">
        <v>1692.21954828</v>
      </c>
      <c r="D491" s="84">
        <v>1653.0041910699999</v>
      </c>
      <c r="E491" s="84">
        <v>241.47291202</v>
      </c>
      <c r="F491" s="84">
        <v>241.47291202</v>
      </c>
    </row>
    <row r="492" spans="1:6" ht="12.75" customHeight="1" x14ac:dyDescent="0.2">
      <c r="A492" s="83" t="s">
        <v>167</v>
      </c>
      <c r="B492" s="83">
        <v>22</v>
      </c>
      <c r="C492" s="84">
        <v>1652.0270804199999</v>
      </c>
      <c r="D492" s="84">
        <v>1615.4935333999999</v>
      </c>
      <c r="E492" s="84">
        <v>235.99330839999999</v>
      </c>
      <c r="F492" s="84">
        <v>235.99330839999999</v>
      </c>
    </row>
    <row r="493" spans="1:6" ht="12.75" customHeight="1" x14ac:dyDescent="0.2">
      <c r="A493" s="83" t="s">
        <v>167</v>
      </c>
      <c r="B493" s="83">
        <v>23</v>
      </c>
      <c r="C493" s="84">
        <v>1691.8932557000001</v>
      </c>
      <c r="D493" s="84">
        <v>1654.95428113</v>
      </c>
      <c r="E493" s="84">
        <v>241.75778360000001</v>
      </c>
      <c r="F493" s="84">
        <v>241.75778360000001</v>
      </c>
    </row>
    <row r="494" spans="1:6" ht="12.75" customHeight="1" x14ac:dyDescent="0.2">
      <c r="A494" s="83" t="s">
        <v>167</v>
      </c>
      <c r="B494" s="83">
        <v>24</v>
      </c>
      <c r="C494" s="84">
        <v>1735.24888319</v>
      </c>
      <c r="D494" s="84">
        <v>1687.7423009300001</v>
      </c>
      <c r="E494" s="84">
        <v>246.54749838999999</v>
      </c>
      <c r="F494" s="84">
        <v>246.54749838999999</v>
      </c>
    </row>
    <row r="495" spans="1:6" ht="12.75" customHeight="1" x14ac:dyDescent="0.2">
      <c r="A495" s="83" t="s">
        <v>168</v>
      </c>
      <c r="B495" s="83">
        <v>1</v>
      </c>
      <c r="C495" s="84">
        <v>1755.9779777799999</v>
      </c>
      <c r="D495" s="84">
        <v>1712.3573370300001</v>
      </c>
      <c r="E495" s="84">
        <v>250.14329354</v>
      </c>
      <c r="F495" s="84">
        <v>250.14329354</v>
      </c>
    </row>
    <row r="496" spans="1:6" ht="12.75" customHeight="1" x14ac:dyDescent="0.2">
      <c r="A496" s="83" t="s">
        <v>168</v>
      </c>
      <c r="B496" s="83">
        <v>2</v>
      </c>
      <c r="C496" s="84">
        <v>1858.2431712499999</v>
      </c>
      <c r="D496" s="84">
        <v>1810.55821425</v>
      </c>
      <c r="E496" s="84">
        <v>264.48860005</v>
      </c>
      <c r="F496" s="84">
        <v>264.48860005</v>
      </c>
    </row>
    <row r="497" spans="1:6" ht="12.75" customHeight="1" x14ac:dyDescent="0.2">
      <c r="A497" s="83" t="s">
        <v>168</v>
      </c>
      <c r="B497" s="83">
        <v>3</v>
      </c>
      <c r="C497" s="84">
        <v>1854.7710737800001</v>
      </c>
      <c r="D497" s="84">
        <v>1813.2789369699999</v>
      </c>
      <c r="E497" s="84">
        <v>264.88604662</v>
      </c>
      <c r="F497" s="84">
        <v>264.88604662</v>
      </c>
    </row>
    <row r="498" spans="1:6" ht="12.75" customHeight="1" x14ac:dyDescent="0.2">
      <c r="A498" s="83" t="s">
        <v>168</v>
      </c>
      <c r="B498" s="83">
        <v>4</v>
      </c>
      <c r="C498" s="84">
        <v>1919.3611548199999</v>
      </c>
      <c r="D498" s="84">
        <v>1876.7988722600001</v>
      </c>
      <c r="E498" s="84">
        <v>274.16511790999999</v>
      </c>
      <c r="F498" s="84">
        <v>274.16511790999999</v>
      </c>
    </row>
    <row r="499" spans="1:6" ht="12.75" customHeight="1" x14ac:dyDescent="0.2">
      <c r="A499" s="83" t="s">
        <v>168</v>
      </c>
      <c r="B499" s="83">
        <v>5</v>
      </c>
      <c r="C499" s="84">
        <v>1907.3527261900001</v>
      </c>
      <c r="D499" s="84">
        <v>1874.0373169899999</v>
      </c>
      <c r="E499" s="84">
        <v>273.76170647999999</v>
      </c>
      <c r="F499" s="84">
        <v>273.76170647999999</v>
      </c>
    </row>
    <row r="500" spans="1:6" ht="12.75" customHeight="1" x14ac:dyDescent="0.2">
      <c r="A500" s="83" t="s">
        <v>168</v>
      </c>
      <c r="B500" s="83">
        <v>6</v>
      </c>
      <c r="C500" s="84">
        <v>1861.96569402</v>
      </c>
      <c r="D500" s="84">
        <v>1830.0384264500001</v>
      </c>
      <c r="E500" s="84">
        <v>267.33429372000001</v>
      </c>
      <c r="F500" s="84">
        <v>267.33429372000001</v>
      </c>
    </row>
    <row r="501" spans="1:6" ht="12.75" customHeight="1" x14ac:dyDescent="0.2">
      <c r="A501" s="83" t="s">
        <v>168</v>
      </c>
      <c r="B501" s="83">
        <v>7</v>
      </c>
      <c r="C501" s="84">
        <v>1814.00078211</v>
      </c>
      <c r="D501" s="84">
        <v>1773.6268977499999</v>
      </c>
      <c r="E501" s="84">
        <v>259.09362732</v>
      </c>
      <c r="F501" s="84">
        <v>259.09362732</v>
      </c>
    </row>
    <row r="502" spans="1:6" ht="12.75" customHeight="1" x14ac:dyDescent="0.2">
      <c r="A502" s="83" t="s">
        <v>168</v>
      </c>
      <c r="B502" s="83">
        <v>8</v>
      </c>
      <c r="C502" s="84">
        <v>1791.44254058</v>
      </c>
      <c r="D502" s="84">
        <v>1705.42711033</v>
      </c>
      <c r="E502" s="84">
        <v>249.13091739000001</v>
      </c>
      <c r="F502" s="84">
        <v>249.13091739000001</v>
      </c>
    </row>
    <row r="503" spans="1:6" ht="12.75" customHeight="1" x14ac:dyDescent="0.2">
      <c r="A503" s="83" t="s">
        <v>168</v>
      </c>
      <c r="B503" s="83">
        <v>9</v>
      </c>
      <c r="C503" s="84">
        <v>1691.8851019000001</v>
      </c>
      <c r="D503" s="84">
        <v>1657.24376497</v>
      </c>
      <c r="E503" s="84">
        <v>242.09223426</v>
      </c>
      <c r="F503" s="84">
        <v>242.09223426</v>
      </c>
    </row>
    <row r="504" spans="1:6" ht="12.75" customHeight="1" x14ac:dyDescent="0.2">
      <c r="A504" s="83" t="s">
        <v>168</v>
      </c>
      <c r="B504" s="83">
        <v>10</v>
      </c>
      <c r="C504" s="84">
        <v>1687.3319582900001</v>
      </c>
      <c r="D504" s="84">
        <v>1653.7872996900001</v>
      </c>
      <c r="E504" s="84">
        <v>241.5873095</v>
      </c>
      <c r="F504" s="84">
        <v>241.5873095</v>
      </c>
    </row>
    <row r="505" spans="1:6" ht="12.75" customHeight="1" x14ac:dyDescent="0.2">
      <c r="A505" s="83" t="s">
        <v>168</v>
      </c>
      <c r="B505" s="83">
        <v>11</v>
      </c>
      <c r="C505" s="84">
        <v>1673.6608265899999</v>
      </c>
      <c r="D505" s="84">
        <v>1641.5747617100001</v>
      </c>
      <c r="E505" s="84">
        <v>239.80328674</v>
      </c>
      <c r="F505" s="84">
        <v>239.80328674</v>
      </c>
    </row>
    <row r="506" spans="1:6" ht="12.75" customHeight="1" x14ac:dyDescent="0.2">
      <c r="A506" s="83" t="s">
        <v>168</v>
      </c>
      <c r="B506" s="83">
        <v>12</v>
      </c>
      <c r="C506" s="84">
        <v>1686.6134588800001</v>
      </c>
      <c r="D506" s="84">
        <v>1654.17408757</v>
      </c>
      <c r="E506" s="84">
        <v>241.64381195999999</v>
      </c>
      <c r="F506" s="84">
        <v>241.64381195999999</v>
      </c>
    </row>
    <row r="507" spans="1:6" ht="12.75" customHeight="1" x14ac:dyDescent="0.2">
      <c r="A507" s="83" t="s">
        <v>168</v>
      </c>
      <c r="B507" s="83">
        <v>13</v>
      </c>
      <c r="C507" s="84">
        <v>1704.9372233500001</v>
      </c>
      <c r="D507" s="84">
        <v>1666.48193421</v>
      </c>
      <c r="E507" s="84">
        <v>243.44175752999999</v>
      </c>
      <c r="F507" s="84">
        <v>243.44175752999999</v>
      </c>
    </row>
    <row r="508" spans="1:6" ht="12.75" customHeight="1" x14ac:dyDescent="0.2">
      <c r="A508" s="83" t="s">
        <v>168</v>
      </c>
      <c r="B508" s="83">
        <v>14</v>
      </c>
      <c r="C508" s="84">
        <v>1698.0460253700001</v>
      </c>
      <c r="D508" s="84">
        <v>1665.1254538000001</v>
      </c>
      <c r="E508" s="84">
        <v>243.24360118000001</v>
      </c>
      <c r="F508" s="84">
        <v>243.24360118000001</v>
      </c>
    </row>
    <row r="509" spans="1:6" ht="12.75" customHeight="1" x14ac:dyDescent="0.2">
      <c r="A509" s="83" t="s">
        <v>168</v>
      </c>
      <c r="B509" s="83">
        <v>15</v>
      </c>
      <c r="C509" s="84">
        <v>1710.17437857</v>
      </c>
      <c r="D509" s="84">
        <v>1677.9305531099999</v>
      </c>
      <c r="E509" s="84">
        <v>245.11418605</v>
      </c>
      <c r="F509" s="84">
        <v>245.11418605</v>
      </c>
    </row>
    <row r="510" spans="1:6" ht="12.75" customHeight="1" x14ac:dyDescent="0.2">
      <c r="A510" s="83" t="s">
        <v>168</v>
      </c>
      <c r="B510" s="83">
        <v>16</v>
      </c>
      <c r="C510" s="84">
        <v>1716.95615795</v>
      </c>
      <c r="D510" s="84">
        <v>1684.4176298899999</v>
      </c>
      <c r="E510" s="84">
        <v>246.06182630999999</v>
      </c>
      <c r="F510" s="84">
        <v>246.06182630999999</v>
      </c>
    </row>
    <row r="511" spans="1:6" ht="12.75" customHeight="1" x14ac:dyDescent="0.2">
      <c r="A511" s="83" t="s">
        <v>168</v>
      </c>
      <c r="B511" s="83">
        <v>17</v>
      </c>
      <c r="C511" s="84">
        <v>1729.3594974499999</v>
      </c>
      <c r="D511" s="84">
        <v>1690.6947213999999</v>
      </c>
      <c r="E511" s="84">
        <v>246.97879166000001</v>
      </c>
      <c r="F511" s="84">
        <v>246.97879166000001</v>
      </c>
    </row>
    <row r="512" spans="1:6" ht="12.75" customHeight="1" x14ac:dyDescent="0.2">
      <c r="A512" s="83" t="s">
        <v>168</v>
      </c>
      <c r="B512" s="83">
        <v>18</v>
      </c>
      <c r="C512" s="84">
        <v>1717.54310934</v>
      </c>
      <c r="D512" s="84">
        <v>1677.6169950200001</v>
      </c>
      <c r="E512" s="84">
        <v>245.06838109</v>
      </c>
      <c r="F512" s="84">
        <v>245.06838109</v>
      </c>
    </row>
    <row r="513" spans="1:6" ht="12.75" customHeight="1" x14ac:dyDescent="0.2">
      <c r="A513" s="83" t="s">
        <v>168</v>
      </c>
      <c r="B513" s="83">
        <v>19</v>
      </c>
      <c r="C513" s="84">
        <v>1690.66176264</v>
      </c>
      <c r="D513" s="84">
        <v>1658.3612888</v>
      </c>
      <c r="E513" s="84">
        <v>242.25548352999999</v>
      </c>
      <c r="F513" s="84">
        <v>242.25548352999999</v>
      </c>
    </row>
    <row r="514" spans="1:6" ht="12.75" customHeight="1" x14ac:dyDescent="0.2">
      <c r="A514" s="83" t="s">
        <v>168</v>
      </c>
      <c r="B514" s="83">
        <v>20</v>
      </c>
      <c r="C514" s="84">
        <v>1706.3309520600001</v>
      </c>
      <c r="D514" s="84">
        <v>1664.34391476</v>
      </c>
      <c r="E514" s="84">
        <v>243.12943299</v>
      </c>
      <c r="F514" s="84">
        <v>243.12943299</v>
      </c>
    </row>
    <row r="515" spans="1:6" ht="12.75" customHeight="1" x14ac:dyDescent="0.2">
      <c r="A515" s="83" t="s">
        <v>168</v>
      </c>
      <c r="B515" s="83">
        <v>21</v>
      </c>
      <c r="C515" s="84">
        <v>1696.29239785</v>
      </c>
      <c r="D515" s="84">
        <v>1652.1713614299999</v>
      </c>
      <c r="E515" s="84">
        <v>241.35125123</v>
      </c>
      <c r="F515" s="84">
        <v>241.35125123</v>
      </c>
    </row>
    <row r="516" spans="1:6" ht="12.75" customHeight="1" x14ac:dyDescent="0.2">
      <c r="A516" s="83" t="s">
        <v>168</v>
      </c>
      <c r="B516" s="83">
        <v>22</v>
      </c>
      <c r="C516" s="84">
        <v>1660.1344925200001</v>
      </c>
      <c r="D516" s="84">
        <v>1613.50008802</v>
      </c>
      <c r="E516" s="84">
        <v>235.70210341999999</v>
      </c>
      <c r="F516" s="84">
        <v>235.70210341999999</v>
      </c>
    </row>
    <row r="517" spans="1:6" ht="12.75" customHeight="1" x14ac:dyDescent="0.2">
      <c r="A517" s="83" t="s">
        <v>168</v>
      </c>
      <c r="B517" s="83">
        <v>23</v>
      </c>
      <c r="C517" s="84">
        <v>1689.1765825299999</v>
      </c>
      <c r="D517" s="84">
        <v>1641.64988214</v>
      </c>
      <c r="E517" s="84">
        <v>239.81426042000001</v>
      </c>
      <c r="F517" s="84">
        <v>239.81426042000001</v>
      </c>
    </row>
    <row r="518" spans="1:6" ht="12.75" customHeight="1" x14ac:dyDescent="0.2">
      <c r="A518" s="83" t="s">
        <v>168</v>
      </c>
      <c r="B518" s="83">
        <v>24</v>
      </c>
      <c r="C518" s="84">
        <v>1731.9877592800001</v>
      </c>
      <c r="D518" s="84">
        <v>1683.66037383</v>
      </c>
      <c r="E518" s="84">
        <v>245.95120539999999</v>
      </c>
      <c r="F518" s="84">
        <v>245.95120539999999</v>
      </c>
    </row>
    <row r="519" spans="1:6" ht="12.75" customHeight="1" x14ac:dyDescent="0.2">
      <c r="A519" s="83" t="s">
        <v>169</v>
      </c>
      <c r="B519" s="83">
        <v>1</v>
      </c>
      <c r="C519" s="84">
        <v>1703.3029995899999</v>
      </c>
      <c r="D519" s="84">
        <v>1662.8020883300001</v>
      </c>
      <c r="E519" s="84">
        <v>242.90420105999999</v>
      </c>
      <c r="F519" s="84">
        <v>242.90420105999999</v>
      </c>
    </row>
    <row r="520" spans="1:6" ht="12.75" customHeight="1" x14ac:dyDescent="0.2">
      <c r="A520" s="83" t="s">
        <v>169</v>
      </c>
      <c r="B520" s="83">
        <v>2</v>
      </c>
      <c r="C520" s="84">
        <v>1806.3072103899999</v>
      </c>
      <c r="D520" s="84">
        <v>1771.8144017</v>
      </c>
      <c r="E520" s="84">
        <v>258.82885563999997</v>
      </c>
      <c r="F520" s="84">
        <v>258.82885563999997</v>
      </c>
    </row>
    <row r="521" spans="1:6" ht="12.75" customHeight="1" x14ac:dyDescent="0.2">
      <c r="A521" s="83" t="s">
        <v>169</v>
      </c>
      <c r="B521" s="83">
        <v>3</v>
      </c>
      <c r="C521" s="84">
        <v>1819.0645167800001</v>
      </c>
      <c r="D521" s="84">
        <v>1783.0223251100001</v>
      </c>
      <c r="E521" s="84">
        <v>260.46612305000002</v>
      </c>
      <c r="F521" s="84">
        <v>260.46612305000002</v>
      </c>
    </row>
    <row r="522" spans="1:6" ht="12.75" customHeight="1" x14ac:dyDescent="0.2">
      <c r="A522" s="83" t="s">
        <v>169</v>
      </c>
      <c r="B522" s="83">
        <v>4</v>
      </c>
      <c r="C522" s="84">
        <v>1871.3930268300001</v>
      </c>
      <c r="D522" s="84">
        <v>1841.27459411</v>
      </c>
      <c r="E522" s="84">
        <v>268.97568710000002</v>
      </c>
      <c r="F522" s="84">
        <v>268.97568710000002</v>
      </c>
    </row>
    <row r="523" spans="1:6" ht="12.75" customHeight="1" x14ac:dyDescent="0.2">
      <c r="A523" s="83" t="s">
        <v>169</v>
      </c>
      <c r="B523" s="83">
        <v>5</v>
      </c>
      <c r="C523" s="84">
        <v>1871.42163263</v>
      </c>
      <c r="D523" s="84">
        <v>1834.6738493400001</v>
      </c>
      <c r="E523" s="84">
        <v>268.01144207999999</v>
      </c>
      <c r="F523" s="84">
        <v>268.01144207999999</v>
      </c>
    </row>
    <row r="524" spans="1:6" ht="12.75" customHeight="1" x14ac:dyDescent="0.2">
      <c r="A524" s="83" t="s">
        <v>169</v>
      </c>
      <c r="B524" s="83">
        <v>6</v>
      </c>
      <c r="C524" s="84">
        <v>1826.3219229599999</v>
      </c>
      <c r="D524" s="84">
        <v>1793.1300247500001</v>
      </c>
      <c r="E524" s="84">
        <v>261.94266841000001</v>
      </c>
      <c r="F524" s="84">
        <v>261.94266841000001</v>
      </c>
    </row>
    <row r="525" spans="1:6" ht="12.75" customHeight="1" x14ac:dyDescent="0.2">
      <c r="A525" s="83" t="s">
        <v>169</v>
      </c>
      <c r="B525" s="83">
        <v>7</v>
      </c>
      <c r="C525" s="84">
        <v>1739.74572324</v>
      </c>
      <c r="D525" s="84">
        <v>1700.2852258999999</v>
      </c>
      <c r="E525" s="84">
        <v>248.3797845</v>
      </c>
      <c r="F525" s="84">
        <v>248.3797845</v>
      </c>
    </row>
    <row r="526" spans="1:6" ht="12.75" customHeight="1" x14ac:dyDescent="0.2">
      <c r="A526" s="83" t="s">
        <v>169</v>
      </c>
      <c r="B526" s="83">
        <v>8</v>
      </c>
      <c r="C526" s="84">
        <v>1711.13256168</v>
      </c>
      <c r="D526" s="84">
        <v>1661.1365738899999</v>
      </c>
      <c r="E526" s="84">
        <v>242.66090062999999</v>
      </c>
      <c r="F526" s="84">
        <v>242.66090062999999</v>
      </c>
    </row>
    <row r="527" spans="1:6" ht="12.75" customHeight="1" x14ac:dyDescent="0.2">
      <c r="A527" s="83" t="s">
        <v>169</v>
      </c>
      <c r="B527" s="83">
        <v>9</v>
      </c>
      <c r="C527" s="84">
        <v>1695.21687544</v>
      </c>
      <c r="D527" s="84">
        <v>1656.6541601700001</v>
      </c>
      <c r="E527" s="84">
        <v>242.00610405</v>
      </c>
      <c r="F527" s="84">
        <v>242.00610405</v>
      </c>
    </row>
    <row r="528" spans="1:6" ht="12.75" customHeight="1" x14ac:dyDescent="0.2">
      <c r="A528" s="83" t="s">
        <v>169</v>
      </c>
      <c r="B528" s="83">
        <v>10</v>
      </c>
      <c r="C528" s="84">
        <v>1697.70391298</v>
      </c>
      <c r="D528" s="84">
        <v>1662.9008492299999</v>
      </c>
      <c r="E528" s="84">
        <v>242.91862817000001</v>
      </c>
      <c r="F528" s="84">
        <v>242.91862817000001</v>
      </c>
    </row>
    <row r="529" spans="1:6" ht="12.75" customHeight="1" x14ac:dyDescent="0.2">
      <c r="A529" s="83" t="s">
        <v>169</v>
      </c>
      <c r="B529" s="83">
        <v>11</v>
      </c>
      <c r="C529" s="84">
        <v>1673.98193285</v>
      </c>
      <c r="D529" s="84">
        <v>1633.8974791799999</v>
      </c>
      <c r="E529" s="84">
        <v>238.68177974</v>
      </c>
      <c r="F529" s="84">
        <v>238.68177974</v>
      </c>
    </row>
    <row r="530" spans="1:6" ht="12.75" customHeight="1" x14ac:dyDescent="0.2">
      <c r="A530" s="83" t="s">
        <v>169</v>
      </c>
      <c r="B530" s="83">
        <v>12</v>
      </c>
      <c r="C530" s="84">
        <v>1679.1613047200001</v>
      </c>
      <c r="D530" s="84">
        <v>1634.6835787</v>
      </c>
      <c r="E530" s="84">
        <v>238.79661412999999</v>
      </c>
      <c r="F530" s="84">
        <v>238.79661412999999</v>
      </c>
    </row>
    <row r="531" spans="1:6" ht="12.75" customHeight="1" x14ac:dyDescent="0.2">
      <c r="A531" s="83" t="s">
        <v>169</v>
      </c>
      <c r="B531" s="83">
        <v>13</v>
      </c>
      <c r="C531" s="84">
        <v>1649.0585544200001</v>
      </c>
      <c r="D531" s="84">
        <v>1607.7962810900001</v>
      </c>
      <c r="E531" s="84">
        <v>234.8688842</v>
      </c>
      <c r="F531" s="84">
        <v>234.8688842</v>
      </c>
    </row>
    <row r="532" spans="1:6" ht="12.75" customHeight="1" x14ac:dyDescent="0.2">
      <c r="A532" s="83" t="s">
        <v>169</v>
      </c>
      <c r="B532" s="83">
        <v>14</v>
      </c>
      <c r="C532" s="84">
        <v>1658.5162465599999</v>
      </c>
      <c r="D532" s="84">
        <v>1615.9128516799999</v>
      </c>
      <c r="E532" s="84">
        <v>236.05456294000001</v>
      </c>
      <c r="F532" s="84">
        <v>236.05456294000001</v>
      </c>
    </row>
    <row r="533" spans="1:6" ht="12.75" customHeight="1" x14ac:dyDescent="0.2">
      <c r="A533" s="83" t="s">
        <v>169</v>
      </c>
      <c r="B533" s="83">
        <v>15</v>
      </c>
      <c r="C533" s="84">
        <v>1655.48399518</v>
      </c>
      <c r="D533" s="84">
        <v>1614.77612963</v>
      </c>
      <c r="E533" s="84">
        <v>235.88850916999999</v>
      </c>
      <c r="F533" s="84">
        <v>235.88850916999999</v>
      </c>
    </row>
    <row r="534" spans="1:6" ht="12.75" customHeight="1" x14ac:dyDescent="0.2">
      <c r="A534" s="83" t="s">
        <v>169</v>
      </c>
      <c r="B534" s="83">
        <v>16</v>
      </c>
      <c r="C534" s="84">
        <v>1664.49549914</v>
      </c>
      <c r="D534" s="84">
        <v>1622.9972660999999</v>
      </c>
      <c r="E534" s="84">
        <v>237.08946302999999</v>
      </c>
      <c r="F534" s="84">
        <v>237.08946302999999</v>
      </c>
    </row>
    <row r="535" spans="1:6" ht="12.75" customHeight="1" x14ac:dyDescent="0.2">
      <c r="A535" s="83" t="s">
        <v>169</v>
      </c>
      <c r="B535" s="83">
        <v>17</v>
      </c>
      <c r="C535" s="84">
        <v>1654.5097878500001</v>
      </c>
      <c r="D535" s="84">
        <v>1622.5106082699999</v>
      </c>
      <c r="E535" s="84">
        <v>237.01837144999999</v>
      </c>
      <c r="F535" s="84">
        <v>237.01837144999999</v>
      </c>
    </row>
    <row r="536" spans="1:6" ht="12.75" customHeight="1" x14ac:dyDescent="0.2">
      <c r="A536" s="83" t="s">
        <v>169</v>
      </c>
      <c r="B536" s="83">
        <v>18</v>
      </c>
      <c r="C536" s="84">
        <v>1659.61428</v>
      </c>
      <c r="D536" s="84">
        <v>1628.78319577</v>
      </c>
      <c r="E536" s="84">
        <v>237.93467884</v>
      </c>
      <c r="F536" s="84">
        <v>237.93467884</v>
      </c>
    </row>
    <row r="537" spans="1:6" ht="12.75" customHeight="1" x14ac:dyDescent="0.2">
      <c r="A537" s="83" t="s">
        <v>169</v>
      </c>
      <c r="B537" s="83">
        <v>19</v>
      </c>
      <c r="C537" s="84">
        <v>1657.3606508</v>
      </c>
      <c r="D537" s="84">
        <v>1625.3482859200001</v>
      </c>
      <c r="E537" s="84">
        <v>237.43290293000001</v>
      </c>
      <c r="F537" s="84">
        <v>237.43290293000001</v>
      </c>
    </row>
    <row r="538" spans="1:6" ht="12.75" customHeight="1" x14ac:dyDescent="0.2">
      <c r="A538" s="83" t="s">
        <v>169</v>
      </c>
      <c r="B538" s="83">
        <v>20</v>
      </c>
      <c r="C538" s="84">
        <v>1666.9001091299999</v>
      </c>
      <c r="D538" s="84">
        <v>1631.4513286900001</v>
      </c>
      <c r="E538" s="84">
        <v>238.32444303</v>
      </c>
      <c r="F538" s="84">
        <v>238.32444303</v>
      </c>
    </row>
    <row r="539" spans="1:6" ht="12.75" customHeight="1" x14ac:dyDescent="0.2">
      <c r="A539" s="83" t="s">
        <v>169</v>
      </c>
      <c r="B539" s="83">
        <v>21</v>
      </c>
      <c r="C539" s="84">
        <v>1641.81167078</v>
      </c>
      <c r="D539" s="84">
        <v>1609.82258695</v>
      </c>
      <c r="E539" s="84">
        <v>235.16488948</v>
      </c>
      <c r="F539" s="84">
        <v>235.16488948</v>
      </c>
    </row>
    <row r="540" spans="1:6" ht="12.75" customHeight="1" x14ac:dyDescent="0.2">
      <c r="A540" s="83" t="s">
        <v>169</v>
      </c>
      <c r="B540" s="83">
        <v>22</v>
      </c>
      <c r="C540" s="84">
        <v>1608.39351528</v>
      </c>
      <c r="D540" s="84">
        <v>1577.14048604</v>
      </c>
      <c r="E540" s="84">
        <v>230.39064746</v>
      </c>
      <c r="F540" s="84">
        <v>230.39064746</v>
      </c>
    </row>
    <row r="541" spans="1:6" ht="12.75" customHeight="1" x14ac:dyDescent="0.2">
      <c r="A541" s="83" t="s">
        <v>169</v>
      </c>
      <c r="B541" s="83">
        <v>23</v>
      </c>
      <c r="C541" s="84">
        <v>1651.2857484799999</v>
      </c>
      <c r="D541" s="84">
        <v>1619.6376491000001</v>
      </c>
      <c r="E541" s="84">
        <v>236.59868599000001</v>
      </c>
      <c r="F541" s="84">
        <v>236.59868599000001</v>
      </c>
    </row>
    <row r="542" spans="1:6" ht="12.75" customHeight="1" x14ac:dyDescent="0.2">
      <c r="A542" s="83" t="s">
        <v>169</v>
      </c>
      <c r="B542" s="83">
        <v>24</v>
      </c>
      <c r="C542" s="84">
        <v>1647.1516537499999</v>
      </c>
      <c r="D542" s="84">
        <v>1615.5216465999999</v>
      </c>
      <c r="E542" s="84">
        <v>235.99741521999999</v>
      </c>
      <c r="F542" s="84">
        <v>235.99741521999999</v>
      </c>
    </row>
    <row r="543" spans="1:6" ht="12.75" customHeight="1" x14ac:dyDescent="0.2">
      <c r="A543" s="83" t="s">
        <v>170</v>
      </c>
      <c r="B543" s="83">
        <v>1</v>
      </c>
      <c r="C543" s="84">
        <v>1701.31870325</v>
      </c>
      <c r="D543" s="84">
        <v>1665.8635316</v>
      </c>
      <c r="E543" s="84">
        <v>243.35142051</v>
      </c>
      <c r="F543" s="84">
        <v>243.35142051</v>
      </c>
    </row>
    <row r="544" spans="1:6" ht="12.75" customHeight="1" x14ac:dyDescent="0.2">
      <c r="A544" s="83" t="s">
        <v>170</v>
      </c>
      <c r="B544" s="83">
        <v>2</v>
      </c>
      <c r="C544" s="84">
        <v>1776.91183882</v>
      </c>
      <c r="D544" s="84">
        <v>1741.9965514600001</v>
      </c>
      <c r="E544" s="84">
        <v>254.47302692</v>
      </c>
      <c r="F544" s="84">
        <v>254.47302692</v>
      </c>
    </row>
    <row r="545" spans="1:6" ht="12.75" customHeight="1" x14ac:dyDescent="0.2">
      <c r="A545" s="83" t="s">
        <v>170</v>
      </c>
      <c r="B545" s="83">
        <v>3</v>
      </c>
      <c r="C545" s="84">
        <v>1813.5432272</v>
      </c>
      <c r="D545" s="84">
        <v>1781.2207796299999</v>
      </c>
      <c r="E545" s="84">
        <v>260.20295104000002</v>
      </c>
      <c r="F545" s="84">
        <v>260.20295104000002</v>
      </c>
    </row>
    <row r="546" spans="1:6" ht="12.75" customHeight="1" x14ac:dyDescent="0.2">
      <c r="A546" s="83" t="s">
        <v>170</v>
      </c>
      <c r="B546" s="83">
        <v>4</v>
      </c>
      <c r="C546" s="84">
        <v>1831.9075483700001</v>
      </c>
      <c r="D546" s="84">
        <v>1800.3795173799999</v>
      </c>
      <c r="E546" s="84">
        <v>263.00168332999999</v>
      </c>
      <c r="F546" s="84">
        <v>263.00168332999999</v>
      </c>
    </row>
    <row r="547" spans="1:6" ht="12.75" customHeight="1" x14ac:dyDescent="0.2">
      <c r="A547" s="83" t="s">
        <v>170</v>
      </c>
      <c r="B547" s="83">
        <v>5</v>
      </c>
      <c r="C547" s="84">
        <v>1830.23401033</v>
      </c>
      <c r="D547" s="84">
        <v>1798.9253002999999</v>
      </c>
      <c r="E547" s="84">
        <v>262.78924948999997</v>
      </c>
      <c r="F547" s="84">
        <v>262.78924948999997</v>
      </c>
    </row>
    <row r="548" spans="1:6" ht="12.75" customHeight="1" x14ac:dyDescent="0.2">
      <c r="A548" s="83" t="s">
        <v>170</v>
      </c>
      <c r="B548" s="83">
        <v>6</v>
      </c>
      <c r="C548" s="84">
        <v>1840.9052899999999</v>
      </c>
      <c r="D548" s="84">
        <v>1803.8032645599999</v>
      </c>
      <c r="E548" s="84">
        <v>263.50182857999999</v>
      </c>
      <c r="F548" s="84">
        <v>263.50182857999999</v>
      </c>
    </row>
    <row r="549" spans="1:6" ht="12.75" customHeight="1" x14ac:dyDescent="0.2">
      <c r="A549" s="83" t="s">
        <v>170</v>
      </c>
      <c r="B549" s="83">
        <v>7</v>
      </c>
      <c r="C549" s="84">
        <v>1770.50321005</v>
      </c>
      <c r="D549" s="84">
        <v>1728.8405720000001</v>
      </c>
      <c r="E549" s="84">
        <v>252.55118504000001</v>
      </c>
      <c r="F549" s="84">
        <v>252.55118504000001</v>
      </c>
    </row>
    <row r="550" spans="1:6" ht="12.75" customHeight="1" x14ac:dyDescent="0.2">
      <c r="A550" s="83" t="s">
        <v>170</v>
      </c>
      <c r="B550" s="83">
        <v>8</v>
      </c>
      <c r="C550" s="84">
        <v>1716.53513305</v>
      </c>
      <c r="D550" s="84">
        <v>1674.9006301500001</v>
      </c>
      <c r="E550" s="84">
        <v>244.67157112000001</v>
      </c>
      <c r="F550" s="84">
        <v>244.67157112000001</v>
      </c>
    </row>
    <row r="551" spans="1:6" ht="12.75" customHeight="1" x14ac:dyDescent="0.2">
      <c r="A551" s="83" t="s">
        <v>170</v>
      </c>
      <c r="B551" s="83">
        <v>9</v>
      </c>
      <c r="C551" s="84">
        <v>1726.04995639</v>
      </c>
      <c r="D551" s="84">
        <v>1682.98566362</v>
      </c>
      <c r="E551" s="84">
        <v>245.85264289</v>
      </c>
      <c r="F551" s="84">
        <v>245.85264289</v>
      </c>
    </row>
    <row r="552" spans="1:6" ht="12.75" customHeight="1" x14ac:dyDescent="0.2">
      <c r="A552" s="83" t="s">
        <v>170</v>
      </c>
      <c r="B552" s="83">
        <v>10</v>
      </c>
      <c r="C552" s="84">
        <v>1693.7421393300001</v>
      </c>
      <c r="D552" s="84">
        <v>1652.79513789</v>
      </c>
      <c r="E552" s="84">
        <v>241.44237326999999</v>
      </c>
      <c r="F552" s="84">
        <v>241.44237326999999</v>
      </c>
    </row>
    <row r="553" spans="1:6" ht="12.75" customHeight="1" x14ac:dyDescent="0.2">
      <c r="A553" s="83" t="s">
        <v>170</v>
      </c>
      <c r="B553" s="83">
        <v>11</v>
      </c>
      <c r="C553" s="84">
        <v>1665.11925722</v>
      </c>
      <c r="D553" s="84">
        <v>1622.4489612</v>
      </c>
      <c r="E553" s="84">
        <v>237.00936596</v>
      </c>
      <c r="F553" s="84">
        <v>237.00936596</v>
      </c>
    </row>
    <row r="554" spans="1:6" ht="12.75" customHeight="1" x14ac:dyDescent="0.2">
      <c r="A554" s="83" t="s">
        <v>170</v>
      </c>
      <c r="B554" s="83">
        <v>12</v>
      </c>
      <c r="C554" s="84">
        <v>1690.33320177</v>
      </c>
      <c r="D554" s="84">
        <v>1648.31556075</v>
      </c>
      <c r="E554" s="84">
        <v>240.78799106</v>
      </c>
      <c r="F554" s="84">
        <v>240.78799106</v>
      </c>
    </row>
    <row r="555" spans="1:6" ht="12.75" customHeight="1" x14ac:dyDescent="0.2">
      <c r="A555" s="83" t="s">
        <v>170</v>
      </c>
      <c r="B555" s="83">
        <v>13</v>
      </c>
      <c r="C555" s="84">
        <v>1703.0032673000001</v>
      </c>
      <c r="D555" s="84">
        <v>1666.12875386</v>
      </c>
      <c r="E555" s="84">
        <v>243.39016451000001</v>
      </c>
      <c r="F555" s="84">
        <v>243.39016451000001</v>
      </c>
    </row>
    <row r="556" spans="1:6" ht="12.75" customHeight="1" x14ac:dyDescent="0.2">
      <c r="A556" s="83" t="s">
        <v>170</v>
      </c>
      <c r="B556" s="83">
        <v>14</v>
      </c>
      <c r="C556" s="84">
        <v>1714.8037398700001</v>
      </c>
      <c r="D556" s="84">
        <v>1674.8978940899999</v>
      </c>
      <c r="E556" s="84">
        <v>244.67117143999999</v>
      </c>
      <c r="F556" s="84">
        <v>244.67117143999999</v>
      </c>
    </row>
    <row r="557" spans="1:6" ht="12.75" customHeight="1" x14ac:dyDescent="0.2">
      <c r="A557" s="83" t="s">
        <v>170</v>
      </c>
      <c r="B557" s="83">
        <v>15</v>
      </c>
      <c r="C557" s="84">
        <v>1725.7110448400001</v>
      </c>
      <c r="D557" s="84">
        <v>1682.53995953</v>
      </c>
      <c r="E557" s="84">
        <v>245.78753388000001</v>
      </c>
      <c r="F557" s="84">
        <v>245.78753388000001</v>
      </c>
    </row>
    <row r="558" spans="1:6" ht="12.75" customHeight="1" x14ac:dyDescent="0.2">
      <c r="A558" s="83" t="s">
        <v>170</v>
      </c>
      <c r="B558" s="83">
        <v>16</v>
      </c>
      <c r="C558" s="84">
        <v>1741.7643110900001</v>
      </c>
      <c r="D558" s="84">
        <v>1698.77689629</v>
      </c>
      <c r="E558" s="84">
        <v>248.15944583000001</v>
      </c>
      <c r="F558" s="84">
        <v>248.15944583000001</v>
      </c>
    </row>
    <row r="559" spans="1:6" ht="12.75" customHeight="1" x14ac:dyDescent="0.2">
      <c r="A559" s="83" t="s">
        <v>170</v>
      </c>
      <c r="B559" s="83">
        <v>17</v>
      </c>
      <c r="C559" s="84">
        <v>1734.2456193099999</v>
      </c>
      <c r="D559" s="84">
        <v>1701.92665827</v>
      </c>
      <c r="E559" s="84">
        <v>248.61956699000001</v>
      </c>
      <c r="F559" s="84">
        <v>248.61956699000001</v>
      </c>
    </row>
    <row r="560" spans="1:6" ht="12.75" customHeight="1" x14ac:dyDescent="0.2">
      <c r="A560" s="83" t="s">
        <v>170</v>
      </c>
      <c r="B560" s="83">
        <v>18</v>
      </c>
      <c r="C560" s="84">
        <v>1738.8064637</v>
      </c>
      <c r="D560" s="84">
        <v>1706.5901319899999</v>
      </c>
      <c r="E560" s="84">
        <v>249.30081304000001</v>
      </c>
      <c r="F560" s="84">
        <v>249.30081304000001</v>
      </c>
    </row>
    <row r="561" spans="1:6" ht="12.75" customHeight="1" x14ac:dyDescent="0.2">
      <c r="A561" s="83" t="s">
        <v>170</v>
      </c>
      <c r="B561" s="83">
        <v>19</v>
      </c>
      <c r="C561" s="84">
        <v>1715.61318693</v>
      </c>
      <c r="D561" s="84">
        <v>1683.9270356500001</v>
      </c>
      <c r="E561" s="84">
        <v>245.99015969000001</v>
      </c>
      <c r="F561" s="84">
        <v>245.99015969000001</v>
      </c>
    </row>
    <row r="562" spans="1:6" ht="12.75" customHeight="1" x14ac:dyDescent="0.2">
      <c r="A562" s="83" t="s">
        <v>170</v>
      </c>
      <c r="B562" s="83">
        <v>20</v>
      </c>
      <c r="C562" s="84">
        <v>1707.4417278999999</v>
      </c>
      <c r="D562" s="84">
        <v>1672.8738968499999</v>
      </c>
      <c r="E562" s="84">
        <v>244.37550340000001</v>
      </c>
      <c r="F562" s="84">
        <v>244.37550340000001</v>
      </c>
    </row>
    <row r="563" spans="1:6" ht="12.75" customHeight="1" x14ac:dyDescent="0.2">
      <c r="A563" s="83" t="s">
        <v>170</v>
      </c>
      <c r="B563" s="83">
        <v>21</v>
      </c>
      <c r="C563" s="84">
        <v>1647.23363647</v>
      </c>
      <c r="D563" s="84">
        <v>1617.38669669</v>
      </c>
      <c r="E563" s="84">
        <v>236.26986406</v>
      </c>
      <c r="F563" s="84">
        <v>236.26986406</v>
      </c>
    </row>
    <row r="564" spans="1:6" ht="12.75" customHeight="1" x14ac:dyDescent="0.2">
      <c r="A564" s="83" t="s">
        <v>170</v>
      </c>
      <c r="B564" s="83">
        <v>22</v>
      </c>
      <c r="C564" s="84">
        <v>1610.13037611</v>
      </c>
      <c r="D564" s="84">
        <v>1576.98637465</v>
      </c>
      <c r="E564" s="84">
        <v>230.36813466999999</v>
      </c>
      <c r="F564" s="84">
        <v>230.36813466999999</v>
      </c>
    </row>
    <row r="565" spans="1:6" ht="12.75" customHeight="1" x14ac:dyDescent="0.2">
      <c r="A565" s="83" t="s">
        <v>170</v>
      </c>
      <c r="B565" s="83">
        <v>23</v>
      </c>
      <c r="C565" s="84">
        <v>1642.2953585600001</v>
      </c>
      <c r="D565" s="84">
        <v>1607.11559098</v>
      </c>
      <c r="E565" s="84">
        <v>234.76944814000001</v>
      </c>
      <c r="F565" s="84">
        <v>234.76944814000001</v>
      </c>
    </row>
    <row r="566" spans="1:6" ht="12.75" customHeight="1" x14ac:dyDescent="0.2">
      <c r="A566" s="83" t="s">
        <v>170</v>
      </c>
      <c r="B566" s="83">
        <v>24</v>
      </c>
      <c r="C566" s="84">
        <v>1647.6858980100001</v>
      </c>
      <c r="D566" s="84">
        <v>1614.5175971199999</v>
      </c>
      <c r="E566" s="84">
        <v>235.85074241999999</v>
      </c>
      <c r="F566" s="84">
        <v>235.85074241999999</v>
      </c>
    </row>
    <row r="567" spans="1:6" ht="12.75" customHeight="1" x14ac:dyDescent="0.2">
      <c r="A567" s="83" t="s">
        <v>171</v>
      </c>
      <c r="B567" s="83">
        <v>1</v>
      </c>
      <c r="C567" s="84">
        <v>1677.7423347399999</v>
      </c>
      <c r="D567" s="84">
        <v>1643.58677822</v>
      </c>
      <c r="E567" s="84">
        <v>240.09720461000001</v>
      </c>
      <c r="F567" s="84">
        <v>240.09720461000001</v>
      </c>
    </row>
    <row r="568" spans="1:6" ht="12.75" customHeight="1" x14ac:dyDescent="0.2">
      <c r="A568" s="83" t="s">
        <v>171</v>
      </c>
      <c r="B568" s="83">
        <v>2</v>
      </c>
      <c r="C568" s="84">
        <v>1750.6803740600001</v>
      </c>
      <c r="D568" s="84">
        <v>1717.2105639599999</v>
      </c>
      <c r="E568" s="84">
        <v>250.85225897999999</v>
      </c>
      <c r="F568" s="84">
        <v>250.85225897999999</v>
      </c>
    </row>
    <row r="569" spans="1:6" ht="12.75" customHeight="1" x14ac:dyDescent="0.2">
      <c r="A569" s="83" t="s">
        <v>171</v>
      </c>
      <c r="B569" s="83">
        <v>3</v>
      </c>
      <c r="C569" s="84">
        <v>1769.3942575000001</v>
      </c>
      <c r="D569" s="84">
        <v>1737.6414526399999</v>
      </c>
      <c r="E569" s="84">
        <v>253.83682865</v>
      </c>
      <c r="F569" s="84">
        <v>253.83682865</v>
      </c>
    </row>
    <row r="570" spans="1:6" ht="12.75" customHeight="1" x14ac:dyDescent="0.2">
      <c r="A570" s="83" t="s">
        <v>171</v>
      </c>
      <c r="B570" s="83">
        <v>4</v>
      </c>
      <c r="C570" s="84">
        <v>1758.1281177599999</v>
      </c>
      <c r="D570" s="84">
        <v>1725.4510094</v>
      </c>
      <c r="E570" s="84">
        <v>252.05603352</v>
      </c>
      <c r="F570" s="84">
        <v>252.05603352</v>
      </c>
    </row>
    <row r="571" spans="1:6" ht="12.75" customHeight="1" x14ac:dyDescent="0.2">
      <c r="A571" s="83" t="s">
        <v>171</v>
      </c>
      <c r="B571" s="83">
        <v>5</v>
      </c>
      <c r="C571" s="84">
        <v>1765.11019117</v>
      </c>
      <c r="D571" s="84">
        <v>1733.39592823</v>
      </c>
      <c r="E571" s="84">
        <v>253.21663716</v>
      </c>
      <c r="F571" s="84">
        <v>253.21663716</v>
      </c>
    </row>
    <row r="572" spans="1:6" ht="12.75" customHeight="1" x14ac:dyDescent="0.2">
      <c r="A572" s="83" t="s">
        <v>171</v>
      </c>
      <c r="B572" s="83">
        <v>6</v>
      </c>
      <c r="C572" s="84">
        <v>1760.29072806</v>
      </c>
      <c r="D572" s="84">
        <v>1724.36104004</v>
      </c>
      <c r="E572" s="84">
        <v>251.89680942999999</v>
      </c>
      <c r="F572" s="84">
        <v>251.89680942999999</v>
      </c>
    </row>
    <row r="573" spans="1:6" ht="12.75" customHeight="1" x14ac:dyDescent="0.2">
      <c r="A573" s="83" t="s">
        <v>171</v>
      </c>
      <c r="B573" s="83">
        <v>7</v>
      </c>
      <c r="C573" s="84">
        <v>1762.9429301299999</v>
      </c>
      <c r="D573" s="84">
        <v>1729.6841704999999</v>
      </c>
      <c r="E573" s="84">
        <v>252.67441896</v>
      </c>
      <c r="F573" s="84">
        <v>252.67441896</v>
      </c>
    </row>
    <row r="574" spans="1:6" ht="12.75" customHeight="1" x14ac:dyDescent="0.2">
      <c r="A574" s="83" t="s">
        <v>171</v>
      </c>
      <c r="B574" s="83">
        <v>8</v>
      </c>
      <c r="C574" s="84">
        <v>1694.43764648</v>
      </c>
      <c r="D574" s="84">
        <v>1662.4794366000001</v>
      </c>
      <c r="E574" s="84">
        <v>242.85706769000001</v>
      </c>
      <c r="F574" s="84">
        <v>242.85706769000001</v>
      </c>
    </row>
    <row r="575" spans="1:6" ht="12.75" customHeight="1" x14ac:dyDescent="0.2">
      <c r="A575" s="83" t="s">
        <v>171</v>
      </c>
      <c r="B575" s="83">
        <v>9</v>
      </c>
      <c r="C575" s="84">
        <v>1674.08728094</v>
      </c>
      <c r="D575" s="84">
        <v>1631.60779514</v>
      </c>
      <c r="E575" s="84">
        <v>238.34729984000001</v>
      </c>
      <c r="F575" s="84">
        <v>238.34729984000001</v>
      </c>
    </row>
    <row r="576" spans="1:6" ht="12.75" customHeight="1" x14ac:dyDescent="0.2">
      <c r="A576" s="83" t="s">
        <v>171</v>
      </c>
      <c r="B576" s="83">
        <v>10</v>
      </c>
      <c r="C576" s="84">
        <v>1660.7800314000001</v>
      </c>
      <c r="D576" s="84">
        <v>1617.43458061</v>
      </c>
      <c r="E576" s="84">
        <v>236.276859</v>
      </c>
      <c r="F576" s="84">
        <v>236.276859</v>
      </c>
    </row>
    <row r="577" spans="1:6" ht="12.75" customHeight="1" x14ac:dyDescent="0.2">
      <c r="A577" s="83" t="s">
        <v>171</v>
      </c>
      <c r="B577" s="83">
        <v>11</v>
      </c>
      <c r="C577" s="84">
        <v>1677.4219975999999</v>
      </c>
      <c r="D577" s="84">
        <v>1626.00704137</v>
      </c>
      <c r="E577" s="84">
        <v>237.52913475</v>
      </c>
      <c r="F577" s="84">
        <v>237.52913475</v>
      </c>
    </row>
    <row r="578" spans="1:6" ht="12.75" customHeight="1" x14ac:dyDescent="0.2">
      <c r="A578" s="83" t="s">
        <v>171</v>
      </c>
      <c r="B578" s="83">
        <v>12</v>
      </c>
      <c r="C578" s="84">
        <v>1673.7562985300001</v>
      </c>
      <c r="D578" s="84">
        <v>1624.90291189</v>
      </c>
      <c r="E578" s="84">
        <v>237.36784213999999</v>
      </c>
      <c r="F578" s="84">
        <v>237.36784213999999</v>
      </c>
    </row>
    <row r="579" spans="1:6" ht="12.75" customHeight="1" x14ac:dyDescent="0.2">
      <c r="A579" s="83" t="s">
        <v>171</v>
      </c>
      <c r="B579" s="83">
        <v>13</v>
      </c>
      <c r="C579" s="84">
        <v>1654.3560776899999</v>
      </c>
      <c r="D579" s="84">
        <v>1618.3364321399999</v>
      </c>
      <c r="E579" s="84">
        <v>236.40860259999999</v>
      </c>
      <c r="F579" s="84">
        <v>236.40860259999999</v>
      </c>
    </row>
    <row r="580" spans="1:6" ht="12.75" customHeight="1" x14ac:dyDescent="0.2">
      <c r="A580" s="83" t="s">
        <v>171</v>
      </c>
      <c r="B580" s="83">
        <v>14</v>
      </c>
      <c r="C580" s="84">
        <v>1668.65775897</v>
      </c>
      <c r="D580" s="84">
        <v>1624.84513653</v>
      </c>
      <c r="E580" s="84">
        <v>237.35940224000001</v>
      </c>
      <c r="F580" s="84">
        <v>237.35940224000001</v>
      </c>
    </row>
    <row r="581" spans="1:6" ht="12.75" customHeight="1" x14ac:dyDescent="0.2">
      <c r="A581" s="83" t="s">
        <v>171</v>
      </c>
      <c r="B581" s="83">
        <v>15</v>
      </c>
      <c r="C581" s="84">
        <v>1685.1599090300001</v>
      </c>
      <c r="D581" s="84">
        <v>1633.2102356099999</v>
      </c>
      <c r="E581" s="84">
        <v>238.58138633999999</v>
      </c>
      <c r="F581" s="84">
        <v>238.58138633999999</v>
      </c>
    </row>
    <row r="582" spans="1:6" ht="12.75" customHeight="1" x14ac:dyDescent="0.2">
      <c r="A582" s="83" t="s">
        <v>171</v>
      </c>
      <c r="B582" s="83">
        <v>16</v>
      </c>
      <c r="C582" s="84">
        <v>1702.2880680200001</v>
      </c>
      <c r="D582" s="84">
        <v>1653.4398711700001</v>
      </c>
      <c r="E582" s="84">
        <v>241.53655671000001</v>
      </c>
      <c r="F582" s="84">
        <v>241.53655671000001</v>
      </c>
    </row>
    <row r="583" spans="1:6" ht="12.75" customHeight="1" x14ac:dyDescent="0.2">
      <c r="A583" s="83" t="s">
        <v>171</v>
      </c>
      <c r="B583" s="83">
        <v>17</v>
      </c>
      <c r="C583" s="84">
        <v>1695.7866644999999</v>
      </c>
      <c r="D583" s="84">
        <v>1656.0939704800001</v>
      </c>
      <c r="E583" s="84">
        <v>241.92427085</v>
      </c>
      <c r="F583" s="84">
        <v>241.92427085</v>
      </c>
    </row>
    <row r="584" spans="1:6" ht="12.75" customHeight="1" x14ac:dyDescent="0.2">
      <c r="A584" s="83" t="s">
        <v>171</v>
      </c>
      <c r="B584" s="83">
        <v>18</v>
      </c>
      <c r="C584" s="84">
        <v>1674.1575817800001</v>
      </c>
      <c r="D584" s="84">
        <v>1643.6615081800001</v>
      </c>
      <c r="E584" s="84">
        <v>240.10812125999999</v>
      </c>
      <c r="F584" s="84">
        <v>240.10812125999999</v>
      </c>
    </row>
    <row r="585" spans="1:6" ht="12.75" customHeight="1" x14ac:dyDescent="0.2">
      <c r="A585" s="83" t="s">
        <v>171</v>
      </c>
      <c r="B585" s="83">
        <v>19</v>
      </c>
      <c r="C585" s="84">
        <v>1681.8800631199999</v>
      </c>
      <c r="D585" s="84">
        <v>1643.5031672699999</v>
      </c>
      <c r="E585" s="84">
        <v>240.08499062000001</v>
      </c>
      <c r="F585" s="84">
        <v>240.08499062000001</v>
      </c>
    </row>
    <row r="586" spans="1:6" ht="12.75" customHeight="1" x14ac:dyDescent="0.2">
      <c r="A586" s="83" t="s">
        <v>171</v>
      </c>
      <c r="B586" s="83">
        <v>20</v>
      </c>
      <c r="C586" s="84">
        <v>1705.2967749500001</v>
      </c>
      <c r="D586" s="84">
        <v>1658.0349549699999</v>
      </c>
      <c r="E586" s="84">
        <v>242.20781228000001</v>
      </c>
      <c r="F586" s="84">
        <v>242.20781228000001</v>
      </c>
    </row>
    <row r="587" spans="1:6" ht="12.75" customHeight="1" x14ac:dyDescent="0.2">
      <c r="A587" s="83" t="s">
        <v>171</v>
      </c>
      <c r="B587" s="83">
        <v>21</v>
      </c>
      <c r="C587" s="84">
        <v>1686.2168834500001</v>
      </c>
      <c r="D587" s="84">
        <v>1646.15948424</v>
      </c>
      <c r="E587" s="84">
        <v>240.47302872</v>
      </c>
      <c r="F587" s="84">
        <v>240.47302872</v>
      </c>
    </row>
    <row r="588" spans="1:6" ht="12.75" customHeight="1" x14ac:dyDescent="0.2">
      <c r="A588" s="83" t="s">
        <v>171</v>
      </c>
      <c r="B588" s="83">
        <v>22</v>
      </c>
      <c r="C588" s="84">
        <v>1666.10249135</v>
      </c>
      <c r="D588" s="84">
        <v>1620.66677052</v>
      </c>
      <c r="E588" s="84">
        <v>236.74902133000001</v>
      </c>
      <c r="F588" s="84">
        <v>236.74902133000001</v>
      </c>
    </row>
    <row r="589" spans="1:6" ht="12.75" customHeight="1" x14ac:dyDescent="0.2">
      <c r="A589" s="83" t="s">
        <v>171</v>
      </c>
      <c r="B589" s="83">
        <v>23</v>
      </c>
      <c r="C589" s="84">
        <v>1700.4071628300001</v>
      </c>
      <c r="D589" s="84">
        <v>1648.53239721</v>
      </c>
      <c r="E589" s="84">
        <v>240.81966679999999</v>
      </c>
      <c r="F589" s="84">
        <v>240.81966679999999</v>
      </c>
    </row>
    <row r="590" spans="1:6" ht="12.75" customHeight="1" x14ac:dyDescent="0.2">
      <c r="A590" s="83" t="s">
        <v>171</v>
      </c>
      <c r="B590" s="83">
        <v>24</v>
      </c>
      <c r="C590" s="84">
        <v>1756.1927834600001</v>
      </c>
      <c r="D590" s="84">
        <v>1709.7317365199999</v>
      </c>
      <c r="E590" s="84">
        <v>249.75974255</v>
      </c>
      <c r="F590" s="84">
        <v>249.75974255</v>
      </c>
    </row>
    <row r="591" spans="1:6" ht="12.75" customHeight="1" x14ac:dyDescent="0.2">
      <c r="A591" s="83" t="s">
        <v>172</v>
      </c>
      <c r="B591" s="83">
        <v>1</v>
      </c>
      <c r="C591" s="84">
        <v>1671.9032206300001</v>
      </c>
      <c r="D591" s="84">
        <v>1631.89067546</v>
      </c>
      <c r="E591" s="84">
        <v>238.38862334999999</v>
      </c>
      <c r="F591" s="84">
        <v>238.38862334999999</v>
      </c>
    </row>
    <row r="592" spans="1:6" ht="12.75" customHeight="1" x14ac:dyDescent="0.2">
      <c r="A592" s="83" t="s">
        <v>172</v>
      </c>
      <c r="B592" s="83">
        <v>2</v>
      </c>
      <c r="C592" s="84">
        <v>1768.42996797</v>
      </c>
      <c r="D592" s="84">
        <v>1714.10990378</v>
      </c>
      <c r="E592" s="84">
        <v>250.39931067000001</v>
      </c>
      <c r="F592" s="84">
        <v>250.39931067000001</v>
      </c>
    </row>
    <row r="593" spans="1:6" ht="12.75" customHeight="1" x14ac:dyDescent="0.2">
      <c r="A593" s="83" t="s">
        <v>172</v>
      </c>
      <c r="B593" s="83">
        <v>3</v>
      </c>
      <c r="C593" s="84">
        <v>1776.25368357</v>
      </c>
      <c r="D593" s="84">
        <v>1732.3324503199999</v>
      </c>
      <c r="E593" s="84">
        <v>253.06128297999999</v>
      </c>
      <c r="F593" s="84">
        <v>253.06128297999999</v>
      </c>
    </row>
    <row r="594" spans="1:6" ht="12.75" customHeight="1" x14ac:dyDescent="0.2">
      <c r="A594" s="83" t="s">
        <v>172</v>
      </c>
      <c r="B594" s="83">
        <v>4</v>
      </c>
      <c r="C594" s="84">
        <v>1843.01556755</v>
      </c>
      <c r="D594" s="84">
        <v>1798.0109681500001</v>
      </c>
      <c r="E594" s="84">
        <v>262.65568271000001</v>
      </c>
      <c r="F594" s="84">
        <v>262.65568271000001</v>
      </c>
    </row>
    <row r="595" spans="1:6" ht="12.75" customHeight="1" x14ac:dyDescent="0.2">
      <c r="A595" s="83" t="s">
        <v>172</v>
      </c>
      <c r="B595" s="83">
        <v>5</v>
      </c>
      <c r="C595" s="84">
        <v>1836.3567343899999</v>
      </c>
      <c r="D595" s="84">
        <v>1784.80740195</v>
      </c>
      <c r="E595" s="84">
        <v>260.72688929999998</v>
      </c>
      <c r="F595" s="84">
        <v>260.72688929999998</v>
      </c>
    </row>
    <row r="596" spans="1:6" ht="12.75" customHeight="1" x14ac:dyDescent="0.2">
      <c r="A596" s="83" t="s">
        <v>172</v>
      </c>
      <c r="B596" s="83">
        <v>6</v>
      </c>
      <c r="C596" s="84">
        <v>1787.1474029599999</v>
      </c>
      <c r="D596" s="84">
        <v>1746.2849076499999</v>
      </c>
      <c r="E596" s="84">
        <v>255.09947532999999</v>
      </c>
      <c r="F596" s="84">
        <v>255.09947532999999</v>
      </c>
    </row>
    <row r="597" spans="1:6" ht="12.75" customHeight="1" x14ac:dyDescent="0.2">
      <c r="A597" s="83" t="s">
        <v>172</v>
      </c>
      <c r="B597" s="83">
        <v>7</v>
      </c>
      <c r="C597" s="84">
        <v>1660.83472078</v>
      </c>
      <c r="D597" s="84">
        <v>1627.8867670899999</v>
      </c>
      <c r="E597" s="84">
        <v>237.80372743000001</v>
      </c>
      <c r="F597" s="84">
        <v>237.80372743000001</v>
      </c>
    </row>
    <row r="598" spans="1:6" ht="12.75" customHeight="1" x14ac:dyDescent="0.2">
      <c r="A598" s="83" t="s">
        <v>172</v>
      </c>
      <c r="B598" s="83">
        <v>8</v>
      </c>
      <c r="C598" s="84">
        <v>1573.2363754600001</v>
      </c>
      <c r="D598" s="84">
        <v>1540.4582860600001</v>
      </c>
      <c r="E598" s="84">
        <v>225.03206596999999</v>
      </c>
      <c r="F598" s="84">
        <v>225.03206596999999</v>
      </c>
    </row>
    <row r="599" spans="1:6" ht="12.75" customHeight="1" x14ac:dyDescent="0.2">
      <c r="A599" s="83" t="s">
        <v>172</v>
      </c>
      <c r="B599" s="83">
        <v>9</v>
      </c>
      <c r="C599" s="84">
        <v>1537.59833155</v>
      </c>
      <c r="D599" s="84">
        <v>1503.4862567600001</v>
      </c>
      <c r="E599" s="84">
        <v>219.63114586</v>
      </c>
      <c r="F599" s="84">
        <v>219.63114586</v>
      </c>
    </row>
    <row r="600" spans="1:6" ht="12.75" customHeight="1" x14ac:dyDescent="0.2">
      <c r="A600" s="83" t="s">
        <v>172</v>
      </c>
      <c r="B600" s="83">
        <v>10</v>
      </c>
      <c r="C600" s="84">
        <v>1513.1149361600001</v>
      </c>
      <c r="D600" s="84">
        <v>1479.2529916599999</v>
      </c>
      <c r="E600" s="84">
        <v>216.0911203</v>
      </c>
      <c r="F600" s="84">
        <v>216.0911203</v>
      </c>
    </row>
    <row r="601" spans="1:6" ht="12.75" customHeight="1" x14ac:dyDescent="0.2">
      <c r="A601" s="83" t="s">
        <v>172</v>
      </c>
      <c r="B601" s="83">
        <v>11</v>
      </c>
      <c r="C601" s="84">
        <v>1498.4190964300001</v>
      </c>
      <c r="D601" s="84">
        <v>1460.95560555</v>
      </c>
      <c r="E601" s="84">
        <v>213.41821533999999</v>
      </c>
      <c r="F601" s="84">
        <v>213.41821533999999</v>
      </c>
    </row>
    <row r="602" spans="1:6" ht="12.75" customHeight="1" x14ac:dyDescent="0.2">
      <c r="A602" s="83" t="s">
        <v>172</v>
      </c>
      <c r="B602" s="83">
        <v>12</v>
      </c>
      <c r="C602" s="84">
        <v>1500.68177027</v>
      </c>
      <c r="D602" s="84">
        <v>1460.8546899200001</v>
      </c>
      <c r="E602" s="84">
        <v>213.40347345999999</v>
      </c>
      <c r="F602" s="84">
        <v>213.40347345999999</v>
      </c>
    </row>
    <row r="603" spans="1:6" ht="12.75" customHeight="1" x14ac:dyDescent="0.2">
      <c r="A603" s="83" t="s">
        <v>172</v>
      </c>
      <c r="B603" s="83">
        <v>13</v>
      </c>
      <c r="C603" s="84">
        <v>1507.4212426399999</v>
      </c>
      <c r="D603" s="84">
        <v>1470.18630209</v>
      </c>
      <c r="E603" s="84">
        <v>214.76664699</v>
      </c>
      <c r="F603" s="84">
        <v>214.76664699</v>
      </c>
    </row>
    <row r="604" spans="1:6" ht="12.75" customHeight="1" x14ac:dyDescent="0.2">
      <c r="A604" s="83" t="s">
        <v>172</v>
      </c>
      <c r="B604" s="83">
        <v>14</v>
      </c>
      <c r="C604" s="84">
        <v>1518.6177014899999</v>
      </c>
      <c r="D604" s="84">
        <v>1475.63819539</v>
      </c>
      <c r="E604" s="84">
        <v>215.56306635999999</v>
      </c>
      <c r="F604" s="84">
        <v>215.56306635999999</v>
      </c>
    </row>
    <row r="605" spans="1:6" ht="12.75" customHeight="1" x14ac:dyDescent="0.2">
      <c r="A605" s="83" t="s">
        <v>172</v>
      </c>
      <c r="B605" s="83">
        <v>15</v>
      </c>
      <c r="C605" s="84">
        <v>1524.20998001</v>
      </c>
      <c r="D605" s="84">
        <v>1483.7510236099999</v>
      </c>
      <c r="E605" s="84">
        <v>216.74819840999999</v>
      </c>
      <c r="F605" s="84">
        <v>216.74819840999999</v>
      </c>
    </row>
    <row r="606" spans="1:6" ht="12.75" customHeight="1" x14ac:dyDescent="0.2">
      <c r="A606" s="83" t="s">
        <v>172</v>
      </c>
      <c r="B606" s="83">
        <v>16</v>
      </c>
      <c r="C606" s="84">
        <v>1541.45508862</v>
      </c>
      <c r="D606" s="84">
        <v>1501.37240376</v>
      </c>
      <c r="E606" s="84">
        <v>219.32235158</v>
      </c>
      <c r="F606" s="84">
        <v>219.32235158</v>
      </c>
    </row>
    <row r="607" spans="1:6" ht="12.75" customHeight="1" x14ac:dyDescent="0.2">
      <c r="A607" s="83" t="s">
        <v>172</v>
      </c>
      <c r="B607" s="83">
        <v>17</v>
      </c>
      <c r="C607" s="84">
        <v>1555.51999391</v>
      </c>
      <c r="D607" s="84">
        <v>1521.33063072</v>
      </c>
      <c r="E607" s="84">
        <v>222.23787425</v>
      </c>
      <c r="F607" s="84">
        <v>222.23787425</v>
      </c>
    </row>
    <row r="608" spans="1:6" ht="12.75" customHeight="1" x14ac:dyDescent="0.2">
      <c r="A608" s="83" t="s">
        <v>172</v>
      </c>
      <c r="B608" s="83">
        <v>18</v>
      </c>
      <c r="C608" s="84">
        <v>1547.6181379100001</v>
      </c>
      <c r="D608" s="84">
        <v>1515.7384196600001</v>
      </c>
      <c r="E608" s="84">
        <v>221.42095709</v>
      </c>
      <c r="F608" s="84">
        <v>221.42095709</v>
      </c>
    </row>
    <row r="609" spans="1:6" ht="12.75" customHeight="1" x14ac:dyDescent="0.2">
      <c r="A609" s="83" t="s">
        <v>172</v>
      </c>
      <c r="B609" s="83">
        <v>19</v>
      </c>
      <c r="C609" s="84">
        <v>1532.5106145699999</v>
      </c>
      <c r="D609" s="84">
        <v>1496.50606053</v>
      </c>
      <c r="E609" s="84">
        <v>218.61147009999999</v>
      </c>
      <c r="F609" s="84">
        <v>218.61147009999999</v>
      </c>
    </row>
    <row r="610" spans="1:6" ht="12.75" customHeight="1" x14ac:dyDescent="0.2">
      <c r="A610" s="83" t="s">
        <v>172</v>
      </c>
      <c r="B610" s="83">
        <v>20</v>
      </c>
      <c r="C610" s="84">
        <v>1516.2511672000001</v>
      </c>
      <c r="D610" s="84">
        <v>1482.42426985</v>
      </c>
      <c r="E610" s="84">
        <v>216.55438457</v>
      </c>
      <c r="F610" s="84">
        <v>216.55438457</v>
      </c>
    </row>
    <row r="611" spans="1:6" ht="12.75" customHeight="1" x14ac:dyDescent="0.2">
      <c r="A611" s="83" t="s">
        <v>172</v>
      </c>
      <c r="B611" s="83">
        <v>21</v>
      </c>
      <c r="C611" s="84">
        <v>1497.5520337800001</v>
      </c>
      <c r="D611" s="84">
        <v>1467.0952184</v>
      </c>
      <c r="E611" s="84">
        <v>214.31509763</v>
      </c>
      <c r="F611" s="84">
        <v>214.31509763</v>
      </c>
    </row>
    <row r="612" spans="1:6" ht="12.75" customHeight="1" x14ac:dyDescent="0.2">
      <c r="A612" s="83" t="s">
        <v>172</v>
      </c>
      <c r="B612" s="83">
        <v>22</v>
      </c>
      <c r="C612" s="84">
        <v>1474.44101458</v>
      </c>
      <c r="D612" s="84">
        <v>1447.15388536</v>
      </c>
      <c r="E612" s="84">
        <v>211.40204284999999</v>
      </c>
      <c r="F612" s="84">
        <v>211.40204284999999</v>
      </c>
    </row>
    <row r="613" spans="1:6" ht="12.75" customHeight="1" x14ac:dyDescent="0.2">
      <c r="A613" s="83" t="s">
        <v>172</v>
      </c>
      <c r="B613" s="83">
        <v>23</v>
      </c>
      <c r="C613" s="84">
        <v>1506.43820916</v>
      </c>
      <c r="D613" s="84">
        <v>1466.50567886</v>
      </c>
      <c r="E613" s="84">
        <v>214.22897696000001</v>
      </c>
      <c r="F613" s="84">
        <v>214.22897696000001</v>
      </c>
    </row>
    <row r="614" spans="1:6" ht="12.75" customHeight="1" x14ac:dyDescent="0.2">
      <c r="A614" s="83" t="s">
        <v>172</v>
      </c>
      <c r="B614" s="83">
        <v>24</v>
      </c>
      <c r="C614" s="84">
        <v>1593.7342284599999</v>
      </c>
      <c r="D614" s="84">
        <v>1558.9198304399999</v>
      </c>
      <c r="E614" s="84">
        <v>227.72895138000001</v>
      </c>
      <c r="F614" s="84">
        <v>227.72895138000001</v>
      </c>
    </row>
    <row r="615" spans="1:6" ht="12.75" customHeight="1" x14ac:dyDescent="0.2">
      <c r="A615" s="83" t="s">
        <v>173</v>
      </c>
      <c r="B615" s="83">
        <v>1</v>
      </c>
      <c r="C615" s="84">
        <v>1576.1690905600001</v>
      </c>
      <c r="D615" s="84">
        <v>1542.0687925</v>
      </c>
      <c r="E615" s="84">
        <v>225.26733075999999</v>
      </c>
      <c r="F615" s="84">
        <v>225.26733075999999</v>
      </c>
    </row>
    <row r="616" spans="1:6" ht="12.75" customHeight="1" x14ac:dyDescent="0.2">
      <c r="A616" s="83" t="s">
        <v>173</v>
      </c>
      <c r="B616" s="83">
        <v>2</v>
      </c>
      <c r="C616" s="84">
        <v>1653.3201340200001</v>
      </c>
      <c r="D616" s="84">
        <v>1611.49896898</v>
      </c>
      <c r="E616" s="84">
        <v>235.40977745999999</v>
      </c>
      <c r="F616" s="84">
        <v>235.40977745999999</v>
      </c>
    </row>
    <row r="617" spans="1:6" ht="12.75" customHeight="1" x14ac:dyDescent="0.2">
      <c r="A617" s="83" t="s">
        <v>173</v>
      </c>
      <c r="B617" s="83">
        <v>3</v>
      </c>
      <c r="C617" s="84">
        <v>1771.51835987</v>
      </c>
      <c r="D617" s="84">
        <v>1728.90948224</v>
      </c>
      <c r="E617" s="84">
        <v>252.56125154</v>
      </c>
      <c r="F617" s="84">
        <v>252.56125154</v>
      </c>
    </row>
    <row r="618" spans="1:6" ht="12.75" customHeight="1" x14ac:dyDescent="0.2">
      <c r="A618" s="83" t="s">
        <v>173</v>
      </c>
      <c r="B618" s="83">
        <v>4</v>
      </c>
      <c r="C618" s="84">
        <v>1778.40051958</v>
      </c>
      <c r="D618" s="84">
        <v>1734.75981172</v>
      </c>
      <c r="E618" s="84">
        <v>253.41587496</v>
      </c>
      <c r="F618" s="84">
        <v>253.41587496</v>
      </c>
    </row>
    <row r="619" spans="1:6" ht="12.75" customHeight="1" x14ac:dyDescent="0.2">
      <c r="A619" s="83" t="s">
        <v>173</v>
      </c>
      <c r="B619" s="83">
        <v>5</v>
      </c>
      <c r="C619" s="84">
        <v>1770.91566025</v>
      </c>
      <c r="D619" s="84">
        <v>1724.9587173</v>
      </c>
      <c r="E619" s="84">
        <v>251.98411887</v>
      </c>
      <c r="F619" s="84">
        <v>251.98411887</v>
      </c>
    </row>
    <row r="620" spans="1:6" ht="12.75" customHeight="1" x14ac:dyDescent="0.2">
      <c r="A620" s="83" t="s">
        <v>173</v>
      </c>
      <c r="B620" s="83">
        <v>6</v>
      </c>
      <c r="C620" s="84">
        <v>1777.1880230700001</v>
      </c>
      <c r="D620" s="84">
        <v>1740.0941283300001</v>
      </c>
      <c r="E620" s="84">
        <v>254.19511858000001</v>
      </c>
      <c r="F620" s="84">
        <v>254.19511858000001</v>
      </c>
    </row>
    <row r="621" spans="1:6" ht="12.75" customHeight="1" x14ac:dyDescent="0.2">
      <c r="A621" s="83" t="s">
        <v>173</v>
      </c>
      <c r="B621" s="83">
        <v>7</v>
      </c>
      <c r="C621" s="84">
        <v>1721.8659428399999</v>
      </c>
      <c r="D621" s="84">
        <v>1688.5738293300001</v>
      </c>
      <c r="E621" s="84">
        <v>246.6689691</v>
      </c>
      <c r="F621" s="84">
        <v>246.6689691</v>
      </c>
    </row>
    <row r="622" spans="1:6" ht="12.75" customHeight="1" x14ac:dyDescent="0.2">
      <c r="A622" s="83" t="s">
        <v>173</v>
      </c>
      <c r="B622" s="83">
        <v>8</v>
      </c>
      <c r="C622" s="84">
        <v>1637.18190402</v>
      </c>
      <c r="D622" s="84">
        <v>1607.2758839000001</v>
      </c>
      <c r="E622" s="84">
        <v>234.79286393000001</v>
      </c>
      <c r="F622" s="84">
        <v>234.79286393000001</v>
      </c>
    </row>
    <row r="623" spans="1:6" ht="12.75" customHeight="1" x14ac:dyDescent="0.2">
      <c r="A623" s="83" t="s">
        <v>173</v>
      </c>
      <c r="B623" s="83">
        <v>9</v>
      </c>
      <c r="C623" s="84">
        <v>1538.22202608</v>
      </c>
      <c r="D623" s="84">
        <v>1502.76902088</v>
      </c>
      <c r="E623" s="84">
        <v>219.52637114999999</v>
      </c>
      <c r="F623" s="84">
        <v>219.52637114999999</v>
      </c>
    </row>
    <row r="624" spans="1:6" ht="12.75" customHeight="1" x14ac:dyDescent="0.2">
      <c r="A624" s="83" t="s">
        <v>173</v>
      </c>
      <c r="B624" s="83">
        <v>10</v>
      </c>
      <c r="C624" s="84">
        <v>1486.0400181699999</v>
      </c>
      <c r="D624" s="84">
        <v>1451.2159343799999</v>
      </c>
      <c r="E624" s="84">
        <v>211.99543204</v>
      </c>
      <c r="F624" s="84">
        <v>211.99543204</v>
      </c>
    </row>
    <row r="625" spans="1:6" ht="12.75" customHeight="1" x14ac:dyDescent="0.2">
      <c r="A625" s="83" t="s">
        <v>173</v>
      </c>
      <c r="B625" s="83">
        <v>11</v>
      </c>
      <c r="C625" s="84">
        <v>1484.31891376</v>
      </c>
      <c r="D625" s="84">
        <v>1443.4819982399999</v>
      </c>
      <c r="E625" s="84">
        <v>210.86564901</v>
      </c>
      <c r="F625" s="84">
        <v>210.86564901</v>
      </c>
    </row>
    <row r="626" spans="1:6" ht="12.75" customHeight="1" x14ac:dyDescent="0.2">
      <c r="A626" s="83" t="s">
        <v>173</v>
      </c>
      <c r="B626" s="83">
        <v>12</v>
      </c>
      <c r="C626" s="84">
        <v>1477.1724723499999</v>
      </c>
      <c r="D626" s="84">
        <v>1436.1175599400001</v>
      </c>
      <c r="E626" s="84">
        <v>209.78984267999999</v>
      </c>
      <c r="F626" s="84">
        <v>209.78984267999999</v>
      </c>
    </row>
    <row r="627" spans="1:6" ht="12.75" customHeight="1" x14ac:dyDescent="0.2">
      <c r="A627" s="83" t="s">
        <v>173</v>
      </c>
      <c r="B627" s="83">
        <v>13</v>
      </c>
      <c r="C627" s="84">
        <v>1466.6256937799999</v>
      </c>
      <c r="D627" s="84">
        <v>1431.1526341900001</v>
      </c>
      <c r="E627" s="84">
        <v>209.06456014</v>
      </c>
      <c r="F627" s="84">
        <v>209.06456014</v>
      </c>
    </row>
    <row r="628" spans="1:6" ht="12.75" customHeight="1" x14ac:dyDescent="0.2">
      <c r="A628" s="83" t="s">
        <v>173</v>
      </c>
      <c r="B628" s="83">
        <v>14</v>
      </c>
      <c r="C628" s="84">
        <v>1485.1139920400001</v>
      </c>
      <c r="D628" s="84">
        <v>1444.80150738</v>
      </c>
      <c r="E628" s="84">
        <v>211.05840455000001</v>
      </c>
      <c r="F628" s="84">
        <v>211.05840455000001</v>
      </c>
    </row>
    <row r="629" spans="1:6" ht="12.75" customHeight="1" x14ac:dyDescent="0.2">
      <c r="A629" s="83" t="s">
        <v>173</v>
      </c>
      <c r="B629" s="83">
        <v>15</v>
      </c>
      <c r="C629" s="84">
        <v>1497.1627427799999</v>
      </c>
      <c r="D629" s="84">
        <v>1455.2841057799999</v>
      </c>
      <c r="E629" s="84">
        <v>212.58971557999999</v>
      </c>
      <c r="F629" s="84">
        <v>212.58971557999999</v>
      </c>
    </row>
    <row r="630" spans="1:6" ht="12.75" customHeight="1" x14ac:dyDescent="0.2">
      <c r="A630" s="83" t="s">
        <v>173</v>
      </c>
      <c r="B630" s="83">
        <v>16</v>
      </c>
      <c r="C630" s="84">
        <v>1513.4640016000001</v>
      </c>
      <c r="D630" s="84">
        <v>1474.03568952</v>
      </c>
      <c r="E630" s="84">
        <v>215.32897030000001</v>
      </c>
      <c r="F630" s="84">
        <v>215.32897030000001</v>
      </c>
    </row>
    <row r="631" spans="1:6" ht="12.75" customHeight="1" x14ac:dyDescent="0.2">
      <c r="A631" s="83" t="s">
        <v>173</v>
      </c>
      <c r="B631" s="83">
        <v>17</v>
      </c>
      <c r="C631" s="84">
        <v>1532.05095254</v>
      </c>
      <c r="D631" s="84">
        <v>1488.97741238</v>
      </c>
      <c r="E631" s="84">
        <v>217.51167580000001</v>
      </c>
      <c r="F631" s="84">
        <v>217.51167580000001</v>
      </c>
    </row>
    <row r="632" spans="1:6" ht="12.75" customHeight="1" x14ac:dyDescent="0.2">
      <c r="A632" s="83" t="s">
        <v>173</v>
      </c>
      <c r="B632" s="83">
        <v>18</v>
      </c>
      <c r="C632" s="84">
        <v>1509.7083443700001</v>
      </c>
      <c r="D632" s="84">
        <v>1475.30256706</v>
      </c>
      <c r="E632" s="84">
        <v>215.51403735</v>
      </c>
      <c r="F632" s="84">
        <v>215.51403735</v>
      </c>
    </row>
    <row r="633" spans="1:6" ht="12.75" customHeight="1" x14ac:dyDescent="0.2">
      <c r="A633" s="83" t="s">
        <v>173</v>
      </c>
      <c r="B633" s="83">
        <v>19</v>
      </c>
      <c r="C633" s="84">
        <v>1492.0024915500001</v>
      </c>
      <c r="D633" s="84">
        <v>1453.3432139700001</v>
      </c>
      <c r="E633" s="84">
        <v>212.30618769</v>
      </c>
      <c r="F633" s="84">
        <v>212.30618769</v>
      </c>
    </row>
    <row r="634" spans="1:6" ht="12.75" customHeight="1" x14ac:dyDescent="0.2">
      <c r="A634" s="83" t="s">
        <v>173</v>
      </c>
      <c r="B634" s="83">
        <v>20</v>
      </c>
      <c r="C634" s="84">
        <v>1499.6604669599999</v>
      </c>
      <c r="D634" s="84">
        <v>1465.39381669</v>
      </c>
      <c r="E634" s="84">
        <v>214.06655474999999</v>
      </c>
      <c r="F634" s="84">
        <v>214.06655474999999</v>
      </c>
    </row>
    <row r="635" spans="1:6" ht="12.75" customHeight="1" x14ac:dyDescent="0.2">
      <c r="A635" s="83" t="s">
        <v>173</v>
      </c>
      <c r="B635" s="83">
        <v>21</v>
      </c>
      <c r="C635" s="84">
        <v>1514.8497812200001</v>
      </c>
      <c r="D635" s="84">
        <v>1466.9064703399999</v>
      </c>
      <c r="E635" s="84">
        <v>214.28752507999999</v>
      </c>
      <c r="F635" s="84">
        <v>214.28752507999999</v>
      </c>
    </row>
    <row r="636" spans="1:6" ht="12.75" customHeight="1" x14ac:dyDescent="0.2">
      <c r="A636" s="83" t="s">
        <v>173</v>
      </c>
      <c r="B636" s="83">
        <v>22</v>
      </c>
      <c r="C636" s="84">
        <v>1507.5536616300001</v>
      </c>
      <c r="D636" s="84">
        <v>1456.6519496200001</v>
      </c>
      <c r="E636" s="84">
        <v>212.78953192</v>
      </c>
      <c r="F636" s="84">
        <v>212.78953192</v>
      </c>
    </row>
    <row r="637" spans="1:6" ht="12.75" customHeight="1" x14ac:dyDescent="0.2">
      <c r="A637" s="83" t="s">
        <v>173</v>
      </c>
      <c r="B637" s="83">
        <v>23</v>
      </c>
      <c r="C637" s="84">
        <v>1503.25263019</v>
      </c>
      <c r="D637" s="84">
        <v>1454.4462504799999</v>
      </c>
      <c r="E637" s="84">
        <v>212.46732064</v>
      </c>
      <c r="F637" s="84">
        <v>212.46732064</v>
      </c>
    </row>
    <row r="638" spans="1:6" ht="12.75" customHeight="1" x14ac:dyDescent="0.2">
      <c r="A638" s="83" t="s">
        <v>173</v>
      </c>
      <c r="B638" s="83">
        <v>24</v>
      </c>
      <c r="C638" s="84">
        <v>1550.95913249</v>
      </c>
      <c r="D638" s="84">
        <v>1501.1198216400001</v>
      </c>
      <c r="E638" s="84">
        <v>219.28545406999999</v>
      </c>
      <c r="F638" s="84">
        <v>219.28545406999999</v>
      </c>
    </row>
    <row r="639" spans="1:6" ht="12.75" customHeight="1" x14ac:dyDescent="0.2">
      <c r="A639" s="83" t="s">
        <v>174</v>
      </c>
      <c r="B639" s="83">
        <v>1</v>
      </c>
      <c r="C639" s="84">
        <v>1666.24176227</v>
      </c>
      <c r="D639" s="84">
        <v>1626.5868107700001</v>
      </c>
      <c r="E639" s="84">
        <v>237.61382818999999</v>
      </c>
      <c r="F639" s="84">
        <v>237.61382818999999</v>
      </c>
    </row>
    <row r="640" spans="1:6" ht="12.75" customHeight="1" x14ac:dyDescent="0.2">
      <c r="A640" s="83" t="s">
        <v>174</v>
      </c>
      <c r="B640" s="83">
        <v>2</v>
      </c>
      <c r="C640" s="84">
        <v>1727.1090552999999</v>
      </c>
      <c r="D640" s="84">
        <v>1688.5154671299999</v>
      </c>
      <c r="E640" s="84">
        <v>246.66044348</v>
      </c>
      <c r="F640" s="84">
        <v>246.66044348</v>
      </c>
    </row>
    <row r="641" spans="1:6" ht="12.75" customHeight="1" x14ac:dyDescent="0.2">
      <c r="A641" s="83" t="s">
        <v>174</v>
      </c>
      <c r="B641" s="83">
        <v>3</v>
      </c>
      <c r="C641" s="84">
        <v>1789.4912470500001</v>
      </c>
      <c r="D641" s="84">
        <v>1736.50551135</v>
      </c>
      <c r="E641" s="84">
        <v>253.67088894</v>
      </c>
      <c r="F641" s="84">
        <v>253.67088894</v>
      </c>
    </row>
    <row r="642" spans="1:6" ht="12.75" customHeight="1" x14ac:dyDescent="0.2">
      <c r="A642" s="83" t="s">
        <v>174</v>
      </c>
      <c r="B642" s="83">
        <v>4</v>
      </c>
      <c r="C642" s="84">
        <v>1775.4376339299999</v>
      </c>
      <c r="D642" s="84">
        <v>1729.80626992</v>
      </c>
      <c r="E642" s="84">
        <v>252.69225539999999</v>
      </c>
      <c r="F642" s="84">
        <v>252.69225539999999</v>
      </c>
    </row>
    <row r="643" spans="1:6" ht="12.75" customHeight="1" x14ac:dyDescent="0.2">
      <c r="A643" s="83" t="s">
        <v>174</v>
      </c>
      <c r="B643" s="83">
        <v>5</v>
      </c>
      <c r="C643" s="84">
        <v>1740.9926365399999</v>
      </c>
      <c r="D643" s="84">
        <v>1702.29297503</v>
      </c>
      <c r="E643" s="84">
        <v>248.673079</v>
      </c>
      <c r="F643" s="84">
        <v>248.673079</v>
      </c>
    </row>
    <row r="644" spans="1:6" ht="12.75" customHeight="1" x14ac:dyDescent="0.2">
      <c r="A644" s="83" t="s">
        <v>174</v>
      </c>
      <c r="B644" s="83">
        <v>6</v>
      </c>
      <c r="C644" s="84">
        <v>1756.3108136000001</v>
      </c>
      <c r="D644" s="84">
        <v>1709.54376634</v>
      </c>
      <c r="E644" s="84">
        <v>249.73228363000001</v>
      </c>
      <c r="F644" s="84">
        <v>249.73228363000001</v>
      </c>
    </row>
    <row r="645" spans="1:6" ht="12.75" customHeight="1" x14ac:dyDescent="0.2">
      <c r="A645" s="83" t="s">
        <v>174</v>
      </c>
      <c r="B645" s="83">
        <v>7</v>
      </c>
      <c r="C645" s="84">
        <v>1734.69539715</v>
      </c>
      <c r="D645" s="84">
        <v>1703.27451462</v>
      </c>
      <c r="E645" s="84">
        <v>248.81646352000001</v>
      </c>
      <c r="F645" s="84">
        <v>248.81646352000001</v>
      </c>
    </row>
    <row r="646" spans="1:6" ht="12.75" customHeight="1" x14ac:dyDescent="0.2">
      <c r="A646" s="83" t="s">
        <v>174</v>
      </c>
      <c r="B646" s="83">
        <v>8</v>
      </c>
      <c r="C646" s="84">
        <v>1713.7253817999999</v>
      </c>
      <c r="D646" s="84">
        <v>1679.49242061</v>
      </c>
      <c r="E646" s="84">
        <v>245.34234559999999</v>
      </c>
      <c r="F646" s="84">
        <v>245.34234559999999</v>
      </c>
    </row>
    <row r="647" spans="1:6" ht="12.75" customHeight="1" x14ac:dyDescent="0.2">
      <c r="A647" s="83" t="s">
        <v>174</v>
      </c>
      <c r="B647" s="83">
        <v>9</v>
      </c>
      <c r="C647" s="84">
        <v>1639.46470787</v>
      </c>
      <c r="D647" s="84">
        <v>1603.7805779</v>
      </c>
      <c r="E647" s="84">
        <v>234.28226527000001</v>
      </c>
      <c r="F647" s="84">
        <v>234.28226527000001</v>
      </c>
    </row>
    <row r="648" spans="1:6" ht="12.75" customHeight="1" x14ac:dyDescent="0.2">
      <c r="A648" s="83" t="s">
        <v>174</v>
      </c>
      <c r="B648" s="83">
        <v>10</v>
      </c>
      <c r="C648" s="84">
        <v>1568.3685933700001</v>
      </c>
      <c r="D648" s="84">
        <v>1530.41203434</v>
      </c>
      <c r="E648" s="84">
        <v>223.56449699999999</v>
      </c>
      <c r="F648" s="84">
        <v>223.56449699999999</v>
      </c>
    </row>
    <row r="649" spans="1:6" ht="12.75" customHeight="1" x14ac:dyDescent="0.2">
      <c r="A649" s="83" t="s">
        <v>174</v>
      </c>
      <c r="B649" s="83">
        <v>11</v>
      </c>
      <c r="C649" s="84">
        <v>1546.1549672599999</v>
      </c>
      <c r="D649" s="84">
        <v>1508.1009157200001</v>
      </c>
      <c r="E649" s="84">
        <v>220.30526098999999</v>
      </c>
      <c r="F649" s="84">
        <v>220.30526098999999</v>
      </c>
    </row>
    <row r="650" spans="1:6" ht="12.75" customHeight="1" x14ac:dyDescent="0.2">
      <c r="A650" s="83" t="s">
        <v>174</v>
      </c>
      <c r="B650" s="83">
        <v>12</v>
      </c>
      <c r="C650" s="84">
        <v>1539.2918705899999</v>
      </c>
      <c r="D650" s="84">
        <v>1502.1180640800001</v>
      </c>
      <c r="E650" s="84">
        <v>219.43127856999999</v>
      </c>
      <c r="F650" s="84">
        <v>219.43127856999999</v>
      </c>
    </row>
    <row r="651" spans="1:6" ht="12.75" customHeight="1" x14ac:dyDescent="0.2">
      <c r="A651" s="83" t="s">
        <v>174</v>
      </c>
      <c r="B651" s="83">
        <v>13</v>
      </c>
      <c r="C651" s="84">
        <v>1547.8110505499999</v>
      </c>
      <c r="D651" s="84">
        <v>1511.7822715899999</v>
      </c>
      <c r="E651" s="84">
        <v>220.84303804999999</v>
      </c>
      <c r="F651" s="84">
        <v>220.84303804999999</v>
      </c>
    </row>
    <row r="652" spans="1:6" ht="12.75" customHeight="1" x14ac:dyDescent="0.2">
      <c r="A652" s="83" t="s">
        <v>174</v>
      </c>
      <c r="B652" s="83">
        <v>14</v>
      </c>
      <c r="C652" s="84">
        <v>1567.79005459</v>
      </c>
      <c r="D652" s="84">
        <v>1533.0780402600001</v>
      </c>
      <c r="E652" s="84">
        <v>223.95395047</v>
      </c>
      <c r="F652" s="84">
        <v>223.95395047</v>
      </c>
    </row>
    <row r="653" spans="1:6" ht="12.75" customHeight="1" x14ac:dyDescent="0.2">
      <c r="A653" s="83" t="s">
        <v>174</v>
      </c>
      <c r="B653" s="83">
        <v>15</v>
      </c>
      <c r="C653" s="84">
        <v>1577.85084416</v>
      </c>
      <c r="D653" s="84">
        <v>1540.1065314299999</v>
      </c>
      <c r="E653" s="84">
        <v>224.98068122000001</v>
      </c>
      <c r="F653" s="84">
        <v>224.98068122000001</v>
      </c>
    </row>
    <row r="654" spans="1:6" ht="12.75" customHeight="1" x14ac:dyDescent="0.2">
      <c r="A654" s="83" t="s">
        <v>174</v>
      </c>
      <c r="B654" s="83">
        <v>16</v>
      </c>
      <c r="C654" s="84">
        <v>1584.0285822000001</v>
      </c>
      <c r="D654" s="84">
        <v>1555.5688954300001</v>
      </c>
      <c r="E654" s="84">
        <v>227.23944262000001</v>
      </c>
      <c r="F654" s="84">
        <v>227.23944262000001</v>
      </c>
    </row>
    <row r="655" spans="1:6" ht="12.75" customHeight="1" x14ac:dyDescent="0.2">
      <c r="A655" s="83" t="s">
        <v>174</v>
      </c>
      <c r="B655" s="83">
        <v>17</v>
      </c>
      <c r="C655" s="84">
        <v>1603.09427065</v>
      </c>
      <c r="D655" s="84">
        <v>1558.29018896</v>
      </c>
      <c r="E655" s="84">
        <v>227.63697257000001</v>
      </c>
      <c r="F655" s="84">
        <v>227.63697257000001</v>
      </c>
    </row>
    <row r="656" spans="1:6" ht="12.75" customHeight="1" x14ac:dyDescent="0.2">
      <c r="A656" s="83" t="s">
        <v>174</v>
      </c>
      <c r="B656" s="83">
        <v>18</v>
      </c>
      <c r="C656" s="84">
        <v>1590.4699463699999</v>
      </c>
      <c r="D656" s="84">
        <v>1539.61875906</v>
      </c>
      <c r="E656" s="84">
        <v>224.90942681999999</v>
      </c>
      <c r="F656" s="84">
        <v>224.90942681999999</v>
      </c>
    </row>
    <row r="657" spans="1:6" ht="12.75" customHeight="1" x14ac:dyDescent="0.2">
      <c r="A657" s="83" t="s">
        <v>174</v>
      </c>
      <c r="B657" s="83">
        <v>19</v>
      </c>
      <c r="C657" s="84">
        <v>1549.9081684400001</v>
      </c>
      <c r="D657" s="84">
        <v>1509.1436193100001</v>
      </c>
      <c r="E657" s="84">
        <v>220.45758043000001</v>
      </c>
      <c r="F657" s="84">
        <v>220.45758043000001</v>
      </c>
    </row>
    <row r="658" spans="1:6" ht="12.75" customHeight="1" x14ac:dyDescent="0.2">
      <c r="A658" s="83" t="s">
        <v>174</v>
      </c>
      <c r="B658" s="83">
        <v>20</v>
      </c>
      <c r="C658" s="84">
        <v>1539.8747235200001</v>
      </c>
      <c r="D658" s="84">
        <v>1504.62738107</v>
      </c>
      <c r="E658" s="84">
        <v>219.79784272000001</v>
      </c>
      <c r="F658" s="84">
        <v>219.79784272000001</v>
      </c>
    </row>
    <row r="659" spans="1:6" ht="12.75" customHeight="1" x14ac:dyDescent="0.2">
      <c r="A659" s="83" t="s">
        <v>174</v>
      </c>
      <c r="B659" s="83">
        <v>21</v>
      </c>
      <c r="C659" s="84">
        <v>1555.7452723399999</v>
      </c>
      <c r="D659" s="84">
        <v>1512.18745238</v>
      </c>
      <c r="E659" s="84">
        <v>220.90222736000001</v>
      </c>
      <c r="F659" s="84">
        <v>220.90222736000001</v>
      </c>
    </row>
    <row r="660" spans="1:6" ht="12.75" customHeight="1" x14ac:dyDescent="0.2">
      <c r="A660" s="83" t="s">
        <v>174</v>
      </c>
      <c r="B660" s="83">
        <v>22</v>
      </c>
      <c r="C660" s="84">
        <v>1535.4516154299999</v>
      </c>
      <c r="D660" s="84">
        <v>1489.1627371899999</v>
      </c>
      <c r="E660" s="84">
        <v>217.53874827999999</v>
      </c>
      <c r="F660" s="84">
        <v>217.53874827999999</v>
      </c>
    </row>
    <row r="661" spans="1:6" ht="12.75" customHeight="1" x14ac:dyDescent="0.2">
      <c r="A661" s="83" t="s">
        <v>174</v>
      </c>
      <c r="B661" s="83">
        <v>23</v>
      </c>
      <c r="C661" s="84">
        <v>1536.3009056799999</v>
      </c>
      <c r="D661" s="84">
        <v>1491.6145828000001</v>
      </c>
      <c r="E661" s="84">
        <v>217.89691694000001</v>
      </c>
      <c r="F661" s="84">
        <v>217.89691694000001</v>
      </c>
    </row>
    <row r="662" spans="1:6" ht="12.75" customHeight="1" x14ac:dyDescent="0.2">
      <c r="A662" s="83" t="s">
        <v>174</v>
      </c>
      <c r="B662" s="83">
        <v>24</v>
      </c>
      <c r="C662" s="84">
        <v>1566.08247001</v>
      </c>
      <c r="D662" s="84">
        <v>1520.88790075</v>
      </c>
      <c r="E662" s="84">
        <v>222.1731997</v>
      </c>
      <c r="F662" s="84">
        <v>222.1731997</v>
      </c>
    </row>
    <row r="663" spans="1:6" ht="12.75" customHeight="1" x14ac:dyDescent="0.2">
      <c r="A663" s="83" t="s">
        <v>175</v>
      </c>
      <c r="B663" s="83">
        <v>1</v>
      </c>
      <c r="C663" s="84">
        <v>1662.2619969499999</v>
      </c>
      <c r="D663" s="84">
        <v>1625.4076363300001</v>
      </c>
      <c r="E663" s="84">
        <v>237.44157290999999</v>
      </c>
      <c r="F663" s="84">
        <v>237.44157290999999</v>
      </c>
    </row>
    <row r="664" spans="1:6" ht="12.75" customHeight="1" x14ac:dyDescent="0.2">
      <c r="A664" s="83" t="s">
        <v>175</v>
      </c>
      <c r="B664" s="83">
        <v>2</v>
      </c>
      <c r="C664" s="84">
        <v>1761.3880509600001</v>
      </c>
      <c r="D664" s="84">
        <v>1705.99411891</v>
      </c>
      <c r="E664" s="84">
        <v>249.21374671000001</v>
      </c>
      <c r="F664" s="84">
        <v>249.21374671000001</v>
      </c>
    </row>
    <row r="665" spans="1:6" ht="12.75" customHeight="1" x14ac:dyDescent="0.2">
      <c r="A665" s="83" t="s">
        <v>175</v>
      </c>
      <c r="B665" s="83">
        <v>3</v>
      </c>
      <c r="C665" s="84">
        <v>1825.8934517099999</v>
      </c>
      <c r="D665" s="84">
        <v>1770.05824693</v>
      </c>
      <c r="E665" s="84">
        <v>258.57231436000001</v>
      </c>
      <c r="F665" s="84">
        <v>258.57231436000001</v>
      </c>
    </row>
    <row r="666" spans="1:6" ht="12.75" customHeight="1" x14ac:dyDescent="0.2">
      <c r="A666" s="83" t="s">
        <v>175</v>
      </c>
      <c r="B666" s="83">
        <v>4</v>
      </c>
      <c r="C666" s="84">
        <v>1811.3420367199999</v>
      </c>
      <c r="D666" s="84">
        <v>1755.91885103</v>
      </c>
      <c r="E666" s="84">
        <v>256.50681379000002</v>
      </c>
      <c r="F666" s="84">
        <v>256.50681379000002</v>
      </c>
    </row>
    <row r="667" spans="1:6" ht="12.75" customHeight="1" x14ac:dyDescent="0.2">
      <c r="A667" s="83" t="s">
        <v>175</v>
      </c>
      <c r="B667" s="83">
        <v>5</v>
      </c>
      <c r="C667" s="84">
        <v>1817.4425950100001</v>
      </c>
      <c r="D667" s="84">
        <v>1758.6881119300001</v>
      </c>
      <c r="E667" s="84">
        <v>256.91135086999998</v>
      </c>
      <c r="F667" s="84">
        <v>256.91135086999998</v>
      </c>
    </row>
    <row r="668" spans="1:6" ht="12.75" customHeight="1" x14ac:dyDescent="0.2">
      <c r="A668" s="83" t="s">
        <v>175</v>
      </c>
      <c r="B668" s="83">
        <v>6</v>
      </c>
      <c r="C668" s="84">
        <v>1778.9227403299999</v>
      </c>
      <c r="D668" s="84">
        <v>1733.2108526500001</v>
      </c>
      <c r="E668" s="84">
        <v>253.18960109</v>
      </c>
      <c r="F668" s="84">
        <v>253.18960109</v>
      </c>
    </row>
    <row r="669" spans="1:6" ht="12.75" customHeight="1" x14ac:dyDescent="0.2">
      <c r="A669" s="83" t="s">
        <v>175</v>
      </c>
      <c r="B669" s="83">
        <v>7</v>
      </c>
      <c r="C669" s="84">
        <v>1731.49824453</v>
      </c>
      <c r="D669" s="84">
        <v>1681.31648363</v>
      </c>
      <c r="E669" s="84">
        <v>245.60880700000001</v>
      </c>
      <c r="F669" s="84">
        <v>245.60880700000001</v>
      </c>
    </row>
    <row r="670" spans="1:6" ht="12.75" customHeight="1" x14ac:dyDescent="0.2">
      <c r="A670" s="83" t="s">
        <v>175</v>
      </c>
      <c r="B670" s="83">
        <v>8</v>
      </c>
      <c r="C670" s="84">
        <v>1648.4193454700001</v>
      </c>
      <c r="D670" s="84">
        <v>1605.1077108699999</v>
      </c>
      <c r="E670" s="84">
        <v>234.47613451000001</v>
      </c>
      <c r="F670" s="84">
        <v>234.47613451000001</v>
      </c>
    </row>
    <row r="671" spans="1:6" ht="12.75" customHeight="1" x14ac:dyDescent="0.2">
      <c r="A671" s="83" t="s">
        <v>175</v>
      </c>
      <c r="B671" s="83">
        <v>9</v>
      </c>
      <c r="C671" s="84">
        <v>1598.2940472600001</v>
      </c>
      <c r="D671" s="84">
        <v>1571.5230070499999</v>
      </c>
      <c r="E671" s="84">
        <v>229.57003911999999</v>
      </c>
      <c r="F671" s="84">
        <v>229.57003911999999</v>
      </c>
    </row>
    <row r="672" spans="1:6" ht="12.75" customHeight="1" x14ac:dyDescent="0.2">
      <c r="A672" s="83" t="s">
        <v>175</v>
      </c>
      <c r="B672" s="83">
        <v>10</v>
      </c>
      <c r="C672" s="84">
        <v>1569.6977488800001</v>
      </c>
      <c r="D672" s="84">
        <v>1530.29376695</v>
      </c>
      <c r="E672" s="84">
        <v>223.54722036000001</v>
      </c>
      <c r="F672" s="84">
        <v>223.54722036000001</v>
      </c>
    </row>
    <row r="673" spans="1:6" ht="12.75" customHeight="1" x14ac:dyDescent="0.2">
      <c r="A673" s="83" t="s">
        <v>175</v>
      </c>
      <c r="B673" s="83">
        <v>11</v>
      </c>
      <c r="C673" s="84">
        <v>1504.93023692</v>
      </c>
      <c r="D673" s="84">
        <v>1464.7739109300001</v>
      </c>
      <c r="E673" s="84">
        <v>213.97599814</v>
      </c>
      <c r="F673" s="84">
        <v>213.97599814</v>
      </c>
    </row>
    <row r="674" spans="1:6" ht="12.75" customHeight="1" x14ac:dyDescent="0.2">
      <c r="A674" s="83" t="s">
        <v>175</v>
      </c>
      <c r="B674" s="83">
        <v>12</v>
      </c>
      <c r="C674" s="84">
        <v>1510.96611407</v>
      </c>
      <c r="D674" s="84">
        <v>1470.96291791</v>
      </c>
      <c r="E674" s="84">
        <v>214.88009600000001</v>
      </c>
      <c r="F674" s="84">
        <v>214.88009600000001</v>
      </c>
    </row>
    <row r="675" spans="1:6" ht="12.75" customHeight="1" x14ac:dyDescent="0.2">
      <c r="A675" s="83" t="s">
        <v>175</v>
      </c>
      <c r="B675" s="83">
        <v>13</v>
      </c>
      <c r="C675" s="84">
        <v>1566.69162624</v>
      </c>
      <c r="D675" s="84">
        <v>1527.29815162</v>
      </c>
      <c r="E675" s="84">
        <v>223.10961714000001</v>
      </c>
      <c r="F675" s="84">
        <v>223.10961714000001</v>
      </c>
    </row>
    <row r="676" spans="1:6" ht="12.75" customHeight="1" x14ac:dyDescent="0.2">
      <c r="A676" s="83" t="s">
        <v>175</v>
      </c>
      <c r="B676" s="83">
        <v>14</v>
      </c>
      <c r="C676" s="84">
        <v>1543.0203578200001</v>
      </c>
      <c r="D676" s="84">
        <v>1502.71505684</v>
      </c>
      <c r="E676" s="84">
        <v>219.51848802000001</v>
      </c>
      <c r="F676" s="84">
        <v>219.51848802000001</v>
      </c>
    </row>
    <row r="677" spans="1:6" ht="12.75" customHeight="1" x14ac:dyDescent="0.2">
      <c r="A677" s="83" t="s">
        <v>175</v>
      </c>
      <c r="B677" s="83">
        <v>15</v>
      </c>
      <c r="C677" s="84">
        <v>1550.60738924</v>
      </c>
      <c r="D677" s="84">
        <v>1510.1349101999999</v>
      </c>
      <c r="E677" s="84">
        <v>220.60238944</v>
      </c>
      <c r="F677" s="84">
        <v>220.60238944</v>
      </c>
    </row>
    <row r="678" spans="1:6" ht="12.75" customHeight="1" x14ac:dyDescent="0.2">
      <c r="A678" s="83" t="s">
        <v>175</v>
      </c>
      <c r="B678" s="83">
        <v>16</v>
      </c>
      <c r="C678" s="84">
        <v>1573.1050348000001</v>
      </c>
      <c r="D678" s="84">
        <v>1533.13405762</v>
      </c>
      <c r="E678" s="84">
        <v>223.96213356000001</v>
      </c>
      <c r="F678" s="84">
        <v>223.96213356000001</v>
      </c>
    </row>
    <row r="679" spans="1:6" ht="12.75" customHeight="1" x14ac:dyDescent="0.2">
      <c r="A679" s="83" t="s">
        <v>175</v>
      </c>
      <c r="B679" s="83">
        <v>17</v>
      </c>
      <c r="C679" s="84">
        <v>1581.6984521100001</v>
      </c>
      <c r="D679" s="84">
        <v>1535.73484603</v>
      </c>
      <c r="E679" s="84">
        <v>224.34205997000001</v>
      </c>
      <c r="F679" s="84">
        <v>224.34205997000001</v>
      </c>
    </row>
    <row r="680" spans="1:6" ht="12.75" customHeight="1" x14ac:dyDescent="0.2">
      <c r="A680" s="83" t="s">
        <v>175</v>
      </c>
      <c r="B680" s="83">
        <v>18</v>
      </c>
      <c r="C680" s="84">
        <v>1618.64806219</v>
      </c>
      <c r="D680" s="84">
        <v>1555.88648949</v>
      </c>
      <c r="E680" s="84">
        <v>227.28583714999999</v>
      </c>
      <c r="F680" s="84">
        <v>227.28583714999999</v>
      </c>
    </row>
    <row r="681" spans="1:6" ht="12.75" customHeight="1" x14ac:dyDescent="0.2">
      <c r="A681" s="83" t="s">
        <v>175</v>
      </c>
      <c r="B681" s="83">
        <v>19</v>
      </c>
      <c r="C681" s="84">
        <v>1609.9542296899999</v>
      </c>
      <c r="D681" s="84">
        <v>1555.0382555399999</v>
      </c>
      <c r="E681" s="84">
        <v>227.16192608</v>
      </c>
      <c r="F681" s="84">
        <v>227.16192608</v>
      </c>
    </row>
    <row r="682" spans="1:6" ht="12.75" customHeight="1" x14ac:dyDescent="0.2">
      <c r="A682" s="83" t="s">
        <v>175</v>
      </c>
      <c r="B682" s="83">
        <v>20</v>
      </c>
      <c r="C682" s="84">
        <v>1586.7347110000001</v>
      </c>
      <c r="D682" s="84">
        <v>1546.0924669200001</v>
      </c>
      <c r="E682" s="84">
        <v>225.85511413</v>
      </c>
      <c r="F682" s="84">
        <v>225.85511413</v>
      </c>
    </row>
    <row r="683" spans="1:6" ht="12.75" customHeight="1" x14ac:dyDescent="0.2">
      <c r="A683" s="83" t="s">
        <v>175</v>
      </c>
      <c r="B683" s="83">
        <v>21</v>
      </c>
      <c r="C683" s="84">
        <v>1555.10937795</v>
      </c>
      <c r="D683" s="84">
        <v>1511.5084773900001</v>
      </c>
      <c r="E683" s="84">
        <v>220.80304185</v>
      </c>
      <c r="F683" s="84">
        <v>220.80304185</v>
      </c>
    </row>
    <row r="684" spans="1:6" ht="12.75" customHeight="1" x14ac:dyDescent="0.2">
      <c r="A684" s="83" t="s">
        <v>175</v>
      </c>
      <c r="B684" s="83">
        <v>22</v>
      </c>
      <c r="C684" s="84">
        <v>1502.0218715200001</v>
      </c>
      <c r="D684" s="84">
        <v>1472.1815109900001</v>
      </c>
      <c r="E684" s="84">
        <v>215.05810958999999</v>
      </c>
      <c r="F684" s="84">
        <v>215.05810958999999</v>
      </c>
    </row>
    <row r="685" spans="1:6" ht="12.75" customHeight="1" x14ac:dyDescent="0.2">
      <c r="A685" s="83" t="s">
        <v>175</v>
      </c>
      <c r="B685" s="83">
        <v>23</v>
      </c>
      <c r="C685" s="84">
        <v>1565.9910262000001</v>
      </c>
      <c r="D685" s="84">
        <v>1518.4426917799999</v>
      </c>
      <c r="E685" s="84">
        <v>221.81600053</v>
      </c>
      <c r="F685" s="84">
        <v>221.81600053</v>
      </c>
    </row>
    <row r="686" spans="1:6" ht="12.75" customHeight="1" x14ac:dyDescent="0.2">
      <c r="A686" s="83" t="s">
        <v>175</v>
      </c>
      <c r="B686" s="83">
        <v>24</v>
      </c>
      <c r="C686" s="84">
        <v>1597.09417779</v>
      </c>
      <c r="D686" s="84">
        <v>1549.6325754899999</v>
      </c>
      <c r="E686" s="84">
        <v>226.37225760000001</v>
      </c>
      <c r="F686" s="84">
        <v>226.37225760000001</v>
      </c>
    </row>
    <row r="687" spans="1:6" ht="12.75" customHeight="1" x14ac:dyDescent="0.2">
      <c r="A687" s="83" t="s">
        <v>176</v>
      </c>
      <c r="B687" s="83">
        <v>1</v>
      </c>
      <c r="C687" s="84">
        <v>1665.9489697399999</v>
      </c>
      <c r="D687" s="84">
        <v>1623.23141046</v>
      </c>
      <c r="E687" s="84">
        <v>237.12366713</v>
      </c>
      <c r="F687" s="84">
        <v>237.12366713</v>
      </c>
    </row>
    <row r="688" spans="1:6" ht="12.75" customHeight="1" x14ac:dyDescent="0.2">
      <c r="A688" s="83" t="s">
        <v>176</v>
      </c>
      <c r="B688" s="83">
        <v>2</v>
      </c>
      <c r="C688" s="84">
        <v>1742.89700266</v>
      </c>
      <c r="D688" s="84">
        <v>1680.0730097600001</v>
      </c>
      <c r="E688" s="84">
        <v>245.42715878000001</v>
      </c>
      <c r="F688" s="84">
        <v>245.42715878000001</v>
      </c>
    </row>
    <row r="689" spans="1:6" ht="12.75" customHeight="1" x14ac:dyDescent="0.2">
      <c r="A689" s="83" t="s">
        <v>176</v>
      </c>
      <c r="B689" s="83">
        <v>3</v>
      </c>
      <c r="C689" s="84">
        <v>1787.1743090299999</v>
      </c>
      <c r="D689" s="84">
        <v>1746.5918823300001</v>
      </c>
      <c r="E689" s="84">
        <v>255.14431858</v>
      </c>
      <c r="F689" s="84">
        <v>255.14431858</v>
      </c>
    </row>
    <row r="690" spans="1:6" ht="12.75" customHeight="1" x14ac:dyDescent="0.2">
      <c r="A690" s="83" t="s">
        <v>176</v>
      </c>
      <c r="B690" s="83">
        <v>4</v>
      </c>
      <c r="C690" s="84">
        <v>1777.5351252400001</v>
      </c>
      <c r="D690" s="84">
        <v>1746.5923792999999</v>
      </c>
      <c r="E690" s="84">
        <v>255.14439117000001</v>
      </c>
      <c r="F690" s="84">
        <v>255.14439117000001</v>
      </c>
    </row>
    <row r="691" spans="1:6" ht="12.75" customHeight="1" x14ac:dyDescent="0.2">
      <c r="A691" s="83" t="s">
        <v>176</v>
      </c>
      <c r="B691" s="83">
        <v>5</v>
      </c>
      <c r="C691" s="84">
        <v>1803.5907881000001</v>
      </c>
      <c r="D691" s="84">
        <v>1746.30284433</v>
      </c>
      <c r="E691" s="84">
        <v>255.10209555</v>
      </c>
      <c r="F691" s="84">
        <v>255.10209555</v>
      </c>
    </row>
    <row r="692" spans="1:6" ht="12.75" customHeight="1" x14ac:dyDescent="0.2">
      <c r="A692" s="83" t="s">
        <v>176</v>
      </c>
      <c r="B692" s="83">
        <v>6</v>
      </c>
      <c r="C692" s="84">
        <v>1788.34893618</v>
      </c>
      <c r="D692" s="84">
        <v>1731.8036995299999</v>
      </c>
      <c r="E692" s="84">
        <v>252.98404241</v>
      </c>
      <c r="F692" s="84">
        <v>252.98404241</v>
      </c>
    </row>
    <row r="693" spans="1:6" ht="12.75" customHeight="1" x14ac:dyDescent="0.2">
      <c r="A693" s="83" t="s">
        <v>176</v>
      </c>
      <c r="B693" s="83">
        <v>7</v>
      </c>
      <c r="C693" s="84">
        <v>1710.2516893500001</v>
      </c>
      <c r="D693" s="84">
        <v>1648.6182089399999</v>
      </c>
      <c r="E693" s="84">
        <v>240.83220227999999</v>
      </c>
      <c r="F693" s="84">
        <v>240.83220227999999</v>
      </c>
    </row>
    <row r="694" spans="1:6" ht="12.75" customHeight="1" x14ac:dyDescent="0.2">
      <c r="A694" s="83" t="s">
        <v>176</v>
      </c>
      <c r="B694" s="83">
        <v>8</v>
      </c>
      <c r="C694" s="84">
        <v>1603.667142</v>
      </c>
      <c r="D694" s="84">
        <v>1563.7346068300001</v>
      </c>
      <c r="E694" s="84">
        <v>228.43229991999999</v>
      </c>
      <c r="F694" s="84">
        <v>228.43229991999999</v>
      </c>
    </row>
    <row r="695" spans="1:6" ht="12.75" customHeight="1" x14ac:dyDescent="0.2">
      <c r="A695" s="83" t="s">
        <v>176</v>
      </c>
      <c r="B695" s="83">
        <v>9</v>
      </c>
      <c r="C695" s="84">
        <v>1570.56966078</v>
      </c>
      <c r="D695" s="84">
        <v>1532.02129627</v>
      </c>
      <c r="E695" s="84">
        <v>223.79957999000001</v>
      </c>
      <c r="F695" s="84">
        <v>223.79957999000001</v>
      </c>
    </row>
    <row r="696" spans="1:6" ht="12.75" customHeight="1" x14ac:dyDescent="0.2">
      <c r="A696" s="83" t="s">
        <v>176</v>
      </c>
      <c r="B696" s="83">
        <v>10</v>
      </c>
      <c r="C696" s="84">
        <v>1562.4965536300001</v>
      </c>
      <c r="D696" s="84">
        <v>1522.3131056300001</v>
      </c>
      <c r="E696" s="84">
        <v>222.38139541000001</v>
      </c>
      <c r="F696" s="84">
        <v>222.38139541000001</v>
      </c>
    </row>
    <row r="697" spans="1:6" ht="12.75" customHeight="1" x14ac:dyDescent="0.2">
      <c r="A697" s="83" t="s">
        <v>176</v>
      </c>
      <c r="B697" s="83">
        <v>11</v>
      </c>
      <c r="C697" s="84">
        <v>1510.7896151299999</v>
      </c>
      <c r="D697" s="84">
        <v>1471.90041984</v>
      </c>
      <c r="E697" s="84">
        <v>215.01704745000001</v>
      </c>
      <c r="F697" s="84">
        <v>215.01704745000001</v>
      </c>
    </row>
    <row r="698" spans="1:6" ht="12.75" customHeight="1" x14ac:dyDescent="0.2">
      <c r="A698" s="83" t="s">
        <v>176</v>
      </c>
      <c r="B698" s="83">
        <v>12</v>
      </c>
      <c r="C698" s="84">
        <v>1526.6043671899999</v>
      </c>
      <c r="D698" s="84">
        <v>1486.74926495</v>
      </c>
      <c r="E698" s="84">
        <v>217.18618523999999</v>
      </c>
      <c r="F698" s="84">
        <v>217.18618523999999</v>
      </c>
    </row>
    <row r="699" spans="1:6" ht="12.75" customHeight="1" x14ac:dyDescent="0.2">
      <c r="A699" s="83" t="s">
        <v>176</v>
      </c>
      <c r="B699" s="83">
        <v>13</v>
      </c>
      <c r="C699" s="84">
        <v>1530.82355201</v>
      </c>
      <c r="D699" s="84">
        <v>1490.44191901</v>
      </c>
      <c r="E699" s="84">
        <v>217.72561275000001</v>
      </c>
      <c r="F699" s="84">
        <v>217.72561275000001</v>
      </c>
    </row>
    <row r="700" spans="1:6" ht="12.75" customHeight="1" x14ac:dyDescent="0.2">
      <c r="A700" s="83" t="s">
        <v>176</v>
      </c>
      <c r="B700" s="83">
        <v>14</v>
      </c>
      <c r="C700" s="84">
        <v>1537.04139708</v>
      </c>
      <c r="D700" s="84">
        <v>1496.39800917</v>
      </c>
      <c r="E700" s="84">
        <v>218.59568582</v>
      </c>
      <c r="F700" s="84">
        <v>218.59568582</v>
      </c>
    </row>
    <row r="701" spans="1:6" ht="12.75" customHeight="1" x14ac:dyDescent="0.2">
      <c r="A701" s="83" t="s">
        <v>176</v>
      </c>
      <c r="B701" s="83">
        <v>15</v>
      </c>
      <c r="C701" s="84">
        <v>1624.25343535</v>
      </c>
      <c r="D701" s="84">
        <v>1583.34037663</v>
      </c>
      <c r="E701" s="84">
        <v>231.29633519999999</v>
      </c>
      <c r="F701" s="84">
        <v>231.29633519999999</v>
      </c>
    </row>
    <row r="702" spans="1:6" ht="12.75" customHeight="1" x14ac:dyDescent="0.2">
      <c r="A702" s="83" t="s">
        <v>176</v>
      </c>
      <c r="B702" s="83">
        <v>16</v>
      </c>
      <c r="C702" s="84">
        <v>1632.6841774100001</v>
      </c>
      <c r="D702" s="84">
        <v>1591.90233663</v>
      </c>
      <c r="E702" s="84">
        <v>232.54707698000001</v>
      </c>
      <c r="F702" s="84">
        <v>232.54707698000001</v>
      </c>
    </row>
    <row r="703" spans="1:6" ht="12.75" customHeight="1" x14ac:dyDescent="0.2">
      <c r="A703" s="83" t="s">
        <v>176</v>
      </c>
      <c r="B703" s="83">
        <v>17</v>
      </c>
      <c r="C703" s="84">
        <v>1650.4964446199999</v>
      </c>
      <c r="D703" s="84">
        <v>1615.6827103200001</v>
      </c>
      <c r="E703" s="84">
        <v>236.02094360999999</v>
      </c>
      <c r="F703" s="84">
        <v>236.02094360999999</v>
      </c>
    </row>
    <row r="704" spans="1:6" ht="12.75" customHeight="1" x14ac:dyDescent="0.2">
      <c r="A704" s="83" t="s">
        <v>176</v>
      </c>
      <c r="B704" s="83">
        <v>18</v>
      </c>
      <c r="C704" s="84">
        <v>1629.73495297</v>
      </c>
      <c r="D704" s="84">
        <v>1589.36735215</v>
      </c>
      <c r="E704" s="84">
        <v>232.17676329</v>
      </c>
      <c r="F704" s="84">
        <v>232.17676329</v>
      </c>
    </row>
    <row r="705" spans="1:6" ht="12.75" customHeight="1" x14ac:dyDescent="0.2">
      <c r="A705" s="83" t="s">
        <v>176</v>
      </c>
      <c r="B705" s="83">
        <v>19</v>
      </c>
      <c r="C705" s="84">
        <v>1634.4088705500001</v>
      </c>
      <c r="D705" s="84">
        <v>1602.19965258</v>
      </c>
      <c r="E705" s="84">
        <v>234.05132173000001</v>
      </c>
      <c r="F705" s="84">
        <v>234.05132173000001</v>
      </c>
    </row>
    <row r="706" spans="1:6" ht="12.75" customHeight="1" x14ac:dyDescent="0.2">
      <c r="A706" s="83" t="s">
        <v>176</v>
      </c>
      <c r="B706" s="83">
        <v>20</v>
      </c>
      <c r="C706" s="84">
        <v>1576.5458842200001</v>
      </c>
      <c r="D706" s="84">
        <v>1545.9192353999999</v>
      </c>
      <c r="E706" s="84">
        <v>225.82980825999999</v>
      </c>
      <c r="F706" s="84">
        <v>225.82980825999999</v>
      </c>
    </row>
    <row r="707" spans="1:6" ht="12.75" customHeight="1" x14ac:dyDescent="0.2">
      <c r="A707" s="83" t="s">
        <v>176</v>
      </c>
      <c r="B707" s="83">
        <v>21</v>
      </c>
      <c r="C707" s="84">
        <v>1551.62106943</v>
      </c>
      <c r="D707" s="84">
        <v>1522.1422441300001</v>
      </c>
      <c r="E707" s="84">
        <v>222.35643573999999</v>
      </c>
      <c r="F707" s="84">
        <v>222.35643573999999</v>
      </c>
    </row>
    <row r="708" spans="1:6" ht="12.75" customHeight="1" x14ac:dyDescent="0.2">
      <c r="A708" s="83" t="s">
        <v>176</v>
      </c>
      <c r="B708" s="83">
        <v>22</v>
      </c>
      <c r="C708" s="84">
        <v>1514.0945026500001</v>
      </c>
      <c r="D708" s="84">
        <v>1484.59042991</v>
      </c>
      <c r="E708" s="84">
        <v>216.87081993000001</v>
      </c>
      <c r="F708" s="84">
        <v>216.87081993000001</v>
      </c>
    </row>
    <row r="709" spans="1:6" ht="12.75" customHeight="1" x14ac:dyDescent="0.2">
      <c r="A709" s="83" t="s">
        <v>176</v>
      </c>
      <c r="B709" s="83">
        <v>23</v>
      </c>
      <c r="C709" s="84">
        <v>1544.5803990100001</v>
      </c>
      <c r="D709" s="84">
        <v>1513.9756537200001</v>
      </c>
      <c r="E709" s="84">
        <v>221.16345003999999</v>
      </c>
      <c r="F709" s="84">
        <v>221.16345003999999</v>
      </c>
    </row>
    <row r="710" spans="1:6" ht="12.75" customHeight="1" x14ac:dyDescent="0.2">
      <c r="A710" s="83" t="s">
        <v>176</v>
      </c>
      <c r="B710" s="83">
        <v>24</v>
      </c>
      <c r="C710" s="84">
        <v>1553.3979984299999</v>
      </c>
      <c r="D710" s="84">
        <v>1524.6259458500001</v>
      </c>
      <c r="E710" s="84">
        <v>222.71925798999999</v>
      </c>
      <c r="F710" s="84">
        <v>222.71925798999999</v>
      </c>
    </row>
    <row r="711" spans="1:6" ht="12.75" customHeight="1" x14ac:dyDescent="0.2">
      <c r="A711" s="83" t="s">
        <v>177</v>
      </c>
      <c r="B711" s="83">
        <v>1</v>
      </c>
      <c r="C711" s="84">
        <v>1732.1373323099999</v>
      </c>
      <c r="D711" s="84">
        <v>1697.4338910500001</v>
      </c>
      <c r="E711" s="84">
        <v>247.96325795999999</v>
      </c>
      <c r="F711" s="84">
        <v>247.96325795999999</v>
      </c>
    </row>
    <row r="712" spans="1:6" ht="12.75" customHeight="1" x14ac:dyDescent="0.2">
      <c r="A712" s="83" t="s">
        <v>177</v>
      </c>
      <c r="B712" s="83">
        <v>2</v>
      </c>
      <c r="C712" s="84">
        <v>1780.4121363700001</v>
      </c>
      <c r="D712" s="84">
        <v>1747.60885039</v>
      </c>
      <c r="E712" s="84">
        <v>255.29287854</v>
      </c>
      <c r="F712" s="84">
        <v>255.29287854</v>
      </c>
    </row>
    <row r="713" spans="1:6" ht="12.75" customHeight="1" x14ac:dyDescent="0.2">
      <c r="A713" s="83" t="s">
        <v>177</v>
      </c>
      <c r="B713" s="83">
        <v>3</v>
      </c>
      <c r="C713" s="84">
        <v>1855.1234848700001</v>
      </c>
      <c r="D713" s="84">
        <v>1823.19224439</v>
      </c>
      <c r="E713" s="84">
        <v>266.33419492000002</v>
      </c>
      <c r="F713" s="84">
        <v>266.33419492000002</v>
      </c>
    </row>
    <row r="714" spans="1:6" ht="12.75" customHeight="1" x14ac:dyDescent="0.2">
      <c r="A714" s="83" t="s">
        <v>177</v>
      </c>
      <c r="B714" s="83">
        <v>4</v>
      </c>
      <c r="C714" s="84">
        <v>1863.89098881</v>
      </c>
      <c r="D714" s="84">
        <v>1826.2508060600001</v>
      </c>
      <c r="E714" s="84">
        <v>266.78099342000002</v>
      </c>
      <c r="F714" s="84">
        <v>266.78099342000002</v>
      </c>
    </row>
    <row r="715" spans="1:6" ht="12.75" customHeight="1" x14ac:dyDescent="0.2">
      <c r="A715" s="83" t="s">
        <v>177</v>
      </c>
      <c r="B715" s="83">
        <v>5</v>
      </c>
      <c r="C715" s="84">
        <v>1872.7631598200001</v>
      </c>
      <c r="D715" s="84">
        <v>1829.3137200599999</v>
      </c>
      <c r="E715" s="84">
        <v>267.22842771000001</v>
      </c>
      <c r="F715" s="84">
        <v>267.22842771000001</v>
      </c>
    </row>
    <row r="716" spans="1:6" ht="12.75" customHeight="1" x14ac:dyDescent="0.2">
      <c r="A716" s="83" t="s">
        <v>177</v>
      </c>
      <c r="B716" s="83">
        <v>6</v>
      </c>
      <c r="C716" s="84">
        <v>1864.6500135199999</v>
      </c>
      <c r="D716" s="84">
        <v>1820.71509354</v>
      </c>
      <c r="E716" s="84">
        <v>265.97232962999999</v>
      </c>
      <c r="F716" s="84">
        <v>265.97232962999999</v>
      </c>
    </row>
    <row r="717" spans="1:6" ht="12.75" customHeight="1" x14ac:dyDescent="0.2">
      <c r="A717" s="83" t="s">
        <v>177</v>
      </c>
      <c r="B717" s="83">
        <v>7</v>
      </c>
      <c r="C717" s="84">
        <v>1790.53120511</v>
      </c>
      <c r="D717" s="84">
        <v>1742.50307129</v>
      </c>
      <c r="E717" s="84">
        <v>254.54701996</v>
      </c>
      <c r="F717" s="84">
        <v>254.54701996</v>
      </c>
    </row>
    <row r="718" spans="1:6" ht="12.75" customHeight="1" x14ac:dyDescent="0.2">
      <c r="A718" s="83" t="s">
        <v>177</v>
      </c>
      <c r="B718" s="83">
        <v>8</v>
      </c>
      <c r="C718" s="84">
        <v>1715.84529782</v>
      </c>
      <c r="D718" s="84">
        <v>1659.11300226</v>
      </c>
      <c r="E718" s="84">
        <v>242.36529476999999</v>
      </c>
      <c r="F718" s="84">
        <v>242.36529476999999</v>
      </c>
    </row>
    <row r="719" spans="1:6" ht="12.75" customHeight="1" x14ac:dyDescent="0.2">
      <c r="A719" s="83" t="s">
        <v>177</v>
      </c>
      <c r="B719" s="83">
        <v>9</v>
      </c>
      <c r="C719" s="84">
        <v>1611.4566523999999</v>
      </c>
      <c r="D719" s="84">
        <v>1567.5179387799999</v>
      </c>
      <c r="E719" s="84">
        <v>228.98497376</v>
      </c>
      <c r="F719" s="84">
        <v>228.98497376</v>
      </c>
    </row>
    <row r="720" spans="1:6" ht="12.75" customHeight="1" x14ac:dyDescent="0.2">
      <c r="A720" s="83" t="s">
        <v>177</v>
      </c>
      <c r="B720" s="83">
        <v>10</v>
      </c>
      <c r="C720" s="84">
        <v>1591.3274862999999</v>
      </c>
      <c r="D720" s="84">
        <v>1547.91787585</v>
      </c>
      <c r="E720" s="84">
        <v>226.12177213999999</v>
      </c>
      <c r="F720" s="84">
        <v>226.12177213999999</v>
      </c>
    </row>
    <row r="721" spans="1:6" ht="12.75" customHeight="1" x14ac:dyDescent="0.2">
      <c r="A721" s="83" t="s">
        <v>177</v>
      </c>
      <c r="B721" s="83">
        <v>11</v>
      </c>
      <c r="C721" s="84">
        <v>1550.98072402</v>
      </c>
      <c r="D721" s="84">
        <v>1510.0540527000001</v>
      </c>
      <c r="E721" s="84">
        <v>220.59057768</v>
      </c>
      <c r="F721" s="84">
        <v>220.59057768</v>
      </c>
    </row>
    <row r="722" spans="1:6" ht="12.75" customHeight="1" x14ac:dyDescent="0.2">
      <c r="A722" s="83" t="s">
        <v>177</v>
      </c>
      <c r="B722" s="83">
        <v>12</v>
      </c>
      <c r="C722" s="84">
        <v>1565.25786627</v>
      </c>
      <c r="D722" s="84">
        <v>1525.5699059000001</v>
      </c>
      <c r="E722" s="84">
        <v>222.85715285000001</v>
      </c>
      <c r="F722" s="84">
        <v>222.85715285000001</v>
      </c>
    </row>
    <row r="723" spans="1:6" ht="12.75" customHeight="1" x14ac:dyDescent="0.2">
      <c r="A723" s="83" t="s">
        <v>177</v>
      </c>
      <c r="B723" s="83">
        <v>13</v>
      </c>
      <c r="C723" s="84">
        <v>1587.08710881</v>
      </c>
      <c r="D723" s="84">
        <v>1548.4335415099999</v>
      </c>
      <c r="E723" s="84">
        <v>226.19710122999999</v>
      </c>
      <c r="F723" s="84">
        <v>226.19710122999999</v>
      </c>
    </row>
    <row r="724" spans="1:6" ht="12.75" customHeight="1" x14ac:dyDescent="0.2">
      <c r="A724" s="83" t="s">
        <v>177</v>
      </c>
      <c r="B724" s="83">
        <v>14</v>
      </c>
      <c r="C724" s="84">
        <v>1574.9013141800001</v>
      </c>
      <c r="D724" s="84">
        <v>1535.7876339699999</v>
      </c>
      <c r="E724" s="84">
        <v>224.34977129999999</v>
      </c>
      <c r="F724" s="84">
        <v>224.34977129999999</v>
      </c>
    </row>
    <row r="725" spans="1:6" ht="12.75" customHeight="1" x14ac:dyDescent="0.2">
      <c r="A725" s="83" t="s">
        <v>177</v>
      </c>
      <c r="B725" s="83">
        <v>15</v>
      </c>
      <c r="C725" s="84">
        <v>1583.8717442</v>
      </c>
      <c r="D725" s="84">
        <v>1541.4378701799999</v>
      </c>
      <c r="E725" s="84">
        <v>225.17516484000001</v>
      </c>
      <c r="F725" s="84">
        <v>225.17516484000001</v>
      </c>
    </row>
    <row r="726" spans="1:6" ht="12.75" customHeight="1" x14ac:dyDescent="0.2">
      <c r="A726" s="83" t="s">
        <v>177</v>
      </c>
      <c r="B726" s="83">
        <v>16</v>
      </c>
      <c r="C726" s="84">
        <v>1586.0029460200001</v>
      </c>
      <c r="D726" s="84">
        <v>1547.1503263699999</v>
      </c>
      <c r="E726" s="84">
        <v>226.00964755999999</v>
      </c>
      <c r="F726" s="84">
        <v>226.00964755999999</v>
      </c>
    </row>
    <row r="727" spans="1:6" ht="12.75" customHeight="1" x14ac:dyDescent="0.2">
      <c r="A727" s="83" t="s">
        <v>177</v>
      </c>
      <c r="B727" s="83">
        <v>17</v>
      </c>
      <c r="C727" s="84">
        <v>1580.2967184300001</v>
      </c>
      <c r="D727" s="84">
        <v>1547.1206318</v>
      </c>
      <c r="E727" s="84">
        <v>226.00530974</v>
      </c>
      <c r="F727" s="84">
        <v>226.00530974</v>
      </c>
    </row>
    <row r="728" spans="1:6" ht="12.75" customHeight="1" x14ac:dyDescent="0.2">
      <c r="A728" s="83" t="s">
        <v>177</v>
      </c>
      <c r="B728" s="83">
        <v>18</v>
      </c>
      <c r="C728" s="84">
        <v>1581.7500925899999</v>
      </c>
      <c r="D728" s="84">
        <v>1545.9690485199999</v>
      </c>
      <c r="E728" s="84">
        <v>225.83708501999999</v>
      </c>
      <c r="F728" s="84">
        <v>225.83708501999999</v>
      </c>
    </row>
    <row r="729" spans="1:6" ht="12.75" customHeight="1" x14ac:dyDescent="0.2">
      <c r="A729" s="83" t="s">
        <v>177</v>
      </c>
      <c r="B729" s="83">
        <v>19</v>
      </c>
      <c r="C729" s="84">
        <v>1573.53933906</v>
      </c>
      <c r="D729" s="84">
        <v>1539.15665618</v>
      </c>
      <c r="E729" s="84">
        <v>224.84192225999999</v>
      </c>
      <c r="F729" s="84">
        <v>224.84192225999999</v>
      </c>
    </row>
    <row r="730" spans="1:6" ht="12.75" customHeight="1" x14ac:dyDescent="0.2">
      <c r="A730" s="83" t="s">
        <v>177</v>
      </c>
      <c r="B730" s="83">
        <v>20</v>
      </c>
      <c r="C730" s="84">
        <v>1571.36089328</v>
      </c>
      <c r="D730" s="84">
        <v>1528.95043618</v>
      </c>
      <c r="E730" s="84">
        <v>223.35098492</v>
      </c>
      <c r="F730" s="84">
        <v>223.35098492</v>
      </c>
    </row>
    <row r="731" spans="1:6" ht="12.75" customHeight="1" x14ac:dyDescent="0.2">
      <c r="A731" s="83" t="s">
        <v>177</v>
      </c>
      <c r="B731" s="83">
        <v>21</v>
      </c>
      <c r="C731" s="84">
        <v>1570.50192373</v>
      </c>
      <c r="D731" s="84">
        <v>1535.8440591399999</v>
      </c>
      <c r="E731" s="84">
        <v>224.35801394999999</v>
      </c>
      <c r="F731" s="84">
        <v>224.35801394999999</v>
      </c>
    </row>
    <row r="732" spans="1:6" ht="12.75" customHeight="1" x14ac:dyDescent="0.2">
      <c r="A732" s="83" t="s">
        <v>177</v>
      </c>
      <c r="B732" s="83">
        <v>22</v>
      </c>
      <c r="C732" s="84">
        <v>1552.7305313100001</v>
      </c>
      <c r="D732" s="84">
        <v>1521.84640223</v>
      </c>
      <c r="E732" s="84">
        <v>222.31321879000001</v>
      </c>
      <c r="F732" s="84">
        <v>222.31321879000001</v>
      </c>
    </row>
    <row r="733" spans="1:6" ht="12.75" customHeight="1" x14ac:dyDescent="0.2">
      <c r="A733" s="83" t="s">
        <v>177</v>
      </c>
      <c r="B733" s="83">
        <v>23</v>
      </c>
      <c r="C733" s="84">
        <v>1584.9728823600001</v>
      </c>
      <c r="D733" s="84">
        <v>1554.33922547</v>
      </c>
      <c r="E733" s="84">
        <v>227.0598109</v>
      </c>
      <c r="F733" s="84">
        <v>227.0598109</v>
      </c>
    </row>
    <row r="734" spans="1:6" ht="12.75" customHeight="1" x14ac:dyDescent="0.2">
      <c r="A734" s="83" t="s">
        <v>177</v>
      </c>
      <c r="B734" s="83">
        <v>24</v>
      </c>
      <c r="C734" s="84">
        <v>1650.9483075999999</v>
      </c>
      <c r="D734" s="84">
        <v>1608.71377476</v>
      </c>
      <c r="E734" s="84">
        <v>235.00291281</v>
      </c>
      <c r="F734" s="84">
        <v>235.00291281</v>
      </c>
    </row>
    <row r="735" spans="1:6" ht="12.75" customHeight="1" x14ac:dyDescent="0.2">
      <c r="A735" s="83" t="s">
        <v>178</v>
      </c>
      <c r="B735" s="83">
        <v>1</v>
      </c>
      <c r="C735" s="84">
        <v>1618.7585162800001</v>
      </c>
      <c r="D735" s="84">
        <v>1572.22152904</v>
      </c>
      <c r="E735" s="84">
        <v>229.67208009000001</v>
      </c>
      <c r="F735" s="84">
        <v>229.67208009000001</v>
      </c>
    </row>
    <row r="736" spans="1:6" ht="12.75" customHeight="1" x14ac:dyDescent="0.2">
      <c r="A736" s="83" t="s">
        <v>178</v>
      </c>
      <c r="B736" s="83">
        <v>2</v>
      </c>
      <c r="C736" s="84">
        <v>1702.7073027399999</v>
      </c>
      <c r="D736" s="84">
        <v>1650.8223989400001</v>
      </c>
      <c r="E736" s="84">
        <v>241.15419310999999</v>
      </c>
      <c r="F736" s="84">
        <v>241.15419310999999</v>
      </c>
    </row>
    <row r="737" spans="1:6" ht="12.75" customHeight="1" x14ac:dyDescent="0.2">
      <c r="A737" s="83" t="s">
        <v>178</v>
      </c>
      <c r="B737" s="83">
        <v>3</v>
      </c>
      <c r="C737" s="84">
        <v>1758.7053312600001</v>
      </c>
      <c r="D737" s="84">
        <v>1712.79835725</v>
      </c>
      <c r="E737" s="84">
        <v>250.20771832</v>
      </c>
      <c r="F737" s="84">
        <v>250.20771832</v>
      </c>
    </row>
    <row r="738" spans="1:6" ht="12.75" customHeight="1" x14ac:dyDescent="0.2">
      <c r="A738" s="83" t="s">
        <v>178</v>
      </c>
      <c r="B738" s="83">
        <v>4</v>
      </c>
      <c r="C738" s="84">
        <v>1761.7103086499999</v>
      </c>
      <c r="D738" s="84">
        <v>1713.96405082</v>
      </c>
      <c r="E738" s="84">
        <v>250.37800429000001</v>
      </c>
      <c r="F738" s="84">
        <v>250.37800429000001</v>
      </c>
    </row>
    <row r="739" spans="1:6" ht="12.75" customHeight="1" x14ac:dyDescent="0.2">
      <c r="A739" s="83" t="s">
        <v>178</v>
      </c>
      <c r="B739" s="83">
        <v>5</v>
      </c>
      <c r="C739" s="84">
        <v>1773.14210963</v>
      </c>
      <c r="D739" s="84">
        <v>1717.87249008</v>
      </c>
      <c r="E739" s="84">
        <v>250.94895396999999</v>
      </c>
      <c r="F739" s="84">
        <v>250.94895396999999</v>
      </c>
    </row>
    <row r="740" spans="1:6" ht="12.75" customHeight="1" x14ac:dyDescent="0.2">
      <c r="A740" s="83" t="s">
        <v>178</v>
      </c>
      <c r="B740" s="83">
        <v>6</v>
      </c>
      <c r="C740" s="84">
        <v>1774.5845754699999</v>
      </c>
      <c r="D740" s="84">
        <v>1721.26939436</v>
      </c>
      <c r="E740" s="84">
        <v>251.44517798000001</v>
      </c>
      <c r="F740" s="84">
        <v>251.44517798000001</v>
      </c>
    </row>
    <row r="741" spans="1:6" ht="12.75" customHeight="1" x14ac:dyDescent="0.2">
      <c r="A741" s="83" t="s">
        <v>178</v>
      </c>
      <c r="B741" s="83">
        <v>7</v>
      </c>
      <c r="C741" s="84">
        <v>1722.99948159</v>
      </c>
      <c r="D741" s="84">
        <v>1663.6044632799999</v>
      </c>
      <c r="E741" s="84">
        <v>243.02141298999999</v>
      </c>
      <c r="F741" s="84">
        <v>243.02141298999999</v>
      </c>
    </row>
    <row r="742" spans="1:6" ht="12.75" customHeight="1" x14ac:dyDescent="0.2">
      <c r="A742" s="83" t="s">
        <v>178</v>
      </c>
      <c r="B742" s="83">
        <v>8</v>
      </c>
      <c r="C742" s="84">
        <v>1663.00023326</v>
      </c>
      <c r="D742" s="84">
        <v>1608.9357613499999</v>
      </c>
      <c r="E742" s="84">
        <v>235.03534088999999</v>
      </c>
      <c r="F742" s="84">
        <v>235.03534088999999</v>
      </c>
    </row>
    <row r="743" spans="1:6" ht="12.75" customHeight="1" x14ac:dyDescent="0.2">
      <c r="A743" s="83" t="s">
        <v>178</v>
      </c>
      <c r="B743" s="83">
        <v>9</v>
      </c>
      <c r="C743" s="84">
        <v>1562.85622554</v>
      </c>
      <c r="D743" s="84">
        <v>1519.9494534099999</v>
      </c>
      <c r="E743" s="84">
        <v>222.03611014000001</v>
      </c>
      <c r="F743" s="84">
        <v>222.03611014000001</v>
      </c>
    </row>
    <row r="744" spans="1:6" ht="12.75" customHeight="1" x14ac:dyDescent="0.2">
      <c r="A744" s="83" t="s">
        <v>178</v>
      </c>
      <c r="B744" s="83">
        <v>10</v>
      </c>
      <c r="C744" s="84">
        <v>1528.32142466</v>
      </c>
      <c r="D744" s="84">
        <v>1486.5510568499999</v>
      </c>
      <c r="E744" s="84">
        <v>217.15723076</v>
      </c>
      <c r="F744" s="84">
        <v>217.15723076</v>
      </c>
    </row>
    <row r="745" spans="1:6" ht="12.75" customHeight="1" x14ac:dyDescent="0.2">
      <c r="A745" s="83" t="s">
        <v>178</v>
      </c>
      <c r="B745" s="83">
        <v>11</v>
      </c>
      <c r="C745" s="84">
        <v>1515.0526799500001</v>
      </c>
      <c r="D745" s="84">
        <v>1476.2417105899999</v>
      </c>
      <c r="E745" s="84">
        <v>215.65122861</v>
      </c>
      <c r="F745" s="84">
        <v>215.65122861</v>
      </c>
    </row>
    <row r="746" spans="1:6" ht="12.75" customHeight="1" x14ac:dyDescent="0.2">
      <c r="A746" s="83" t="s">
        <v>178</v>
      </c>
      <c r="B746" s="83">
        <v>12</v>
      </c>
      <c r="C746" s="84">
        <v>1515.7817093199999</v>
      </c>
      <c r="D746" s="84">
        <v>1477.92493689</v>
      </c>
      <c r="E746" s="84">
        <v>215.89711639999999</v>
      </c>
      <c r="F746" s="84">
        <v>215.89711639999999</v>
      </c>
    </row>
    <row r="747" spans="1:6" ht="12.75" customHeight="1" x14ac:dyDescent="0.2">
      <c r="A747" s="83" t="s">
        <v>178</v>
      </c>
      <c r="B747" s="83">
        <v>13</v>
      </c>
      <c r="C747" s="84">
        <v>1539.85100994</v>
      </c>
      <c r="D747" s="84">
        <v>1501.55731825</v>
      </c>
      <c r="E747" s="84">
        <v>219.34936411999999</v>
      </c>
      <c r="F747" s="84">
        <v>219.34936411999999</v>
      </c>
    </row>
    <row r="748" spans="1:6" ht="12.75" customHeight="1" x14ac:dyDescent="0.2">
      <c r="A748" s="83" t="s">
        <v>178</v>
      </c>
      <c r="B748" s="83">
        <v>14</v>
      </c>
      <c r="C748" s="84">
        <v>1552.5975116</v>
      </c>
      <c r="D748" s="84">
        <v>1514.0954420999999</v>
      </c>
      <c r="E748" s="84">
        <v>221.18094887999999</v>
      </c>
      <c r="F748" s="84">
        <v>221.18094887999999</v>
      </c>
    </row>
    <row r="749" spans="1:6" ht="12.75" customHeight="1" x14ac:dyDescent="0.2">
      <c r="A749" s="83" t="s">
        <v>178</v>
      </c>
      <c r="B749" s="83">
        <v>15</v>
      </c>
      <c r="C749" s="84">
        <v>1561.1377987599999</v>
      </c>
      <c r="D749" s="84">
        <v>1522.2644343100001</v>
      </c>
      <c r="E749" s="84">
        <v>222.37428543999999</v>
      </c>
      <c r="F749" s="84">
        <v>222.37428543999999</v>
      </c>
    </row>
    <row r="750" spans="1:6" ht="12.75" customHeight="1" x14ac:dyDescent="0.2">
      <c r="A750" s="83" t="s">
        <v>178</v>
      </c>
      <c r="B750" s="83">
        <v>16</v>
      </c>
      <c r="C750" s="84">
        <v>1574.50306774</v>
      </c>
      <c r="D750" s="84">
        <v>1534.8506579699999</v>
      </c>
      <c r="E750" s="84">
        <v>224.21289666999999</v>
      </c>
      <c r="F750" s="84">
        <v>224.21289666999999</v>
      </c>
    </row>
    <row r="751" spans="1:6" ht="12.75" customHeight="1" x14ac:dyDescent="0.2">
      <c r="A751" s="83" t="s">
        <v>178</v>
      </c>
      <c r="B751" s="83">
        <v>17</v>
      </c>
      <c r="C751" s="84">
        <v>1574.2673817499999</v>
      </c>
      <c r="D751" s="84">
        <v>1533.6519014800001</v>
      </c>
      <c r="E751" s="84">
        <v>224.03778083</v>
      </c>
      <c r="F751" s="84">
        <v>224.03778083</v>
      </c>
    </row>
    <row r="752" spans="1:6" ht="12.75" customHeight="1" x14ac:dyDescent="0.2">
      <c r="A752" s="83" t="s">
        <v>178</v>
      </c>
      <c r="B752" s="83">
        <v>18</v>
      </c>
      <c r="C752" s="84">
        <v>1561.0833612399999</v>
      </c>
      <c r="D752" s="84">
        <v>1513.60438256</v>
      </c>
      <c r="E752" s="84">
        <v>221.10921429000001</v>
      </c>
      <c r="F752" s="84">
        <v>221.10921429000001</v>
      </c>
    </row>
    <row r="753" spans="1:6" ht="12.75" customHeight="1" x14ac:dyDescent="0.2">
      <c r="A753" s="83" t="s">
        <v>178</v>
      </c>
      <c r="B753" s="83">
        <v>19</v>
      </c>
      <c r="C753" s="84">
        <v>1537.58268901</v>
      </c>
      <c r="D753" s="84">
        <v>1490.6057598699999</v>
      </c>
      <c r="E753" s="84">
        <v>217.74954683000001</v>
      </c>
      <c r="F753" s="84">
        <v>217.74954683000001</v>
      </c>
    </row>
    <row r="754" spans="1:6" ht="12.75" customHeight="1" x14ac:dyDescent="0.2">
      <c r="A754" s="83" t="s">
        <v>178</v>
      </c>
      <c r="B754" s="83">
        <v>20</v>
      </c>
      <c r="C754" s="84">
        <v>1535.9855461899999</v>
      </c>
      <c r="D754" s="84">
        <v>1490.5647727</v>
      </c>
      <c r="E754" s="84">
        <v>217.74355937000001</v>
      </c>
      <c r="F754" s="84">
        <v>217.74355937000001</v>
      </c>
    </row>
    <row r="755" spans="1:6" ht="12.75" customHeight="1" x14ac:dyDescent="0.2">
      <c r="A755" s="83" t="s">
        <v>178</v>
      </c>
      <c r="B755" s="83">
        <v>21</v>
      </c>
      <c r="C755" s="84">
        <v>1543.7608939700001</v>
      </c>
      <c r="D755" s="84">
        <v>1503.1161888300001</v>
      </c>
      <c r="E755" s="84">
        <v>219.57708588</v>
      </c>
      <c r="F755" s="84">
        <v>219.57708588</v>
      </c>
    </row>
    <row r="756" spans="1:6" ht="12.75" customHeight="1" x14ac:dyDescent="0.2">
      <c r="A756" s="83" t="s">
        <v>178</v>
      </c>
      <c r="B756" s="83">
        <v>22</v>
      </c>
      <c r="C756" s="84">
        <v>1515.72559191</v>
      </c>
      <c r="D756" s="84">
        <v>1471.82308412</v>
      </c>
      <c r="E756" s="84">
        <v>215.00575015000001</v>
      </c>
      <c r="F756" s="84">
        <v>215.00575015000001</v>
      </c>
    </row>
    <row r="757" spans="1:6" ht="12.75" customHeight="1" x14ac:dyDescent="0.2">
      <c r="A757" s="83" t="s">
        <v>178</v>
      </c>
      <c r="B757" s="83">
        <v>23</v>
      </c>
      <c r="C757" s="84">
        <v>1545.70791098</v>
      </c>
      <c r="D757" s="84">
        <v>1506.6205216599999</v>
      </c>
      <c r="E757" s="84">
        <v>220.08900317999999</v>
      </c>
      <c r="F757" s="84">
        <v>220.08900317999999</v>
      </c>
    </row>
    <row r="758" spans="1:6" ht="12.75" customHeight="1" x14ac:dyDescent="0.2">
      <c r="A758" s="83" t="s">
        <v>178</v>
      </c>
      <c r="B758" s="83">
        <v>24</v>
      </c>
      <c r="C758" s="84">
        <v>1624.7556090600001</v>
      </c>
      <c r="D758" s="84">
        <v>1584.1517097399999</v>
      </c>
      <c r="E758" s="84">
        <v>231.41485574999999</v>
      </c>
      <c r="F758" s="84">
        <v>231.41485574999999</v>
      </c>
    </row>
    <row r="759" spans="1:6" ht="12.75" customHeight="1" x14ac:dyDescent="0.2">
      <c r="A759" s="83" t="s">
        <v>179</v>
      </c>
      <c r="B759" s="83">
        <v>1</v>
      </c>
      <c r="C759" s="84">
        <v>1614.2513747600001</v>
      </c>
      <c r="D759" s="84">
        <v>1573.08312828</v>
      </c>
      <c r="E759" s="84">
        <v>229.79794358000001</v>
      </c>
      <c r="F759" s="84">
        <v>229.79794358000001</v>
      </c>
    </row>
    <row r="760" spans="1:6" ht="12.75" customHeight="1" x14ac:dyDescent="0.2">
      <c r="A760" s="83" t="s">
        <v>179</v>
      </c>
      <c r="B760" s="83">
        <v>2</v>
      </c>
      <c r="C760" s="84">
        <v>1692.05163498</v>
      </c>
      <c r="D760" s="84">
        <v>1645.02134733</v>
      </c>
      <c r="E760" s="84">
        <v>240.30676826000001</v>
      </c>
      <c r="F760" s="84">
        <v>240.30676826000001</v>
      </c>
    </row>
    <row r="761" spans="1:6" ht="12.75" customHeight="1" x14ac:dyDescent="0.2">
      <c r="A761" s="83" t="s">
        <v>179</v>
      </c>
      <c r="B761" s="83">
        <v>3</v>
      </c>
      <c r="C761" s="84">
        <v>1729.43607017</v>
      </c>
      <c r="D761" s="84">
        <v>1681.0966245499999</v>
      </c>
      <c r="E761" s="84">
        <v>245.57668971000001</v>
      </c>
      <c r="F761" s="84">
        <v>245.57668971000001</v>
      </c>
    </row>
    <row r="762" spans="1:6" ht="12.75" customHeight="1" x14ac:dyDescent="0.2">
      <c r="A762" s="83" t="s">
        <v>179</v>
      </c>
      <c r="B762" s="83">
        <v>4</v>
      </c>
      <c r="C762" s="84">
        <v>1770.5160366699999</v>
      </c>
      <c r="D762" s="84">
        <v>1719.11727774</v>
      </c>
      <c r="E762" s="84">
        <v>251.1307941</v>
      </c>
      <c r="F762" s="84">
        <v>251.1307941</v>
      </c>
    </row>
    <row r="763" spans="1:6" ht="12.75" customHeight="1" x14ac:dyDescent="0.2">
      <c r="A763" s="83" t="s">
        <v>179</v>
      </c>
      <c r="B763" s="83">
        <v>5</v>
      </c>
      <c r="C763" s="84">
        <v>1792.4432015499999</v>
      </c>
      <c r="D763" s="84">
        <v>1741.1797727400001</v>
      </c>
      <c r="E763" s="84">
        <v>254.35371086000001</v>
      </c>
      <c r="F763" s="84">
        <v>254.35371086000001</v>
      </c>
    </row>
    <row r="764" spans="1:6" ht="12.75" customHeight="1" x14ac:dyDescent="0.2">
      <c r="A764" s="83" t="s">
        <v>179</v>
      </c>
      <c r="B764" s="83">
        <v>6</v>
      </c>
      <c r="C764" s="84">
        <v>1764.5451734799999</v>
      </c>
      <c r="D764" s="84">
        <v>1721.3715379600001</v>
      </c>
      <c r="E764" s="84">
        <v>251.46009924000001</v>
      </c>
      <c r="F764" s="84">
        <v>251.46009924000001</v>
      </c>
    </row>
    <row r="765" spans="1:6" ht="12.75" customHeight="1" x14ac:dyDescent="0.2">
      <c r="A765" s="83" t="s">
        <v>179</v>
      </c>
      <c r="B765" s="83">
        <v>7</v>
      </c>
      <c r="C765" s="84">
        <v>1688.8595826799999</v>
      </c>
      <c r="D765" s="84">
        <v>1642.3761686099999</v>
      </c>
      <c r="E765" s="84">
        <v>239.92035725</v>
      </c>
      <c r="F765" s="84">
        <v>239.92035725</v>
      </c>
    </row>
    <row r="766" spans="1:6" ht="12.75" customHeight="1" x14ac:dyDescent="0.2">
      <c r="A766" s="83" t="s">
        <v>179</v>
      </c>
      <c r="B766" s="83">
        <v>8</v>
      </c>
      <c r="C766" s="84">
        <v>1673.46781773</v>
      </c>
      <c r="D766" s="84">
        <v>1622.9109644299999</v>
      </c>
      <c r="E766" s="84">
        <v>237.07685597</v>
      </c>
      <c r="F766" s="84">
        <v>237.07685597</v>
      </c>
    </row>
    <row r="767" spans="1:6" ht="12.75" customHeight="1" x14ac:dyDescent="0.2">
      <c r="A767" s="83" t="s">
        <v>179</v>
      </c>
      <c r="B767" s="83">
        <v>9</v>
      </c>
      <c r="C767" s="84">
        <v>1607.17073241</v>
      </c>
      <c r="D767" s="84">
        <v>1565.3178078999999</v>
      </c>
      <c r="E767" s="84">
        <v>228.66357590000001</v>
      </c>
      <c r="F767" s="84">
        <v>228.66357590000001</v>
      </c>
    </row>
    <row r="768" spans="1:6" ht="12.75" customHeight="1" x14ac:dyDescent="0.2">
      <c r="A768" s="83" t="s">
        <v>179</v>
      </c>
      <c r="B768" s="83">
        <v>10</v>
      </c>
      <c r="C768" s="84">
        <v>1609.5717001800001</v>
      </c>
      <c r="D768" s="84">
        <v>1569.79034647</v>
      </c>
      <c r="E768" s="84">
        <v>229.31692991</v>
      </c>
      <c r="F768" s="84">
        <v>229.31692991</v>
      </c>
    </row>
    <row r="769" spans="1:6" ht="12.75" customHeight="1" x14ac:dyDescent="0.2">
      <c r="A769" s="83" t="s">
        <v>179</v>
      </c>
      <c r="B769" s="83">
        <v>11</v>
      </c>
      <c r="C769" s="84">
        <v>1581.80239998</v>
      </c>
      <c r="D769" s="84">
        <v>1542.9129235299999</v>
      </c>
      <c r="E769" s="84">
        <v>225.39064246999999</v>
      </c>
      <c r="F769" s="84">
        <v>225.39064246999999</v>
      </c>
    </row>
    <row r="770" spans="1:6" ht="12.75" customHeight="1" x14ac:dyDescent="0.2">
      <c r="A770" s="83" t="s">
        <v>179</v>
      </c>
      <c r="B770" s="83">
        <v>12</v>
      </c>
      <c r="C770" s="84">
        <v>1577.0679037699999</v>
      </c>
      <c r="D770" s="84">
        <v>1538.5480703799999</v>
      </c>
      <c r="E770" s="84">
        <v>224.75301929</v>
      </c>
      <c r="F770" s="84">
        <v>224.75301929</v>
      </c>
    </row>
    <row r="771" spans="1:6" ht="12.75" customHeight="1" x14ac:dyDescent="0.2">
      <c r="A771" s="83" t="s">
        <v>179</v>
      </c>
      <c r="B771" s="83">
        <v>13</v>
      </c>
      <c r="C771" s="84">
        <v>1597.30301816</v>
      </c>
      <c r="D771" s="84">
        <v>1557.7974098499999</v>
      </c>
      <c r="E771" s="84">
        <v>227.56498678</v>
      </c>
      <c r="F771" s="84">
        <v>227.56498678</v>
      </c>
    </row>
    <row r="772" spans="1:6" ht="12.75" customHeight="1" x14ac:dyDescent="0.2">
      <c r="A772" s="83" t="s">
        <v>179</v>
      </c>
      <c r="B772" s="83">
        <v>14</v>
      </c>
      <c r="C772" s="84">
        <v>1583.6286883</v>
      </c>
      <c r="D772" s="84">
        <v>1545.1134919799999</v>
      </c>
      <c r="E772" s="84">
        <v>225.71210425000001</v>
      </c>
      <c r="F772" s="84">
        <v>225.71210425000001</v>
      </c>
    </row>
    <row r="773" spans="1:6" ht="12.75" customHeight="1" x14ac:dyDescent="0.2">
      <c r="A773" s="83" t="s">
        <v>179</v>
      </c>
      <c r="B773" s="83">
        <v>15</v>
      </c>
      <c r="C773" s="84">
        <v>1586.9825874400001</v>
      </c>
      <c r="D773" s="84">
        <v>1548.7393525299999</v>
      </c>
      <c r="E773" s="84">
        <v>226.24177448</v>
      </c>
      <c r="F773" s="84">
        <v>226.24177448</v>
      </c>
    </row>
    <row r="774" spans="1:6" ht="12.75" customHeight="1" x14ac:dyDescent="0.2">
      <c r="A774" s="83" t="s">
        <v>179</v>
      </c>
      <c r="B774" s="83">
        <v>16</v>
      </c>
      <c r="C774" s="84">
        <v>1603.6009795099999</v>
      </c>
      <c r="D774" s="84">
        <v>1564.5943016799999</v>
      </c>
      <c r="E774" s="84">
        <v>228.55788520999999</v>
      </c>
      <c r="F774" s="84">
        <v>228.55788520999999</v>
      </c>
    </row>
    <row r="775" spans="1:6" ht="12.75" customHeight="1" x14ac:dyDescent="0.2">
      <c r="A775" s="83" t="s">
        <v>179</v>
      </c>
      <c r="B775" s="83">
        <v>17</v>
      </c>
      <c r="C775" s="84">
        <v>1606.62089715</v>
      </c>
      <c r="D775" s="84">
        <v>1565.0834674800001</v>
      </c>
      <c r="E775" s="84">
        <v>228.62934315999999</v>
      </c>
      <c r="F775" s="84">
        <v>228.62934315999999</v>
      </c>
    </row>
    <row r="776" spans="1:6" ht="12.75" customHeight="1" x14ac:dyDescent="0.2">
      <c r="A776" s="83" t="s">
        <v>179</v>
      </c>
      <c r="B776" s="83">
        <v>18</v>
      </c>
      <c r="C776" s="84">
        <v>1578.7561988099999</v>
      </c>
      <c r="D776" s="84">
        <v>1543.1770556199999</v>
      </c>
      <c r="E776" s="84">
        <v>225.42922722</v>
      </c>
      <c r="F776" s="84">
        <v>225.42922722</v>
      </c>
    </row>
    <row r="777" spans="1:6" ht="12.75" customHeight="1" x14ac:dyDescent="0.2">
      <c r="A777" s="83" t="s">
        <v>179</v>
      </c>
      <c r="B777" s="83">
        <v>19</v>
      </c>
      <c r="C777" s="84">
        <v>1534.95258668</v>
      </c>
      <c r="D777" s="84">
        <v>1501.4770352999999</v>
      </c>
      <c r="E777" s="84">
        <v>219.33763629000001</v>
      </c>
      <c r="F777" s="84">
        <v>219.33763629000001</v>
      </c>
    </row>
    <row r="778" spans="1:6" ht="12.75" customHeight="1" x14ac:dyDescent="0.2">
      <c r="A778" s="83" t="s">
        <v>179</v>
      </c>
      <c r="B778" s="83">
        <v>20</v>
      </c>
      <c r="C778" s="84">
        <v>1530.21917276</v>
      </c>
      <c r="D778" s="84">
        <v>1496.99348816</v>
      </c>
      <c r="E778" s="84">
        <v>218.68267413000001</v>
      </c>
      <c r="F778" s="84">
        <v>218.68267413000001</v>
      </c>
    </row>
    <row r="779" spans="1:6" ht="12.75" customHeight="1" x14ac:dyDescent="0.2">
      <c r="A779" s="83" t="s">
        <v>179</v>
      </c>
      <c r="B779" s="83">
        <v>21</v>
      </c>
      <c r="C779" s="84">
        <v>1547.72517146</v>
      </c>
      <c r="D779" s="84">
        <v>1508.08374291</v>
      </c>
      <c r="E779" s="84">
        <v>220.30275237000001</v>
      </c>
      <c r="F779" s="84">
        <v>220.30275237000001</v>
      </c>
    </row>
    <row r="780" spans="1:6" ht="12.75" customHeight="1" x14ac:dyDescent="0.2">
      <c r="A780" s="83" t="s">
        <v>179</v>
      </c>
      <c r="B780" s="83">
        <v>22</v>
      </c>
      <c r="C780" s="84">
        <v>1521.25246096</v>
      </c>
      <c r="D780" s="84">
        <v>1486.0261891099999</v>
      </c>
      <c r="E780" s="84">
        <v>217.08055741999999</v>
      </c>
      <c r="F780" s="84">
        <v>217.08055741999999</v>
      </c>
    </row>
    <row r="781" spans="1:6" ht="12.75" customHeight="1" x14ac:dyDescent="0.2">
      <c r="A781" s="83" t="s">
        <v>179</v>
      </c>
      <c r="B781" s="83">
        <v>23</v>
      </c>
      <c r="C781" s="84">
        <v>1555.2158169500001</v>
      </c>
      <c r="D781" s="84">
        <v>1516.49904707</v>
      </c>
      <c r="E781" s="84">
        <v>221.53207049</v>
      </c>
      <c r="F781" s="84">
        <v>221.53207049</v>
      </c>
    </row>
    <row r="782" spans="1:6" ht="12.75" customHeight="1" x14ac:dyDescent="0.2">
      <c r="A782" s="83" t="s">
        <v>179</v>
      </c>
      <c r="B782" s="83">
        <v>24</v>
      </c>
      <c r="C782" s="84">
        <v>1568.9381948400001</v>
      </c>
      <c r="D782" s="84">
        <v>1525.8768479</v>
      </c>
      <c r="E782" s="84">
        <v>222.90199132000001</v>
      </c>
      <c r="F782" s="84">
        <v>222.90199132000001</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2024-06-24T05:26:22Z</dcterms:modified>
</cp:coreProperties>
</file>