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3.Март 2024\"/>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F26" i="1" l="1"/>
  <c r="F17" i="1" l="1"/>
  <c r="F25"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O13" i="25" l="1"/>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B14" i="25"/>
  <c r="Y14" i="25"/>
  <c r="M14" i="25"/>
  <c r="I14" i="25"/>
  <c r="K14" i="25"/>
  <c r="C14" i="25"/>
  <c r="L14" i="25"/>
  <c r="X14" i="25"/>
  <c r="O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A15" i="25" l="1"/>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A42"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A42"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A42"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A42"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V42" i="25"/>
  <c r="R42" i="25"/>
  <c r="N42" i="25"/>
  <c r="J42" i="25"/>
  <c r="F42" i="25"/>
  <c r="B42" i="25"/>
  <c r="Y42" i="25"/>
  <c r="U42" i="25"/>
  <c r="Q42" i="25"/>
  <c r="M42" i="25"/>
  <c r="I42" i="25"/>
  <c r="E42" i="25"/>
  <c r="S42" i="25"/>
  <c r="K42" i="25"/>
  <c r="C42" i="25"/>
  <c r="W42" i="25"/>
  <c r="O42" i="25"/>
  <c r="D42" i="25"/>
  <c r="X42" i="25"/>
  <c r="P42" i="25"/>
  <c r="H42" i="25"/>
  <c r="G42" i="25"/>
  <c r="T42" i="25"/>
  <c r="L42" i="25"/>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V42" i="21"/>
  <c r="R42" i="21"/>
  <c r="N42" i="21"/>
  <c r="J42" i="21"/>
  <c r="F42" i="21"/>
  <c r="B42" i="21"/>
  <c r="Y42" i="21"/>
  <c r="U42" i="21"/>
  <c r="Q42" i="21"/>
  <c r="M42" i="21"/>
  <c r="I42" i="21"/>
  <c r="E42" i="21"/>
  <c r="S42" i="21"/>
  <c r="K42" i="21"/>
  <c r="C42" i="21"/>
  <c r="W42" i="21"/>
  <c r="G42" i="21"/>
  <c r="L42" i="21"/>
  <c r="X42" i="21"/>
  <c r="P42" i="21"/>
  <c r="H42" i="21"/>
  <c r="O42" i="21"/>
  <c r="T42" i="21"/>
  <c r="D42"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78"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A114"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A78"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O42" i="28" l="1"/>
  <c r="V42" i="28"/>
  <c r="F42" i="28"/>
  <c r="D42" i="28"/>
  <c r="Q42" i="28"/>
  <c r="M42" i="28"/>
  <c r="K42" i="28"/>
  <c r="R42" i="28"/>
  <c r="B42" i="28"/>
  <c r="X42" i="28"/>
  <c r="I42" i="28"/>
  <c r="E42" i="28"/>
  <c r="W42" i="28"/>
  <c r="G42" i="28"/>
  <c r="N42" i="28"/>
  <c r="T42" i="28"/>
  <c r="H42" i="28"/>
  <c r="P42" i="28"/>
  <c r="S42" i="28"/>
  <c r="C42" i="28"/>
  <c r="J42" i="28"/>
  <c r="L42" i="28"/>
  <c r="Y42" i="28"/>
  <c r="U42" i="28"/>
  <c r="X77" i="28"/>
  <c r="T77" i="28"/>
  <c r="P77" i="28"/>
  <c r="L77" i="28"/>
  <c r="H77" i="28"/>
  <c r="D77" i="28"/>
  <c r="W77" i="28"/>
  <c r="S77" i="28"/>
  <c r="O77" i="28"/>
  <c r="K77" i="28"/>
  <c r="G77" i="28"/>
  <c r="C77" i="28"/>
  <c r="Y77" i="28"/>
  <c r="Q77" i="28"/>
  <c r="I77" i="28"/>
  <c r="V77" i="28"/>
  <c r="N77" i="28"/>
  <c r="F77" i="28"/>
  <c r="R77" i="28"/>
  <c r="B77" i="28"/>
  <c r="A78"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78" i="19"/>
  <c r="S78" i="19"/>
  <c r="O78" i="19"/>
  <c r="K78" i="19"/>
  <c r="G78" i="19"/>
  <c r="C78" i="19"/>
  <c r="U78" i="19"/>
  <c r="P78" i="19"/>
  <c r="J78" i="19"/>
  <c r="E78" i="19"/>
  <c r="Y78" i="19"/>
  <c r="T78" i="19"/>
  <c r="N78" i="19"/>
  <c r="I78" i="19"/>
  <c r="D78" i="19"/>
  <c r="X78" i="19"/>
  <c r="M78" i="19"/>
  <c r="B78" i="19"/>
  <c r="V78" i="19"/>
  <c r="L78" i="19"/>
  <c r="H78" i="19"/>
  <c r="F78" i="19"/>
  <c r="R78" i="19"/>
  <c r="Q78" i="19"/>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V78" i="25"/>
  <c r="R78" i="25"/>
  <c r="N78" i="25"/>
  <c r="J78" i="25"/>
  <c r="F78" i="25"/>
  <c r="B78" i="25"/>
  <c r="Y78" i="25"/>
  <c r="U78" i="25"/>
  <c r="Q78" i="25"/>
  <c r="M78" i="25"/>
  <c r="I78" i="25"/>
  <c r="E78" i="25"/>
  <c r="X78" i="25"/>
  <c r="P78" i="25"/>
  <c r="H78" i="25"/>
  <c r="W78" i="25"/>
  <c r="O78" i="25"/>
  <c r="G78" i="25"/>
  <c r="S78" i="25"/>
  <c r="C78" i="25"/>
  <c r="T78" i="25"/>
  <c r="L78" i="25"/>
  <c r="K78" i="25"/>
  <c r="D78" i="25"/>
  <c r="X114" i="19"/>
  <c r="T114" i="19"/>
  <c r="P114" i="19"/>
  <c r="L114" i="19"/>
  <c r="H114" i="19"/>
  <c r="D114" i="19"/>
  <c r="W114" i="19"/>
  <c r="S114" i="19"/>
  <c r="O114" i="19"/>
  <c r="K114" i="19"/>
  <c r="G114" i="19"/>
  <c r="C114" i="19"/>
  <c r="R114" i="19"/>
  <c r="J114" i="19"/>
  <c r="B114" i="19"/>
  <c r="Y114" i="19"/>
  <c r="Q114" i="19"/>
  <c r="I114" i="19"/>
  <c r="N114" i="19"/>
  <c r="M114" i="19"/>
  <c r="F114" i="19"/>
  <c r="E114" i="19"/>
  <c r="V114" i="19"/>
  <c r="U114" i="19"/>
  <c r="X77" i="21"/>
  <c r="T77" i="21"/>
  <c r="P77" i="21"/>
  <c r="L77" i="21"/>
  <c r="H77" i="21"/>
  <c r="D77" i="21"/>
  <c r="W77" i="21"/>
  <c r="S77" i="21"/>
  <c r="O77" i="21"/>
  <c r="K77" i="21"/>
  <c r="G77" i="21"/>
  <c r="C77" i="21"/>
  <c r="U77" i="21"/>
  <c r="M77" i="21"/>
  <c r="E77" i="21"/>
  <c r="Q77" i="21"/>
  <c r="F77" i="21"/>
  <c r="A78"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A150"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A114"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W42" i="19"/>
  <c r="S42" i="19"/>
  <c r="O42" i="19"/>
  <c r="K42" i="19"/>
  <c r="G42" i="19"/>
  <c r="C42" i="19"/>
  <c r="V42" i="19"/>
  <c r="R42" i="19"/>
  <c r="N42" i="19"/>
  <c r="J42" i="19"/>
  <c r="F42" i="19"/>
  <c r="B42" i="19"/>
  <c r="Y42" i="19"/>
  <c r="Q42" i="19"/>
  <c r="I42" i="19"/>
  <c r="X42" i="19"/>
  <c r="P42" i="19"/>
  <c r="H42" i="19"/>
  <c r="M42" i="19"/>
  <c r="L42" i="19"/>
  <c r="E42" i="19"/>
  <c r="D42" i="19"/>
  <c r="U42" i="19"/>
  <c r="T42" i="19"/>
  <c r="V114" i="25" l="1"/>
  <c r="R114" i="25"/>
  <c r="N114" i="25"/>
  <c r="J114" i="25"/>
  <c r="F114" i="25"/>
  <c r="B114" i="25"/>
  <c r="Y114" i="25"/>
  <c r="U114" i="25"/>
  <c r="Q114" i="25"/>
  <c r="M114" i="25"/>
  <c r="I114" i="25"/>
  <c r="E114" i="25"/>
  <c r="X114" i="25"/>
  <c r="P114" i="25"/>
  <c r="H114" i="25"/>
  <c r="T114" i="25"/>
  <c r="W114" i="25"/>
  <c r="O114" i="25"/>
  <c r="G114" i="25"/>
  <c r="L114" i="25"/>
  <c r="D114" i="25"/>
  <c r="K114" i="25"/>
  <c r="C114" i="25"/>
  <c r="S114" i="25"/>
  <c r="A252" i="28"/>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A114" i="28"/>
  <c r="R113" i="28"/>
  <c r="J113" i="28"/>
  <c r="B113" i="28"/>
  <c r="W113" i="28"/>
  <c r="O113" i="28"/>
  <c r="G113" i="28"/>
  <c r="K113" i="28"/>
  <c r="S113" i="28"/>
  <c r="V113" i="28"/>
  <c r="F113" i="28"/>
  <c r="C113" i="28"/>
  <c r="N113" i="28"/>
  <c r="Y150" i="19"/>
  <c r="U150" i="19"/>
  <c r="Q150" i="19"/>
  <c r="M150" i="19"/>
  <c r="I150" i="19"/>
  <c r="E150" i="19"/>
  <c r="X150" i="19"/>
  <c r="T150" i="19"/>
  <c r="P150" i="19"/>
  <c r="L150" i="19"/>
  <c r="H150" i="19"/>
  <c r="D150" i="19"/>
  <c r="W150" i="19"/>
  <c r="O150" i="19"/>
  <c r="G150" i="19"/>
  <c r="V150" i="19"/>
  <c r="N150" i="19"/>
  <c r="F150" i="19"/>
  <c r="S150" i="19"/>
  <c r="C150" i="19"/>
  <c r="R150" i="19"/>
  <c r="B150" i="19"/>
  <c r="K150" i="19"/>
  <c r="J150" i="19"/>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W78" i="21"/>
  <c r="S78" i="21"/>
  <c r="O78" i="21"/>
  <c r="K78" i="21"/>
  <c r="G78" i="21"/>
  <c r="C78" i="21"/>
  <c r="V78" i="21"/>
  <c r="R78" i="21"/>
  <c r="N78" i="21"/>
  <c r="J78" i="21"/>
  <c r="F78" i="21"/>
  <c r="B78" i="21"/>
  <c r="T78" i="21"/>
  <c r="L78" i="21"/>
  <c r="D78" i="21"/>
  <c r="X78" i="21"/>
  <c r="H78" i="21"/>
  <c r="U78" i="21"/>
  <c r="E78" i="21"/>
  <c r="Y78" i="21"/>
  <c r="Q78" i="21"/>
  <c r="I78" i="21"/>
  <c r="P78" i="21"/>
  <c r="M78" i="21"/>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A114"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150"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78" i="28"/>
  <c r="S78" i="28"/>
  <c r="O78" i="28"/>
  <c r="K78" i="28"/>
  <c r="G78" i="28"/>
  <c r="C78" i="28"/>
  <c r="V78" i="28"/>
  <c r="R78" i="28"/>
  <c r="N78" i="28"/>
  <c r="J78" i="28"/>
  <c r="F78" i="28"/>
  <c r="B78" i="28"/>
  <c r="X78" i="28"/>
  <c r="P78" i="28"/>
  <c r="H78" i="28"/>
  <c r="U78" i="28"/>
  <c r="M78" i="28"/>
  <c r="E78" i="28"/>
  <c r="Y78" i="28"/>
  <c r="I78" i="28"/>
  <c r="T78" i="28"/>
  <c r="D78" i="28"/>
  <c r="Q78" i="28"/>
  <c r="L78"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114" i="21"/>
  <c r="S114" i="21"/>
  <c r="O114" i="21"/>
  <c r="K114" i="21"/>
  <c r="G114" i="21"/>
  <c r="C114" i="21"/>
  <c r="V114" i="21"/>
  <c r="R114" i="21"/>
  <c r="N114" i="21"/>
  <c r="J114" i="21"/>
  <c r="F114" i="21"/>
  <c r="B114" i="21"/>
  <c r="X114" i="21"/>
  <c r="P114" i="21"/>
  <c r="H114" i="21"/>
  <c r="T114" i="21"/>
  <c r="D114" i="21"/>
  <c r="U114" i="21"/>
  <c r="M114" i="21"/>
  <c r="E114" i="21"/>
  <c r="L114" i="21"/>
  <c r="Y114" i="21"/>
  <c r="I114" i="21"/>
  <c r="Q114" i="21"/>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A150"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V150" i="25"/>
  <c r="R150" i="25"/>
  <c r="N150" i="25"/>
  <c r="J150" i="25"/>
  <c r="F150" i="25"/>
  <c r="B150" i="25"/>
  <c r="Y150" i="25"/>
  <c r="U150" i="25"/>
  <c r="Q150" i="25"/>
  <c r="M150" i="25"/>
  <c r="I150" i="25"/>
  <c r="E150" i="25"/>
  <c r="X150" i="25"/>
  <c r="P150" i="25"/>
  <c r="H150" i="25"/>
  <c r="W150" i="25"/>
  <c r="O150" i="25"/>
  <c r="G150" i="25"/>
  <c r="L150" i="25"/>
  <c r="K150" i="25"/>
  <c r="T150" i="25"/>
  <c r="D150" i="25"/>
  <c r="S150" i="25"/>
  <c r="C150" i="25"/>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A150" i="21"/>
  <c r="R149" i="21"/>
  <c r="J149" i="21"/>
  <c r="B149" i="21"/>
  <c r="N149" i="21"/>
  <c r="W149" i="21"/>
  <c r="O149" i="21"/>
  <c r="G149" i="21"/>
  <c r="V149" i="21"/>
  <c r="F149" i="21"/>
  <c r="K149" i="21"/>
  <c r="C149" i="21"/>
  <c r="S149" i="21"/>
  <c r="X114" i="28"/>
  <c r="T114" i="28"/>
  <c r="P114" i="28"/>
  <c r="L114" i="28"/>
  <c r="H114" i="28"/>
  <c r="D114" i="28"/>
  <c r="W114" i="28"/>
  <c r="S114" i="28"/>
  <c r="O114" i="28"/>
  <c r="K114" i="28"/>
  <c r="G114" i="28"/>
  <c r="C114" i="28"/>
  <c r="Y114" i="28"/>
  <c r="Q114" i="28"/>
  <c r="I114" i="28"/>
  <c r="V114" i="28"/>
  <c r="N114" i="28"/>
  <c r="F114" i="28"/>
  <c r="R114" i="28"/>
  <c r="B114" i="28"/>
  <c r="M114" i="28"/>
  <c r="J114" i="28"/>
  <c r="E114" i="28"/>
  <c r="U114" i="28"/>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A186" i="21" l="1"/>
  <c r="V185" i="2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A186"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150" i="21"/>
  <c r="T150" i="21"/>
  <c r="P150" i="21"/>
  <c r="L150" i="21"/>
  <c r="H150" i="21"/>
  <c r="D150" i="21"/>
  <c r="W150" i="21"/>
  <c r="S150" i="21"/>
  <c r="O150" i="21"/>
  <c r="K150" i="21"/>
  <c r="G150" i="21"/>
  <c r="C150" i="21"/>
  <c r="Y150" i="21"/>
  <c r="Q150" i="21"/>
  <c r="I150" i="21"/>
  <c r="U150" i="21"/>
  <c r="E150" i="21"/>
  <c r="V150" i="21"/>
  <c r="N150" i="21"/>
  <c r="F150" i="21"/>
  <c r="M150" i="21"/>
  <c r="R150" i="21"/>
  <c r="J150" i="21"/>
  <c r="B150" i="21"/>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Y150" i="28"/>
  <c r="U150" i="28"/>
  <c r="Q150" i="28"/>
  <c r="M150" i="28"/>
  <c r="I150" i="28"/>
  <c r="E150" i="28"/>
  <c r="X150" i="28"/>
  <c r="T150" i="28"/>
  <c r="P150" i="28"/>
  <c r="L150" i="28"/>
  <c r="H150" i="28"/>
  <c r="D150" i="28"/>
  <c r="R150" i="28"/>
  <c r="J150" i="28"/>
  <c r="B150" i="28"/>
  <c r="W150" i="28"/>
  <c r="O150" i="28"/>
  <c r="G150" i="28"/>
  <c r="K150" i="28"/>
  <c r="C150" i="28"/>
  <c r="V150" i="28"/>
  <c r="F150" i="28"/>
  <c r="S150" i="28"/>
  <c r="N150" i="28"/>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A221"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W186" i="28"/>
  <c r="S186" i="28"/>
  <c r="O186" i="28"/>
  <c r="K186" i="28"/>
  <c r="G186" i="28"/>
  <c r="C186" i="28"/>
  <c r="V186" i="28"/>
  <c r="R186" i="28"/>
  <c r="N186" i="28"/>
  <c r="J186" i="28"/>
  <c r="F186" i="28"/>
  <c r="B186" i="28"/>
  <c r="T186" i="28"/>
  <c r="L186" i="28"/>
  <c r="D186" i="28"/>
  <c r="Y186" i="28"/>
  <c r="Q186" i="28"/>
  <c r="I186" i="28"/>
  <c r="M186" i="28"/>
  <c r="X186" i="28"/>
  <c r="H186" i="28"/>
  <c r="P186" i="28"/>
  <c r="E186" i="28"/>
  <c r="U186" i="28"/>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A221" i="21"/>
  <c r="V220" i="21"/>
  <c r="R220" i="21"/>
  <c r="N220" i="21"/>
  <c r="J220" i="21"/>
  <c r="F220" i="21"/>
  <c r="B220" i="21"/>
  <c r="T220" i="21"/>
  <c r="L220" i="21"/>
  <c r="D220" i="21"/>
  <c r="X220" i="21"/>
  <c r="H220" i="21"/>
  <c r="Y220" i="21"/>
  <c r="Q220" i="21"/>
  <c r="I220" i="21"/>
  <c r="P220" i="21"/>
  <c r="M220" i="21"/>
  <c r="E220" i="21"/>
  <c r="U220" i="21"/>
  <c r="Y186" i="21"/>
  <c r="U186" i="21"/>
  <c r="Q186" i="21"/>
  <c r="M186" i="21"/>
  <c r="I186" i="21"/>
  <c r="E186" i="21"/>
  <c r="X186" i="21"/>
  <c r="T186" i="21"/>
  <c r="P186" i="21"/>
  <c r="L186" i="21"/>
  <c r="H186" i="21"/>
  <c r="D186" i="21"/>
  <c r="R186" i="21"/>
  <c r="J186" i="21"/>
  <c r="B186" i="21"/>
  <c r="N186" i="21"/>
  <c r="W186" i="21"/>
  <c r="O186" i="21"/>
  <c r="G186" i="21"/>
  <c r="V186" i="21"/>
  <c r="F186" i="21"/>
  <c r="K186" i="21"/>
  <c r="C186" i="21"/>
  <c r="S186" i="21"/>
  <c r="V221" i="21" l="1"/>
  <c r="R221" i="21"/>
  <c r="N221" i="21"/>
  <c r="J221" i="21"/>
  <c r="F221" i="21"/>
  <c r="B221" i="21"/>
  <c r="Y221" i="21"/>
  <c r="U221" i="21"/>
  <c r="Q221" i="21"/>
  <c r="M221" i="21"/>
  <c r="I221" i="21"/>
  <c r="E221" i="21"/>
  <c r="S221" i="21"/>
  <c r="K221" i="21"/>
  <c r="C221" i="21"/>
  <c r="O221" i="21"/>
  <c r="X221" i="21"/>
  <c r="P221" i="21"/>
  <c r="H221" i="21"/>
  <c r="W221" i="21"/>
  <c r="G221" i="21"/>
  <c r="D221" i="21"/>
  <c r="L221" i="21"/>
  <c r="T221" i="21"/>
  <c r="A325" i="28"/>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X221" i="28"/>
  <c r="T221" i="28"/>
  <c r="P221" i="28"/>
  <c r="L221" i="28"/>
  <c r="H221" i="28"/>
  <c r="D221" i="28"/>
  <c r="W221" i="28"/>
  <c r="S221" i="28"/>
  <c r="O221" i="28"/>
  <c r="K221" i="28"/>
  <c r="G221" i="28"/>
  <c r="C221" i="28"/>
  <c r="U221" i="28"/>
  <c r="M221" i="28"/>
  <c r="E221" i="28"/>
  <c r="R221" i="28"/>
  <c r="J221" i="28"/>
  <c r="B221" i="28"/>
  <c r="V221" i="28"/>
  <c r="F221" i="28"/>
  <c r="Q221" i="28"/>
  <c r="I221" i="28"/>
  <c r="Y221" i="28"/>
  <c r="N221" i="28"/>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<sst xmlns="http://schemas.openxmlformats.org/spreadsheetml/2006/main" count="1058" uniqueCount="180">
  <si>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</si>
  <si>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</si>
  <si>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</si>
  <si>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</si>
  <si>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</si>
  <si>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</si>
  <si>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</si>
  <si>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</si>
  <si>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</si>
  <si>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</si>
  <si>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</si>
  <si>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</si>
  <si>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</si>
  <si>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</si>
  <si>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</si>
  <si>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</si>
  <si>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</si>
  <si>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</si>
  <si>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</si>
  <si>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</si>
  <si>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</si>
  <si>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</si>
  <si>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</si>
  <si>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</si>
  <si>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</si>
  <si>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</si>
  <si>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</si>
  <si>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</si>
  <si>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</si>
  <si>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</si>
  <si>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</si>
  <si>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</si>
  <si>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</si>
  <si>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</si>
  <si>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</si>
  <si>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</si>
  <si>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</si>
  <si>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</si>
  <si>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</si>
  <si>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</si>
  <si>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</si>
  <si>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</si>
  <si>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</si>
  <si>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</si>
  <si>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</si>
  <si>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</si>
  <si>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</si>
  <si>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</si>
  <si>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</si>
  <si>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</si>
  <si>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</si>
  <si>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</si>
  <si>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</si>
  <si>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</si>
  <si>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</si>
  <si>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</si>
  <si>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</si>
  <si>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</si>
  <si>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</si>
  <si>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</si>
  <si>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</si>
  <si>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</si>
  <si>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</si>
  <si>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</si>
  <si>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</si>
  <si>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</si>
  <si>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</si>
  <si>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</si>
  <si>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</si>
  <si>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</si>
  <si>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</si>
  <si>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</si>
  <si>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</si>
  <si>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</si>
  <si>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</si>
  <si>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</si>
  <si>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</si>
  <si>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</si>
  <si>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</si>
  <si>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</si>
  <si>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</si>
  <si>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</si>
  <si>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</si>
  <si>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</si>
  <si>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</si>
  <si>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</si>
  <si>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</si>
  <si>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</si>
  <si>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</si>
  <si>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</si>
  <si>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</si>
  <si>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</si>
  <si>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</si>
  <si>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</si>
  <si>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</si>
  <si>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</si>
  <si>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</si>
  <si>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</si>
  <si>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</si>
  <si>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</si>
  <si>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</si>
  <si>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</si>
  <si>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</si>
  <si>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</si>
  <si>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</si>
  <si>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</si>
  <si>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</si>
  <si>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</si>
  <si>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</si>
  <si>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</si>
  <si>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</si>
  <si>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</si>
  <si>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</si>
  <si>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</si>
  <si>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</si>
  <si>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</si>
  <si>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</si>
  <si>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</si>
  <si>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</si>
  <si>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</si>
  <si>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</si>
  <si>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</si>
  <si>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</si>
  <si>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</si>
  <si>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</si>
  <si>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</si>
  <si>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</si>
  <si>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</si>
  <si>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</si>
  <si>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</si>
  <si>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</si>
  <si>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</si>
  <si>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</si>
  <si>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</si>
  <si>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</si>
  <si>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</si>
  <si>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</si>
  <si>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</si>
  <si>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</si>
  <si>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</si>
  <si>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</si>
  <si>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</si>
  <si>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</si>
  <si>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</si>
  <si>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</si>
  <si>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</si>
  <si>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Агенство по тарифам Приморского края. Постановление № 60/14 от 24.12.2021г.</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</si>
  <si>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марте 2024 г.</t>
  </si>
  <si>
    <t>март 2024 года</t>
  </si>
  <si>
    <t>01.03.2024</t>
  </si>
  <si>
    <t>02.03.2024</t>
  </si>
  <si>
    <t>03.03.2024</t>
  </si>
  <si>
    <t>04.03.2024</t>
  </si>
  <si>
    <t>05.03.2024</t>
  </si>
  <si>
    <t>06.03.2024</t>
  </si>
  <si>
    <t>07.03.2024</t>
  </si>
  <si>
    <t>08.03.2024</t>
  </si>
  <si>
    <t>09.03.2024</t>
  </si>
  <si>
    <t>10.03.2024</t>
  </si>
  <si>
    <t>11.03.2024</t>
  </si>
  <si>
    <t>12.03.2024</t>
  </si>
  <si>
    <t>13.03.2024</t>
  </si>
  <si>
    <t>14.03.2024</t>
  </si>
  <si>
    <t>15.03.2024</t>
  </si>
  <si>
    <t>16.03.2024</t>
  </si>
  <si>
    <t>17.03.2024</t>
  </si>
  <si>
    <t>18.03.2024</t>
  </si>
  <si>
    <t>19.03.2024</t>
  </si>
  <si>
    <t>20.03.2024</t>
  </si>
  <si>
    <t>21.03.2024</t>
  </si>
  <si>
    <t>22.03.2024</t>
  </si>
  <si>
    <t>23.03.2024</t>
  </si>
  <si>
    <t>24.03.2024</t>
  </si>
  <si>
    <t>25.03.2024</t>
  </si>
  <si>
    <t>26.03.2024</t>
  </si>
  <si>
    <t>27.03.2024</t>
  </si>
  <si>
    <t>28.03.2024</t>
  </si>
  <si>
    <t>29.03.2024</t>
  </si>
  <si>
    <t>30.03.2024</t>
  </si>
  <si>
    <t>31.03.2024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</si>
</sst>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3000375</xdr:colOff>
          <xdr:row>20</xdr:row>
          <xdr:rowOff>247650</xdr:rowOff>
        </xdr:from>
        <xdr:to>
          <xdr:col>2</xdr:col>
          <xdr:colOff>1028700</xdr:colOff>
          <xdr:row>20</xdr:row>
          <xdr:rowOff>476250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171450</xdr:rowOff>
        </xdr:from>
        <xdr:to>
          <xdr:col>2</xdr:col>
          <xdr:colOff>904875</xdr:colOff>
          <xdr:row>22</xdr:row>
          <xdr:rowOff>419100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N25" sqref="N25"/>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6" t="s">
        <v>147</v>
      </c>
      <c r="B1" s="106"/>
      <c r="C1" s="106"/>
      <c r="D1" s="106"/>
      <c r="E1" s="106"/>
      <c r="F1" s="106"/>
    </row>
    <row r="2" spans="1:8" s="1" customFormat="1" ht="21.75" customHeight="1" x14ac:dyDescent="0.25">
      <c r="A2" s="107" t="s">
        <v>30</v>
      </c>
      <c r="B2" s="107"/>
      <c r="C2" s="107"/>
      <c r="D2" s="107"/>
      <c r="E2" s="107"/>
      <c r="F2" s="107"/>
      <c r="G2" s="1" t="s">
        <v>41</v>
      </c>
    </row>
    <row r="3" spans="1:8" ht="18" customHeight="1" x14ac:dyDescent="0.25">
      <c r="A3" s="108" t="s">
        <v>31</v>
      </c>
      <c r="B3" s="108"/>
      <c r="C3" s="108"/>
      <c r="D3" s="108"/>
      <c r="E3" s="108"/>
      <c r="F3" s="108"/>
    </row>
    <row r="4" spans="1:8" ht="34.5" customHeight="1" x14ac:dyDescent="0.25">
      <c r="A4" s="109" t="s">
        <v>45</v>
      </c>
      <c r="B4" s="109"/>
      <c r="C4" s="109"/>
      <c r="D4" s="109"/>
      <c r="E4" s="109"/>
      <c r="F4" s="109"/>
    </row>
    <row r="5" spans="1:8" x14ac:dyDescent="0.25">
      <c r="A5" s="113"/>
      <c r="B5" s="113"/>
      <c r="C5" s="114" t="s">
        <v>29</v>
      </c>
      <c r="D5" s="115"/>
      <c r="E5" s="115"/>
      <c r="F5" s="116"/>
    </row>
    <row r="6" spans="1:8" x14ac:dyDescent="0.25">
      <c r="A6" s="113"/>
      <c r="B6" s="113"/>
      <c r="C6" s="3" t="s">
        <v>0</v>
      </c>
      <c r="D6" s="3" t="s">
        <v>1</v>
      </c>
      <c r="E6" s="3" t="s">
        <v>2</v>
      </c>
      <c r="F6" s="3" t="s">
        <v>3</v>
      </c>
    </row>
    <row r="7" spans="1:8" s="6" customFormat="1" x14ac:dyDescent="0.25">
      <c r="A7" s="110" t="s">
        <v>44</v>
      </c>
      <c r="B7" s="111"/>
      <c r="C7" s="4">
        <f>$F$12+'СЕТ СН'!F5+СВЦЭМ!$D$10+'СЕТ СН'!F8-'СЕТ СН'!F$15</f>
        <v>4734.2312686799996</v>
      </c>
      <c r="D7" s="4">
        <f>$F$12+'СЕТ СН'!G5+СВЦЭМ!$D$10+'СЕТ СН'!G8-'СЕТ СН'!G$15</f>
        <v>5741.9212686799992</v>
      </c>
      <c r="E7" s="4">
        <f>$F$12+'СЕТ СН'!H5+СВЦЭМ!$D$10+'СЕТ СН'!H8-'СЕТ СН'!H$15</f>
        <v>6030.4112686799999</v>
      </c>
      <c r="F7" s="4">
        <f>$F$12+'СЕТ СН'!I5+СВЦЭМ!$D$10+'СЕТ СН'!I8-'СЕТ СН'!I$15</f>
        <v>6688.33126868</v>
      </c>
      <c r="G7" s="5"/>
    </row>
    <row r="8" spans="1:8" x14ac:dyDescent="0.25">
      <c r="F8" s="8"/>
    </row>
    <row r="9" spans="1:8" ht="45.75" customHeight="1" x14ac:dyDescent="0.25">
      <c r="A9" s="101" t="s">
        <v>46</v>
      </c>
      <c r="B9" s="101"/>
      <c r="C9" s="101"/>
      <c r="D9" s="101"/>
      <c r="E9" s="101"/>
      <c r="F9" s="101"/>
    </row>
    <row r="10" spans="1:8" x14ac:dyDescent="0.25">
      <c r="B10" s="2"/>
      <c r="H10" s="2" t="s">
        <v>41</v>
      </c>
    </row>
    <row r="11" spans="1:8" ht="31.5" x14ac:dyDescent="0.25">
      <c r="A11" s="9"/>
      <c r="B11" s="112" t="s">
        <v>5</v>
      </c>
      <c r="C11" s="112"/>
      <c r="D11" s="112"/>
      <c r="E11" s="10" t="s">
        <v>4</v>
      </c>
      <c r="F11" s="11" t="s">
        <v>12</v>
      </c>
      <c r="G11" s="2" t="s">
        <v>41</v>
      </c>
    </row>
    <row r="12" spans="1:8" ht="31.5" x14ac:dyDescent="0.25">
      <c r="A12" s="12">
        <v>1</v>
      </c>
      <c r="B12" s="100" t="s">
        <v>47</v>
      </c>
      <c r="C12" s="100"/>
      <c r="D12" s="100"/>
      <c r="E12" s="13" t="s">
        <v>22</v>
      </c>
      <c r="F12" s="11">
        <f>ROUND(F13+F14*F15,8)+F34</f>
        <v>2923.3367394400002</v>
      </c>
      <c r="H12" s="2" t="s">
        <v>41</v>
      </c>
    </row>
    <row r="13" spans="1:8" ht="31.5" x14ac:dyDescent="0.25">
      <c r="A13" s="12">
        <v>2</v>
      </c>
      <c r="B13" s="100" t="s">
        <v>48</v>
      </c>
      <c r="C13" s="100"/>
      <c r="D13" s="100"/>
      <c r="E13" s="13" t="s">
        <v>22</v>
      </c>
      <c r="F13" s="11">
        <f>СВЦЭМ!$D$11</f>
        <v>1957.5382358100001</v>
      </c>
    </row>
    <row r="14" spans="1:8" ht="36" customHeight="1" x14ac:dyDescent="0.25">
      <c r="A14" s="12">
        <v>3</v>
      </c>
      <c r="B14" s="100" t="s">
        <v>49</v>
      </c>
      <c r="C14" s="100"/>
      <c r="D14" s="100"/>
      <c r="E14" s="13" t="s">
        <v>23</v>
      </c>
      <c r="F14" s="11">
        <f>СВЦЭМ!$D$12</f>
        <v>708004.5934530095</v>
      </c>
    </row>
    <row r="15" spans="1:8" ht="30.75" customHeight="1" x14ac:dyDescent="0.25">
      <c r="A15" s="12">
        <v>4</v>
      </c>
      <c r="B15" s="100" t="s">
        <v>50</v>
      </c>
      <c r="C15" s="100" t="s">
        <v>24</v>
      </c>
      <c r="D15" s="100" t="s">
        <v>24</v>
      </c>
      <c r="E15" s="14" t="s">
        <v>51</v>
      </c>
      <c r="F15" s="15">
        <f>ROUND(IF(F25-(F26+F33)&lt;=0,0,MAX(0,(F16-(F17+F24))/(F25-(F26+F33)))),11)</f>
        <v>1.3641133299999999E-3</v>
      </c>
    </row>
    <row r="16" spans="1:8" ht="36" customHeight="1" x14ac:dyDescent="0.25">
      <c r="A16" s="12">
        <v>5</v>
      </c>
      <c r="B16" s="100" t="s">
        <v>52</v>
      </c>
      <c r="C16" s="100" t="s">
        <v>25</v>
      </c>
      <c r="D16" s="100" t="s">
        <v>6</v>
      </c>
      <c r="E16" s="13" t="s">
        <v>6</v>
      </c>
      <c r="F16" s="16">
        <f>СВЦЭМ!$D$27</f>
        <v>1.8939999999999999</v>
      </c>
    </row>
    <row r="17" spans="1:6" ht="33" customHeight="1" x14ac:dyDescent="0.25">
      <c r="A17" s="12">
        <v>6</v>
      </c>
      <c r="B17" s="100" t="s">
        <v>53</v>
      </c>
      <c r="C17" s="100" t="s">
        <v>25</v>
      </c>
      <c r="D17" s="100" t="s">
        <v>6</v>
      </c>
      <c r="E17" s="13" t="s">
        <v>6</v>
      </c>
      <c r="F17" s="16">
        <f>SUM(F19:F23)</f>
        <v>1.855</v>
      </c>
    </row>
    <row r="18" spans="1:6" ht="13.5" customHeight="1" x14ac:dyDescent="0.25">
      <c r="A18" s="12"/>
      <c r="B18" s="103" t="s">
        <v>54</v>
      </c>
      <c r="C18" s="104"/>
      <c r="D18" s="104"/>
      <c r="E18" s="104"/>
      <c r="F18" s="105"/>
    </row>
    <row r="19" spans="1:6" x14ac:dyDescent="0.25">
      <c r="A19" s="12">
        <v>6.1</v>
      </c>
      <c r="B19" s="100" t="s">
        <v>55</v>
      </c>
      <c r="C19" s="100"/>
      <c r="D19" s="100"/>
      <c r="E19" s="13" t="s">
        <v>6</v>
      </c>
      <c r="F19" s="16">
        <v>0</v>
      </c>
    </row>
    <row r="20" spans="1:6" x14ac:dyDescent="0.25">
      <c r="A20" s="12">
        <v>6.2</v>
      </c>
      <c r="B20" s="100" t="s">
        <v>56</v>
      </c>
      <c r="C20" s="100"/>
      <c r="D20" s="100"/>
      <c r="E20" s="13" t="s">
        <v>6</v>
      </c>
      <c r="F20" s="16">
        <v>0</v>
      </c>
    </row>
    <row r="21" spans="1:6" x14ac:dyDescent="0.25">
      <c r="A21" s="12">
        <v>6.3</v>
      </c>
      <c r="B21" s="100" t="s">
        <v>57</v>
      </c>
      <c r="C21" s="100"/>
      <c r="D21" s="100"/>
      <c r="E21" s="13" t="s">
        <v>6</v>
      </c>
      <c r="F21" s="16">
        <v>0</v>
      </c>
    </row>
    <row r="22" spans="1:6" x14ac:dyDescent="0.25">
      <c r="A22" s="12">
        <v>6.4</v>
      </c>
      <c r="B22" s="100" t="s">
        <v>58</v>
      </c>
      <c r="C22" s="100"/>
      <c r="D22" s="100"/>
      <c r="E22" s="13" t="s">
        <v>6</v>
      </c>
      <c r="F22" s="16">
        <v>0</v>
      </c>
    </row>
    <row r="23" spans="1:6" x14ac:dyDescent="0.25">
      <c r="A23" s="12">
        <v>6.5</v>
      </c>
      <c r="B23" s="100" t="s">
        <v>59</v>
      </c>
      <c r="C23" s="100"/>
      <c r="D23" s="100"/>
      <c r="E23" s="13" t="s">
        <v>6</v>
      </c>
      <c r="F23" s="86">
        <v>1.855</v>
      </c>
    </row>
    <row r="24" spans="1:6" ht="31.5" customHeight="1" x14ac:dyDescent="0.25">
      <c r="A24" s="12">
        <v>7</v>
      </c>
      <c r="B24" s="100" t="s">
        <v>26</v>
      </c>
      <c r="C24" s="100" t="s">
        <v>25</v>
      </c>
      <c r="D24" s="100" t="s">
        <v>6</v>
      </c>
      <c r="E24" s="13" t="s">
        <v>6</v>
      </c>
      <c r="F24" s="16">
        <v>0</v>
      </c>
    </row>
    <row r="25" spans="1:6" ht="30" customHeight="1" x14ac:dyDescent="0.25">
      <c r="A25" s="12">
        <v>8</v>
      </c>
      <c r="B25" s="100" t="s">
        <v>60</v>
      </c>
      <c r="C25" s="100" t="s">
        <v>27</v>
      </c>
      <c r="D25" s="100" t="s">
        <v>28</v>
      </c>
      <c r="E25" s="13" t="s">
        <v>61</v>
      </c>
      <c r="F25" s="16">
        <f>СВЦЭМ!D26</f>
        <v>1366.55</v>
      </c>
    </row>
    <row r="26" spans="1:6" ht="30.75" customHeight="1" x14ac:dyDescent="0.25">
      <c r="A26" s="12">
        <v>9</v>
      </c>
      <c r="B26" s="100" t="s">
        <v>62</v>
      </c>
      <c r="C26" s="100" t="s">
        <v>27</v>
      </c>
      <c r="D26" s="100" t="s">
        <v>28</v>
      </c>
      <c r="E26" s="13" t="s">
        <v>61</v>
      </c>
      <c r="F26" s="16">
        <f>SUM(F28:F32)</f>
        <v>1337.9600000000003</v>
      </c>
    </row>
    <row r="27" spans="1:6" x14ac:dyDescent="0.25">
      <c r="A27" s="12"/>
      <c r="B27" s="103" t="s">
        <v>54</v>
      </c>
      <c r="C27" s="104"/>
      <c r="D27" s="104"/>
      <c r="E27" s="104"/>
      <c r="F27" s="105"/>
    </row>
    <row r="28" spans="1:6" x14ac:dyDescent="0.25">
      <c r="A28" s="12">
        <v>9.1</v>
      </c>
      <c r="B28" s="100" t="s">
        <v>55</v>
      </c>
      <c r="C28" s="100"/>
      <c r="D28" s="100"/>
      <c r="E28" s="13" t="s">
        <v>61</v>
      </c>
      <c r="F28" s="16">
        <v>0</v>
      </c>
    </row>
    <row r="29" spans="1:6" x14ac:dyDescent="0.25">
      <c r="A29" s="12">
        <v>9.1999999999999993</v>
      </c>
      <c r="B29" s="100" t="s">
        <v>56</v>
      </c>
      <c r="C29" s="100"/>
      <c r="D29" s="100"/>
      <c r="E29" s="13" t="s">
        <v>61</v>
      </c>
      <c r="F29" s="86">
        <v>0</v>
      </c>
    </row>
    <row r="30" spans="1:6" x14ac:dyDescent="0.25">
      <c r="A30" s="12">
        <v>9.3000000000000007</v>
      </c>
      <c r="B30" s="100" t="s">
        <v>57</v>
      </c>
      <c r="C30" s="100"/>
      <c r="D30" s="100"/>
      <c r="E30" s="13" t="s">
        <v>61</v>
      </c>
      <c r="F30" s="16">
        <v>0</v>
      </c>
    </row>
    <row r="31" spans="1:6" x14ac:dyDescent="0.25">
      <c r="A31" s="12">
        <v>9.4</v>
      </c>
      <c r="B31" s="100" t="s">
        <v>58</v>
      </c>
      <c r="C31" s="100"/>
      <c r="D31" s="100"/>
      <c r="E31" s="13" t="s">
        <v>61</v>
      </c>
      <c r="F31" s="16">
        <v>0</v>
      </c>
    </row>
    <row r="32" spans="1:6" x14ac:dyDescent="0.25">
      <c r="A32" s="12">
        <v>9.5</v>
      </c>
      <c r="B32" s="100" t="s">
        <v>59</v>
      </c>
      <c r="C32" s="100"/>
      <c r="D32" s="100"/>
      <c r="E32" s="13" t="s">
        <v>61</v>
      </c>
      <c r="F32" s="86">
        <v>1337.9600000000003</v>
      </c>
    </row>
    <row r="33" spans="1:6" ht="34.5" customHeight="1" x14ac:dyDescent="0.25">
      <c r="A33" s="12">
        <v>10</v>
      </c>
      <c r="B33" s="100" t="s">
        <v>63</v>
      </c>
      <c r="C33" s="100" t="s">
        <v>27</v>
      </c>
      <c r="D33" s="100" t="s">
        <v>28</v>
      </c>
      <c r="E33" s="13" t="s">
        <v>61</v>
      </c>
      <c r="F33" s="16">
        <v>0</v>
      </c>
    </row>
    <row r="34" spans="1:6" ht="42" customHeight="1" x14ac:dyDescent="0.25">
      <c r="A34" s="12">
        <v>11</v>
      </c>
      <c r="B34" s="100" t="s">
        <v>64</v>
      </c>
      <c r="C34" s="100"/>
      <c r="D34" s="100" t="s">
        <v>22</v>
      </c>
      <c r="E34" s="17" t="s">
        <v>22</v>
      </c>
      <c r="F34" s="11">
        <v>0</v>
      </c>
    </row>
    <row r="36" spans="1:6" ht="15.75" customHeight="1" x14ac:dyDescent="0.25">
      <c r="A36" s="102" t="s">
        <v>65</v>
      </c>
      <c r="B36" s="102"/>
      <c r="C36" s="102"/>
      <c r="D36" s="102"/>
      <c r="E36" s="102"/>
      <c r="F36" s="102"/>
    </row>
    <row r="37" spans="1:6" x14ac:dyDescent="0.25">
      <c r="A37" s="102"/>
      <c r="B37" s="102"/>
      <c r="C37" s="102"/>
      <c r="D37" s="102"/>
      <c r="E37" s="102"/>
      <c r="F37" s="102"/>
    </row>
    <row r="38" spans="1:6" x14ac:dyDescent="0.25">
      <c r="A38" s="102"/>
      <c r="B38" s="102"/>
      <c r="C38" s="102"/>
      <c r="D38" s="102"/>
      <c r="E38" s="102"/>
      <c r="F38" s="102"/>
    </row>
    <row r="39" spans="1:6" x14ac:dyDescent="0.25">
      <c r="A39" s="102"/>
      <c r="B39" s="102"/>
      <c r="C39" s="102"/>
      <c r="D39" s="102"/>
      <c r="E39" s="102"/>
      <c r="F39" s="102"/>
    </row>
    <row r="40" spans="1:6" x14ac:dyDescent="0.25">
      <c r="A40" s="102"/>
      <c r="B40" s="102"/>
      <c r="C40" s="102"/>
      <c r="D40" s="102"/>
      <c r="E40" s="102"/>
      <c r="F40" s="102"/>
    </row>
    <row r="41" spans="1:6" x14ac:dyDescent="0.25">
      <c r="A41" s="102"/>
      <c r="B41" s="102"/>
      <c r="C41" s="102"/>
      <c r="D41" s="102"/>
      <c r="E41" s="102"/>
      <c r="F41" s="102"/>
    </row>
  </sheetData>
  <sheetProtection password="CF36" sheet="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марте 2024 г.</v>
      </c>
      <c r="B1" s="117"/>
      <c r="C1" s="117"/>
      <c r="D1" s="117"/>
      <c r="E1" s="117"/>
      <c r="F1" s="18"/>
    </row>
    <row r="2" spans="1:6" x14ac:dyDescent="0.25">
      <c r="A2" s="19"/>
      <c r="B2" s="19"/>
      <c r="C2" s="19"/>
      <c r="D2" s="19"/>
      <c r="E2" s="19"/>
      <c r="F2" s="19"/>
    </row>
    <row r="3" spans="1:6" x14ac:dyDescent="0.25">
      <c r="A3" s="107" t="s">
        <v>13</v>
      </c>
      <c r="B3" s="107"/>
      <c r="C3" s="107"/>
      <c r="D3" s="107"/>
      <c r="E3" s="107"/>
      <c r="F3" s="20"/>
    </row>
    <row r="4" spans="1:6" x14ac:dyDescent="0.25">
      <c r="A4" s="108" t="s">
        <v>14</v>
      </c>
      <c r="B4" s="108"/>
      <c r="C4" s="108"/>
      <c r="D4" s="108"/>
      <c r="E4" s="108"/>
      <c r="F4" s="21"/>
    </row>
    <row r="5" spans="1:6" x14ac:dyDescent="0.25">
      <c r="A5" s="19"/>
      <c r="B5" s="19"/>
      <c r="C5" s="19"/>
      <c r="D5" s="19"/>
      <c r="E5" s="19"/>
      <c r="F5" s="19"/>
    </row>
    <row r="6" spans="1:6" x14ac:dyDescent="0.25">
      <c r="A6" s="22" t="s">
        <v>66</v>
      </c>
      <c r="B6" s="23"/>
    </row>
    <row r="7" spans="1:6" x14ac:dyDescent="0.25">
      <c r="A7" s="120" t="s">
        <v>67</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3819.7804153100001</v>
      </c>
      <c r="C9" s="4">
        <f>СВЦЭМ!$D$14+'СЕТ СН'!G5+СВЦЭМ!$D$10+'СЕТ СН'!G8-'СЕТ СН'!G$16</f>
        <v>4827.4704153099992</v>
      </c>
      <c r="D9" s="4">
        <f>СВЦЭМ!$D$14+'СЕТ СН'!H5+СВЦЭМ!$D$10+'СЕТ СН'!H8-'СЕТ СН'!H$16</f>
        <v>5115.9604153099999</v>
      </c>
      <c r="E9" s="4">
        <f>СВЦЭМ!$D$14+'СЕТ СН'!I5+СВЦЭМ!$D$10+'СЕТ СН'!I8-'СЕТ СН'!I$16</f>
        <v>5773.88041531</v>
      </c>
    </row>
    <row r="10" spans="1:6" x14ac:dyDescent="0.25">
      <c r="A10" s="26" t="s">
        <v>35</v>
      </c>
      <c r="B10" s="4">
        <f>СВЦЭМ!$D$15+'СЕТ СН'!F5+СВЦЭМ!$D$10+'СЕТ СН'!F8-'СЕТ СН'!F$16</f>
        <v>4711.9605487299996</v>
      </c>
      <c r="C10" s="4">
        <f>СВЦЭМ!$D$15+'СЕТ СН'!G5+СВЦЭМ!$D$10+'СЕТ СН'!G8-'СЕТ СН'!G$16</f>
        <v>5719.6505487299992</v>
      </c>
      <c r="D10" s="4">
        <f>СВЦЭМ!$D$15+'СЕТ СН'!H5+СВЦЭМ!$D$10+'СЕТ СН'!H8-'СЕТ СН'!H$16</f>
        <v>6008.1405487299999</v>
      </c>
      <c r="E10" s="4">
        <f>СВЦЭМ!$D$15+'СЕТ СН'!I5+СВЦЭМ!$D$10+'СЕТ СН'!I8-'СЕТ СН'!I$16</f>
        <v>6666.0605487299999</v>
      </c>
    </row>
    <row r="11" spans="1:6" x14ac:dyDescent="0.25">
      <c r="A11" s="26" t="s">
        <v>36</v>
      </c>
      <c r="B11" s="4">
        <f>СВЦЭМ!$D$16+'СЕТ СН'!F5+СВЦЭМ!$D$10+'СЕТ СН'!F8-'СЕТ СН'!F$16</f>
        <v>5979.0052876499994</v>
      </c>
      <c r="C11" s="4">
        <f>СВЦЭМ!$D$16+'СЕТ СН'!G5+СВЦЭМ!$D$10+'СЕТ СН'!G8-'СЕТ СН'!G$16</f>
        <v>6986.695287649999</v>
      </c>
      <c r="D11" s="4">
        <f>СВЦЭМ!$D$16+'СЕТ СН'!H5+СВЦЭМ!$D$10+'СЕТ СН'!H8-'СЕТ СН'!H$16</f>
        <v>7275.1852876499997</v>
      </c>
      <c r="E11" s="4">
        <f>СВЦЭМ!$D$16+'СЕТ СН'!I5+СВЦЭМ!$D$10+'СЕТ СН'!I8-'СЕТ СН'!I$16</f>
        <v>7933.1052876499998</v>
      </c>
    </row>
    <row r="12" spans="1:6" x14ac:dyDescent="0.25">
      <c r="A12" s="119"/>
      <c r="B12" s="119"/>
      <c r="C12" s="119"/>
      <c r="D12" s="119"/>
      <c r="E12" s="119"/>
    </row>
    <row r="13" spans="1:6" x14ac:dyDescent="0.25">
      <c r="A13" s="27" t="s">
        <v>68</v>
      </c>
      <c r="B13" s="23"/>
    </row>
    <row r="14" spans="1:6" x14ac:dyDescent="0.25">
      <c r="A14" s="120" t="s">
        <v>67</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3819.7804153100001</v>
      </c>
      <c r="C16" s="28">
        <f>СВЦЭМ!$D$14+'СЕТ СН'!G5+СВЦЭМ!$D$10+'СЕТ СН'!G8-'СЕТ СН'!G$16</f>
        <v>4827.4704153099992</v>
      </c>
      <c r="D16" s="28">
        <f>СВЦЭМ!$D$14+'СЕТ СН'!H5+СВЦЭМ!$D$10+'СЕТ СН'!H8-'СЕТ СН'!H$16</f>
        <v>5115.9604153099999</v>
      </c>
      <c r="E16" s="28">
        <f>СВЦЭМ!$D$14+'СЕТ СН'!I5+СВЦЭМ!$D$10+'СЕТ СН'!I8-'СЕТ СН'!I$16</f>
        <v>5773.88041531</v>
      </c>
    </row>
    <row r="17" spans="1:5" x14ac:dyDescent="0.25">
      <c r="A17" s="26" t="s">
        <v>37</v>
      </c>
      <c r="B17" s="28">
        <f>СВЦЭМ!$D$17+'СЕТ СН'!F5+СВЦЭМ!$D$10+'СЕТ СН'!F8-'СЕТ СН'!F$16</f>
        <v>5228.9422793799995</v>
      </c>
      <c r="C17" s="28">
        <f>СВЦЭМ!$D$17+'СЕТ СН'!G5+СВЦЭМ!$D$10+'СЕТ СН'!G8-'СЕТ СН'!G$16</f>
        <v>6236.63227938</v>
      </c>
      <c r="D17" s="28">
        <f>СВЦЭМ!$D$17+'СЕТ СН'!H5+СВЦЭМ!$D$10+'СЕТ СН'!H8-'СЕТ СН'!H$16</f>
        <v>6525.1222793799998</v>
      </c>
      <c r="E17" s="28">
        <f>СВЦЭМ!$D$17+'СЕТ СН'!I5+СВЦЭМ!$D$10+'СЕТ СН'!I8-'СЕТ СН'!I$16</f>
        <v>7183.0422793799999</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марте 2024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38</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15.75" x14ac:dyDescent="0.2">
      <c r="A4" s="139" t="s">
        <v>8</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01.03.2024</v>
      </c>
      <c r="B12" s="36">
        <f>SUMIFS(СВЦЭМ!$C$39:$C$782,СВЦЭМ!$A$39:$A$782,$A12,СВЦЭМ!$B$39:$B$782,B$11)+'СЕТ СН'!$F$9+СВЦЭМ!$D$10+'СЕТ СН'!$F$5-'СЕТ СН'!$F$17</f>
        <v>3845.6365200300006</v>
      </c>
      <c r="C12" s="36">
        <f>SUMIFS(СВЦЭМ!$C$39:$C$782,СВЦЭМ!$A$39:$A$782,$A12,СВЦЭМ!$B$39:$B$782,C$11)+'СЕТ СН'!$F$9+СВЦЭМ!$D$10+'СЕТ СН'!$F$5-'СЕТ СН'!$F$17</f>
        <v>3868.2963811500003</v>
      </c>
      <c r="D12" s="36">
        <f>SUMIFS(СВЦЭМ!$C$39:$C$782,СВЦЭМ!$A$39:$A$782,$A12,СВЦЭМ!$B$39:$B$782,D$11)+'СЕТ СН'!$F$9+СВЦЭМ!$D$10+'СЕТ СН'!$F$5-'СЕТ СН'!$F$17</f>
        <v>3900.8855560800002</v>
      </c>
      <c r="E12" s="36">
        <f>SUMIFS(СВЦЭМ!$C$39:$C$782,СВЦЭМ!$A$39:$A$782,$A12,СВЦЭМ!$B$39:$B$782,E$11)+'СЕТ СН'!$F$9+СВЦЭМ!$D$10+'СЕТ СН'!$F$5-'СЕТ СН'!$F$17</f>
        <v>3882.1521737600006</v>
      </c>
      <c r="F12" s="36">
        <f>SUMIFS(СВЦЭМ!$C$39:$C$782,СВЦЭМ!$A$39:$A$782,$A12,СВЦЭМ!$B$39:$B$782,F$11)+'СЕТ СН'!$F$9+СВЦЭМ!$D$10+'СЕТ СН'!$F$5-'СЕТ СН'!$F$17</f>
        <v>3869.1900321700004</v>
      </c>
      <c r="G12" s="36">
        <f>SUMIFS(СВЦЭМ!$C$39:$C$782,СВЦЭМ!$A$39:$A$782,$A12,СВЦЭМ!$B$39:$B$782,G$11)+'СЕТ СН'!$F$9+СВЦЭМ!$D$10+'СЕТ СН'!$F$5-'СЕТ СН'!$F$17</f>
        <v>3867.47345623</v>
      </c>
      <c r="H12" s="36">
        <f>SUMIFS(СВЦЭМ!$C$39:$C$782,СВЦЭМ!$A$39:$A$782,$A12,СВЦЭМ!$B$39:$B$782,H$11)+'СЕТ СН'!$F$9+СВЦЭМ!$D$10+'СЕТ СН'!$F$5-'СЕТ СН'!$F$17</f>
        <v>3830.9773784600002</v>
      </c>
      <c r="I12" s="36">
        <f>SUMIFS(СВЦЭМ!$C$39:$C$782,СВЦЭМ!$A$39:$A$782,$A12,СВЦЭМ!$B$39:$B$782,I$11)+'СЕТ СН'!$F$9+СВЦЭМ!$D$10+'СЕТ СН'!$F$5-'СЕТ СН'!$F$17</f>
        <v>3809.3498558000001</v>
      </c>
      <c r="J12" s="36">
        <f>SUMIFS(СВЦЭМ!$C$39:$C$782,СВЦЭМ!$A$39:$A$782,$A12,СВЦЭМ!$B$39:$B$782,J$11)+'СЕТ СН'!$F$9+СВЦЭМ!$D$10+'СЕТ СН'!$F$5-'СЕТ СН'!$F$17</f>
        <v>3798.1378439999999</v>
      </c>
      <c r="K12" s="36">
        <f>SUMIFS(СВЦЭМ!$C$39:$C$782,СВЦЭМ!$A$39:$A$782,$A12,СВЦЭМ!$B$39:$B$782,K$11)+'СЕТ СН'!$F$9+СВЦЭМ!$D$10+'СЕТ СН'!$F$5-'СЕТ СН'!$F$17</f>
        <v>3785.16541611</v>
      </c>
      <c r="L12" s="36">
        <f>SUMIFS(СВЦЭМ!$C$39:$C$782,СВЦЭМ!$A$39:$A$782,$A12,СВЦЭМ!$B$39:$B$782,L$11)+'СЕТ СН'!$F$9+СВЦЭМ!$D$10+'СЕТ СН'!$F$5-'СЕТ СН'!$F$17</f>
        <v>3787.18182247</v>
      </c>
      <c r="M12" s="36">
        <f>SUMIFS(СВЦЭМ!$C$39:$C$782,СВЦЭМ!$A$39:$A$782,$A12,СВЦЭМ!$B$39:$B$782,M$11)+'СЕТ СН'!$F$9+СВЦЭМ!$D$10+'СЕТ СН'!$F$5-'СЕТ СН'!$F$17</f>
        <v>3771.0994745899998</v>
      </c>
      <c r="N12" s="36">
        <f>SUMIFS(СВЦЭМ!$C$39:$C$782,СВЦЭМ!$A$39:$A$782,$A12,СВЦЭМ!$B$39:$B$782,N$11)+'СЕТ СН'!$F$9+СВЦЭМ!$D$10+'СЕТ СН'!$F$5-'СЕТ СН'!$F$17</f>
        <v>3823.3432043000003</v>
      </c>
      <c r="O12" s="36">
        <f>SUMIFS(СВЦЭМ!$C$39:$C$782,СВЦЭМ!$A$39:$A$782,$A12,СВЦЭМ!$B$39:$B$782,O$11)+'СЕТ СН'!$F$9+СВЦЭМ!$D$10+'СЕТ СН'!$F$5-'СЕТ СН'!$F$17</f>
        <v>3827.2241216000002</v>
      </c>
      <c r="P12" s="36">
        <f>SUMIFS(СВЦЭМ!$C$39:$C$782,СВЦЭМ!$A$39:$A$782,$A12,СВЦЭМ!$B$39:$B$782,P$11)+'СЕТ СН'!$F$9+СВЦЭМ!$D$10+'СЕТ СН'!$F$5-'СЕТ СН'!$F$17</f>
        <v>3845.5852086499999</v>
      </c>
      <c r="Q12" s="36">
        <f>SUMIFS(СВЦЭМ!$C$39:$C$782,СВЦЭМ!$A$39:$A$782,$A12,СВЦЭМ!$B$39:$B$782,Q$11)+'СЕТ СН'!$F$9+СВЦЭМ!$D$10+'СЕТ СН'!$F$5-'СЕТ СН'!$F$17</f>
        <v>3856.8474899900002</v>
      </c>
      <c r="R12" s="36">
        <f>SUMIFS(СВЦЭМ!$C$39:$C$782,СВЦЭМ!$A$39:$A$782,$A12,СВЦЭМ!$B$39:$B$782,R$11)+'СЕТ СН'!$F$9+СВЦЭМ!$D$10+'СЕТ СН'!$F$5-'СЕТ СН'!$F$17</f>
        <v>3869.74981114</v>
      </c>
      <c r="S12" s="36">
        <f>SUMIFS(СВЦЭМ!$C$39:$C$782,СВЦЭМ!$A$39:$A$782,$A12,СВЦЭМ!$B$39:$B$782,S$11)+'СЕТ СН'!$F$9+СВЦЭМ!$D$10+'СЕТ СН'!$F$5-'СЕТ СН'!$F$17</f>
        <v>3855.8782622700001</v>
      </c>
      <c r="T12" s="36">
        <f>SUMIFS(СВЦЭМ!$C$39:$C$782,СВЦЭМ!$A$39:$A$782,$A12,СВЦЭМ!$B$39:$B$782,T$11)+'СЕТ СН'!$F$9+СВЦЭМ!$D$10+'СЕТ СН'!$F$5-'СЕТ СН'!$F$17</f>
        <v>3815.4264847700006</v>
      </c>
      <c r="U12" s="36">
        <f>SUMIFS(СВЦЭМ!$C$39:$C$782,СВЦЭМ!$A$39:$A$782,$A12,СВЦЭМ!$B$39:$B$782,U$11)+'СЕТ СН'!$F$9+СВЦЭМ!$D$10+'СЕТ СН'!$F$5-'СЕТ СН'!$F$17</f>
        <v>3785.4002272400003</v>
      </c>
      <c r="V12" s="36">
        <f>SUMIFS(СВЦЭМ!$C$39:$C$782,СВЦЭМ!$A$39:$A$782,$A12,СВЦЭМ!$B$39:$B$782,V$11)+'СЕТ СН'!$F$9+СВЦЭМ!$D$10+'СЕТ СН'!$F$5-'СЕТ СН'!$F$17</f>
        <v>3786.6467422800001</v>
      </c>
      <c r="W12" s="36">
        <f>SUMIFS(СВЦЭМ!$C$39:$C$782,СВЦЭМ!$A$39:$A$782,$A12,СВЦЭМ!$B$39:$B$782,W$11)+'СЕТ СН'!$F$9+СВЦЭМ!$D$10+'СЕТ СН'!$F$5-'СЕТ СН'!$F$17</f>
        <v>3795.95905167</v>
      </c>
      <c r="X12" s="36">
        <f>SUMIFS(СВЦЭМ!$C$39:$C$782,СВЦЭМ!$A$39:$A$782,$A12,СВЦЭМ!$B$39:$B$782,X$11)+'СЕТ СН'!$F$9+СВЦЭМ!$D$10+'СЕТ СН'!$F$5-'СЕТ СН'!$F$17</f>
        <v>3809.324987</v>
      </c>
      <c r="Y12" s="36">
        <f>SUMIFS(СВЦЭМ!$C$39:$C$782,СВЦЭМ!$A$39:$A$782,$A12,СВЦЭМ!$B$39:$B$782,Y$11)+'СЕТ СН'!$F$9+СВЦЭМ!$D$10+'СЕТ СН'!$F$5-'СЕТ СН'!$F$17</f>
        <v>3836.6077076800002</v>
      </c>
      <c r="AA12" s="37"/>
    </row>
    <row r="13" spans="1:27" ht="15.75" x14ac:dyDescent="0.2">
      <c r="A13" s="35">
        <f>A12+1</f>
        <v>45353</v>
      </c>
      <c r="B13" s="36">
        <f>SUMIFS(СВЦЭМ!$C$39:$C$782,СВЦЭМ!$A$39:$A$782,$A13,СВЦЭМ!$B$39:$B$782,B$11)+'СЕТ СН'!$F$9+СВЦЭМ!$D$10+'СЕТ СН'!$F$5-'СЕТ СН'!$F$17</f>
        <v>3772.4590868700002</v>
      </c>
      <c r="C13" s="36">
        <f>SUMIFS(СВЦЭМ!$C$39:$C$782,СВЦЭМ!$A$39:$A$782,$A13,СВЦЭМ!$B$39:$B$782,C$11)+'СЕТ СН'!$F$9+СВЦЭМ!$D$10+'СЕТ СН'!$F$5-'СЕТ СН'!$F$17</f>
        <v>3783.0045380600004</v>
      </c>
      <c r="D13" s="36">
        <f>SUMIFS(СВЦЭМ!$C$39:$C$782,СВЦЭМ!$A$39:$A$782,$A13,СВЦЭМ!$B$39:$B$782,D$11)+'СЕТ СН'!$F$9+СВЦЭМ!$D$10+'СЕТ СН'!$F$5-'СЕТ СН'!$F$17</f>
        <v>3807.6278597800001</v>
      </c>
      <c r="E13" s="36">
        <f>SUMIFS(СВЦЭМ!$C$39:$C$782,СВЦЭМ!$A$39:$A$782,$A13,СВЦЭМ!$B$39:$B$782,E$11)+'СЕТ СН'!$F$9+СВЦЭМ!$D$10+'СЕТ СН'!$F$5-'СЕТ СН'!$F$17</f>
        <v>3817.6618390000003</v>
      </c>
      <c r="F13" s="36">
        <f>SUMIFS(СВЦЭМ!$C$39:$C$782,СВЦЭМ!$A$39:$A$782,$A13,СВЦЭМ!$B$39:$B$782,F$11)+'СЕТ СН'!$F$9+СВЦЭМ!$D$10+'СЕТ СН'!$F$5-'СЕТ СН'!$F$17</f>
        <v>3814.5770067800004</v>
      </c>
      <c r="G13" s="36">
        <f>SUMIFS(СВЦЭМ!$C$39:$C$782,СВЦЭМ!$A$39:$A$782,$A13,СВЦЭМ!$B$39:$B$782,G$11)+'СЕТ СН'!$F$9+СВЦЭМ!$D$10+'СЕТ СН'!$F$5-'СЕТ СН'!$F$17</f>
        <v>3794.9061062000001</v>
      </c>
      <c r="H13" s="36">
        <f>SUMIFS(СВЦЭМ!$C$39:$C$782,СВЦЭМ!$A$39:$A$782,$A13,СВЦЭМ!$B$39:$B$782,H$11)+'СЕТ СН'!$F$9+СВЦЭМ!$D$10+'СЕТ СН'!$F$5-'СЕТ СН'!$F$17</f>
        <v>3752.13499512</v>
      </c>
      <c r="I13" s="36">
        <f>SUMIFS(СВЦЭМ!$C$39:$C$782,СВЦЭМ!$A$39:$A$782,$A13,СВЦЭМ!$B$39:$B$782,I$11)+'СЕТ СН'!$F$9+СВЦЭМ!$D$10+'СЕТ СН'!$F$5-'СЕТ СН'!$F$17</f>
        <v>3728.9522656500003</v>
      </c>
      <c r="J13" s="36">
        <f>SUMIFS(СВЦЭМ!$C$39:$C$782,СВЦЭМ!$A$39:$A$782,$A13,СВЦЭМ!$B$39:$B$782,J$11)+'СЕТ СН'!$F$9+СВЦЭМ!$D$10+'СЕТ СН'!$F$5-'СЕТ СН'!$F$17</f>
        <v>3729.3185850300001</v>
      </c>
      <c r="K13" s="36">
        <f>SUMIFS(СВЦЭМ!$C$39:$C$782,СВЦЭМ!$A$39:$A$782,$A13,СВЦЭМ!$B$39:$B$782,K$11)+'СЕТ СН'!$F$9+СВЦЭМ!$D$10+'СЕТ СН'!$F$5-'СЕТ СН'!$F$17</f>
        <v>3698.7741400300001</v>
      </c>
      <c r="L13" s="36">
        <f>SUMIFS(СВЦЭМ!$C$39:$C$782,СВЦЭМ!$A$39:$A$782,$A13,СВЦЭМ!$B$39:$B$782,L$11)+'СЕТ СН'!$F$9+СВЦЭМ!$D$10+'СЕТ СН'!$F$5-'СЕТ СН'!$F$17</f>
        <v>3683.2233132199999</v>
      </c>
      <c r="M13" s="36">
        <f>SUMIFS(СВЦЭМ!$C$39:$C$782,СВЦЭМ!$A$39:$A$782,$A13,СВЦЭМ!$B$39:$B$782,M$11)+'СЕТ СН'!$F$9+СВЦЭМ!$D$10+'СЕТ СН'!$F$5-'СЕТ СН'!$F$17</f>
        <v>3687.2633884400002</v>
      </c>
      <c r="N13" s="36">
        <f>SUMIFS(СВЦЭМ!$C$39:$C$782,СВЦЭМ!$A$39:$A$782,$A13,СВЦЭМ!$B$39:$B$782,N$11)+'СЕТ СН'!$F$9+СВЦЭМ!$D$10+'СЕТ СН'!$F$5-'СЕТ СН'!$F$17</f>
        <v>3706.6649901700002</v>
      </c>
      <c r="O13" s="36">
        <f>SUMIFS(СВЦЭМ!$C$39:$C$782,СВЦЭМ!$A$39:$A$782,$A13,СВЦЭМ!$B$39:$B$782,O$11)+'СЕТ СН'!$F$9+СВЦЭМ!$D$10+'СЕТ СН'!$F$5-'СЕТ СН'!$F$17</f>
        <v>3709.6528985599998</v>
      </c>
      <c r="P13" s="36">
        <f>SUMIFS(СВЦЭМ!$C$39:$C$782,СВЦЭМ!$A$39:$A$782,$A13,СВЦЭМ!$B$39:$B$782,P$11)+'СЕТ СН'!$F$9+СВЦЭМ!$D$10+'СЕТ СН'!$F$5-'СЕТ СН'!$F$17</f>
        <v>3718.3593254300004</v>
      </c>
      <c r="Q13" s="36">
        <f>SUMIFS(СВЦЭМ!$C$39:$C$782,СВЦЭМ!$A$39:$A$782,$A13,СВЦЭМ!$B$39:$B$782,Q$11)+'СЕТ СН'!$F$9+СВЦЭМ!$D$10+'СЕТ СН'!$F$5-'СЕТ СН'!$F$17</f>
        <v>3739.6126520500002</v>
      </c>
      <c r="R13" s="36">
        <f>SUMIFS(СВЦЭМ!$C$39:$C$782,СВЦЭМ!$A$39:$A$782,$A13,СВЦЭМ!$B$39:$B$782,R$11)+'СЕТ СН'!$F$9+СВЦЭМ!$D$10+'СЕТ СН'!$F$5-'СЕТ СН'!$F$17</f>
        <v>3760.9720916000001</v>
      </c>
      <c r="S13" s="36">
        <f>SUMIFS(СВЦЭМ!$C$39:$C$782,СВЦЭМ!$A$39:$A$782,$A13,СВЦЭМ!$B$39:$B$782,S$11)+'СЕТ СН'!$F$9+СВЦЭМ!$D$10+'СЕТ СН'!$F$5-'СЕТ СН'!$F$17</f>
        <v>3746.568072</v>
      </c>
      <c r="T13" s="36">
        <f>SUMIFS(СВЦЭМ!$C$39:$C$782,СВЦЭМ!$A$39:$A$782,$A13,СВЦЭМ!$B$39:$B$782,T$11)+'СЕТ СН'!$F$9+СВЦЭМ!$D$10+'СЕТ СН'!$F$5-'СЕТ СН'!$F$17</f>
        <v>3703.9838195299999</v>
      </c>
      <c r="U13" s="36">
        <f>SUMIFS(СВЦЭМ!$C$39:$C$782,СВЦЭМ!$A$39:$A$782,$A13,СВЦЭМ!$B$39:$B$782,U$11)+'СЕТ СН'!$F$9+СВЦЭМ!$D$10+'СЕТ СН'!$F$5-'СЕТ СН'!$F$17</f>
        <v>3663.7886712700001</v>
      </c>
      <c r="V13" s="36">
        <f>SUMIFS(СВЦЭМ!$C$39:$C$782,СВЦЭМ!$A$39:$A$782,$A13,СВЦЭМ!$B$39:$B$782,V$11)+'СЕТ СН'!$F$9+СВЦЭМ!$D$10+'СЕТ СН'!$F$5-'СЕТ СН'!$F$17</f>
        <v>3680.1252473300001</v>
      </c>
      <c r="W13" s="36">
        <f>SUMIFS(СВЦЭМ!$C$39:$C$782,СВЦЭМ!$A$39:$A$782,$A13,СВЦЭМ!$B$39:$B$782,W$11)+'СЕТ СН'!$F$9+СВЦЭМ!$D$10+'СЕТ СН'!$F$5-'СЕТ СН'!$F$17</f>
        <v>3689.4302643700003</v>
      </c>
      <c r="X13" s="36">
        <f>SUMIFS(СВЦЭМ!$C$39:$C$782,СВЦЭМ!$A$39:$A$782,$A13,СВЦЭМ!$B$39:$B$782,X$11)+'СЕТ СН'!$F$9+СВЦЭМ!$D$10+'СЕТ СН'!$F$5-'СЕТ СН'!$F$17</f>
        <v>3725.4912872499999</v>
      </c>
      <c r="Y13" s="36">
        <f>SUMIFS(СВЦЭМ!$C$39:$C$782,СВЦЭМ!$A$39:$A$782,$A13,СВЦЭМ!$B$39:$B$782,Y$11)+'СЕТ СН'!$F$9+СВЦЭМ!$D$10+'СЕТ СН'!$F$5-'СЕТ СН'!$F$17</f>
        <v>3725.4630931299998</v>
      </c>
    </row>
    <row r="14" spans="1:27" ht="15.75" x14ac:dyDescent="0.2">
      <c r="A14" s="35">
        <f t="shared" ref="A14:A42" si="0">A13+1</f>
        <v>45354</v>
      </c>
      <c r="B14" s="36">
        <f>SUMIFS(СВЦЭМ!$C$39:$C$782,СВЦЭМ!$A$39:$A$782,$A14,СВЦЭМ!$B$39:$B$782,B$11)+'СЕТ СН'!$F$9+СВЦЭМ!$D$10+'СЕТ СН'!$F$5-'СЕТ СН'!$F$17</f>
        <v>3669.20139853</v>
      </c>
      <c r="C14" s="36">
        <f>SUMIFS(СВЦЭМ!$C$39:$C$782,СВЦЭМ!$A$39:$A$782,$A14,СВЦЭМ!$B$39:$B$782,C$11)+'СЕТ СН'!$F$9+СВЦЭМ!$D$10+'СЕТ СН'!$F$5-'СЕТ СН'!$F$17</f>
        <v>3751.2644036400002</v>
      </c>
      <c r="D14" s="36">
        <f>SUMIFS(СВЦЭМ!$C$39:$C$782,СВЦЭМ!$A$39:$A$782,$A14,СВЦЭМ!$B$39:$B$782,D$11)+'СЕТ СН'!$F$9+СВЦЭМ!$D$10+'СЕТ СН'!$F$5-'СЕТ СН'!$F$17</f>
        <v>3796.1028716199999</v>
      </c>
      <c r="E14" s="36">
        <f>SUMIFS(СВЦЭМ!$C$39:$C$782,СВЦЭМ!$A$39:$A$782,$A14,СВЦЭМ!$B$39:$B$782,E$11)+'СЕТ СН'!$F$9+СВЦЭМ!$D$10+'СЕТ СН'!$F$5-'СЕТ СН'!$F$17</f>
        <v>3813.3797822400002</v>
      </c>
      <c r="F14" s="36">
        <f>SUMIFS(СВЦЭМ!$C$39:$C$782,СВЦЭМ!$A$39:$A$782,$A14,СВЦЭМ!$B$39:$B$782,F$11)+'СЕТ СН'!$F$9+СВЦЭМ!$D$10+'СЕТ СН'!$F$5-'СЕТ СН'!$F$17</f>
        <v>3810.5786073300005</v>
      </c>
      <c r="G14" s="36">
        <f>SUMIFS(СВЦЭМ!$C$39:$C$782,СВЦЭМ!$A$39:$A$782,$A14,СВЦЭМ!$B$39:$B$782,G$11)+'СЕТ СН'!$F$9+СВЦЭМ!$D$10+'СЕТ СН'!$F$5-'СЕТ СН'!$F$17</f>
        <v>3797.3008345899998</v>
      </c>
      <c r="H14" s="36">
        <f>SUMIFS(СВЦЭМ!$C$39:$C$782,СВЦЭМ!$A$39:$A$782,$A14,СВЦЭМ!$B$39:$B$782,H$11)+'СЕТ СН'!$F$9+СВЦЭМ!$D$10+'СЕТ СН'!$F$5-'СЕТ СН'!$F$17</f>
        <v>3778.9120226300001</v>
      </c>
      <c r="I14" s="36">
        <f>SUMIFS(СВЦЭМ!$C$39:$C$782,СВЦЭМ!$A$39:$A$782,$A14,СВЦЭМ!$B$39:$B$782,I$11)+'СЕТ СН'!$F$9+СВЦЭМ!$D$10+'СЕТ СН'!$F$5-'СЕТ СН'!$F$17</f>
        <v>3780.8269277600002</v>
      </c>
      <c r="J14" s="36">
        <f>SUMIFS(СВЦЭМ!$C$39:$C$782,СВЦЭМ!$A$39:$A$782,$A14,СВЦЭМ!$B$39:$B$782,J$11)+'СЕТ СН'!$F$9+СВЦЭМ!$D$10+'СЕТ СН'!$F$5-'СЕТ СН'!$F$17</f>
        <v>3733.4523451499999</v>
      </c>
      <c r="K14" s="36">
        <f>SUMIFS(СВЦЭМ!$C$39:$C$782,СВЦЭМ!$A$39:$A$782,$A14,СВЦЭМ!$B$39:$B$782,K$11)+'СЕТ СН'!$F$9+СВЦЭМ!$D$10+'СЕТ СН'!$F$5-'СЕТ СН'!$F$17</f>
        <v>3693.6812068200002</v>
      </c>
      <c r="L14" s="36">
        <f>SUMIFS(СВЦЭМ!$C$39:$C$782,СВЦЭМ!$A$39:$A$782,$A14,СВЦЭМ!$B$39:$B$782,L$11)+'СЕТ СН'!$F$9+СВЦЭМ!$D$10+'СЕТ СН'!$F$5-'СЕТ СН'!$F$17</f>
        <v>3671.2793488400002</v>
      </c>
      <c r="M14" s="36">
        <f>SUMIFS(СВЦЭМ!$C$39:$C$782,СВЦЭМ!$A$39:$A$782,$A14,СВЦЭМ!$B$39:$B$782,M$11)+'СЕТ СН'!$F$9+СВЦЭМ!$D$10+'СЕТ СН'!$F$5-'СЕТ СН'!$F$17</f>
        <v>3671.6224254899998</v>
      </c>
      <c r="N14" s="36">
        <f>SUMIFS(СВЦЭМ!$C$39:$C$782,СВЦЭМ!$A$39:$A$782,$A14,СВЦЭМ!$B$39:$B$782,N$11)+'СЕТ СН'!$F$9+СВЦЭМ!$D$10+'СЕТ СН'!$F$5-'СЕТ СН'!$F$17</f>
        <v>3696.8666466100003</v>
      </c>
      <c r="O14" s="36">
        <f>SUMIFS(СВЦЭМ!$C$39:$C$782,СВЦЭМ!$A$39:$A$782,$A14,СВЦЭМ!$B$39:$B$782,O$11)+'СЕТ СН'!$F$9+СВЦЭМ!$D$10+'СЕТ СН'!$F$5-'СЕТ СН'!$F$17</f>
        <v>3687.0703841200002</v>
      </c>
      <c r="P14" s="36">
        <f>SUMIFS(СВЦЭМ!$C$39:$C$782,СВЦЭМ!$A$39:$A$782,$A14,СВЦЭМ!$B$39:$B$782,P$11)+'СЕТ СН'!$F$9+СВЦЭМ!$D$10+'СЕТ СН'!$F$5-'СЕТ СН'!$F$17</f>
        <v>3686.1709885500004</v>
      </c>
      <c r="Q14" s="36">
        <f>SUMIFS(СВЦЭМ!$C$39:$C$782,СВЦЭМ!$A$39:$A$782,$A14,СВЦЭМ!$B$39:$B$782,Q$11)+'СЕТ СН'!$F$9+СВЦЭМ!$D$10+'СЕТ СН'!$F$5-'СЕТ СН'!$F$17</f>
        <v>3701.4702292100001</v>
      </c>
      <c r="R14" s="36">
        <f>SUMIFS(СВЦЭМ!$C$39:$C$782,СВЦЭМ!$A$39:$A$782,$A14,СВЦЭМ!$B$39:$B$782,R$11)+'СЕТ СН'!$F$9+СВЦЭМ!$D$10+'СЕТ СН'!$F$5-'СЕТ СН'!$F$17</f>
        <v>3707.9928321000002</v>
      </c>
      <c r="S14" s="36">
        <f>SUMIFS(СВЦЭМ!$C$39:$C$782,СВЦЭМ!$A$39:$A$782,$A14,СВЦЭМ!$B$39:$B$782,S$11)+'СЕТ СН'!$F$9+СВЦЭМ!$D$10+'СЕТ СН'!$F$5-'СЕТ СН'!$F$17</f>
        <v>3679.5393077200001</v>
      </c>
      <c r="T14" s="36">
        <f>SUMIFS(СВЦЭМ!$C$39:$C$782,СВЦЭМ!$A$39:$A$782,$A14,СВЦЭМ!$B$39:$B$782,T$11)+'СЕТ СН'!$F$9+СВЦЭМ!$D$10+'СЕТ СН'!$F$5-'СЕТ СН'!$F$17</f>
        <v>3667.2298773500002</v>
      </c>
      <c r="U14" s="36">
        <f>SUMIFS(СВЦЭМ!$C$39:$C$782,СВЦЭМ!$A$39:$A$782,$A14,СВЦЭМ!$B$39:$B$782,U$11)+'СЕТ СН'!$F$9+СВЦЭМ!$D$10+'СЕТ СН'!$F$5-'СЕТ СН'!$F$17</f>
        <v>3691.0170381799999</v>
      </c>
      <c r="V14" s="36">
        <f>SUMIFS(СВЦЭМ!$C$39:$C$782,СВЦЭМ!$A$39:$A$782,$A14,СВЦЭМ!$B$39:$B$782,V$11)+'СЕТ СН'!$F$9+СВЦЭМ!$D$10+'СЕТ СН'!$F$5-'СЕТ СН'!$F$17</f>
        <v>3695.55938053</v>
      </c>
      <c r="W14" s="36">
        <f>SUMIFS(СВЦЭМ!$C$39:$C$782,СВЦЭМ!$A$39:$A$782,$A14,СВЦЭМ!$B$39:$B$782,W$11)+'СЕТ СН'!$F$9+СВЦЭМ!$D$10+'СЕТ СН'!$F$5-'СЕТ СН'!$F$17</f>
        <v>3693.48608233</v>
      </c>
      <c r="X14" s="36">
        <f>SUMIFS(СВЦЭМ!$C$39:$C$782,СВЦЭМ!$A$39:$A$782,$A14,СВЦЭМ!$B$39:$B$782,X$11)+'СЕТ СН'!$F$9+СВЦЭМ!$D$10+'СЕТ СН'!$F$5-'СЕТ СН'!$F$17</f>
        <v>3704.6736365200004</v>
      </c>
      <c r="Y14" s="36">
        <f>SUMIFS(СВЦЭМ!$C$39:$C$782,СВЦЭМ!$A$39:$A$782,$A14,СВЦЭМ!$B$39:$B$782,Y$11)+'СЕТ СН'!$F$9+СВЦЭМ!$D$10+'СЕТ СН'!$F$5-'СЕТ СН'!$F$17</f>
        <v>3735.0591149299999</v>
      </c>
    </row>
    <row r="15" spans="1:27" ht="15.75" x14ac:dyDescent="0.2">
      <c r="A15" s="35">
        <f t="shared" si="0"/>
        <v>45355</v>
      </c>
      <c r="B15" s="36">
        <f>SUMIFS(СВЦЭМ!$C$39:$C$782,СВЦЭМ!$A$39:$A$782,$A15,СВЦЭМ!$B$39:$B$782,B$11)+'СЕТ СН'!$F$9+СВЦЭМ!$D$10+'СЕТ СН'!$F$5-'СЕТ СН'!$F$17</f>
        <v>3686.5712629300001</v>
      </c>
      <c r="C15" s="36">
        <f>SUMIFS(СВЦЭМ!$C$39:$C$782,СВЦЭМ!$A$39:$A$782,$A15,СВЦЭМ!$B$39:$B$782,C$11)+'СЕТ СН'!$F$9+СВЦЭМ!$D$10+'СЕТ СН'!$F$5-'СЕТ СН'!$F$17</f>
        <v>3741.2354079699999</v>
      </c>
      <c r="D15" s="36">
        <f>SUMIFS(СВЦЭМ!$C$39:$C$782,СВЦЭМ!$A$39:$A$782,$A15,СВЦЭМ!$B$39:$B$782,D$11)+'СЕТ СН'!$F$9+СВЦЭМ!$D$10+'СЕТ СН'!$F$5-'СЕТ СН'!$F$17</f>
        <v>3760.23683136</v>
      </c>
      <c r="E15" s="36">
        <f>SUMIFS(СВЦЭМ!$C$39:$C$782,СВЦЭМ!$A$39:$A$782,$A15,СВЦЭМ!$B$39:$B$782,E$11)+'СЕТ СН'!$F$9+СВЦЭМ!$D$10+'СЕТ СН'!$F$5-'СЕТ СН'!$F$17</f>
        <v>3757.9217256900001</v>
      </c>
      <c r="F15" s="36">
        <f>SUMIFS(СВЦЭМ!$C$39:$C$782,СВЦЭМ!$A$39:$A$782,$A15,СВЦЭМ!$B$39:$B$782,F$11)+'СЕТ СН'!$F$9+СВЦЭМ!$D$10+'СЕТ СН'!$F$5-'СЕТ СН'!$F$17</f>
        <v>3758.7976719600001</v>
      </c>
      <c r="G15" s="36">
        <f>SUMIFS(СВЦЭМ!$C$39:$C$782,СВЦЭМ!$A$39:$A$782,$A15,СВЦЭМ!$B$39:$B$782,G$11)+'СЕТ СН'!$F$9+СВЦЭМ!$D$10+'СЕТ СН'!$F$5-'СЕТ СН'!$F$17</f>
        <v>3786.5760094400002</v>
      </c>
      <c r="H15" s="36">
        <f>SUMIFS(СВЦЭМ!$C$39:$C$782,СВЦЭМ!$A$39:$A$782,$A15,СВЦЭМ!$B$39:$B$782,H$11)+'СЕТ СН'!$F$9+СВЦЭМ!$D$10+'СЕТ СН'!$F$5-'СЕТ СН'!$F$17</f>
        <v>3738.1881486800003</v>
      </c>
      <c r="I15" s="36">
        <f>SUMIFS(СВЦЭМ!$C$39:$C$782,СВЦЭМ!$A$39:$A$782,$A15,СВЦЭМ!$B$39:$B$782,I$11)+'СЕТ СН'!$F$9+СВЦЭМ!$D$10+'СЕТ СН'!$F$5-'СЕТ СН'!$F$17</f>
        <v>3689.1949451500004</v>
      </c>
      <c r="J15" s="36">
        <f>SUMIFS(СВЦЭМ!$C$39:$C$782,СВЦЭМ!$A$39:$A$782,$A15,СВЦЭМ!$B$39:$B$782,J$11)+'СЕТ СН'!$F$9+СВЦЭМ!$D$10+'СЕТ СН'!$F$5-'СЕТ СН'!$F$17</f>
        <v>3658.5793421200001</v>
      </c>
      <c r="K15" s="36">
        <f>SUMIFS(СВЦЭМ!$C$39:$C$782,СВЦЭМ!$A$39:$A$782,$A15,СВЦЭМ!$B$39:$B$782,K$11)+'СЕТ СН'!$F$9+СВЦЭМ!$D$10+'СЕТ СН'!$F$5-'СЕТ СН'!$F$17</f>
        <v>3626.7430406100002</v>
      </c>
      <c r="L15" s="36">
        <f>SUMIFS(СВЦЭМ!$C$39:$C$782,СВЦЭМ!$A$39:$A$782,$A15,СВЦЭМ!$B$39:$B$782,L$11)+'СЕТ СН'!$F$9+СВЦЭМ!$D$10+'СЕТ СН'!$F$5-'СЕТ СН'!$F$17</f>
        <v>3633.4641131200001</v>
      </c>
      <c r="M15" s="36">
        <f>SUMIFS(СВЦЭМ!$C$39:$C$782,СВЦЭМ!$A$39:$A$782,$A15,СВЦЭМ!$B$39:$B$782,M$11)+'СЕТ СН'!$F$9+СВЦЭМ!$D$10+'СЕТ СН'!$F$5-'СЕТ СН'!$F$17</f>
        <v>3639.9065041100002</v>
      </c>
      <c r="N15" s="36">
        <f>SUMIFS(СВЦЭМ!$C$39:$C$782,СВЦЭМ!$A$39:$A$782,$A15,СВЦЭМ!$B$39:$B$782,N$11)+'СЕТ СН'!$F$9+СВЦЭМ!$D$10+'СЕТ СН'!$F$5-'СЕТ СН'!$F$17</f>
        <v>3628.7256644099998</v>
      </c>
      <c r="O15" s="36">
        <f>SUMIFS(СВЦЭМ!$C$39:$C$782,СВЦЭМ!$A$39:$A$782,$A15,СВЦЭМ!$B$39:$B$782,O$11)+'СЕТ СН'!$F$9+СВЦЭМ!$D$10+'СЕТ СН'!$F$5-'СЕТ СН'!$F$17</f>
        <v>3636.8643636800002</v>
      </c>
      <c r="P15" s="36">
        <f>SUMIFS(СВЦЭМ!$C$39:$C$782,СВЦЭМ!$A$39:$A$782,$A15,СВЦЭМ!$B$39:$B$782,P$11)+'СЕТ СН'!$F$9+СВЦЭМ!$D$10+'СЕТ СН'!$F$5-'СЕТ СН'!$F$17</f>
        <v>3652.1747100800003</v>
      </c>
      <c r="Q15" s="36">
        <f>SUMIFS(СВЦЭМ!$C$39:$C$782,СВЦЭМ!$A$39:$A$782,$A15,СВЦЭМ!$B$39:$B$782,Q$11)+'СЕТ СН'!$F$9+СВЦЭМ!$D$10+'СЕТ СН'!$F$5-'СЕТ СН'!$F$17</f>
        <v>3666.47329842</v>
      </c>
      <c r="R15" s="36">
        <f>SUMIFS(СВЦЭМ!$C$39:$C$782,СВЦЭМ!$A$39:$A$782,$A15,СВЦЭМ!$B$39:$B$782,R$11)+'СЕТ СН'!$F$9+СВЦЭМ!$D$10+'СЕТ СН'!$F$5-'СЕТ СН'!$F$17</f>
        <v>3665.1296878600001</v>
      </c>
      <c r="S15" s="36">
        <f>SUMIFS(СВЦЭМ!$C$39:$C$782,СВЦЭМ!$A$39:$A$782,$A15,СВЦЭМ!$B$39:$B$782,S$11)+'СЕТ СН'!$F$9+СВЦЭМ!$D$10+'СЕТ СН'!$F$5-'СЕТ СН'!$F$17</f>
        <v>3658.3149797900001</v>
      </c>
      <c r="T15" s="36">
        <f>SUMIFS(СВЦЭМ!$C$39:$C$782,СВЦЭМ!$A$39:$A$782,$A15,СВЦЭМ!$B$39:$B$782,T$11)+'СЕТ СН'!$F$9+СВЦЭМ!$D$10+'СЕТ СН'!$F$5-'СЕТ СН'!$F$17</f>
        <v>3643.77865281</v>
      </c>
      <c r="U15" s="36">
        <f>SUMIFS(СВЦЭМ!$C$39:$C$782,СВЦЭМ!$A$39:$A$782,$A15,СВЦЭМ!$B$39:$B$782,U$11)+'СЕТ СН'!$F$9+СВЦЭМ!$D$10+'СЕТ СН'!$F$5-'СЕТ СН'!$F$17</f>
        <v>3617.4088869900002</v>
      </c>
      <c r="V15" s="36">
        <f>SUMIFS(СВЦЭМ!$C$39:$C$782,СВЦЭМ!$A$39:$A$782,$A15,СВЦЭМ!$B$39:$B$782,V$11)+'СЕТ СН'!$F$9+СВЦЭМ!$D$10+'СЕТ СН'!$F$5-'СЕТ СН'!$F$17</f>
        <v>3632.4897288299999</v>
      </c>
      <c r="W15" s="36">
        <f>SUMIFS(СВЦЭМ!$C$39:$C$782,СВЦЭМ!$A$39:$A$782,$A15,СВЦЭМ!$B$39:$B$782,W$11)+'СЕТ СН'!$F$9+СВЦЭМ!$D$10+'СЕТ СН'!$F$5-'СЕТ СН'!$F$17</f>
        <v>3649.5574681400003</v>
      </c>
      <c r="X15" s="36">
        <f>SUMIFS(СВЦЭМ!$C$39:$C$782,СВЦЭМ!$A$39:$A$782,$A15,СВЦЭМ!$B$39:$B$782,X$11)+'СЕТ СН'!$F$9+СВЦЭМ!$D$10+'СЕТ СН'!$F$5-'СЕТ СН'!$F$17</f>
        <v>3644.8993619900002</v>
      </c>
      <c r="Y15" s="36">
        <f>SUMIFS(СВЦЭМ!$C$39:$C$782,СВЦЭМ!$A$39:$A$782,$A15,СВЦЭМ!$B$39:$B$782,Y$11)+'СЕТ СН'!$F$9+СВЦЭМ!$D$10+'СЕТ СН'!$F$5-'СЕТ СН'!$F$17</f>
        <v>3661.3024611000001</v>
      </c>
    </row>
    <row r="16" spans="1:27" ht="15.75" x14ac:dyDescent="0.2">
      <c r="A16" s="35">
        <f t="shared" si="0"/>
        <v>45356</v>
      </c>
      <c r="B16" s="36">
        <f>SUMIFS(СВЦЭМ!$C$39:$C$782,СВЦЭМ!$A$39:$A$782,$A16,СВЦЭМ!$B$39:$B$782,B$11)+'СЕТ СН'!$F$9+СВЦЭМ!$D$10+'СЕТ СН'!$F$5-'СЕТ СН'!$F$17</f>
        <v>3649.9656237500003</v>
      </c>
      <c r="C16" s="36">
        <f>SUMIFS(СВЦЭМ!$C$39:$C$782,СВЦЭМ!$A$39:$A$782,$A16,СВЦЭМ!$B$39:$B$782,C$11)+'СЕТ СН'!$F$9+СВЦЭМ!$D$10+'СЕТ СН'!$F$5-'СЕТ СН'!$F$17</f>
        <v>3688.45951952</v>
      </c>
      <c r="D16" s="36">
        <f>SUMIFS(СВЦЭМ!$C$39:$C$782,СВЦЭМ!$A$39:$A$782,$A16,СВЦЭМ!$B$39:$B$782,D$11)+'СЕТ СН'!$F$9+СВЦЭМ!$D$10+'СЕТ СН'!$F$5-'СЕТ СН'!$F$17</f>
        <v>3697.4824243399999</v>
      </c>
      <c r="E16" s="36">
        <f>SUMIFS(СВЦЭМ!$C$39:$C$782,СВЦЭМ!$A$39:$A$782,$A16,СВЦЭМ!$B$39:$B$782,E$11)+'СЕТ СН'!$F$9+СВЦЭМ!$D$10+'СЕТ СН'!$F$5-'СЕТ СН'!$F$17</f>
        <v>3715.58452661</v>
      </c>
      <c r="F16" s="36">
        <f>SUMIFS(СВЦЭМ!$C$39:$C$782,СВЦЭМ!$A$39:$A$782,$A16,СВЦЭМ!$B$39:$B$782,F$11)+'СЕТ СН'!$F$9+СВЦЭМ!$D$10+'СЕТ СН'!$F$5-'СЕТ СН'!$F$17</f>
        <v>3701.4222064800001</v>
      </c>
      <c r="G16" s="36">
        <f>SUMIFS(СВЦЭМ!$C$39:$C$782,СВЦЭМ!$A$39:$A$782,$A16,СВЦЭМ!$B$39:$B$782,G$11)+'СЕТ СН'!$F$9+СВЦЭМ!$D$10+'СЕТ СН'!$F$5-'СЕТ СН'!$F$17</f>
        <v>3676.6851471600003</v>
      </c>
      <c r="H16" s="36">
        <f>SUMIFS(СВЦЭМ!$C$39:$C$782,СВЦЭМ!$A$39:$A$782,$A16,СВЦЭМ!$B$39:$B$782,H$11)+'СЕТ СН'!$F$9+СВЦЭМ!$D$10+'СЕТ СН'!$F$5-'СЕТ СН'!$F$17</f>
        <v>3624.9042506800001</v>
      </c>
      <c r="I16" s="36">
        <f>SUMIFS(СВЦЭМ!$C$39:$C$782,СВЦЭМ!$A$39:$A$782,$A16,СВЦЭМ!$B$39:$B$782,I$11)+'СЕТ СН'!$F$9+СВЦЭМ!$D$10+'СЕТ СН'!$F$5-'СЕТ СН'!$F$17</f>
        <v>3608.8796107200001</v>
      </c>
      <c r="J16" s="36">
        <f>SUMIFS(СВЦЭМ!$C$39:$C$782,СВЦЭМ!$A$39:$A$782,$A16,СВЦЭМ!$B$39:$B$782,J$11)+'СЕТ СН'!$F$9+СВЦЭМ!$D$10+'СЕТ СН'!$F$5-'СЕТ СН'!$F$17</f>
        <v>3598.3859800800001</v>
      </c>
      <c r="K16" s="36">
        <f>SUMIFS(СВЦЭМ!$C$39:$C$782,СВЦЭМ!$A$39:$A$782,$A16,СВЦЭМ!$B$39:$B$782,K$11)+'СЕТ СН'!$F$9+СВЦЭМ!$D$10+'СЕТ СН'!$F$5-'СЕТ СН'!$F$17</f>
        <v>3537.0678118000001</v>
      </c>
      <c r="L16" s="36">
        <f>SUMIFS(СВЦЭМ!$C$39:$C$782,СВЦЭМ!$A$39:$A$782,$A16,СВЦЭМ!$B$39:$B$782,L$11)+'СЕТ СН'!$F$9+СВЦЭМ!$D$10+'СЕТ СН'!$F$5-'СЕТ СН'!$F$17</f>
        <v>3526.5020685</v>
      </c>
      <c r="M16" s="36">
        <f>SUMIFS(СВЦЭМ!$C$39:$C$782,СВЦЭМ!$A$39:$A$782,$A16,СВЦЭМ!$B$39:$B$782,M$11)+'СЕТ СН'!$F$9+СВЦЭМ!$D$10+'СЕТ СН'!$F$5-'СЕТ СН'!$F$17</f>
        <v>3549.6668781300004</v>
      </c>
      <c r="N16" s="36">
        <f>SUMIFS(СВЦЭМ!$C$39:$C$782,СВЦЭМ!$A$39:$A$782,$A16,СВЦЭМ!$B$39:$B$782,N$11)+'СЕТ СН'!$F$9+СВЦЭМ!$D$10+'СЕТ СН'!$F$5-'СЕТ СН'!$F$17</f>
        <v>3586.4949719699998</v>
      </c>
      <c r="O16" s="36">
        <f>SUMIFS(СВЦЭМ!$C$39:$C$782,СВЦЭМ!$A$39:$A$782,$A16,СВЦЭМ!$B$39:$B$782,O$11)+'СЕТ СН'!$F$9+СВЦЭМ!$D$10+'СЕТ СН'!$F$5-'СЕТ СН'!$F$17</f>
        <v>3566.9754738700003</v>
      </c>
      <c r="P16" s="36">
        <f>SUMIFS(СВЦЭМ!$C$39:$C$782,СВЦЭМ!$A$39:$A$782,$A16,СВЦЭМ!$B$39:$B$782,P$11)+'СЕТ СН'!$F$9+СВЦЭМ!$D$10+'СЕТ СН'!$F$5-'СЕТ СН'!$F$17</f>
        <v>3572.4363740600002</v>
      </c>
      <c r="Q16" s="36">
        <f>SUMIFS(СВЦЭМ!$C$39:$C$782,СВЦЭМ!$A$39:$A$782,$A16,СВЦЭМ!$B$39:$B$782,Q$11)+'СЕТ СН'!$F$9+СВЦЭМ!$D$10+'СЕТ СН'!$F$5-'СЕТ СН'!$F$17</f>
        <v>3588.5859741300001</v>
      </c>
      <c r="R16" s="36">
        <f>SUMIFS(СВЦЭМ!$C$39:$C$782,СВЦЭМ!$A$39:$A$782,$A16,СВЦЭМ!$B$39:$B$782,R$11)+'СЕТ СН'!$F$9+СВЦЭМ!$D$10+'СЕТ СН'!$F$5-'СЕТ СН'!$F$17</f>
        <v>3615.5650554600002</v>
      </c>
      <c r="S16" s="36">
        <f>SUMIFS(СВЦЭМ!$C$39:$C$782,СВЦЭМ!$A$39:$A$782,$A16,СВЦЭМ!$B$39:$B$782,S$11)+'СЕТ СН'!$F$9+СВЦЭМ!$D$10+'СЕТ СН'!$F$5-'СЕТ СН'!$F$17</f>
        <v>3613.1521470900002</v>
      </c>
      <c r="T16" s="36">
        <f>SUMIFS(СВЦЭМ!$C$39:$C$782,СВЦЭМ!$A$39:$A$782,$A16,СВЦЭМ!$B$39:$B$782,T$11)+'СЕТ СН'!$F$9+СВЦЭМ!$D$10+'СЕТ СН'!$F$5-'СЕТ СН'!$F$17</f>
        <v>3588.6170675800004</v>
      </c>
      <c r="U16" s="36">
        <f>SUMIFS(СВЦЭМ!$C$39:$C$782,СВЦЭМ!$A$39:$A$782,$A16,СВЦЭМ!$B$39:$B$782,U$11)+'СЕТ СН'!$F$9+СВЦЭМ!$D$10+'СЕТ СН'!$F$5-'СЕТ СН'!$F$17</f>
        <v>3564.69627881</v>
      </c>
      <c r="V16" s="36">
        <f>SUMIFS(СВЦЭМ!$C$39:$C$782,СВЦЭМ!$A$39:$A$782,$A16,СВЦЭМ!$B$39:$B$782,V$11)+'СЕТ СН'!$F$9+СВЦЭМ!$D$10+'СЕТ СН'!$F$5-'СЕТ СН'!$F$17</f>
        <v>3570.3500286500002</v>
      </c>
      <c r="W16" s="36">
        <f>SUMIFS(СВЦЭМ!$C$39:$C$782,СВЦЭМ!$A$39:$A$782,$A16,СВЦЭМ!$B$39:$B$782,W$11)+'СЕТ СН'!$F$9+СВЦЭМ!$D$10+'СЕТ СН'!$F$5-'СЕТ СН'!$F$17</f>
        <v>3586.3805921000003</v>
      </c>
      <c r="X16" s="36">
        <f>SUMIFS(СВЦЭМ!$C$39:$C$782,СВЦЭМ!$A$39:$A$782,$A16,СВЦЭМ!$B$39:$B$782,X$11)+'СЕТ СН'!$F$9+СВЦЭМ!$D$10+'СЕТ СН'!$F$5-'СЕТ СН'!$F$17</f>
        <v>3597.0560040800001</v>
      </c>
      <c r="Y16" s="36">
        <f>SUMIFS(СВЦЭМ!$C$39:$C$782,СВЦЭМ!$A$39:$A$782,$A16,СВЦЭМ!$B$39:$B$782,Y$11)+'СЕТ СН'!$F$9+СВЦЭМ!$D$10+'СЕТ СН'!$F$5-'СЕТ СН'!$F$17</f>
        <v>3611.3691642399999</v>
      </c>
    </row>
    <row r="17" spans="1:25" ht="15.75" x14ac:dyDescent="0.2">
      <c r="A17" s="35">
        <f t="shared" si="0"/>
        <v>45357</v>
      </c>
      <c r="B17" s="36">
        <f>SUMIFS(СВЦЭМ!$C$39:$C$782,СВЦЭМ!$A$39:$A$782,$A17,СВЦЭМ!$B$39:$B$782,B$11)+'СЕТ СН'!$F$9+СВЦЭМ!$D$10+'СЕТ СН'!$F$5-'СЕТ СН'!$F$17</f>
        <v>3683.0876021100003</v>
      </c>
      <c r="C17" s="36">
        <f>SUMIFS(СВЦЭМ!$C$39:$C$782,СВЦЭМ!$A$39:$A$782,$A17,СВЦЭМ!$B$39:$B$782,C$11)+'СЕТ СН'!$F$9+СВЦЭМ!$D$10+'СЕТ СН'!$F$5-'СЕТ СН'!$F$17</f>
        <v>3701.2289183900002</v>
      </c>
      <c r="D17" s="36">
        <f>SUMIFS(СВЦЭМ!$C$39:$C$782,СВЦЭМ!$A$39:$A$782,$A17,СВЦЭМ!$B$39:$B$782,D$11)+'СЕТ СН'!$F$9+СВЦЭМ!$D$10+'СЕТ СН'!$F$5-'СЕТ СН'!$F$17</f>
        <v>3726.84816791</v>
      </c>
      <c r="E17" s="36">
        <f>SUMIFS(СВЦЭМ!$C$39:$C$782,СВЦЭМ!$A$39:$A$782,$A17,СВЦЭМ!$B$39:$B$782,E$11)+'СЕТ СН'!$F$9+СВЦЭМ!$D$10+'СЕТ СН'!$F$5-'СЕТ СН'!$F$17</f>
        <v>3742.8614637700002</v>
      </c>
      <c r="F17" s="36">
        <f>SUMIFS(СВЦЭМ!$C$39:$C$782,СВЦЭМ!$A$39:$A$782,$A17,СВЦЭМ!$B$39:$B$782,F$11)+'СЕТ СН'!$F$9+СВЦЭМ!$D$10+'СЕТ СН'!$F$5-'СЕТ СН'!$F$17</f>
        <v>3739.4348744500003</v>
      </c>
      <c r="G17" s="36">
        <f>SUMIFS(СВЦЭМ!$C$39:$C$782,СВЦЭМ!$A$39:$A$782,$A17,СВЦЭМ!$B$39:$B$782,G$11)+'СЕТ СН'!$F$9+СВЦЭМ!$D$10+'СЕТ СН'!$F$5-'СЕТ СН'!$F$17</f>
        <v>3713.1511703300002</v>
      </c>
      <c r="H17" s="36">
        <f>SUMIFS(СВЦЭМ!$C$39:$C$782,СВЦЭМ!$A$39:$A$782,$A17,СВЦЭМ!$B$39:$B$782,H$11)+'СЕТ СН'!$F$9+СВЦЭМ!$D$10+'СЕТ СН'!$F$5-'СЕТ СН'!$F$17</f>
        <v>3657.9880089500002</v>
      </c>
      <c r="I17" s="36">
        <f>SUMIFS(СВЦЭМ!$C$39:$C$782,СВЦЭМ!$A$39:$A$782,$A17,СВЦЭМ!$B$39:$B$782,I$11)+'СЕТ СН'!$F$9+СВЦЭМ!$D$10+'СЕТ СН'!$F$5-'СЕТ СН'!$F$17</f>
        <v>3597.2807078599999</v>
      </c>
      <c r="J17" s="36">
        <f>SUMIFS(СВЦЭМ!$C$39:$C$782,СВЦЭМ!$A$39:$A$782,$A17,СВЦЭМ!$B$39:$B$782,J$11)+'СЕТ СН'!$F$9+СВЦЭМ!$D$10+'СЕТ СН'!$F$5-'СЕТ СН'!$F$17</f>
        <v>3591.1869348099999</v>
      </c>
      <c r="K17" s="36">
        <f>SUMIFS(СВЦЭМ!$C$39:$C$782,СВЦЭМ!$A$39:$A$782,$A17,СВЦЭМ!$B$39:$B$782,K$11)+'СЕТ СН'!$F$9+СВЦЭМ!$D$10+'СЕТ СН'!$F$5-'СЕТ СН'!$F$17</f>
        <v>3590.6439764100001</v>
      </c>
      <c r="L17" s="36">
        <f>SUMIFS(СВЦЭМ!$C$39:$C$782,СВЦЭМ!$A$39:$A$782,$A17,СВЦЭМ!$B$39:$B$782,L$11)+'СЕТ СН'!$F$9+СВЦЭМ!$D$10+'СЕТ СН'!$F$5-'СЕТ СН'!$F$17</f>
        <v>3598.3511814600001</v>
      </c>
      <c r="M17" s="36">
        <f>SUMIFS(СВЦЭМ!$C$39:$C$782,СВЦЭМ!$A$39:$A$782,$A17,СВЦЭМ!$B$39:$B$782,M$11)+'СЕТ СН'!$F$9+СВЦЭМ!$D$10+'СЕТ СН'!$F$5-'СЕТ СН'!$F$17</f>
        <v>3606.0042948199998</v>
      </c>
      <c r="N17" s="36">
        <f>SUMIFS(СВЦЭМ!$C$39:$C$782,СВЦЭМ!$A$39:$A$782,$A17,СВЦЭМ!$B$39:$B$782,N$11)+'СЕТ СН'!$F$9+СВЦЭМ!$D$10+'СЕТ СН'!$F$5-'СЕТ СН'!$F$17</f>
        <v>3619.2972728200002</v>
      </c>
      <c r="O17" s="36">
        <f>SUMIFS(СВЦЭМ!$C$39:$C$782,СВЦЭМ!$A$39:$A$782,$A17,СВЦЭМ!$B$39:$B$782,O$11)+'СЕТ СН'!$F$9+СВЦЭМ!$D$10+'СЕТ СН'!$F$5-'СЕТ СН'!$F$17</f>
        <v>3620.0217027799999</v>
      </c>
      <c r="P17" s="36">
        <f>SUMIFS(СВЦЭМ!$C$39:$C$782,СВЦЭМ!$A$39:$A$782,$A17,СВЦЭМ!$B$39:$B$782,P$11)+'СЕТ СН'!$F$9+СВЦЭМ!$D$10+'СЕТ СН'!$F$5-'СЕТ СН'!$F$17</f>
        <v>3636.6593170699998</v>
      </c>
      <c r="Q17" s="36">
        <f>SUMIFS(СВЦЭМ!$C$39:$C$782,СВЦЭМ!$A$39:$A$782,$A17,СВЦЭМ!$B$39:$B$782,Q$11)+'СЕТ СН'!$F$9+СВЦЭМ!$D$10+'СЕТ СН'!$F$5-'СЕТ СН'!$F$17</f>
        <v>3644.15860436</v>
      </c>
      <c r="R17" s="36">
        <f>SUMIFS(СВЦЭМ!$C$39:$C$782,СВЦЭМ!$A$39:$A$782,$A17,СВЦЭМ!$B$39:$B$782,R$11)+'СЕТ СН'!$F$9+СВЦЭМ!$D$10+'СЕТ СН'!$F$5-'СЕТ СН'!$F$17</f>
        <v>3642.2367764400001</v>
      </c>
      <c r="S17" s="36">
        <f>SUMIFS(СВЦЭМ!$C$39:$C$782,СВЦЭМ!$A$39:$A$782,$A17,СВЦЭМ!$B$39:$B$782,S$11)+'СЕТ СН'!$F$9+СВЦЭМ!$D$10+'СЕТ СН'!$F$5-'СЕТ СН'!$F$17</f>
        <v>3627.2755388300002</v>
      </c>
      <c r="T17" s="36">
        <f>SUMIFS(СВЦЭМ!$C$39:$C$782,СВЦЭМ!$A$39:$A$782,$A17,СВЦЭМ!$B$39:$B$782,T$11)+'СЕТ СН'!$F$9+СВЦЭМ!$D$10+'СЕТ СН'!$F$5-'СЕТ СН'!$F$17</f>
        <v>3594.2407015099998</v>
      </c>
      <c r="U17" s="36">
        <f>SUMIFS(СВЦЭМ!$C$39:$C$782,СВЦЭМ!$A$39:$A$782,$A17,СВЦЭМ!$B$39:$B$782,U$11)+'СЕТ СН'!$F$9+СВЦЭМ!$D$10+'СЕТ СН'!$F$5-'СЕТ СН'!$F$17</f>
        <v>3592.9100233099998</v>
      </c>
      <c r="V17" s="36">
        <f>SUMIFS(СВЦЭМ!$C$39:$C$782,СВЦЭМ!$A$39:$A$782,$A17,СВЦЭМ!$B$39:$B$782,V$11)+'СЕТ СН'!$F$9+СВЦЭМ!$D$10+'СЕТ СН'!$F$5-'СЕТ СН'!$F$17</f>
        <v>3595.10284452</v>
      </c>
      <c r="W17" s="36">
        <f>SUMIFS(СВЦЭМ!$C$39:$C$782,СВЦЭМ!$A$39:$A$782,$A17,СВЦЭМ!$B$39:$B$782,W$11)+'СЕТ СН'!$F$9+СВЦЭМ!$D$10+'СЕТ СН'!$F$5-'СЕТ СН'!$F$17</f>
        <v>3606.0880268800001</v>
      </c>
      <c r="X17" s="36">
        <f>SUMIFS(СВЦЭМ!$C$39:$C$782,СВЦЭМ!$A$39:$A$782,$A17,СВЦЭМ!$B$39:$B$782,X$11)+'СЕТ СН'!$F$9+СВЦЭМ!$D$10+'СЕТ СН'!$F$5-'СЕТ СН'!$F$17</f>
        <v>3606.0039116500002</v>
      </c>
      <c r="Y17" s="36">
        <f>SUMIFS(СВЦЭМ!$C$39:$C$782,СВЦЭМ!$A$39:$A$782,$A17,СВЦЭМ!$B$39:$B$782,Y$11)+'СЕТ СН'!$F$9+СВЦЭМ!$D$10+'СЕТ СН'!$F$5-'СЕТ СН'!$F$17</f>
        <v>3591.84413597</v>
      </c>
    </row>
    <row r="18" spans="1:25" ht="15.75" x14ac:dyDescent="0.2">
      <c r="A18" s="35">
        <f t="shared" si="0"/>
        <v>45358</v>
      </c>
      <c r="B18" s="36">
        <f>SUMIFS(СВЦЭМ!$C$39:$C$782,СВЦЭМ!$A$39:$A$782,$A18,СВЦЭМ!$B$39:$B$782,B$11)+'СЕТ СН'!$F$9+СВЦЭМ!$D$10+'СЕТ СН'!$F$5-'СЕТ СН'!$F$17</f>
        <v>3639.0543604900004</v>
      </c>
      <c r="C18" s="36">
        <f>SUMIFS(СВЦЭМ!$C$39:$C$782,СВЦЭМ!$A$39:$A$782,$A18,СВЦЭМ!$B$39:$B$782,C$11)+'СЕТ СН'!$F$9+СВЦЭМ!$D$10+'СЕТ СН'!$F$5-'СЕТ СН'!$F$17</f>
        <v>3685.01738983</v>
      </c>
      <c r="D18" s="36">
        <f>SUMIFS(СВЦЭМ!$C$39:$C$782,СВЦЭМ!$A$39:$A$782,$A18,СВЦЭМ!$B$39:$B$782,D$11)+'СЕТ СН'!$F$9+СВЦЭМ!$D$10+'СЕТ СН'!$F$5-'СЕТ СН'!$F$17</f>
        <v>3723.0881544800004</v>
      </c>
      <c r="E18" s="36">
        <f>SUMIFS(СВЦЭМ!$C$39:$C$782,СВЦЭМ!$A$39:$A$782,$A18,СВЦЭМ!$B$39:$B$782,E$11)+'СЕТ СН'!$F$9+СВЦЭМ!$D$10+'СЕТ СН'!$F$5-'СЕТ СН'!$F$17</f>
        <v>3747.5724334200004</v>
      </c>
      <c r="F18" s="36">
        <f>SUMIFS(СВЦЭМ!$C$39:$C$782,СВЦЭМ!$A$39:$A$782,$A18,СВЦЭМ!$B$39:$B$782,F$11)+'СЕТ СН'!$F$9+СВЦЭМ!$D$10+'СЕТ СН'!$F$5-'СЕТ СН'!$F$17</f>
        <v>3754.2319475000004</v>
      </c>
      <c r="G18" s="36">
        <f>SUMIFS(СВЦЭМ!$C$39:$C$782,СВЦЭМ!$A$39:$A$782,$A18,СВЦЭМ!$B$39:$B$782,G$11)+'СЕТ СН'!$F$9+СВЦЭМ!$D$10+'СЕТ СН'!$F$5-'СЕТ СН'!$F$17</f>
        <v>3728.4944585600001</v>
      </c>
      <c r="H18" s="36">
        <f>SUMIFS(СВЦЭМ!$C$39:$C$782,СВЦЭМ!$A$39:$A$782,$A18,СВЦЭМ!$B$39:$B$782,H$11)+'СЕТ СН'!$F$9+СВЦЭМ!$D$10+'СЕТ СН'!$F$5-'СЕТ СН'!$F$17</f>
        <v>3663.8561693800002</v>
      </c>
      <c r="I18" s="36">
        <f>SUMIFS(СВЦЭМ!$C$39:$C$782,СВЦЭМ!$A$39:$A$782,$A18,СВЦЭМ!$B$39:$B$782,I$11)+'СЕТ СН'!$F$9+СВЦЭМ!$D$10+'СЕТ СН'!$F$5-'СЕТ СН'!$F$17</f>
        <v>3649.75673792</v>
      </c>
      <c r="J18" s="36">
        <f>SUMIFS(СВЦЭМ!$C$39:$C$782,СВЦЭМ!$A$39:$A$782,$A18,СВЦЭМ!$B$39:$B$782,J$11)+'СЕТ СН'!$F$9+СВЦЭМ!$D$10+'СЕТ СН'!$F$5-'СЕТ СН'!$F$17</f>
        <v>3668.5885995100002</v>
      </c>
      <c r="K18" s="36">
        <f>SUMIFS(СВЦЭМ!$C$39:$C$782,СВЦЭМ!$A$39:$A$782,$A18,СВЦЭМ!$B$39:$B$782,K$11)+'СЕТ СН'!$F$9+СВЦЭМ!$D$10+'СЕТ СН'!$F$5-'СЕТ СН'!$F$17</f>
        <v>3633.1663951700002</v>
      </c>
      <c r="L18" s="36">
        <f>SUMIFS(СВЦЭМ!$C$39:$C$782,СВЦЭМ!$A$39:$A$782,$A18,СВЦЭМ!$B$39:$B$782,L$11)+'СЕТ СН'!$F$9+СВЦЭМ!$D$10+'СЕТ СН'!$F$5-'СЕТ СН'!$F$17</f>
        <v>3636.9216639699998</v>
      </c>
      <c r="M18" s="36">
        <f>SUMIFS(СВЦЭМ!$C$39:$C$782,СВЦЭМ!$A$39:$A$782,$A18,СВЦЭМ!$B$39:$B$782,M$11)+'СЕТ СН'!$F$9+СВЦЭМ!$D$10+'СЕТ СН'!$F$5-'СЕТ СН'!$F$17</f>
        <v>3645.0907923000004</v>
      </c>
      <c r="N18" s="36">
        <f>SUMIFS(СВЦЭМ!$C$39:$C$782,СВЦЭМ!$A$39:$A$782,$A18,СВЦЭМ!$B$39:$B$782,N$11)+'СЕТ СН'!$F$9+СВЦЭМ!$D$10+'СЕТ СН'!$F$5-'СЕТ СН'!$F$17</f>
        <v>3662.2945008400002</v>
      </c>
      <c r="O18" s="36">
        <f>SUMIFS(СВЦЭМ!$C$39:$C$782,СВЦЭМ!$A$39:$A$782,$A18,СВЦЭМ!$B$39:$B$782,O$11)+'СЕТ СН'!$F$9+СВЦЭМ!$D$10+'СЕТ СН'!$F$5-'СЕТ СН'!$F$17</f>
        <v>3654.3753048600001</v>
      </c>
      <c r="P18" s="36">
        <f>SUMIFS(СВЦЭМ!$C$39:$C$782,СВЦЭМ!$A$39:$A$782,$A18,СВЦЭМ!$B$39:$B$782,P$11)+'СЕТ СН'!$F$9+СВЦЭМ!$D$10+'СЕТ СН'!$F$5-'СЕТ СН'!$F$17</f>
        <v>3677.0095839400001</v>
      </c>
      <c r="Q18" s="36">
        <f>SUMIFS(СВЦЭМ!$C$39:$C$782,СВЦЭМ!$A$39:$A$782,$A18,СВЦЭМ!$B$39:$B$782,Q$11)+'СЕТ СН'!$F$9+СВЦЭМ!$D$10+'СЕТ СН'!$F$5-'СЕТ СН'!$F$17</f>
        <v>3698.0572287000005</v>
      </c>
      <c r="R18" s="36">
        <f>SUMIFS(СВЦЭМ!$C$39:$C$782,СВЦЭМ!$A$39:$A$782,$A18,СВЦЭМ!$B$39:$B$782,R$11)+'СЕТ СН'!$F$9+СВЦЭМ!$D$10+'СЕТ СН'!$F$5-'СЕТ СН'!$F$17</f>
        <v>3709.8090973200001</v>
      </c>
      <c r="S18" s="36">
        <f>SUMIFS(СВЦЭМ!$C$39:$C$782,СВЦЭМ!$A$39:$A$782,$A18,СВЦЭМ!$B$39:$B$782,S$11)+'СЕТ СН'!$F$9+СВЦЭМ!$D$10+'СЕТ СН'!$F$5-'СЕТ СН'!$F$17</f>
        <v>3693.6834528899999</v>
      </c>
      <c r="T18" s="36">
        <f>SUMIFS(СВЦЭМ!$C$39:$C$782,СВЦЭМ!$A$39:$A$782,$A18,СВЦЭМ!$B$39:$B$782,T$11)+'СЕТ СН'!$F$9+СВЦЭМ!$D$10+'СЕТ СН'!$F$5-'СЕТ СН'!$F$17</f>
        <v>3685.93085875</v>
      </c>
      <c r="U18" s="36">
        <f>SUMIFS(СВЦЭМ!$C$39:$C$782,СВЦЭМ!$A$39:$A$782,$A18,СВЦЭМ!$B$39:$B$782,U$11)+'СЕТ СН'!$F$9+СВЦЭМ!$D$10+'СЕТ СН'!$F$5-'СЕТ СН'!$F$17</f>
        <v>3659.5459517600002</v>
      </c>
      <c r="V18" s="36">
        <f>SUMIFS(СВЦЭМ!$C$39:$C$782,СВЦЭМ!$A$39:$A$782,$A18,СВЦЭМ!$B$39:$B$782,V$11)+'СЕТ СН'!$F$9+СВЦЭМ!$D$10+'СЕТ СН'!$F$5-'СЕТ СН'!$F$17</f>
        <v>3640.6489355600002</v>
      </c>
      <c r="W18" s="36">
        <f>SUMIFS(СВЦЭМ!$C$39:$C$782,СВЦЭМ!$A$39:$A$782,$A18,СВЦЭМ!$B$39:$B$782,W$11)+'СЕТ СН'!$F$9+СВЦЭМ!$D$10+'СЕТ СН'!$F$5-'СЕТ СН'!$F$17</f>
        <v>3653.6288413399998</v>
      </c>
      <c r="X18" s="36">
        <f>SUMIFS(СВЦЭМ!$C$39:$C$782,СВЦЭМ!$A$39:$A$782,$A18,СВЦЭМ!$B$39:$B$782,X$11)+'СЕТ СН'!$F$9+СВЦЭМ!$D$10+'СЕТ СН'!$F$5-'СЕТ СН'!$F$17</f>
        <v>3667.3442116000001</v>
      </c>
      <c r="Y18" s="36">
        <f>SUMIFS(СВЦЭМ!$C$39:$C$782,СВЦЭМ!$A$39:$A$782,$A18,СВЦЭМ!$B$39:$B$782,Y$11)+'СЕТ СН'!$F$9+СВЦЭМ!$D$10+'СЕТ СН'!$F$5-'СЕТ СН'!$F$17</f>
        <v>3697.7007168600003</v>
      </c>
    </row>
    <row r="19" spans="1:25" ht="15.75" x14ac:dyDescent="0.2">
      <c r="A19" s="35">
        <f t="shared" si="0"/>
        <v>45359</v>
      </c>
      <c r="B19" s="36">
        <f>SUMIFS(СВЦЭМ!$C$39:$C$782,СВЦЭМ!$A$39:$A$782,$A19,СВЦЭМ!$B$39:$B$782,B$11)+'СЕТ СН'!$F$9+СВЦЭМ!$D$10+'СЕТ СН'!$F$5-'СЕТ СН'!$F$17</f>
        <v>3740.9882936800004</v>
      </c>
      <c r="C19" s="36">
        <f>SUMIFS(СВЦЭМ!$C$39:$C$782,СВЦЭМ!$A$39:$A$782,$A19,СВЦЭМ!$B$39:$B$782,C$11)+'СЕТ СН'!$F$9+СВЦЭМ!$D$10+'СЕТ СН'!$F$5-'СЕТ СН'!$F$17</f>
        <v>3738.2985984200004</v>
      </c>
      <c r="D19" s="36">
        <f>SUMIFS(СВЦЭМ!$C$39:$C$782,СВЦЭМ!$A$39:$A$782,$A19,СВЦЭМ!$B$39:$B$782,D$11)+'СЕТ СН'!$F$9+СВЦЭМ!$D$10+'СЕТ СН'!$F$5-'СЕТ СН'!$F$17</f>
        <v>3761.4243811000001</v>
      </c>
      <c r="E19" s="36">
        <f>SUMIFS(СВЦЭМ!$C$39:$C$782,СВЦЭМ!$A$39:$A$782,$A19,СВЦЭМ!$B$39:$B$782,E$11)+'СЕТ СН'!$F$9+СВЦЭМ!$D$10+'СЕТ СН'!$F$5-'СЕТ СН'!$F$17</f>
        <v>3770.8442314900003</v>
      </c>
      <c r="F19" s="36">
        <f>SUMIFS(СВЦЭМ!$C$39:$C$782,СВЦЭМ!$A$39:$A$782,$A19,СВЦЭМ!$B$39:$B$782,F$11)+'СЕТ СН'!$F$9+СВЦЭМ!$D$10+'СЕТ СН'!$F$5-'СЕТ СН'!$F$17</f>
        <v>3772.3192576199999</v>
      </c>
      <c r="G19" s="36">
        <f>SUMIFS(СВЦЭМ!$C$39:$C$782,СВЦЭМ!$A$39:$A$782,$A19,СВЦЭМ!$B$39:$B$782,G$11)+'СЕТ СН'!$F$9+СВЦЭМ!$D$10+'СЕТ СН'!$F$5-'СЕТ СН'!$F$17</f>
        <v>3746.7545412500003</v>
      </c>
      <c r="H19" s="36">
        <f>SUMIFS(СВЦЭМ!$C$39:$C$782,СВЦЭМ!$A$39:$A$782,$A19,СВЦЭМ!$B$39:$B$782,H$11)+'СЕТ СН'!$F$9+СВЦЭМ!$D$10+'СЕТ СН'!$F$5-'СЕТ СН'!$F$17</f>
        <v>3744.3612826799999</v>
      </c>
      <c r="I19" s="36">
        <f>SUMIFS(СВЦЭМ!$C$39:$C$782,СВЦЭМ!$A$39:$A$782,$A19,СВЦЭМ!$B$39:$B$782,I$11)+'СЕТ СН'!$F$9+СВЦЭМ!$D$10+'СЕТ СН'!$F$5-'СЕТ СН'!$F$17</f>
        <v>3716.7842296500003</v>
      </c>
      <c r="J19" s="36">
        <f>SUMIFS(СВЦЭМ!$C$39:$C$782,СВЦЭМ!$A$39:$A$782,$A19,СВЦЭМ!$B$39:$B$782,J$11)+'СЕТ СН'!$F$9+СВЦЭМ!$D$10+'СЕТ СН'!$F$5-'СЕТ СН'!$F$17</f>
        <v>3704.1799715200004</v>
      </c>
      <c r="K19" s="36">
        <f>SUMIFS(СВЦЭМ!$C$39:$C$782,СВЦЭМ!$A$39:$A$782,$A19,СВЦЭМ!$B$39:$B$782,K$11)+'СЕТ СН'!$F$9+СВЦЭМ!$D$10+'СЕТ СН'!$F$5-'СЕТ СН'!$F$17</f>
        <v>3643.5924451199999</v>
      </c>
      <c r="L19" s="36">
        <f>SUMIFS(СВЦЭМ!$C$39:$C$782,СВЦЭМ!$A$39:$A$782,$A19,СВЦЭМ!$B$39:$B$782,L$11)+'СЕТ СН'!$F$9+СВЦЭМ!$D$10+'СЕТ СН'!$F$5-'СЕТ СН'!$F$17</f>
        <v>3637.7694701199998</v>
      </c>
      <c r="M19" s="36">
        <f>SUMIFS(СВЦЭМ!$C$39:$C$782,СВЦЭМ!$A$39:$A$782,$A19,СВЦЭМ!$B$39:$B$782,M$11)+'СЕТ СН'!$F$9+СВЦЭМ!$D$10+'СЕТ СН'!$F$5-'СЕТ СН'!$F$17</f>
        <v>3650.06080466</v>
      </c>
      <c r="N19" s="36">
        <f>SUMIFS(СВЦЭМ!$C$39:$C$782,СВЦЭМ!$A$39:$A$782,$A19,СВЦЭМ!$B$39:$B$782,N$11)+'СЕТ СН'!$F$9+СВЦЭМ!$D$10+'СЕТ СН'!$F$5-'СЕТ СН'!$F$17</f>
        <v>3682.5455935500004</v>
      </c>
      <c r="O19" s="36">
        <f>SUMIFS(СВЦЭМ!$C$39:$C$782,СВЦЭМ!$A$39:$A$782,$A19,СВЦЭМ!$B$39:$B$782,O$11)+'СЕТ СН'!$F$9+СВЦЭМ!$D$10+'СЕТ СН'!$F$5-'СЕТ СН'!$F$17</f>
        <v>3691.8508592200001</v>
      </c>
      <c r="P19" s="36">
        <f>SUMIFS(СВЦЭМ!$C$39:$C$782,СВЦЭМ!$A$39:$A$782,$A19,СВЦЭМ!$B$39:$B$782,P$11)+'СЕТ СН'!$F$9+СВЦЭМ!$D$10+'СЕТ СН'!$F$5-'СЕТ СН'!$F$17</f>
        <v>3701.3387448600001</v>
      </c>
      <c r="Q19" s="36">
        <f>SUMIFS(СВЦЭМ!$C$39:$C$782,СВЦЭМ!$A$39:$A$782,$A19,СВЦЭМ!$B$39:$B$782,Q$11)+'СЕТ СН'!$F$9+СВЦЭМ!$D$10+'СЕТ СН'!$F$5-'СЕТ СН'!$F$17</f>
        <v>3714.5176822399999</v>
      </c>
      <c r="R19" s="36">
        <f>SUMIFS(СВЦЭМ!$C$39:$C$782,СВЦЭМ!$A$39:$A$782,$A19,СВЦЭМ!$B$39:$B$782,R$11)+'СЕТ СН'!$F$9+СВЦЭМ!$D$10+'СЕТ СН'!$F$5-'СЕТ СН'!$F$17</f>
        <v>3725.7899789600001</v>
      </c>
      <c r="S19" s="36">
        <f>SUMIFS(СВЦЭМ!$C$39:$C$782,СВЦЭМ!$A$39:$A$782,$A19,СВЦЭМ!$B$39:$B$782,S$11)+'СЕТ СН'!$F$9+СВЦЭМ!$D$10+'СЕТ СН'!$F$5-'СЕТ СН'!$F$17</f>
        <v>3703.8064586700002</v>
      </c>
      <c r="T19" s="36">
        <f>SUMIFS(СВЦЭМ!$C$39:$C$782,СВЦЭМ!$A$39:$A$782,$A19,СВЦЭМ!$B$39:$B$782,T$11)+'СЕТ СН'!$F$9+СВЦЭМ!$D$10+'СЕТ СН'!$F$5-'СЕТ СН'!$F$17</f>
        <v>3696.3583180300002</v>
      </c>
      <c r="U19" s="36">
        <f>SUMIFS(СВЦЭМ!$C$39:$C$782,СВЦЭМ!$A$39:$A$782,$A19,СВЦЭМ!$B$39:$B$782,U$11)+'СЕТ СН'!$F$9+СВЦЭМ!$D$10+'СЕТ СН'!$F$5-'СЕТ СН'!$F$17</f>
        <v>3665.92539222</v>
      </c>
      <c r="V19" s="36">
        <f>SUMIFS(СВЦЭМ!$C$39:$C$782,СВЦЭМ!$A$39:$A$782,$A19,СВЦЭМ!$B$39:$B$782,V$11)+'СЕТ СН'!$F$9+СВЦЭМ!$D$10+'СЕТ СН'!$F$5-'СЕТ СН'!$F$17</f>
        <v>3656.2204899600001</v>
      </c>
      <c r="W19" s="36">
        <f>SUMIFS(СВЦЭМ!$C$39:$C$782,СВЦЭМ!$A$39:$A$782,$A19,СВЦЭМ!$B$39:$B$782,W$11)+'СЕТ СН'!$F$9+СВЦЭМ!$D$10+'СЕТ СН'!$F$5-'СЕТ СН'!$F$17</f>
        <v>3645.93630639</v>
      </c>
      <c r="X19" s="36">
        <f>SUMIFS(СВЦЭМ!$C$39:$C$782,СВЦЭМ!$A$39:$A$782,$A19,СВЦЭМ!$B$39:$B$782,X$11)+'СЕТ СН'!$F$9+СВЦЭМ!$D$10+'СЕТ СН'!$F$5-'СЕТ СН'!$F$17</f>
        <v>3687.84088471</v>
      </c>
      <c r="Y19" s="36">
        <f>SUMIFS(СВЦЭМ!$C$39:$C$782,СВЦЭМ!$A$39:$A$782,$A19,СВЦЭМ!$B$39:$B$782,Y$11)+'СЕТ СН'!$F$9+СВЦЭМ!$D$10+'СЕТ СН'!$F$5-'СЕТ СН'!$F$17</f>
        <v>3700.2010054100001</v>
      </c>
    </row>
    <row r="20" spans="1:25" ht="15.75" x14ac:dyDescent="0.2">
      <c r="A20" s="35">
        <f t="shared" si="0"/>
        <v>45360</v>
      </c>
      <c r="B20" s="36">
        <f>SUMIFS(СВЦЭМ!$C$39:$C$782,СВЦЭМ!$A$39:$A$782,$A20,СВЦЭМ!$B$39:$B$782,B$11)+'СЕТ СН'!$F$9+СВЦЭМ!$D$10+'СЕТ СН'!$F$5-'СЕТ СН'!$F$17</f>
        <v>3731.8701494500001</v>
      </c>
      <c r="C20" s="36">
        <f>SUMIFS(СВЦЭМ!$C$39:$C$782,СВЦЭМ!$A$39:$A$782,$A20,СВЦЭМ!$B$39:$B$782,C$11)+'СЕТ СН'!$F$9+СВЦЭМ!$D$10+'СЕТ СН'!$F$5-'СЕТ СН'!$F$17</f>
        <v>3739.6125618900001</v>
      </c>
      <c r="D20" s="36">
        <f>SUMIFS(СВЦЭМ!$C$39:$C$782,СВЦЭМ!$A$39:$A$782,$A20,СВЦЭМ!$B$39:$B$782,D$11)+'СЕТ СН'!$F$9+СВЦЭМ!$D$10+'СЕТ СН'!$F$5-'СЕТ СН'!$F$17</f>
        <v>3757.8364134600001</v>
      </c>
      <c r="E20" s="36">
        <f>SUMIFS(СВЦЭМ!$C$39:$C$782,СВЦЭМ!$A$39:$A$782,$A20,СВЦЭМ!$B$39:$B$782,E$11)+'СЕТ СН'!$F$9+СВЦЭМ!$D$10+'СЕТ СН'!$F$5-'СЕТ СН'!$F$17</f>
        <v>3765.0979973200001</v>
      </c>
      <c r="F20" s="36">
        <f>SUMIFS(СВЦЭМ!$C$39:$C$782,СВЦЭМ!$A$39:$A$782,$A20,СВЦЭМ!$B$39:$B$782,F$11)+'СЕТ СН'!$F$9+СВЦЭМ!$D$10+'СЕТ СН'!$F$5-'СЕТ СН'!$F$17</f>
        <v>3753.2117070900003</v>
      </c>
      <c r="G20" s="36">
        <f>SUMIFS(СВЦЭМ!$C$39:$C$782,СВЦЭМ!$A$39:$A$782,$A20,СВЦЭМ!$B$39:$B$782,G$11)+'СЕТ СН'!$F$9+СВЦЭМ!$D$10+'СЕТ СН'!$F$5-'СЕТ СН'!$F$17</f>
        <v>3724.9071677600004</v>
      </c>
      <c r="H20" s="36">
        <f>SUMIFS(СВЦЭМ!$C$39:$C$782,СВЦЭМ!$A$39:$A$782,$A20,СВЦЭМ!$B$39:$B$782,H$11)+'СЕТ СН'!$F$9+СВЦЭМ!$D$10+'СЕТ СН'!$F$5-'СЕТ СН'!$F$17</f>
        <v>3699.3565159700001</v>
      </c>
      <c r="I20" s="36">
        <f>SUMIFS(СВЦЭМ!$C$39:$C$782,СВЦЭМ!$A$39:$A$782,$A20,СВЦЭМ!$B$39:$B$782,I$11)+'СЕТ СН'!$F$9+СВЦЭМ!$D$10+'СЕТ СН'!$F$5-'СЕТ СН'!$F$17</f>
        <v>3680.4778000800002</v>
      </c>
      <c r="J20" s="36">
        <f>SUMIFS(СВЦЭМ!$C$39:$C$782,СВЦЭМ!$A$39:$A$782,$A20,СВЦЭМ!$B$39:$B$782,J$11)+'СЕТ СН'!$F$9+СВЦЭМ!$D$10+'СЕТ СН'!$F$5-'СЕТ СН'!$F$17</f>
        <v>3665.9431021300002</v>
      </c>
      <c r="K20" s="36">
        <f>SUMIFS(СВЦЭМ!$C$39:$C$782,СВЦЭМ!$A$39:$A$782,$A20,СВЦЭМ!$B$39:$B$782,K$11)+'СЕТ СН'!$F$9+СВЦЭМ!$D$10+'СЕТ СН'!$F$5-'СЕТ СН'!$F$17</f>
        <v>3623.7983173500002</v>
      </c>
      <c r="L20" s="36">
        <f>SUMIFS(СВЦЭМ!$C$39:$C$782,СВЦЭМ!$A$39:$A$782,$A20,СВЦЭМ!$B$39:$B$782,L$11)+'СЕТ СН'!$F$9+СВЦЭМ!$D$10+'СЕТ СН'!$F$5-'СЕТ СН'!$F$17</f>
        <v>3608.6908692300003</v>
      </c>
      <c r="M20" s="36">
        <f>SUMIFS(СВЦЭМ!$C$39:$C$782,СВЦЭМ!$A$39:$A$782,$A20,СВЦЭМ!$B$39:$B$782,M$11)+'СЕТ СН'!$F$9+СВЦЭМ!$D$10+'СЕТ СН'!$F$5-'СЕТ СН'!$F$17</f>
        <v>3629.9648756400002</v>
      </c>
      <c r="N20" s="36">
        <f>SUMIFS(СВЦЭМ!$C$39:$C$782,СВЦЭМ!$A$39:$A$782,$A20,СВЦЭМ!$B$39:$B$782,N$11)+'СЕТ СН'!$F$9+СВЦЭМ!$D$10+'СЕТ СН'!$F$5-'СЕТ СН'!$F$17</f>
        <v>3644.63609129</v>
      </c>
      <c r="O20" s="36">
        <f>SUMIFS(СВЦЭМ!$C$39:$C$782,СВЦЭМ!$A$39:$A$782,$A20,СВЦЭМ!$B$39:$B$782,O$11)+'СЕТ СН'!$F$9+СВЦЭМ!$D$10+'СЕТ СН'!$F$5-'СЕТ СН'!$F$17</f>
        <v>3662.42345054</v>
      </c>
      <c r="P20" s="36">
        <f>SUMIFS(СВЦЭМ!$C$39:$C$782,СВЦЭМ!$A$39:$A$782,$A20,СВЦЭМ!$B$39:$B$782,P$11)+'СЕТ СН'!$F$9+СВЦЭМ!$D$10+'СЕТ СН'!$F$5-'СЕТ СН'!$F$17</f>
        <v>3675.3704330999999</v>
      </c>
      <c r="Q20" s="36">
        <f>SUMIFS(СВЦЭМ!$C$39:$C$782,СВЦЭМ!$A$39:$A$782,$A20,СВЦЭМ!$B$39:$B$782,Q$11)+'СЕТ СН'!$F$9+СВЦЭМ!$D$10+'СЕТ СН'!$F$5-'СЕТ СН'!$F$17</f>
        <v>3693.5971273100004</v>
      </c>
      <c r="R20" s="36">
        <f>SUMIFS(СВЦЭМ!$C$39:$C$782,СВЦЭМ!$A$39:$A$782,$A20,СВЦЭМ!$B$39:$B$782,R$11)+'СЕТ СН'!$F$9+СВЦЭМ!$D$10+'СЕТ СН'!$F$5-'СЕТ СН'!$F$17</f>
        <v>3692.96655904</v>
      </c>
      <c r="S20" s="36">
        <f>SUMIFS(СВЦЭМ!$C$39:$C$782,СВЦЭМ!$A$39:$A$782,$A20,СВЦЭМ!$B$39:$B$782,S$11)+'СЕТ СН'!$F$9+СВЦЭМ!$D$10+'СЕТ СН'!$F$5-'СЕТ СН'!$F$17</f>
        <v>3658.8973810699999</v>
      </c>
      <c r="T20" s="36">
        <f>SUMIFS(СВЦЭМ!$C$39:$C$782,СВЦЭМ!$A$39:$A$782,$A20,СВЦЭМ!$B$39:$B$782,T$11)+'СЕТ СН'!$F$9+СВЦЭМ!$D$10+'СЕТ СН'!$F$5-'СЕТ СН'!$F$17</f>
        <v>3677.542582</v>
      </c>
      <c r="U20" s="36">
        <f>SUMIFS(СВЦЭМ!$C$39:$C$782,СВЦЭМ!$A$39:$A$782,$A20,СВЦЭМ!$B$39:$B$782,U$11)+'СЕТ СН'!$F$9+СВЦЭМ!$D$10+'СЕТ СН'!$F$5-'СЕТ СН'!$F$17</f>
        <v>3649.41251818</v>
      </c>
      <c r="V20" s="36">
        <f>SUMIFS(СВЦЭМ!$C$39:$C$782,СВЦЭМ!$A$39:$A$782,$A20,СВЦЭМ!$B$39:$B$782,V$11)+'СЕТ СН'!$F$9+СВЦЭМ!$D$10+'СЕТ СН'!$F$5-'СЕТ СН'!$F$17</f>
        <v>3636.3125784100002</v>
      </c>
      <c r="W20" s="36">
        <f>SUMIFS(СВЦЭМ!$C$39:$C$782,СВЦЭМ!$A$39:$A$782,$A20,СВЦЭМ!$B$39:$B$782,W$11)+'СЕТ СН'!$F$9+СВЦЭМ!$D$10+'СЕТ СН'!$F$5-'СЕТ СН'!$F$17</f>
        <v>3628.8885615400004</v>
      </c>
      <c r="X20" s="36">
        <f>SUMIFS(СВЦЭМ!$C$39:$C$782,СВЦЭМ!$A$39:$A$782,$A20,СВЦЭМ!$B$39:$B$782,X$11)+'СЕТ СН'!$F$9+СВЦЭМ!$D$10+'СЕТ СН'!$F$5-'СЕТ СН'!$F$17</f>
        <v>3664.1729936500001</v>
      </c>
      <c r="Y20" s="36">
        <f>SUMIFS(СВЦЭМ!$C$39:$C$782,СВЦЭМ!$A$39:$A$782,$A20,СВЦЭМ!$B$39:$B$782,Y$11)+'СЕТ СН'!$F$9+СВЦЭМ!$D$10+'СЕТ СН'!$F$5-'СЕТ СН'!$F$17</f>
        <v>3683.0788664000002</v>
      </c>
    </row>
    <row r="21" spans="1:25" ht="15.75" x14ac:dyDescent="0.2">
      <c r="A21" s="35">
        <f t="shared" si="0"/>
        <v>45361</v>
      </c>
      <c r="B21" s="36">
        <f>SUMIFS(СВЦЭМ!$C$39:$C$782,СВЦЭМ!$A$39:$A$782,$A21,СВЦЭМ!$B$39:$B$782,B$11)+'СЕТ СН'!$F$9+СВЦЭМ!$D$10+'СЕТ СН'!$F$5-'СЕТ СН'!$F$17</f>
        <v>3760.7210885900004</v>
      </c>
      <c r="C21" s="36">
        <f>SUMIFS(СВЦЭМ!$C$39:$C$782,СВЦЭМ!$A$39:$A$782,$A21,СВЦЭМ!$B$39:$B$782,C$11)+'СЕТ СН'!$F$9+СВЦЭМ!$D$10+'СЕТ СН'!$F$5-'СЕТ СН'!$F$17</f>
        <v>3798.6900832700003</v>
      </c>
      <c r="D21" s="36">
        <f>SUMIFS(СВЦЭМ!$C$39:$C$782,СВЦЭМ!$A$39:$A$782,$A21,СВЦЭМ!$B$39:$B$782,D$11)+'СЕТ СН'!$F$9+СВЦЭМ!$D$10+'СЕТ СН'!$F$5-'СЕТ СН'!$F$17</f>
        <v>3817.6887429899998</v>
      </c>
      <c r="E21" s="36">
        <f>SUMIFS(СВЦЭМ!$C$39:$C$782,СВЦЭМ!$A$39:$A$782,$A21,СВЦЭМ!$B$39:$B$782,E$11)+'СЕТ СН'!$F$9+СВЦЭМ!$D$10+'СЕТ СН'!$F$5-'СЕТ СН'!$F$17</f>
        <v>3832.2778306400005</v>
      </c>
      <c r="F21" s="36">
        <f>SUMIFS(СВЦЭМ!$C$39:$C$782,СВЦЭМ!$A$39:$A$782,$A21,СВЦЭМ!$B$39:$B$782,F$11)+'СЕТ СН'!$F$9+СВЦЭМ!$D$10+'СЕТ СН'!$F$5-'СЕТ СН'!$F$17</f>
        <v>3841.73469019</v>
      </c>
      <c r="G21" s="36">
        <f>SUMIFS(СВЦЭМ!$C$39:$C$782,СВЦЭМ!$A$39:$A$782,$A21,СВЦЭМ!$B$39:$B$782,G$11)+'СЕТ СН'!$F$9+СВЦЭМ!$D$10+'СЕТ СН'!$F$5-'СЕТ СН'!$F$17</f>
        <v>3819.6541217700005</v>
      </c>
      <c r="H21" s="36">
        <f>SUMIFS(СВЦЭМ!$C$39:$C$782,СВЦЭМ!$A$39:$A$782,$A21,СВЦЭМ!$B$39:$B$782,H$11)+'СЕТ СН'!$F$9+СВЦЭМ!$D$10+'СЕТ СН'!$F$5-'СЕТ СН'!$F$17</f>
        <v>3792.41663027</v>
      </c>
      <c r="I21" s="36">
        <f>SUMIFS(СВЦЭМ!$C$39:$C$782,СВЦЭМ!$A$39:$A$782,$A21,СВЦЭМ!$B$39:$B$782,I$11)+'СЕТ СН'!$F$9+СВЦЭМ!$D$10+'СЕТ СН'!$F$5-'СЕТ СН'!$F$17</f>
        <v>3783.9914515</v>
      </c>
      <c r="J21" s="36">
        <f>SUMIFS(СВЦЭМ!$C$39:$C$782,СВЦЭМ!$A$39:$A$782,$A21,СВЦЭМ!$B$39:$B$782,J$11)+'СЕТ СН'!$F$9+СВЦЭМ!$D$10+'СЕТ СН'!$F$5-'СЕТ СН'!$F$17</f>
        <v>3737.3055289100002</v>
      </c>
      <c r="K21" s="36">
        <f>SUMIFS(СВЦЭМ!$C$39:$C$782,СВЦЭМ!$A$39:$A$782,$A21,СВЦЭМ!$B$39:$B$782,K$11)+'СЕТ СН'!$F$9+СВЦЭМ!$D$10+'СЕТ СН'!$F$5-'СЕТ СН'!$F$17</f>
        <v>3696.0808134400004</v>
      </c>
      <c r="L21" s="36">
        <f>SUMIFS(СВЦЭМ!$C$39:$C$782,СВЦЭМ!$A$39:$A$782,$A21,СВЦЭМ!$B$39:$B$782,L$11)+'СЕТ СН'!$F$9+СВЦЭМ!$D$10+'СЕТ СН'!$F$5-'СЕТ СН'!$F$17</f>
        <v>3692.4374827199999</v>
      </c>
      <c r="M21" s="36">
        <f>SUMIFS(СВЦЭМ!$C$39:$C$782,СВЦЭМ!$A$39:$A$782,$A21,СВЦЭМ!$B$39:$B$782,M$11)+'СЕТ СН'!$F$9+СВЦЭМ!$D$10+'СЕТ СН'!$F$5-'СЕТ СН'!$F$17</f>
        <v>3712.3387466300001</v>
      </c>
      <c r="N21" s="36">
        <f>SUMIFS(СВЦЭМ!$C$39:$C$782,СВЦЭМ!$A$39:$A$782,$A21,СВЦЭМ!$B$39:$B$782,N$11)+'СЕТ СН'!$F$9+СВЦЭМ!$D$10+'СЕТ СН'!$F$5-'СЕТ СН'!$F$17</f>
        <v>3726.3168949000001</v>
      </c>
      <c r="O21" s="36">
        <f>SUMIFS(СВЦЭМ!$C$39:$C$782,СВЦЭМ!$A$39:$A$782,$A21,СВЦЭМ!$B$39:$B$782,O$11)+'СЕТ СН'!$F$9+СВЦЭМ!$D$10+'СЕТ СН'!$F$5-'СЕТ СН'!$F$17</f>
        <v>3714.2616280299999</v>
      </c>
      <c r="P21" s="36">
        <f>SUMIFS(СВЦЭМ!$C$39:$C$782,СВЦЭМ!$A$39:$A$782,$A21,СВЦЭМ!$B$39:$B$782,P$11)+'СЕТ СН'!$F$9+СВЦЭМ!$D$10+'СЕТ СН'!$F$5-'СЕТ СН'!$F$17</f>
        <v>3746.3386178700002</v>
      </c>
      <c r="Q21" s="36">
        <f>SUMIFS(СВЦЭМ!$C$39:$C$782,СВЦЭМ!$A$39:$A$782,$A21,СВЦЭМ!$B$39:$B$782,Q$11)+'СЕТ СН'!$F$9+СВЦЭМ!$D$10+'СЕТ СН'!$F$5-'СЕТ СН'!$F$17</f>
        <v>3776.4458588799998</v>
      </c>
      <c r="R21" s="36">
        <f>SUMIFS(СВЦЭМ!$C$39:$C$782,СВЦЭМ!$A$39:$A$782,$A21,СВЦЭМ!$B$39:$B$782,R$11)+'СЕТ СН'!$F$9+СВЦЭМ!$D$10+'СЕТ СН'!$F$5-'СЕТ СН'!$F$17</f>
        <v>3772.1079624200001</v>
      </c>
      <c r="S21" s="36">
        <f>SUMIFS(СВЦЭМ!$C$39:$C$782,СВЦЭМ!$A$39:$A$782,$A21,СВЦЭМ!$B$39:$B$782,S$11)+'СЕТ СН'!$F$9+СВЦЭМ!$D$10+'СЕТ СН'!$F$5-'СЕТ СН'!$F$17</f>
        <v>3758.72289808</v>
      </c>
      <c r="T21" s="36">
        <f>SUMIFS(СВЦЭМ!$C$39:$C$782,СВЦЭМ!$A$39:$A$782,$A21,СВЦЭМ!$B$39:$B$782,T$11)+'СЕТ СН'!$F$9+СВЦЭМ!$D$10+'СЕТ СН'!$F$5-'СЕТ СН'!$F$17</f>
        <v>3734.14420212</v>
      </c>
      <c r="U21" s="36">
        <f>SUMIFS(СВЦЭМ!$C$39:$C$782,СВЦЭМ!$A$39:$A$782,$A21,СВЦЭМ!$B$39:$B$782,U$11)+'СЕТ СН'!$F$9+СВЦЭМ!$D$10+'СЕТ СН'!$F$5-'СЕТ СН'!$F$17</f>
        <v>3697.6311621300001</v>
      </c>
      <c r="V21" s="36">
        <f>SUMIFS(СВЦЭМ!$C$39:$C$782,СВЦЭМ!$A$39:$A$782,$A21,СВЦЭМ!$B$39:$B$782,V$11)+'СЕТ СН'!$F$9+СВЦЭМ!$D$10+'СЕТ СН'!$F$5-'СЕТ СН'!$F$17</f>
        <v>3674.1639364700004</v>
      </c>
      <c r="W21" s="36">
        <f>SUMIFS(СВЦЭМ!$C$39:$C$782,СВЦЭМ!$A$39:$A$782,$A21,СВЦЭМ!$B$39:$B$782,W$11)+'СЕТ СН'!$F$9+СВЦЭМ!$D$10+'СЕТ СН'!$F$5-'СЕТ СН'!$F$17</f>
        <v>3667.8994647999998</v>
      </c>
      <c r="X21" s="36">
        <f>SUMIFS(СВЦЭМ!$C$39:$C$782,СВЦЭМ!$A$39:$A$782,$A21,СВЦЭМ!$B$39:$B$782,X$11)+'СЕТ СН'!$F$9+СВЦЭМ!$D$10+'СЕТ СН'!$F$5-'СЕТ СН'!$F$17</f>
        <v>3719.0537664100002</v>
      </c>
      <c r="Y21" s="36">
        <f>SUMIFS(СВЦЭМ!$C$39:$C$782,СВЦЭМ!$A$39:$A$782,$A21,СВЦЭМ!$B$39:$B$782,Y$11)+'СЕТ СН'!$F$9+СВЦЭМ!$D$10+'СЕТ СН'!$F$5-'СЕТ СН'!$F$17</f>
        <v>3725.51888659</v>
      </c>
    </row>
    <row r="22" spans="1:25" ht="15.75" x14ac:dyDescent="0.2">
      <c r="A22" s="35">
        <f t="shared" si="0"/>
        <v>45362</v>
      </c>
      <c r="B22" s="36">
        <f>SUMIFS(СВЦЭМ!$C$39:$C$782,СВЦЭМ!$A$39:$A$782,$A22,СВЦЭМ!$B$39:$B$782,B$11)+'СЕТ СН'!$F$9+СВЦЭМ!$D$10+'СЕТ СН'!$F$5-'СЕТ СН'!$F$17</f>
        <v>3696.5703879600001</v>
      </c>
      <c r="C22" s="36">
        <f>SUMIFS(СВЦЭМ!$C$39:$C$782,СВЦЭМ!$A$39:$A$782,$A22,СВЦЭМ!$B$39:$B$782,C$11)+'СЕТ СН'!$F$9+СВЦЭМ!$D$10+'СЕТ СН'!$F$5-'СЕТ СН'!$F$17</f>
        <v>3730.4273243500002</v>
      </c>
      <c r="D22" s="36">
        <f>SUMIFS(СВЦЭМ!$C$39:$C$782,СВЦЭМ!$A$39:$A$782,$A22,СВЦЭМ!$B$39:$B$782,D$11)+'СЕТ СН'!$F$9+СВЦЭМ!$D$10+'СЕТ СН'!$F$5-'СЕТ СН'!$F$17</f>
        <v>3742.7707727100001</v>
      </c>
      <c r="E22" s="36">
        <f>SUMIFS(СВЦЭМ!$C$39:$C$782,СВЦЭМ!$A$39:$A$782,$A22,СВЦЭМ!$B$39:$B$782,E$11)+'СЕТ СН'!$F$9+СВЦЭМ!$D$10+'СЕТ СН'!$F$5-'СЕТ СН'!$F$17</f>
        <v>3746.2331779599999</v>
      </c>
      <c r="F22" s="36">
        <f>SUMIFS(СВЦЭМ!$C$39:$C$782,СВЦЭМ!$A$39:$A$782,$A22,СВЦЭМ!$B$39:$B$782,F$11)+'СЕТ СН'!$F$9+СВЦЭМ!$D$10+'СЕТ СН'!$F$5-'СЕТ СН'!$F$17</f>
        <v>3753.0959774800003</v>
      </c>
      <c r="G22" s="36">
        <f>SUMIFS(СВЦЭМ!$C$39:$C$782,СВЦЭМ!$A$39:$A$782,$A22,СВЦЭМ!$B$39:$B$782,G$11)+'СЕТ СН'!$F$9+СВЦЭМ!$D$10+'СЕТ СН'!$F$5-'СЕТ СН'!$F$17</f>
        <v>3678.5786972699998</v>
      </c>
      <c r="H22" s="36">
        <f>SUMIFS(СВЦЭМ!$C$39:$C$782,СВЦЭМ!$A$39:$A$782,$A22,СВЦЭМ!$B$39:$B$782,H$11)+'СЕТ СН'!$F$9+СВЦЭМ!$D$10+'СЕТ СН'!$F$5-'СЕТ СН'!$F$17</f>
        <v>3541.3120668199999</v>
      </c>
      <c r="I22" s="36">
        <f>SUMIFS(СВЦЭМ!$C$39:$C$782,СВЦЭМ!$A$39:$A$782,$A22,СВЦЭМ!$B$39:$B$782,I$11)+'СЕТ СН'!$F$9+СВЦЭМ!$D$10+'СЕТ СН'!$F$5-'СЕТ СН'!$F$17</f>
        <v>3552.4022132300001</v>
      </c>
      <c r="J22" s="36">
        <f>SUMIFS(СВЦЭМ!$C$39:$C$782,СВЦЭМ!$A$39:$A$782,$A22,СВЦЭМ!$B$39:$B$782,J$11)+'СЕТ СН'!$F$9+СВЦЭМ!$D$10+'СЕТ СН'!$F$5-'СЕТ СН'!$F$17</f>
        <v>3525.2859984000002</v>
      </c>
      <c r="K22" s="36">
        <f>SUMIFS(СВЦЭМ!$C$39:$C$782,СВЦЭМ!$A$39:$A$782,$A22,СВЦЭМ!$B$39:$B$782,K$11)+'СЕТ СН'!$F$9+СВЦЭМ!$D$10+'СЕТ СН'!$F$5-'СЕТ СН'!$F$17</f>
        <v>3512.15760305</v>
      </c>
      <c r="L22" s="36">
        <f>SUMIFS(СВЦЭМ!$C$39:$C$782,СВЦЭМ!$A$39:$A$782,$A22,СВЦЭМ!$B$39:$B$782,L$11)+'СЕТ СН'!$F$9+СВЦЭМ!$D$10+'СЕТ СН'!$F$5-'СЕТ СН'!$F$17</f>
        <v>3522.4649800699999</v>
      </c>
      <c r="M22" s="36">
        <f>SUMIFS(СВЦЭМ!$C$39:$C$782,СВЦЭМ!$A$39:$A$782,$A22,СВЦЭМ!$B$39:$B$782,M$11)+'СЕТ СН'!$F$9+СВЦЭМ!$D$10+'СЕТ СН'!$F$5-'СЕТ СН'!$F$17</f>
        <v>3517.1968515600001</v>
      </c>
      <c r="N22" s="36">
        <f>SUMIFS(СВЦЭМ!$C$39:$C$782,СВЦЭМ!$A$39:$A$782,$A22,СВЦЭМ!$B$39:$B$782,N$11)+'СЕТ СН'!$F$9+СВЦЭМ!$D$10+'СЕТ СН'!$F$5-'СЕТ СН'!$F$17</f>
        <v>3540.98851878</v>
      </c>
      <c r="O22" s="36">
        <f>SUMIFS(СВЦЭМ!$C$39:$C$782,СВЦЭМ!$A$39:$A$782,$A22,СВЦЭМ!$B$39:$B$782,O$11)+'СЕТ СН'!$F$9+СВЦЭМ!$D$10+'СЕТ СН'!$F$5-'СЕТ СН'!$F$17</f>
        <v>3546.8223464000002</v>
      </c>
      <c r="P22" s="36">
        <f>SUMIFS(СВЦЭМ!$C$39:$C$782,СВЦЭМ!$A$39:$A$782,$A22,СВЦЭМ!$B$39:$B$782,P$11)+'СЕТ СН'!$F$9+СВЦЭМ!$D$10+'СЕТ СН'!$F$5-'СЕТ СН'!$F$17</f>
        <v>3547.94873388</v>
      </c>
      <c r="Q22" s="36">
        <f>SUMIFS(СВЦЭМ!$C$39:$C$782,СВЦЭМ!$A$39:$A$782,$A22,СВЦЭМ!$B$39:$B$782,Q$11)+'СЕТ СН'!$F$9+СВЦЭМ!$D$10+'СЕТ СН'!$F$5-'СЕТ СН'!$F$17</f>
        <v>3568.1447134300001</v>
      </c>
      <c r="R22" s="36">
        <f>SUMIFS(СВЦЭМ!$C$39:$C$782,СВЦЭМ!$A$39:$A$782,$A22,СВЦЭМ!$B$39:$B$782,R$11)+'СЕТ СН'!$F$9+СВЦЭМ!$D$10+'СЕТ СН'!$F$5-'СЕТ СН'!$F$17</f>
        <v>3565.6010308599998</v>
      </c>
      <c r="S22" s="36">
        <f>SUMIFS(СВЦЭМ!$C$39:$C$782,СВЦЭМ!$A$39:$A$782,$A22,СВЦЭМ!$B$39:$B$782,S$11)+'СЕТ СН'!$F$9+СВЦЭМ!$D$10+'СЕТ СН'!$F$5-'СЕТ СН'!$F$17</f>
        <v>3565.08234318</v>
      </c>
      <c r="T22" s="36">
        <f>SUMIFS(СВЦЭМ!$C$39:$C$782,СВЦЭМ!$A$39:$A$782,$A22,СВЦЭМ!$B$39:$B$782,T$11)+'СЕТ СН'!$F$9+СВЦЭМ!$D$10+'СЕТ СН'!$F$5-'СЕТ СН'!$F$17</f>
        <v>3540.5914929800001</v>
      </c>
      <c r="U22" s="36">
        <f>SUMIFS(СВЦЭМ!$C$39:$C$782,СВЦЭМ!$A$39:$A$782,$A22,СВЦЭМ!$B$39:$B$782,U$11)+'СЕТ СН'!$F$9+СВЦЭМ!$D$10+'СЕТ СН'!$F$5-'СЕТ СН'!$F$17</f>
        <v>3515.13773627</v>
      </c>
      <c r="V22" s="36">
        <f>SUMIFS(СВЦЭМ!$C$39:$C$782,СВЦЭМ!$A$39:$A$782,$A22,СВЦЭМ!$B$39:$B$782,V$11)+'СЕТ СН'!$F$9+СВЦЭМ!$D$10+'СЕТ СН'!$F$5-'СЕТ СН'!$F$17</f>
        <v>3507.36436039</v>
      </c>
      <c r="W22" s="36">
        <f>SUMIFS(СВЦЭМ!$C$39:$C$782,СВЦЭМ!$A$39:$A$782,$A22,СВЦЭМ!$B$39:$B$782,W$11)+'СЕТ СН'!$F$9+СВЦЭМ!$D$10+'СЕТ СН'!$F$5-'СЕТ СН'!$F$17</f>
        <v>3516.4633769400002</v>
      </c>
      <c r="X22" s="36">
        <f>SUMIFS(СВЦЭМ!$C$39:$C$782,СВЦЭМ!$A$39:$A$782,$A22,СВЦЭМ!$B$39:$B$782,X$11)+'СЕТ СН'!$F$9+СВЦЭМ!$D$10+'СЕТ СН'!$F$5-'СЕТ СН'!$F$17</f>
        <v>3536.0213647400001</v>
      </c>
      <c r="Y22" s="36">
        <f>SUMIFS(СВЦЭМ!$C$39:$C$782,СВЦЭМ!$A$39:$A$782,$A22,СВЦЭМ!$B$39:$B$782,Y$11)+'СЕТ СН'!$F$9+СВЦЭМ!$D$10+'СЕТ СН'!$F$5-'СЕТ СН'!$F$17</f>
        <v>3538.6826319400002</v>
      </c>
    </row>
    <row r="23" spans="1:25" ht="15.75" x14ac:dyDescent="0.2">
      <c r="A23" s="35">
        <f t="shared" si="0"/>
        <v>45363</v>
      </c>
      <c r="B23" s="36">
        <f>SUMIFS(СВЦЭМ!$C$39:$C$782,СВЦЭМ!$A$39:$A$782,$A23,СВЦЭМ!$B$39:$B$782,B$11)+'СЕТ СН'!$F$9+СВЦЭМ!$D$10+'СЕТ СН'!$F$5-'СЕТ СН'!$F$17</f>
        <v>3671.79258596</v>
      </c>
      <c r="C23" s="36">
        <f>SUMIFS(СВЦЭМ!$C$39:$C$782,СВЦЭМ!$A$39:$A$782,$A23,СВЦЭМ!$B$39:$B$782,C$11)+'СЕТ СН'!$F$9+СВЦЭМ!$D$10+'СЕТ СН'!$F$5-'СЕТ СН'!$F$17</f>
        <v>3696.1418532900002</v>
      </c>
      <c r="D23" s="36">
        <f>SUMIFS(СВЦЭМ!$C$39:$C$782,СВЦЭМ!$A$39:$A$782,$A23,СВЦЭМ!$B$39:$B$782,D$11)+'СЕТ СН'!$F$9+СВЦЭМ!$D$10+'СЕТ СН'!$F$5-'СЕТ СН'!$F$17</f>
        <v>3721.6040585500004</v>
      </c>
      <c r="E23" s="36">
        <f>SUMIFS(СВЦЭМ!$C$39:$C$782,СВЦЭМ!$A$39:$A$782,$A23,СВЦЭМ!$B$39:$B$782,E$11)+'СЕТ СН'!$F$9+СВЦЭМ!$D$10+'СЕТ СН'!$F$5-'СЕТ СН'!$F$17</f>
        <v>3718.1856753500001</v>
      </c>
      <c r="F23" s="36">
        <f>SUMIFS(СВЦЭМ!$C$39:$C$782,СВЦЭМ!$A$39:$A$782,$A23,СВЦЭМ!$B$39:$B$782,F$11)+'СЕТ СН'!$F$9+СВЦЭМ!$D$10+'СЕТ СН'!$F$5-'СЕТ СН'!$F$17</f>
        <v>3701.2425620700001</v>
      </c>
      <c r="G23" s="36">
        <f>SUMIFS(СВЦЭМ!$C$39:$C$782,СВЦЭМ!$A$39:$A$782,$A23,СВЦЭМ!$B$39:$B$782,G$11)+'СЕТ СН'!$F$9+СВЦЭМ!$D$10+'СЕТ СН'!$F$5-'СЕТ СН'!$F$17</f>
        <v>3695.5040953400003</v>
      </c>
      <c r="H23" s="36">
        <f>SUMIFS(СВЦЭМ!$C$39:$C$782,СВЦЭМ!$A$39:$A$782,$A23,СВЦЭМ!$B$39:$B$782,H$11)+'СЕТ СН'!$F$9+СВЦЭМ!$D$10+'СЕТ СН'!$F$5-'СЕТ СН'!$F$17</f>
        <v>3652.1030879099999</v>
      </c>
      <c r="I23" s="36">
        <f>SUMIFS(СВЦЭМ!$C$39:$C$782,СВЦЭМ!$A$39:$A$782,$A23,СВЦЭМ!$B$39:$B$782,I$11)+'СЕТ СН'!$F$9+СВЦЭМ!$D$10+'СЕТ СН'!$F$5-'СЕТ СН'!$F$17</f>
        <v>3646.9151099800001</v>
      </c>
      <c r="J23" s="36">
        <f>SUMIFS(СВЦЭМ!$C$39:$C$782,СВЦЭМ!$A$39:$A$782,$A23,СВЦЭМ!$B$39:$B$782,J$11)+'СЕТ СН'!$F$9+СВЦЭМ!$D$10+'СЕТ СН'!$F$5-'СЕТ СН'!$F$17</f>
        <v>3625.12923314</v>
      </c>
      <c r="K23" s="36">
        <f>SUMIFS(СВЦЭМ!$C$39:$C$782,СВЦЭМ!$A$39:$A$782,$A23,СВЦЭМ!$B$39:$B$782,K$11)+'СЕТ СН'!$F$9+СВЦЭМ!$D$10+'СЕТ СН'!$F$5-'СЕТ СН'!$F$17</f>
        <v>3635.2626406200002</v>
      </c>
      <c r="L23" s="36">
        <f>SUMIFS(СВЦЭМ!$C$39:$C$782,СВЦЭМ!$A$39:$A$782,$A23,СВЦЭМ!$B$39:$B$782,L$11)+'СЕТ СН'!$F$9+СВЦЭМ!$D$10+'СЕТ СН'!$F$5-'СЕТ СН'!$F$17</f>
        <v>3648.29846993</v>
      </c>
      <c r="M23" s="36">
        <f>SUMIFS(СВЦЭМ!$C$39:$C$782,СВЦЭМ!$A$39:$A$782,$A23,СВЦЭМ!$B$39:$B$782,M$11)+'СЕТ СН'!$F$9+СВЦЭМ!$D$10+'СЕТ СН'!$F$5-'СЕТ СН'!$F$17</f>
        <v>3660.4416165000002</v>
      </c>
      <c r="N23" s="36">
        <f>SUMIFS(СВЦЭМ!$C$39:$C$782,СВЦЭМ!$A$39:$A$782,$A23,СВЦЭМ!$B$39:$B$782,N$11)+'СЕТ СН'!$F$9+СВЦЭМ!$D$10+'СЕТ СН'!$F$5-'СЕТ СН'!$F$17</f>
        <v>3689.53564947</v>
      </c>
      <c r="O23" s="36">
        <f>SUMIFS(СВЦЭМ!$C$39:$C$782,СВЦЭМ!$A$39:$A$782,$A23,СВЦЭМ!$B$39:$B$782,O$11)+'СЕТ СН'!$F$9+СВЦЭМ!$D$10+'СЕТ СН'!$F$5-'СЕТ СН'!$F$17</f>
        <v>3718.3233909800001</v>
      </c>
      <c r="P23" s="36">
        <f>SUMIFS(СВЦЭМ!$C$39:$C$782,СВЦЭМ!$A$39:$A$782,$A23,СВЦЭМ!$B$39:$B$782,P$11)+'СЕТ СН'!$F$9+СВЦЭМ!$D$10+'СЕТ СН'!$F$5-'СЕТ СН'!$F$17</f>
        <v>3737.1381504999999</v>
      </c>
      <c r="Q23" s="36">
        <f>SUMIFS(СВЦЭМ!$C$39:$C$782,СВЦЭМ!$A$39:$A$782,$A23,СВЦЭМ!$B$39:$B$782,Q$11)+'СЕТ СН'!$F$9+СВЦЭМ!$D$10+'СЕТ СН'!$F$5-'СЕТ СН'!$F$17</f>
        <v>3756.9673992799999</v>
      </c>
      <c r="R23" s="36">
        <f>SUMIFS(СВЦЭМ!$C$39:$C$782,СВЦЭМ!$A$39:$A$782,$A23,СВЦЭМ!$B$39:$B$782,R$11)+'СЕТ СН'!$F$9+СВЦЭМ!$D$10+'СЕТ СН'!$F$5-'СЕТ СН'!$F$17</f>
        <v>3751.1978802800004</v>
      </c>
      <c r="S23" s="36">
        <f>SUMIFS(СВЦЭМ!$C$39:$C$782,СВЦЭМ!$A$39:$A$782,$A23,СВЦЭМ!$B$39:$B$782,S$11)+'СЕТ СН'!$F$9+СВЦЭМ!$D$10+'СЕТ СН'!$F$5-'СЕТ СН'!$F$17</f>
        <v>3758.44759686</v>
      </c>
      <c r="T23" s="36">
        <f>SUMIFS(СВЦЭМ!$C$39:$C$782,СВЦЭМ!$A$39:$A$782,$A23,СВЦЭМ!$B$39:$B$782,T$11)+'СЕТ СН'!$F$9+СВЦЭМ!$D$10+'СЕТ СН'!$F$5-'СЕТ СН'!$F$17</f>
        <v>3711.7665116100002</v>
      </c>
      <c r="U23" s="36">
        <f>SUMIFS(СВЦЭМ!$C$39:$C$782,СВЦЭМ!$A$39:$A$782,$A23,СВЦЭМ!$B$39:$B$782,U$11)+'СЕТ СН'!$F$9+СВЦЭМ!$D$10+'СЕТ СН'!$F$5-'СЕТ СН'!$F$17</f>
        <v>3636.0319629300002</v>
      </c>
      <c r="V23" s="36">
        <f>SUMIFS(СВЦЭМ!$C$39:$C$782,СВЦЭМ!$A$39:$A$782,$A23,СВЦЭМ!$B$39:$B$782,V$11)+'СЕТ СН'!$F$9+СВЦЭМ!$D$10+'СЕТ СН'!$F$5-'СЕТ СН'!$F$17</f>
        <v>3655.07529884</v>
      </c>
      <c r="W23" s="36">
        <f>SUMIFS(СВЦЭМ!$C$39:$C$782,СВЦЭМ!$A$39:$A$782,$A23,СВЦЭМ!$B$39:$B$782,W$11)+'СЕТ СН'!$F$9+СВЦЭМ!$D$10+'СЕТ СН'!$F$5-'СЕТ СН'!$F$17</f>
        <v>3645.9342446000001</v>
      </c>
      <c r="X23" s="36">
        <f>SUMIFS(СВЦЭМ!$C$39:$C$782,СВЦЭМ!$A$39:$A$782,$A23,СВЦЭМ!$B$39:$B$782,X$11)+'СЕТ СН'!$F$9+СВЦЭМ!$D$10+'СЕТ СН'!$F$5-'СЕТ СН'!$F$17</f>
        <v>3673.2387357699999</v>
      </c>
      <c r="Y23" s="36">
        <f>SUMIFS(СВЦЭМ!$C$39:$C$782,СВЦЭМ!$A$39:$A$782,$A23,СВЦЭМ!$B$39:$B$782,Y$11)+'СЕТ СН'!$F$9+СВЦЭМ!$D$10+'СЕТ СН'!$F$5-'СЕТ СН'!$F$17</f>
        <v>3699.4188274400003</v>
      </c>
    </row>
    <row r="24" spans="1:25" ht="15.75" x14ac:dyDescent="0.2">
      <c r="A24" s="35">
        <f t="shared" si="0"/>
        <v>45364</v>
      </c>
      <c r="B24" s="36">
        <f>SUMIFS(СВЦЭМ!$C$39:$C$782,СВЦЭМ!$A$39:$A$782,$A24,СВЦЭМ!$B$39:$B$782,B$11)+'СЕТ СН'!$F$9+СВЦЭМ!$D$10+'СЕТ СН'!$F$5-'СЕТ СН'!$F$17</f>
        <v>3768.3921377699999</v>
      </c>
      <c r="C24" s="36">
        <f>SUMIFS(СВЦЭМ!$C$39:$C$782,СВЦЭМ!$A$39:$A$782,$A24,СВЦЭМ!$B$39:$B$782,C$11)+'СЕТ СН'!$F$9+СВЦЭМ!$D$10+'СЕТ СН'!$F$5-'СЕТ СН'!$F$17</f>
        <v>3774.9620299500002</v>
      </c>
      <c r="D24" s="36">
        <f>SUMIFS(СВЦЭМ!$C$39:$C$782,СВЦЭМ!$A$39:$A$782,$A24,СВЦЭМ!$B$39:$B$782,D$11)+'СЕТ СН'!$F$9+СВЦЭМ!$D$10+'СЕТ СН'!$F$5-'СЕТ СН'!$F$17</f>
        <v>3790.87343551</v>
      </c>
      <c r="E24" s="36">
        <f>SUMIFS(СВЦЭМ!$C$39:$C$782,СВЦЭМ!$A$39:$A$782,$A24,СВЦЭМ!$B$39:$B$782,E$11)+'СЕТ СН'!$F$9+СВЦЭМ!$D$10+'СЕТ СН'!$F$5-'СЕТ СН'!$F$17</f>
        <v>3784.9882802500001</v>
      </c>
      <c r="F24" s="36">
        <f>SUMIFS(СВЦЭМ!$C$39:$C$782,СВЦЭМ!$A$39:$A$782,$A24,СВЦЭМ!$B$39:$B$782,F$11)+'СЕТ СН'!$F$9+СВЦЭМ!$D$10+'СЕТ СН'!$F$5-'СЕТ СН'!$F$17</f>
        <v>3779.5269405500003</v>
      </c>
      <c r="G24" s="36">
        <f>SUMIFS(СВЦЭМ!$C$39:$C$782,СВЦЭМ!$A$39:$A$782,$A24,СВЦЭМ!$B$39:$B$782,G$11)+'СЕТ СН'!$F$9+СВЦЭМ!$D$10+'СЕТ СН'!$F$5-'СЕТ СН'!$F$17</f>
        <v>3776.11451657</v>
      </c>
      <c r="H24" s="36">
        <f>SUMIFS(СВЦЭМ!$C$39:$C$782,СВЦЭМ!$A$39:$A$782,$A24,СВЦЭМ!$B$39:$B$782,H$11)+'СЕТ СН'!$F$9+СВЦЭМ!$D$10+'СЕТ СН'!$F$5-'СЕТ СН'!$F$17</f>
        <v>3732.4812611699999</v>
      </c>
      <c r="I24" s="36">
        <f>SUMIFS(СВЦЭМ!$C$39:$C$782,СВЦЭМ!$A$39:$A$782,$A24,СВЦЭМ!$B$39:$B$782,I$11)+'СЕТ СН'!$F$9+СВЦЭМ!$D$10+'СЕТ СН'!$F$5-'СЕТ СН'!$F$17</f>
        <v>3695.6987668700003</v>
      </c>
      <c r="J24" s="36">
        <f>SUMIFS(СВЦЭМ!$C$39:$C$782,СВЦЭМ!$A$39:$A$782,$A24,СВЦЭМ!$B$39:$B$782,J$11)+'СЕТ СН'!$F$9+СВЦЭМ!$D$10+'СЕТ СН'!$F$5-'СЕТ СН'!$F$17</f>
        <v>3729.02151159</v>
      </c>
      <c r="K24" s="36">
        <f>SUMIFS(СВЦЭМ!$C$39:$C$782,СВЦЭМ!$A$39:$A$782,$A24,СВЦЭМ!$B$39:$B$782,K$11)+'СЕТ СН'!$F$9+СВЦЭМ!$D$10+'СЕТ СН'!$F$5-'СЕТ СН'!$F$17</f>
        <v>3688.8920435700002</v>
      </c>
      <c r="L24" s="36">
        <f>SUMIFS(СВЦЭМ!$C$39:$C$782,СВЦЭМ!$A$39:$A$782,$A24,СВЦЭМ!$B$39:$B$782,L$11)+'СЕТ СН'!$F$9+СВЦЭМ!$D$10+'СЕТ СН'!$F$5-'СЕТ СН'!$F$17</f>
        <v>3704.70853132</v>
      </c>
      <c r="M24" s="36">
        <f>SUMIFS(СВЦЭМ!$C$39:$C$782,СВЦЭМ!$A$39:$A$782,$A24,СВЦЭМ!$B$39:$B$782,M$11)+'СЕТ СН'!$F$9+СВЦЭМ!$D$10+'СЕТ СН'!$F$5-'СЕТ СН'!$F$17</f>
        <v>3689.48935196</v>
      </c>
      <c r="N24" s="36">
        <f>SUMIFS(СВЦЭМ!$C$39:$C$782,СВЦЭМ!$A$39:$A$782,$A24,СВЦЭМ!$B$39:$B$782,N$11)+'СЕТ СН'!$F$9+СВЦЭМ!$D$10+'СЕТ СН'!$F$5-'СЕТ СН'!$F$17</f>
        <v>3727.0574483300002</v>
      </c>
      <c r="O24" s="36">
        <f>SUMIFS(СВЦЭМ!$C$39:$C$782,СВЦЭМ!$A$39:$A$782,$A24,СВЦЭМ!$B$39:$B$782,O$11)+'СЕТ СН'!$F$9+СВЦЭМ!$D$10+'СЕТ СН'!$F$5-'СЕТ СН'!$F$17</f>
        <v>3749.5082797599998</v>
      </c>
      <c r="P24" s="36">
        <f>SUMIFS(СВЦЭМ!$C$39:$C$782,СВЦЭМ!$A$39:$A$782,$A24,СВЦЭМ!$B$39:$B$782,P$11)+'СЕТ СН'!$F$9+СВЦЭМ!$D$10+'СЕТ СН'!$F$5-'СЕТ СН'!$F$17</f>
        <v>3808.3012601800001</v>
      </c>
      <c r="Q24" s="36">
        <f>SUMIFS(СВЦЭМ!$C$39:$C$782,СВЦЭМ!$A$39:$A$782,$A24,СВЦЭМ!$B$39:$B$782,Q$11)+'СЕТ СН'!$F$9+СВЦЭМ!$D$10+'СЕТ СН'!$F$5-'СЕТ СН'!$F$17</f>
        <v>3800.8395993499998</v>
      </c>
      <c r="R24" s="36">
        <f>SUMIFS(СВЦЭМ!$C$39:$C$782,СВЦЭМ!$A$39:$A$782,$A24,СВЦЭМ!$B$39:$B$782,R$11)+'СЕТ СН'!$F$9+СВЦЭМ!$D$10+'СЕТ СН'!$F$5-'СЕТ СН'!$F$17</f>
        <v>3792.8411644500002</v>
      </c>
      <c r="S24" s="36">
        <f>SUMIFS(СВЦЭМ!$C$39:$C$782,СВЦЭМ!$A$39:$A$782,$A24,СВЦЭМ!$B$39:$B$782,S$11)+'СЕТ СН'!$F$9+СВЦЭМ!$D$10+'СЕТ СН'!$F$5-'СЕТ СН'!$F$17</f>
        <v>3776.6455676800001</v>
      </c>
      <c r="T24" s="36">
        <f>SUMIFS(СВЦЭМ!$C$39:$C$782,СВЦЭМ!$A$39:$A$782,$A24,СВЦЭМ!$B$39:$B$782,T$11)+'СЕТ СН'!$F$9+СВЦЭМ!$D$10+'СЕТ СН'!$F$5-'СЕТ СН'!$F$17</f>
        <v>3749.8296213399999</v>
      </c>
      <c r="U24" s="36">
        <f>SUMIFS(СВЦЭМ!$C$39:$C$782,СВЦЭМ!$A$39:$A$782,$A24,СВЦЭМ!$B$39:$B$782,U$11)+'СЕТ СН'!$F$9+СВЦЭМ!$D$10+'СЕТ СН'!$F$5-'СЕТ СН'!$F$17</f>
        <v>3728.4322803</v>
      </c>
      <c r="V24" s="36">
        <f>SUMIFS(СВЦЭМ!$C$39:$C$782,СВЦЭМ!$A$39:$A$782,$A24,СВЦЭМ!$B$39:$B$782,V$11)+'СЕТ СН'!$F$9+СВЦЭМ!$D$10+'СЕТ СН'!$F$5-'СЕТ СН'!$F$17</f>
        <v>3716.7038763700002</v>
      </c>
      <c r="W24" s="36">
        <f>SUMIFS(СВЦЭМ!$C$39:$C$782,СВЦЭМ!$A$39:$A$782,$A24,СВЦЭМ!$B$39:$B$782,W$11)+'СЕТ СН'!$F$9+СВЦЭМ!$D$10+'СЕТ СН'!$F$5-'СЕТ СН'!$F$17</f>
        <v>3688.2474185199999</v>
      </c>
      <c r="X24" s="36">
        <f>SUMIFS(СВЦЭМ!$C$39:$C$782,СВЦЭМ!$A$39:$A$782,$A24,СВЦЭМ!$B$39:$B$782,X$11)+'СЕТ СН'!$F$9+СВЦЭМ!$D$10+'СЕТ СН'!$F$5-'СЕТ СН'!$F$17</f>
        <v>3695.56609837</v>
      </c>
      <c r="Y24" s="36">
        <f>SUMIFS(СВЦЭМ!$C$39:$C$782,СВЦЭМ!$A$39:$A$782,$A24,СВЦЭМ!$B$39:$B$782,Y$11)+'СЕТ СН'!$F$9+СВЦЭМ!$D$10+'СЕТ СН'!$F$5-'СЕТ СН'!$F$17</f>
        <v>3703.7786727100001</v>
      </c>
    </row>
    <row r="25" spans="1:25" ht="15.75" x14ac:dyDescent="0.2">
      <c r="A25" s="35">
        <f t="shared" si="0"/>
        <v>45365</v>
      </c>
      <c r="B25" s="36">
        <f>SUMIFS(СВЦЭМ!$C$39:$C$782,СВЦЭМ!$A$39:$A$782,$A25,СВЦЭМ!$B$39:$B$782,B$11)+'СЕТ СН'!$F$9+СВЦЭМ!$D$10+'СЕТ СН'!$F$5-'СЕТ СН'!$F$17</f>
        <v>3665.3452080400002</v>
      </c>
      <c r="C25" s="36">
        <f>SUMIFS(СВЦЭМ!$C$39:$C$782,СВЦЭМ!$A$39:$A$782,$A25,СВЦЭМ!$B$39:$B$782,C$11)+'СЕТ СН'!$F$9+СВЦЭМ!$D$10+'СЕТ СН'!$F$5-'СЕТ СН'!$F$17</f>
        <v>3668.0899052300001</v>
      </c>
      <c r="D25" s="36">
        <f>SUMIFS(СВЦЭМ!$C$39:$C$782,СВЦЭМ!$A$39:$A$782,$A25,СВЦЭМ!$B$39:$B$782,D$11)+'СЕТ СН'!$F$9+СВЦЭМ!$D$10+'СЕТ СН'!$F$5-'СЕТ СН'!$F$17</f>
        <v>3689.4204066900002</v>
      </c>
      <c r="E25" s="36">
        <f>SUMIFS(СВЦЭМ!$C$39:$C$782,СВЦЭМ!$A$39:$A$782,$A25,СВЦЭМ!$B$39:$B$782,E$11)+'СЕТ СН'!$F$9+СВЦЭМ!$D$10+'СЕТ СН'!$F$5-'СЕТ СН'!$F$17</f>
        <v>3699.6304834800003</v>
      </c>
      <c r="F25" s="36">
        <f>SUMIFS(СВЦЭМ!$C$39:$C$782,СВЦЭМ!$A$39:$A$782,$A25,СВЦЭМ!$B$39:$B$782,F$11)+'СЕТ СН'!$F$9+СВЦЭМ!$D$10+'СЕТ СН'!$F$5-'СЕТ СН'!$F$17</f>
        <v>3692.3769803499999</v>
      </c>
      <c r="G25" s="36">
        <f>SUMIFS(СВЦЭМ!$C$39:$C$782,СВЦЭМ!$A$39:$A$782,$A25,СВЦЭМ!$B$39:$B$782,G$11)+'СЕТ СН'!$F$9+СВЦЭМ!$D$10+'СЕТ СН'!$F$5-'СЕТ СН'!$F$17</f>
        <v>3668.4485438500001</v>
      </c>
      <c r="H25" s="36">
        <f>SUMIFS(СВЦЭМ!$C$39:$C$782,СВЦЭМ!$A$39:$A$782,$A25,СВЦЭМ!$B$39:$B$782,H$11)+'СЕТ СН'!$F$9+СВЦЭМ!$D$10+'СЕТ СН'!$F$5-'СЕТ СН'!$F$17</f>
        <v>3609.47877083</v>
      </c>
      <c r="I25" s="36">
        <f>SUMIFS(СВЦЭМ!$C$39:$C$782,СВЦЭМ!$A$39:$A$782,$A25,СВЦЭМ!$B$39:$B$782,I$11)+'СЕТ СН'!$F$9+СВЦЭМ!$D$10+'СЕТ СН'!$F$5-'СЕТ СН'!$F$17</f>
        <v>3579.8866397600004</v>
      </c>
      <c r="J25" s="36">
        <f>SUMIFS(СВЦЭМ!$C$39:$C$782,СВЦЭМ!$A$39:$A$782,$A25,СВЦЭМ!$B$39:$B$782,J$11)+'СЕТ СН'!$F$9+СВЦЭМ!$D$10+'СЕТ СН'!$F$5-'СЕТ СН'!$F$17</f>
        <v>3603.2396677000002</v>
      </c>
      <c r="K25" s="36">
        <f>SUMIFS(СВЦЭМ!$C$39:$C$782,СВЦЭМ!$A$39:$A$782,$A25,СВЦЭМ!$B$39:$B$782,K$11)+'СЕТ СН'!$F$9+СВЦЭМ!$D$10+'СЕТ СН'!$F$5-'СЕТ СН'!$F$17</f>
        <v>3609.3806681200003</v>
      </c>
      <c r="L25" s="36">
        <f>SUMIFS(СВЦЭМ!$C$39:$C$782,СВЦЭМ!$A$39:$A$782,$A25,СВЦЭМ!$B$39:$B$782,L$11)+'СЕТ СН'!$F$9+СВЦЭМ!$D$10+'СЕТ СН'!$F$5-'СЕТ СН'!$F$17</f>
        <v>3615.3024197000004</v>
      </c>
      <c r="M25" s="36">
        <f>SUMIFS(СВЦЭМ!$C$39:$C$782,СВЦЭМ!$A$39:$A$782,$A25,СВЦЭМ!$B$39:$B$782,M$11)+'СЕТ СН'!$F$9+СВЦЭМ!$D$10+'СЕТ СН'!$F$5-'СЕТ СН'!$F$17</f>
        <v>3649.1808629300003</v>
      </c>
      <c r="N25" s="36">
        <f>SUMIFS(СВЦЭМ!$C$39:$C$782,СВЦЭМ!$A$39:$A$782,$A25,СВЦЭМ!$B$39:$B$782,N$11)+'СЕТ СН'!$F$9+СВЦЭМ!$D$10+'СЕТ СН'!$F$5-'СЕТ СН'!$F$17</f>
        <v>3733.5696339800002</v>
      </c>
      <c r="O25" s="36">
        <f>SUMIFS(СВЦЭМ!$C$39:$C$782,СВЦЭМ!$A$39:$A$782,$A25,СВЦЭМ!$B$39:$B$782,O$11)+'СЕТ СН'!$F$9+СВЦЭМ!$D$10+'СЕТ СН'!$F$5-'СЕТ СН'!$F$17</f>
        <v>3740.9145426800001</v>
      </c>
      <c r="P25" s="36">
        <f>SUMIFS(СВЦЭМ!$C$39:$C$782,СВЦЭМ!$A$39:$A$782,$A25,СВЦЭМ!$B$39:$B$782,P$11)+'СЕТ СН'!$F$9+СВЦЭМ!$D$10+'СЕТ СН'!$F$5-'СЕТ СН'!$F$17</f>
        <v>3753.0087662800001</v>
      </c>
      <c r="Q25" s="36">
        <f>SUMIFS(СВЦЭМ!$C$39:$C$782,СВЦЭМ!$A$39:$A$782,$A25,СВЦЭМ!$B$39:$B$782,Q$11)+'СЕТ СН'!$F$9+СВЦЭМ!$D$10+'СЕТ СН'!$F$5-'СЕТ СН'!$F$17</f>
        <v>3759.3472236100001</v>
      </c>
      <c r="R25" s="36">
        <f>SUMIFS(СВЦЭМ!$C$39:$C$782,СВЦЭМ!$A$39:$A$782,$A25,СВЦЭМ!$B$39:$B$782,R$11)+'СЕТ СН'!$F$9+СВЦЭМ!$D$10+'СЕТ СН'!$F$5-'СЕТ СН'!$F$17</f>
        <v>3729.0558077699998</v>
      </c>
      <c r="S25" s="36">
        <f>SUMIFS(СВЦЭМ!$C$39:$C$782,СВЦЭМ!$A$39:$A$782,$A25,СВЦЭМ!$B$39:$B$782,S$11)+'СЕТ СН'!$F$9+СВЦЭМ!$D$10+'СЕТ СН'!$F$5-'СЕТ СН'!$F$17</f>
        <v>3692.0340019499999</v>
      </c>
      <c r="T25" s="36">
        <f>SUMIFS(СВЦЭМ!$C$39:$C$782,СВЦЭМ!$A$39:$A$782,$A25,СВЦЭМ!$B$39:$B$782,T$11)+'СЕТ СН'!$F$9+СВЦЭМ!$D$10+'СЕТ СН'!$F$5-'СЕТ СН'!$F$17</f>
        <v>3666.6051550299999</v>
      </c>
      <c r="U25" s="36">
        <f>SUMIFS(СВЦЭМ!$C$39:$C$782,СВЦЭМ!$A$39:$A$782,$A25,СВЦЭМ!$B$39:$B$782,U$11)+'СЕТ СН'!$F$9+СВЦЭМ!$D$10+'СЕТ СН'!$F$5-'СЕТ СН'!$F$17</f>
        <v>3631.9185610200002</v>
      </c>
      <c r="V25" s="36">
        <f>SUMIFS(СВЦЭМ!$C$39:$C$782,СВЦЭМ!$A$39:$A$782,$A25,СВЦЭМ!$B$39:$B$782,V$11)+'СЕТ СН'!$F$9+СВЦЭМ!$D$10+'СЕТ СН'!$F$5-'СЕТ СН'!$F$17</f>
        <v>3628.92789877</v>
      </c>
      <c r="W25" s="36">
        <f>SUMIFS(СВЦЭМ!$C$39:$C$782,СВЦЭМ!$A$39:$A$782,$A25,СВЦЭМ!$B$39:$B$782,W$11)+'СЕТ СН'!$F$9+СВЦЭМ!$D$10+'СЕТ СН'!$F$5-'СЕТ СН'!$F$17</f>
        <v>3629.97778857</v>
      </c>
      <c r="X25" s="36">
        <f>SUMIFS(СВЦЭМ!$C$39:$C$782,СВЦЭМ!$A$39:$A$782,$A25,СВЦЭМ!$B$39:$B$782,X$11)+'СЕТ СН'!$F$9+СВЦЭМ!$D$10+'СЕТ СН'!$F$5-'СЕТ СН'!$F$17</f>
        <v>3654.7046633500004</v>
      </c>
      <c r="Y25" s="36">
        <f>SUMIFS(СВЦЭМ!$C$39:$C$782,СВЦЭМ!$A$39:$A$782,$A25,СВЦЭМ!$B$39:$B$782,Y$11)+'СЕТ СН'!$F$9+СВЦЭМ!$D$10+'СЕТ СН'!$F$5-'СЕТ СН'!$F$17</f>
        <v>3675.8231082299999</v>
      </c>
    </row>
    <row r="26" spans="1:25" ht="15.75" x14ac:dyDescent="0.2">
      <c r="A26" s="35">
        <f t="shared" si="0"/>
        <v>45366</v>
      </c>
      <c r="B26" s="36">
        <f>SUMIFS(СВЦЭМ!$C$39:$C$782,СВЦЭМ!$A$39:$A$782,$A26,СВЦЭМ!$B$39:$B$782,B$11)+'СЕТ СН'!$F$9+СВЦЭМ!$D$10+'СЕТ СН'!$F$5-'СЕТ СН'!$F$17</f>
        <v>3760.1879248100004</v>
      </c>
      <c r="C26" s="36">
        <f>SUMIFS(СВЦЭМ!$C$39:$C$782,СВЦЭМ!$A$39:$A$782,$A26,СВЦЭМ!$B$39:$B$782,C$11)+'СЕТ СН'!$F$9+СВЦЭМ!$D$10+'СЕТ СН'!$F$5-'СЕТ СН'!$F$17</f>
        <v>3847.7634608200005</v>
      </c>
      <c r="D26" s="36">
        <f>SUMIFS(СВЦЭМ!$C$39:$C$782,СВЦЭМ!$A$39:$A$782,$A26,СВЦЭМ!$B$39:$B$782,D$11)+'СЕТ СН'!$F$9+СВЦЭМ!$D$10+'СЕТ СН'!$F$5-'СЕТ СН'!$F$17</f>
        <v>3885.0593337700002</v>
      </c>
      <c r="E26" s="36">
        <f>SUMIFS(СВЦЭМ!$C$39:$C$782,СВЦЭМ!$A$39:$A$782,$A26,СВЦЭМ!$B$39:$B$782,E$11)+'СЕТ СН'!$F$9+СВЦЭМ!$D$10+'СЕТ СН'!$F$5-'СЕТ СН'!$F$17</f>
        <v>3890.0046796699999</v>
      </c>
      <c r="F26" s="36">
        <f>SUMIFS(СВЦЭМ!$C$39:$C$782,СВЦЭМ!$A$39:$A$782,$A26,СВЦЭМ!$B$39:$B$782,F$11)+'СЕТ СН'!$F$9+СВЦЭМ!$D$10+'СЕТ СН'!$F$5-'СЕТ СН'!$F$17</f>
        <v>3875.5684294399998</v>
      </c>
      <c r="G26" s="36">
        <f>SUMIFS(СВЦЭМ!$C$39:$C$782,СВЦЭМ!$A$39:$A$782,$A26,СВЦЭМ!$B$39:$B$782,G$11)+'СЕТ СН'!$F$9+СВЦЭМ!$D$10+'СЕТ СН'!$F$5-'СЕТ СН'!$F$17</f>
        <v>3843.2648109700003</v>
      </c>
      <c r="H26" s="36">
        <f>SUMIFS(СВЦЭМ!$C$39:$C$782,СВЦЭМ!$A$39:$A$782,$A26,СВЦЭМ!$B$39:$B$782,H$11)+'СЕТ СН'!$F$9+СВЦЭМ!$D$10+'СЕТ СН'!$F$5-'СЕТ СН'!$F$17</f>
        <v>3802.3432931799998</v>
      </c>
      <c r="I26" s="36">
        <f>SUMIFS(СВЦЭМ!$C$39:$C$782,СВЦЭМ!$A$39:$A$782,$A26,СВЦЭМ!$B$39:$B$782,I$11)+'СЕТ СН'!$F$9+СВЦЭМ!$D$10+'СЕТ СН'!$F$5-'СЕТ СН'!$F$17</f>
        <v>3771.1236914400001</v>
      </c>
      <c r="J26" s="36">
        <f>SUMIFS(СВЦЭМ!$C$39:$C$782,СВЦЭМ!$A$39:$A$782,$A26,СВЦЭМ!$B$39:$B$782,J$11)+'СЕТ СН'!$F$9+СВЦЭМ!$D$10+'СЕТ СН'!$F$5-'СЕТ СН'!$F$17</f>
        <v>3745.97368044</v>
      </c>
      <c r="K26" s="36">
        <f>SUMIFS(СВЦЭМ!$C$39:$C$782,СВЦЭМ!$A$39:$A$782,$A26,СВЦЭМ!$B$39:$B$782,K$11)+'СЕТ СН'!$F$9+СВЦЭМ!$D$10+'СЕТ СН'!$F$5-'СЕТ СН'!$F$17</f>
        <v>3717.1509925700002</v>
      </c>
      <c r="L26" s="36">
        <f>SUMIFS(СВЦЭМ!$C$39:$C$782,СВЦЭМ!$A$39:$A$782,$A26,СВЦЭМ!$B$39:$B$782,L$11)+'СЕТ СН'!$F$9+СВЦЭМ!$D$10+'СЕТ СН'!$F$5-'СЕТ СН'!$F$17</f>
        <v>3696.5482626399998</v>
      </c>
      <c r="M26" s="36">
        <f>SUMIFS(СВЦЭМ!$C$39:$C$782,СВЦЭМ!$A$39:$A$782,$A26,СВЦЭМ!$B$39:$B$782,M$11)+'СЕТ СН'!$F$9+СВЦЭМ!$D$10+'СЕТ СН'!$F$5-'СЕТ СН'!$F$17</f>
        <v>3715.6703154300003</v>
      </c>
      <c r="N26" s="36">
        <f>SUMIFS(СВЦЭМ!$C$39:$C$782,СВЦЭМ!$A$39:$A$782,$A26,СВЦЭМ!$B$39:$B$782,N$11)+'СЕТ СН'!$F$9+СВЦЭМ!$D$10+'СЕТ СН'!$F$5-'СЕТ СН'!$F$17</f>
        <v>3717.1387358500001</v>
      </c>
      <c r="O26" s="36">
        <f>SUMIFS(СВЦЭМ!$C$39:$C$782,СВЦЭМ!$A$39:$A$782,$A26,СВЦЭМ!$B$39:$B$782,O$11)+'СЕТ СН'!$F$9+СВЦЭМ!$D$10+'СЕТ СН'!$F$5-'СЕТ СН'!$F$17</f>
        <v>3770.45525451</v>
      </c>
      <c r="P26" s="36">
        <f>SUMIFS(СВЦЭМ!$C$39:$C$782,СВЦЭМ!$A$39:$A$782,$A26,СВЦЭМ!$B$39:$B$782,P$11)+'СЕТ СН'!$F$9+СВЦЭМ!$D$10+'СЕТ СН'!$F$5-'СЕТ СН'!$F$17</f>
        <v>3799.8670274000001</v>
      </c>
      <c r="Q26" s="36">
        <f>SUMIFS(СВЦЭМ!$C$39:$C$782,СВЦЭМ!$A$39:$A$782,$A26,СВЦЭМ!$B$39:$B$782,Q$11)+'СЕТ СН'!$F$9+СВЦЭМ!$D$10+'СЕТ СН'!$F$5-'СЕТ СН'!$F$17</f>
        <v>3819.7790255099999</v>
      </c>
      <c r="R26" s="36">
        <f>SUMIFS(СВЦЭМ!$C$39:$C$782,СВЦЭМ!$A$39:$A$782,$A26,СВЦЭМ!$B$39:$B$782,R$11)+'СЕТ СН'!$F$9+СВЦЭМ!$D$10+'СЕТ СН'!$F$5-'СЕТ СН'!$F$17</f>
        <v>3828.7464463300003</v>
      </c>
      <c r="S26" s="36">
        <f>SUMIFS(СВЦЭМ!$C$39:$C$782,СВЦЭМ!$A$39:$A$782,$A26,СВЦЭМ!$B$39:$B$782,S$11)+'СЕТ СН'!$F$9+СВЦЭМ!$D$10+'СЕТ СН'!$F$5-'СЕТ СН'!$F$17</f>
        <v>3809.98286087</v>
      </c>
      <c r="T26" s="36">
        <f>SUMIFS(СВЦЭМ!$C$39:$C$782,СВЦЭМ!$A$39:$A$782,$A26,СВЦЭМ!$B$39:$B$782,T$11)+'СЕТ СН'!$F$9+СВЦЭМ!$D$10+'СЕТ СН'!$F$5-'СЕТ СН'!$F$17</f>
        <v>3773.5886465499998</v>
      </c>
      <c r="U26" s="36">
        <f>SUMIFS(СВЦЭМ!$C$39:$C$782,СВЦЭМ!$A$39:$A$782,$A26,СВЦЭМ!$B$39:$B$782,U$11)+'СЕТ СН'!$F$9+СВЦЭМ!$D$10+'СЕТ СН'!$F$5-'СЕТ СН'!$F$17</f>
        <v>3733.1461939000001</v>
      </c>
      <c r="V26" s="36">
        <f>SUMIFS(СВЦЭМ!$C$39:$C$782,СВЦЭМ!$A$39:$A$782,$A26,СВЦЭМ!$B$39:$B$782,V$11)+'СЕТ СН'!$F$9+СВЦЭМ!$D$10+'СЕТ СН'!$F$5-'СЕТ СН'!$F$17</f>
        <v>3735.7913090400002</v>
      </c>
      <c r="W26" s="36">
        <f>SUMIFS(СВЦЭМ!$C$39:$C$782,СВЦЭМ!$A$39:$A$782,$A26,СВЦЭМ!$B$39:$B$782,W$11)+'СЕТ СН'!$F$9+СВЦЭМ!$D$10+'СЕТ СН'!$F$5-'СЕТ СН'!$F$17</f>
        <v>3737.0096005400001</v>
      </c>
      <c r="X26" s="36">
        <f>SUMIFS(СВЦЭМ!$C$39:$C$782,СВЦЭМ!$A$39:$A$782,$A26,СВЦЭМ!$B$39:$B$782,X$11)+'СЕТ СН'!$F$9+СВЦЭМ!$D$10+'СЕТ СН'!$F$5-'СЕТ СН'!$F$17</f>
        <v>3745.7718727600004</v>
      </c>
      <c r="Y26" s="36">
        <f>SUMIFS(СВЦЭМ!$C$39:$C$782,СВЦЭМ!$A$39:$A$782,$A26,СВЦЭМ!$B$39:$B$782,Y$11)+'СЕТ СН'!$F$9+СВЦЭМ!$D$10+'СЕТ СН'!$F$5-'СЕТ СН'!$F$17</f>
        <v>3762.3209677200002</v>
      </c>
    </row>
    <row r="27" spans="1:25" ht="15.75" x14ac:dyDescent="0.2">
      <c r="A27" s="35">
        <f t="shared" si="0"/>
        <v>45367</v>
      </c>
      <c r="B27" s="36">
        <f>SUMIFS(СВЦЭМ!$C$39:$C$782,СВЦЭМ!$A$39:$A$782,$A27,СВЦЭМ!$B$39:$B$782,B$11)+'СЕТ СН'!$F$9+СВЦЭМ!$D$10+'СЕТ СН'!$F$5-'СЕТ СН'!$F$17</f>
        <v>3737.4250656000004</v>
      </c>
      <c r="C27" s="36">
        <f>SUMIFS(СВЦЭМ!$C$39:$C$782,СВЦЭМ!$A$39:$A$782,$A27,СВЦЭМ!$B$39:$B$782,C$11)+'СЕТ СН'!$F$9+СВЦЭМ!$D$10+'СЕТ СН'!$F$5-'СЕТ СН'!$F$17</f>
        <v>3726.47977257</v>
      </c>
      <c r="D27" s="36">
        <f>SUMIFS(СВЦЭМ!$C$39:$C$782,СВЦЭМ!$A$39:$A$782,$A27,СВЦЭМ!$B$39:$B$782,D$11)+'СЕТ СН'!$F$9+СВЦЭМ!$D$10+'СЕТ СН'!$F$5-'СЕТ СН'!$F$17</f>
        <v>3763.2611558500003</v>
      </c>
      <c r="E27" s="36">
        <f>SUMIFS(СВЦЭМ!$C$39:$C$782,СВЦЭМ!$A$39:$A$782,$A27,СВЦЭМ!$B$39:$B$782,E$11)+'СЕТ СН'!$F$9+СВЦЭМ!$D$10+'СЕТ СН'!$F$5-'СЕТ СН'!$F$17</f>
        <v>3796.20872349</v>
      </c>
      <c r="F27" s="36">
        <f>SUMIFS(СВЦЭМ!$C$39:$C$782,СВЦЭМ!$A$39:$A$782,$A27,СВЦЭМ!$B$39:$B$782,F$11)+'СЕТ СН'!$F$9+СВЦЭМ!$D$10+'СЕТ СН'!$F$5-'СЕТ СН'!$F$17</f>
        <v>3772.3134502700004</v>
      </c>
      <c r="G27" s="36">
        <f>SUMIFS(СВЦЭМ!$C$39:$C$782,СВЦЭМ!$A$39:$A$782,$A27,СВЦЭМ!$B$39:$B$782,G$11)+'СЕТ СН'!$F$9+СВЦЭМ!$D$10+'СЕТ СН'!$F$5-'СЕТ СН'!$F$17</f>
        <v>3750.2144052600001</v>
      </c>
      <c r="H27" s="36">
        <f>SUMIFS(СВЦЭМ!$C$39:$C$782,СВЦЭМ!$A$39:$A$782,$A27,СВЦЭМ!$B$39:$B$782,H$11)+'СЕТ СН'!$F$9+СВЦЭМ!$D$10+'СЕТ СН'!$F$5-'СЕТ СН'!$F$17</f>
        <v>3718.1863554400002</v>
      </c>
      <c r="I27" s="36">
        <f>SUMIFS(СВЦЭМ!$C$39:$C$782,СВЦЭМ!$A$39:$A$782,$A27,СВЦЭМ!$B$39:$B$782,I$11)+'СЕТ СН'!$F$9+СВЦЭМ!$D$10+'СЕТ СН'!$F$5-'СЕТ СН'!$F$17</f>
        <v>3702.3456863600004</v>
      </c>
      <c r="J27" s="36">
        <f>SUMIFS(СВЦЭМ!$C$39:$C$782,СВЦЭМ!$A$39:$A$782,$A27,СВЦЭМ!$B$39:$B$782,J$11)+'СЕТ СН'!$F$9+СВЦЭМ!$D$10+'СЕТ СН'!$F$5-'СЕТ СН'!$F$17</f>
        <v>3647.6288329099998</v>
      </c>
      <c r="K27" s="36">
        <f>SUMIFS(СВЦЭМ!$C$39:$C$782,СВЦЭМ!$A$39:$A$782,$A27,СВЦЭМ!$B$39:$B$782,K$11)+'СЕТ СН'!$F$9+СВЦЭМ!$D$10+'СЕТ СН'!$F$5-'СЕТ СН'!$F$17</f>
        <v>3641.6322444500001</v>
      </c>
      <c r="L27" s="36">
        <f>SUMIFS(СВЦЭМ!$C$39:$C$782,СВЦЭМ!$A$39:$A$782,$A27,СВЦЭМ!$B$39:$B$782,L$11)+'СЕТ СН'!$F$9+СВЦЭМ!$D$10+'СЕТ СН'!$F$5-'СЕТ СН'!$F$17</f>
        <v>3631.2879314600004</v>
      </c>
      <c r="M27" s="36">
        <f>SUMIFS(СВЦЭМ!$C$39:$C$782,СВЦЭМ!$A$39:$A$782,$A27,СВЦЭМ!$B$39:$B$782,M$11)+'СЕТ СН'!$F$9+СВЦЭМ!$D$10+'СЕТ СН'!$F$5-'СЕТ СН'!$F$17</f>
        <v>3640.1936424100004</v>
      </c>
      <c r="N27" s="36">
        <f>SUMIFS(СВЦЭМ!$C$39:$C$782,СВЦЭМ!$A$39:$A$782,$A27,СВЦЭМ!$B$39:$B$782,N$11)+'СЕТ СН'!$F$9+СВЦЭМ!$D$10+'СЕТ СН'!$F$5-'СЕТ СН'!$F$17</f>
        <v>3645.8225756600004</v>
      </c>
      <c r="O27" s="36">
        <f>SUMIFS(СВЦЭМ!$C$39:$C$782,СВЦЭМ!$A$39:$A$782,$A27,СВЦЭМ!$B$39:$B$782,O$11)+'СЕТ СН'!$F$9+СВЦЭМ!$D$10+'СЕТ СН'!$F$5-'СЕТ СН'!$F$17</f>
        <v>3660.2964020700001</v>
      </c>
      <c r="P27" s="36">
        <f>SUMIFS(СВЦЭМ!$C$39:$C$782,СВЦЭМ!$A$39:$A$782,$A27,СВЦЭМ!$B$39:$B$782,P$11)+'СЕТ СН'!$F$9+СВЦЭМ!$D$10+'СЕТ СН'!$F$5-'СЕТ СН'!$F$17</f>
        <v>3649.4702828999998</v>
      </c>
      <c r="Q27" s="36">
        <f>SUMIFS(СВЦЭМ!$C$39:$C$782,СВЦЭМ!$A$39:$A$782,$A27,СВЦЭМ!$B$39:$B$782,Q$11)+'СЕТ СН'!$F$9+СВЦЭМ!$D$10+'СЕТ СН'!$F$5-'СЕТ СН'!$F$17</f>
        <v>3679.08597581</v>
      </c>
      <c r="R27" s="36">
        <f>SUMIFS(СВЦЭМ!$C$39:$C$782,СВЦЭМ!$A$39:$A$782,$A27,СВЦЭМ!$B$39:$B$782,R$11)+'СЕТ СН'!$F$9+СВЦЭМ!$D$10+'СЕТ СН'!$F$5-'СЕТ СН'!$F$17</f>
        <v>3692.2092215000002</v>
      </c>
      <c r="S27" s="36">
        <f>SUMIFS(СВЦЭМ!$C$39:$C$782,СВЦЭМ!$A$39:$A$782,$A27,СВЦЭМ!$B$39:$B$782,S$11)+'СЕТ СН'!$F$9+СВЦЭМ!$D$10+'СЕТ СН'!$F$5-'СЕТ СН'!$F$17</f>
        <v>3676.2466203399999</v>
      </c>
      <c r="T27" s="36">
        <f>SUMIFS(СВЦЭМ!$C$39:$C$782,СВЦЭМ!$A$39:$A$782,$A27,СВЦЭМ!$B$39:$B$782,T$11)+'СЕТ СН'!$F$9+СВЦЭМ!$D$10+'СЕТ СН'!$F$5-'СЕТ СН'!$F$17</f>
        <v>3659.9837419800001</v>
      </c>
      <c r="U27" s="36">
        <f>SUMIFS(СВЦЭМ!$C$39:$C$782,СВЦЭМ!$A$39:$A$782,$A27,СВЦЭМ!$B$39:$B$782,U$11)+'СЕТ СН'!$F$9+СВЦЭМ!$D$10+'СЕТ СН'!$F$5-'СЕТ СН'!$F$17</f>
        <v>3627.0638987900002</v>
      </c>
      <c r="V27" s="36">
        <f>SUMIFS(СВЦЭМ!$C$39:$C$782,СВЦЭМ!$A$39:$A$782,$A27,СВЦЭМ!$B$39:$B$782,V$11)+'СЕТ СН'!$F$9+СВЦЭМ!$D$10+'СЕТ СН'!$F$5-'СЕТ СН'!$F$17</f>
        <v>3625.9392492900001</v>
      </c>
      <c r="W27" s="36">
        <f>SUMIFS(СВЦЭМ!$C$39:$C$782,СВЦЭМ!$A$39:$A$782,$A27,СВЦЭМ!$B$39:$B$782,W$11)+'СЕТ СН'!$F$9+СВЦЭМ!$D$10+'СЕТ СН'!$F$5-'СЕТ СН'!$F$17</f>
        <v>3637.0858713600001</v>
      </c>
      <c r="X27" s="36">
        <f>SUMIFS(СВЦЭМ!$C$39:$C$782,СВЦЭМ!$A$39:$A$782,$A27,СВЦЭМ!$B$39:$B$782,X$11)+'СЕТ СН'!$F$9+СВЦЭМ!$D$10+'СЕТ СН'!$F$5-'СЕТ СН'!$F$17</f>
        <v>3650.63750527</v>
      </c>
      <c r="Y27" s="36">
        <f>SUMIFS(СВЦЭМ!$C$39:$C$782,СВЦЭМ!$A$39:$A$782,$A27,СВЦЭМ!$B$39:$B$782,Y$11)+'СЕТ СН'!$F$9+СВЦЭМ!$D$10+'СЕТ СН'!$F$5-'СЕТ СН'!$F$17</f>
        <v>3658.51465895</v>
      </c>
    </row>
    <row r="28" spans="1:25" ht="15.75" x14ac:dyDescent="0.2">
      <c r="A28" s="35">
        <f t="shared" si="0"/>
        <v>45368</v>
      </c>
      <c r="B28" s="36">
        <f>SUMIFS(СВЦЭМ!$C$39:$C$782,СВЦЭМ!$A$39:$A$782,$A28,СВЦЭМ!$B$39:$B$782,B$11)+'СЕТ СН'!$F$9+СВЦЭМ!$D$10+'СЕТ СН'!$F$5-'СЕТ СН'!$F$17</f>
        <v>3610.6893009700002</v>
      </c>
      <c r="C28" s="36">
        <f>SUMIFS(СВЦЭМ!$C$39:$C$782,СВЦЭМ!$A$39:$A$782,$A28,СВЦЭМ!$B$39:$B$782,C$11)+'СЕТ СН'!$F$9+СВЦЭМ!$D$10+'СЕТ СН'!$F$5-'СЕТ СН'!$F$17</f>
        <v>3636.4853838500003</v>
      </c>
      <c r="D28" s="36">
        <f>SUMIFS(СВЦЭМ!$C$39:$C$782,СВЦЭМ!$A$39:$A$782,$A28,СВЦЭМ!$B$39:$B$782,D$11)+'СЕТ СН'!$F$9+СВЦЭМ!$D$10+'СЕТ СН'!$F$5-'СЕТ СН'!$F$17</f>
        <v>3677.6027998899999</v>
      </c>
      <c r="E28" s="36">
        <f>SUMIFS(СВЦЭМ!$C$39:$C$782,СВЦЭМ!$A$39:$A$782,$A28,СВЦЭМ!$B$39:$B$782,E$11)+'СЕТ СН'!$F$9+СВЦЭМ!$D$10+'СЕТ СН'!$F$5-'СЕТ СН'!$F$17</f>
        <v>3681.5611157800004</v>
      </c>
      <c r="F28" s="36">
        <f>SUMIFS(СВЦЭМ!$C$39:$C$782,СВЦЭМ!$A$39:$A$782,$A28,СВЦЭМ!$B$39:$B$782,F$11)+'СЕТ СН'!$F$9+СВЦЭМ!$D$10+'СЕТ СН'!$F$5-'СЕТ СН'!$F$17</f>
        <v>3673.6972869700003</v>
      </c>
      <c r="G28" s="36">
        <f>SUMIFS(СВЦЭМ!$C$39:$C$782,СВЦЭМ!$A$39:$A$782,$A28,СВЦЭМ!$B$39:$B$782,G$11)+'СЕТ СН'!$F$9+СВЦЭМ!$D$10+'СЕТ СН'!$F$5-'СЕТ СН'!$F$17</f>
        <v>3690.3678623300002</v>
      </c>
      <c r="H28" s="36">
        <f>SUMIFS(СВЦЭМ!$C$39:$C$782,СВЦЭМ!$A$39:$A$782,$A28,СВЦЭМ!$B$39:$B$782,H$11)+'СЕТ СН'!$F$9+СВЦЭМ!$D$10+'СЕТ СН'!$F$5-'СЕТ СН'!$F$17</f>
        <v>3699.6106296100002</v>
      </c>
      <c r="I28" s="36">
        <f>SUMIFS(СВЦЭМ!$C$39:$C$782,СВЦЭМ!$A$39:$A$782,$A28,СВЦЭМ!$B$39:$B$782,I$11)+'СЕТ СН'!$F$9+СВЦЭМ!$D$10+'СЕТ СН'!$F$5-'СЕТ СН'!$F$17</f>
        <v>3710.2923252500004</v>
      </c>
      <c r="J28" s="36">
        <f>SUMIFS(СВЦЭМ!$C$39:$C$782,СВЦЭМ!$A$39:$A$782,$A28,СВЦЭМ!$B$39:$B$782,J$11)+'СЕТ СН'!$F$9+СВЦЭМ!$D$10+'СЕТ СН'!$F$5-'СЕТ СН'!$F$17</f>
        <v>3647.8019586400001</v>
      </c>
      <c r="K28" s="36">
        <f>SUMIFS(СВЦЭМ!$C$39:$C$782,СВЦЭМ!$A$39:$A$782,$A28,СВЦЭМ!$B$39:$B$782,K$11)+'СЕТ СН'!$F$9+СВЦЭМ!$D$10+'СЕТ СН'!$F$5-'СЕТ СН'!$F$17</f>
        <v>3606.4050529400001</v>
      </c>
      <c r="L28" s="36">
        <f>SUMIFS(СВЦЭМ!$C$39:$C$782,СВЦЭМ!$A$39:$A$782,$A28,СВЦЭМ!$B$39:$B$782,L$11)+'СЕТ СН'!$F$9+СВЦЭМ!$D$10+'СЕТ СН'!$F$5-'СЕТ СН'!$F$17</f>
        <v>3600.6000772799998</v>
      </c>
      <c r="M28" s="36">
        <f>SUMIFS(СВЦЭМ!$C$39:$C$782,СВЦЭМ!$A$39:$A$782,$A28,СВЦЭМ!$B$39:$B$782,M$11)+'СЕТ СН'!$F$9+СВЦЭМ!$D$10+'СЕТ СН'!$F$5-'СЕТ СН'!$F$17</f>
        <v>3601.3692007099999</v>
      </c>
      <c r="N28" s="36">
        <f>SUMIFS(СВЦЭМ!$C$39:$C$782,СВЦЭМ!$A$39:$A$782,$A28,СВЦЭМ!$B$39:$B$782,N$11)+'СЕТ СН'!$F$9+СВЦЭМ!$D$10+'СЕТ СН'!$F$5-'СЕТ СН'!$F$17</f>
        <v>3609.4267567100001</v>
      </c>
      <c r="O28" s="36">
        <f>SUMIFS(СВЦЭМ!$C$39:$C$782,СВЦЭМ!$A$39:$A$782,$A28,СВЦЭМ!$B$39:$B$782,O$11)+'СЕТ СН'!$F$9+СВЦЭМ!$D$10+'СЕТ СН'!$F$5-'СЕТ СН'!$F$17</f>
        <v>3638.5158103200001</v>
      </c>
      <c r="P28" s="36">
        <f>SUMIFS(СВЦЭМ!$C$39:$C$782,СВЦЭМ!$A$39:$A$782,$A28,СВЦЭМ!$B$39:$B$782,P$11)+'СЕТ СН'!$F$9+СВЦЭМ!$D$10+'СЕТ СН'!$F$5-'СЕТ СН'!$F$17</f>
        <v>3654.1748495700003</v>
      </c>
      <c r="Q28" s="36">
        <f>SUMIFS(СВЦЭМ!$C$39:$C$782,СВЦЭМ!$A$39:$A$782,$A28,СВЦЭМ!$B$39:$B$782,Q$11)+'СЕТ СН'!$F$9+СВЦЭМ!$D$10+'СЕТ СН'!$F$5-'СЕТ СН'!$F$17</f>
        <v>3681.4363752200002</v>
      </c>
      <c r="R28" s="36">
        <f>SUMIFS(СВЦЭМ!$C$39:$C$782,СВЦЭМ!$A$39:$A$782,$A28,СВЦЭМ!$B$39:$B$782,R$11)+'СЕТ СН'!$F$9+СВЦЭМ!$D$10+'СЕТ СН'!$F$5-'СЕТ СН'!$F$17</f>
        <v>3684.6442864800001</v>
      </c>
      <c r="S28" s="36">
        <f>SUMIFS(СВЦЭМ!$C$39:$C$782,СВЦЭМ!$A$39:$A$782,$A28,СВЦЭМ!$B$39:$B$782,S$11)+'СЕТ СН'!$F$9+СВЦЭМ!$D$10+'СЕТ СН'!$F$5-'СЕТ СН'!$F$17</f>
        <v>3665.5632031900004</v>
      </c>
      <c r="T28" s="36">
        <f>SUMIFS(СВЦЭМ!$C$39:$C$782,СВЦЭМ!$A$39:$A$782,$A28,СВЦЭМ!$B$39:$B$782,T$11)+'СЕТ СН'!$F$9+СВЦЭМ!$D$10+'СЕТ СН'!$F$5-'СЕТ СН'!$F$17</f>
        <v>3650.5618330500001</v>
      </c>
      <c r="U28" s="36">
        <f>SUMIFS(СВЦЭМ!$C$39:$C$782,СВЦЭМ!$A$39:$A$782,$A28,СВЦЭМ!$B$39:$B$782,U$11)+'СЕТ СН'!$F$9+СВЦЭМ!$D$10+'СЕТ СН'!$F$5-'СЕТ СН'!$F$17</f>
        <v>3622.62819227</v>
      </c>
      <c r="V28" s="36">
        <f>SUMIFS(СВЦЭМ!$C$39:$C$782,СВЦЭМ!$A$39:$A$782,$A28,СВЦЭМ!$B$39:$B$782,V$11)+'СЕТ СН'!$F$9+СВЦЭМ!$D$10+'СЕТ СН'!$F$5-'СЕТ СН'!$F$17</f>
        <v>3610.0725705300001</v>
      </c>
      <c r="W28" s="36">
        <f>SUMIFS(СВЦЭМ!$C$39:$C$782,СВЦЭМ!$A$39:$A$782,$A28,СВЦЭМ!$B$39:$B$782,W$11)+'СЕТ СН'!$F$9+СВЦЭМ!$D$10+'СЕТ СН'!$F$5-'СЕТ СН'!$F$17</f>
        <v>3606.3354810700002</v>
      </c>
      <c r="X28" s="36">
        <f>SUMIFS(СВЦЭМ!$C$39:$C$782,СВЦЭМ!$A$39:$A$782,$A28,СВЦЭМ!$B$39:$B$782,X$11)+'СЕТ СН'!$F$9+СВЦЭМ!$D$10+'СЕТ СН'!$F$5-'СЕТ СН'!$F$17</f>
        <v>3631.8406728099999</v>
      </c>
      <c r="Y28" s="36">
        <f>SUMIFS(СВЦЭМ!$C$39:$C$782,СВЦЭМ!$A$39:$A$782,$A28,СВЦЭМ!$B$39:$B$782,Y$11)+'СЕТ СН'!$F$9+СВЦЭМ!$D$10+'СЕТ СН'!$F$5-'СЕТ СН'!$F$17</f>
        <v>3631.8703091900002</v>
      </c>
    </row>
    <row r="29" spans="1:25" ht="15.75" x14ac:dyDescent="0.2">
      <c r="A29" s="35">
        <f t="shared" si="0"/>
        <v>45369</v>
      </c>
      <c r="B29" s="36">
        <f>SUMIFS(СВЦЭМ!$C$39:$C$782,СВЦЭМ!$A$39:$A$782,$A29,СВЦЭМ!$B$39:$B$782,B$11)+'СЕТ СН'!$F$9+СВЦЭМ!$D$10+'СЕТ СН'!$F$5-'СЕТ СН'!$F$17</f>
        <v>3730.6852451900004</v>
      </c>
      <c r="C29" s="36">
        <f>SUMIFS(СВЦЭМ!$C$39:$C$782,СВЦЭМ!$A$39:$A$782,$A29,СВЦЭМ!$B$39:$B$782,C$11)+'СЕТ СН'!$F$9+СВЦЭМ!$D$10+'СЕТ СН'!$F$5-'СЕТ СН'!$F$17</f>
        <v>3768.8427195700001</v>
      </c>
      <c r="D29" s="36">
        <f>SUMIFS(СВЦЭМ!$C$39:$C$782,СВЦЭМ!$A$39:$A$782,$A29,СВЦЭМ!$B$39:$B$782,D$11)+'СЕТ СН'!$F$9+СВЦЭМ!$D$10+'СЕТ СН'!$F$5-'СЕТ СН'!$F$17</f>
        <v>3819.1177495700003</v>
      </c>
      <c r="E29" s="36">
        <f>SUMIFS(СВЦЭМ!$C$39:$C$782,СВЦЭМ!$A$39:$A$782,$A29,СВЦЭМ!$B$39:$B$782,E$11)+'СЕТ СН'!$F$9+СВЦЭМ!$D$10+'СЕТ СН'!$F$5-'СЕТ СН'!$F$17</f>
        <v>3795.2492188200004</v>
      </c>
      <c r="F29" s="36">
        <f>SUMIFS(СВЦЭМ!$C$39:$C$782,СВЦЭМ!$A$39:$A$782,$A29,СВЦЭМ!$B$39:$B$782,F$11)+'СЕТ СН'!$F$9+СВЦЭМ!$D$10+'СЕТ СН'!$F$5-'СЕТ СН'!$F$17</f>
        <v>3775.7200627900002</v>
      </c>
      <c r="G29" s="36">
        <f>SUMIFS(СВЦЭМ!$C$39:$C$782,СВЦЭМ!$A$39:$A$782,$A29,СВЦЭМ!$B$39:$B$782,G$11)+'СЕТ СН'!$F$9+СВЦЭМ!$D$10+'СЕТ СН'!$F$5-'СЕТ СН'!$F$17</f>
        <v>3745.0592810600001</v>
      </c>
      <c r="H29" s="36">
        <f>SUMIFS(СВЦЭМ!$C$39:$C$782,СВЦЭМ!$A$39:$A$782,$A29,СВЦЭМ!$B$39:$B$782,H$11)+'СЕТ СН'!$F$9+СВЦЭМ!$D$10+'СЕТ СН'!$F$5-'СЕТ СН'!$F$17</f>
        <v>3724.9254738700001</v>
      </c>
      <c r="I29" s="36">
        <f>SUMIFS(СВЦЭМ!$C$39:$C$782,СВЦЭМ!$A$39:$A$782,$A29,СВЦЭМ!$B$39:$B$782,I$11)+'СЕТ СН'!$F$9+СВЦЭМ!$D$10+'СЕТ СН'!$F$5-'СЕТ СН'!$F$17</f>
        <v>3732.0633958300004</v>
      </c>
      <c r="J29" s="36">
        <f>SUMIFS(СВЦЭМ!$C$39:$C$782,СВЦЭМ!$A$39:$A$782,$A29,СВЦЭМ!$B$39:$B$782,J$11)+'СЕТ СН'!$F$9+СВЦЭМ!$D$10+'СЕТ СН'!$F$5-'СЕТ СН'!$F$17</f>
        <v>3744.5699314800004</v>
      </c>
      <c r="K29" s="36">
        <f>SUMIFS(СВЦЭМ!$C$39:$C$782,СВЦЭМ!$A$39:$A$782,$A29,СВЦЭМ!$B$39:$B$782,K$11)+'СЕТ СН'!$F$9+СВЦЭМ!$D$10+'СЕТ СН'!$F$5-'СЕТ СН'!$F$17</f>
        <v>3709.2568709000002</v>
      </c>
      <c r="L29" s="36">
        <f>SUMIFS(СВЦЭМ!$C$39:$C$782,СВЦЭМ!$A$39:$A$782,$A29,СВЦЭМ!$B$39:$B$782,L$11)+'СЕТ СН'!$F$9+СВЦЭМ!$D$10+'СЕТ СН'!$F$5-'СЕТ СН'!$F$17</f>
        <v>3717.2851494800002</v>
      </c>
      <c r="M29" s="36">
        <f>SUMIFS(СВЦЭМ!$C$39:$C$782,СВЦЭМ!$A$39:$A$782,$A29,СВЦЭМ!$B$39:$B$782,M$11)+'СЕТ СН'!$F$9+СВЦЭМ!$D$10+'СЕТ СН'!$F$5-'СЕТ СН'!$F$17</f>
        <v>3724.1650455200001</v>
      </c>
      <c r="N29" s="36">
        <f>SUMIFS(СВЦЭМ!$C$39:$C$782,СВЦЭМ!$A$39:$A$782,$A29,СВЦЭМ!$B$39:$B$782,N$11)+'СЕТ СН'!$F$9+СВЦЭМ!$D$10+'СЕТ СН'!$F$5-'СЕТ СН'!$F$17</f>
        <v>3739.6680784300002</v>
      </c>
      <c r="O29" s="36">
        <f>SUMIFS(СВЦЭМ!$C$39:$C$782,СВЦЭМ!$A$39:$A$782,$A29,СВЦЭМ!$B$39:$B$782,O$11)+'СЕТ СН'!$F$9+СВЦЭМ!$D$10+'СЕТ СН'!$F$5-'СЕТ СН'!$F$17</f>
        <v>3781.4992873400001</v>
      </c>
      <c r="P29" s="36">
        <f>SUMIFS(СВЦЭМ!$C$39:$C$782,СВЦЭМ!$A$39:$A$782,$A29,СВЦЭМ!$B$39:$B$782,P$11)+'СЕТ СН'!$F$9+СВЦЭМ!$D$10+'СЕТ СН'!$F$5-'СЕТ СН'!$F$17</f>
        <v>3806.5806392000004</v>
      </c>
      <c r="Q29" s="36">
        <f>SUMIFS(СВЦЭМ!$C$39:$C$782,СВЦЭМ!$A$39:$A$782,$A29,СВЦЭМ!$B$39:$B$782,Q$11)+'СЕТ СН'!$F$9+СВЦЭМ!$D$10+'СЕТ СН'!$F$5-'СЕТ СН'!$F$17</f>
        <v>3831.2536199599999</v>
      </c>
      <c r="R29" s="36">
        <f>SUMIFS(СВЦЭМ!$C$39:$C$782,СВЦЭМ!$A$39:$A$782,$A29,СВЦЭМ!$B$39:$B$782,R$11)+'СЕТ СН'!$F$9+СВЦЭМ!$D$10+'СЕТ СН'!$F$5-'СЕТ СН'!$F$17</f>
        <v>3838.0110948199999</v>
      </c>
      <c r="S29" s="36">
        <f>SUMIFS(СВЦЭМ!$C$39:$C$782,СВЦЭМ!$A$39:$A$782,$A29,СВЦЭМ!$B$39:$B$782,S$11)+'СЕТ СН'!$F$9+СВЦЭМ!$D$10+'СЕТ СН'!$F$5-'СЕТ СН'!$F$17</f>
        <v>3857.3274128800003</v>
      </c>
      <c r="T29" s="36">
        <f>SUMIFS(СВЦЭМ!$C$39:$C$782,СВЦЭМ!$A$39:$A$782,$A29,СВЦЭМ!$B$39:$B$782,T$11)+'СЕТ СН'!$F$9+СВЦЭМ!$D$10+'СЕТ СН'!$F$5-'СЕТ СН'!$F$17</f>
        <v>3824.5944905000006</v>
      </c>
      <c r="U29" s="36">
        <f>SUMIFS(СВЦЭМ!$C$39:$C$782,СВЦЭМ!$A$39:$A$782,$A29,СВЦЭМ!$B$39:$B$782,U$11)+'СЕТ СН'!$F$9+СВЦЭМ!$D$10+'СЕТ СН'!$F$5-'СЕТ СН'!$F$17</f>
        <v>3799.753248</v>
      </c>
      <c r="V29" s="36">
        <f>SUMIFS(СВЦЭМ!$C$39:$C$782,СВЦЭМ!$A$39:$A$782,$A29,СВЦЭМ!$B$39:$B$782,V$11)+'СЕТ СН'!$F$9+СВЦЭМ!$D$10+'СЕТ СН'!$F$5-'СЕТ СН'!$F$17</f>
        <v>3791.6468750100003</v>
      </c>
      <c r="W29" s="36">
        <f>SUMIFS(СВЦЭМ!$C$39:$C$782,СВЦЭМ!$A$39:$A$782,$A29,СВЦЭМ!$B$39:$B$782,W$11)+'СЕТ СН'!$F$9+СВЦЭМ!$D$10+'СЕТ СН'!$F$5-'СЕТ СН'!$F$17</f>
        <v>3785.2443555</v>
      </c>
      <c r="X29" s="36">
        <f>SUMIFS(СВЦЭМ!$C$39:$C$782,СВЦЭМ!$A$39:$A$782,$A29,СВЦЭМ!$B$39:$B$782,X$11)+'СЕТ СН'!$F$9+СВЦЭМ!$D$10+'СЕТ СН'!$F$5-'СЕТ СН'!$F$17</f>
        <v>3803.5169838900001</v>
      </c>
      <c r="Y29" s="36">
        <f>SUMIFS(СВЦЭМ!$C$39:$C$782,СВЦЭМ!$A$39:$A$782,$A29,СВЦЭМ!$B$39:$B$782,Y$11)+'СЕТ СН'!$F$9+СВЦЭМ!$D$10+'СЕТ СН'!$F$5-'СЕТ СН'!$F$17</f>
        <v>3828.8877487700001</v>
      </c>
    </row>
    <row r="30" spans="1:25" ht="15.75" x14ac:dyDescent="0.2">
      <c r="A30" s="35">
        <f t="shared" si="0"/>
        <v>45370</v>
      </c>
      <c r="B30" s="36">
        <f>SUMIFS(СВЦЭМ!$C$39:$C$782,СВЦЭМ!$A$39:$A$782,$A30,СВЦЭМ!$B$39:$B$782,B$11)+'СЕТ СН'!$F$9+СВЦЭМ!$D$10+'СЕТ СН'!$F$5-'СЕТ СН'!$F$17</f>
        <v>3930.7165469700003</v>
      </c>
      <c r="C30" s="36">
        <f>SUMIFS(СВЦЭМ!$C$39:$C$782,СВЦЭМ!$A$39:$A$782,$A30,СВЦЭМ!$B$39:$B$782,C$11)+'СЕТ СН'!$F$9+СВЦЭМ!$D$10+'СЕТ СН'!$F$5-'СЕТ СН'!$F$17</f>
        <v>3910.5725387100001</v>
      </c>
      <c r="D30" s="36">
        <f>SUMIFS(СВЦЭМ!$C$39:$C$782,СВЦЭМ!$A$39:$A$782,$A30,СВЦЭМ!$B$39:$B$782,D$11)+'СЕТ СН'!$F$9+СВЦЭМ!$D$10+'СЕТ СН'!$F$5-'СЕТ СН'!$F$17</f>
        <v>3955.8972051299997</v>
      </c>
      <c r="E30" s="36">
        <f>SUMIFS(СВЦЭМ!$C$39:$C$782,СВЦЭМ!$A$39:$A$782,$A30,СВЦЭМ!$B$39:$B$782,E$11)+'СЕТ СН'!$F$9+СВЦЭМ!$D$10+'СЕТ СН'!$F$5-'СЕТ СН'!$F$17</f>
        <v>3945.3608291</v>
      </c>
      <c r="F30" s="36">
        <f>SUMIFS(СВЦЭМ!$C$39:$C$782,СВЦЭМ!$A$39:$A$782,$A30,СВЦЭМ!$B$39:$B$782,F$11)+'СЕТ СН'!$F$9+СВЦЭМ!$D$10+'СЕТ СН'!$F$5-'СЕТ СН'!$F$17</f>
        <v>3941.7988503799997</v>
      </c>
      <c r="G30" s="36">
        <f>SUMIFS(СВЦЭМ!$C$39:$C$782,СВЦЭМ!$A$39:$A$782,$A30,СВЦЭМ!$B$39:$B$782,G$11)+'СЕТ СН'!$F$9+СВЦЭМ!$D$10+'СЕТ СН'!$F$5-'СЕТ СН'!$F$17</f>
        <v>3928.54376116</v>
      </c>
      <c r="H30" s="36">
        <f>SUMIFS(СВЦЭМ!$C$39:$C$782,СВЦЭМ!$A$39:$A$782,$A30,СВЦЭМ!$B$39:$B$782,H$11)+'СЕТ СН'!$F$9+СВЦЭМ!$D$10+'СЕТ СН'!$F$5-'СЕТ СН'!$F$17</f>
        <v>3931.9124087600003</v>
      </c>
      <c r="I30" s="36">
        <f>SUMIFS(СВЦЭМ!$C$39:$C$782,СВЦЭМ!$A$39:$A$782,$A30,СВЦЭМ!$B$39:$B$782,I$11)+'СЕТ СН'!$F$9+СВЦЭМ!$D$10+'СЕТ СН'!$F$5-'СЕТ СН'!$F$17</f>
        <v>3895.77815388</v>
      </c>
      <c r="J30" s="36">
        <f>SUMIFS(СВЦЭМ!$C$39:$C$782,СВЦЭМ!$A$39:$A$782,$A30,СВЦЭМ!$B$39:$B$782,J$11)+'СЕТ СН'!$F$9+СВЦЭМ!$D$10+'СЕТ СН'!$F$5-'СЕТ СН'!$F$17</f>
        <v>3879.9577510199997</v>
      </c>
      <c r="K30" s="36">
        <f>SUMIFS(СВЦЭМ!$C$39:$C$782,СВЦЭМ!$A$39:$A$782,$A30,СВЦЭМ!$B$39:$B$782,K$11)+'СЕТ СН'!$F$9+СВЦЭМ!$D$10+'СЕТ СН'!$F$5-'СЕТ СН'!$F$17</f>
        <v>3863.1641355700003</v>
      </c>
      <c r="L30" s="36">
        <f>SUMIFS(СВЦЭМ!$C$39:$C$782,СВЦЭМ!$A$39:$A$782,$A30,СВЦЭМ!$B$39:$B$782,L$11)+'СЕТ СН'!$F$9+СВЦЭМ!$D$10+'СЕТ СН'!$F$5-'СЕТ СН'!$F$17</f>
        <v>3896.1552163200004</v>
      </c>
      <c r="M30" s="36">
        <f>SUMIFS(СВЦЭМ!$C$39:$C$782,СВЦЭМ!$A$39:$A$782,$A30,СВЦЭМ!$B$39:$B$782,M$11)+'СЕТ СН'!$F$9+СВЦЭМ!$D$10+'СЕТ СН'!$F$5-'СЕТ СН'!$F$17</f>
        <v>3952.7838879600004</v>
      </c>
      <c r="N30" s="36">
        <f>SUMIFS(СВЦЭМ!$C$39:$C$782,СВЦЭМ!$A$39:$A$782,$A30,СВЦЭМ!$B$39:$B$782,N$11)+'СЕТ СН'!$F$9+СВЦЭМ!$D$10+'СЕТ СН'!$F$5-'СЕТ СН'!$F$17</f>
        <v>3967.2486717800002</v>
      </c>
      <c r="O30" s="36">
        <f>SUMIFS(СВЦЭМ!$C$39:$C$782,СВЦЭМ!$A$39:$A$782,$A30,СВЦЭМ!$B$39:$B$782,O$11)+'СЕТ СН'!$F$9+СВЦЭМ!$D$10+'СЕТ СН'!$F$5-'СЕТ СН'!$F$17</f>
        <v>4007.0960579700004</v>
      </c>
      <c r="P30" s="36">
        <f>SUMIFS(СВЦЭМ!$C$39:$C$782,СВЦЭМ!$A$39:$A$782,$A30,СВЦЭМ!$B$39:$B$782,P$11)+'СЕТ СН'!$F$9+СВЦЭМ!$D$10+'СЕТ СН'!$F$5-'СЕТ СН'!$F$17</f>
        <v>4082.4184673099999</v>
      </c>
      <c r="Q30" s="36">
        <f>SUMIFS(СВЦЭМ!$C$39:$C$782,СВЦЭМ!$A$39:$A$782,$A30,СВЦЭМ!$B$39:$B$782,Q$11)+'СЕТ СН'!$F$9+СВЦЭМ!$D$10+'СЕТ СН'!$F$5-'СЕТ СН'!$F$17</f>
        <v>4109.5607982000001</v>
      </c>
      <c r="R30" s="36">
        <f>SUMIFS(СВЦЭМ!$C$39:$C$782,СВЦЭМ!$A$39:$A$782,$A30,СВЦЭМ!$B$39:$B$782,R$11)+'СЕТ СН'!$F$9+СВЦЭМ!$D$10+'СЕТ СН'!$F$5-'СЕТ СН'!$F$17</f>
        <v>4124.4099503699999</v>
      </c>
      <c r="S30" s="36">
        <f>SUMIFS(СВЦЭМ!$C$39:$C$782,СВЦЭМ!$A$39:$A$782,$A30,СВЦЭМ!$B$39:$B$782,S$11)+'СЕТ СН'!$F$9+СВЦЭМ!$D$10+'СЕТ СН'!$F$5-'СЕТ СН'!$F$17</f>
        <v>4132.5150749699997</v>
      </c>
      <c r="T30" s="36">
        <f>SUMIFS(СВЦЭМ!$C$39:$C$782,СВЦЭМ!$A$39:$A$782,$A30,СВЦЭМ!$B$39:$B$782,T$11)+'СЕТ СН'!$F$9+СВЦЭМ!$D$10+'СЕТ СН'!$F$5-'СЕТ СН'!$F$17</f>
        <v>3994.6586030799999</v>
      </c>
      <c r="U30" s="36">
        <f>SUMIFS(СВЦЭМ!$C$39:$C$782,СВЦЭМ!$A$39:$A$782,$A30,СВЦЭМ!$B$39:$B$782,U$11)+'СЕТ СН'!$F$9+СВЦЭМ!$D$10+'СЕТ СН'!$F$5-'СЕТ СН'!$F$17</f>
        <v>3949.6363466299999</v>
      </c>
      <c r="V30" s="36">
        <f>SUMIFS(СВЦЭМ!$C$39:$C$782,СВЦЭМ!$A$39:$A$782,$A30,СВЦЭМ!$B$39:$B$782,V$11)+'СЕТ СН'!$F$9+СВЦЭМ!$D$10+'СЕТ СН'!$F$5-'СЕТ СН'!$F$17</f>
        <v>3954.5014525900006</v>
      </c>
      <c r="W30" s="36">
        <f>SUMIFS(СВЦЭМ!$C$39:$C$782,СВЦЭМ!$A$39:$A$782,$A30,СВЦЭМ!$B$39:$B$782,W$11)+'СЕТ СН'!$F$9+СВЦЭМ!$D$10+'СЕТ СН'!$F$5-'СЕТ СН'!$F$17</f>
        <v>3994.35312247</v>
      </c>
      <c r="X30" s="36">
        <f>SUMIFS(СВЦЭМ!$C$39:$C$782,СВЦЭМ!$A$39:$A$782,$A30,СВЦЭМ!$B$39:$B$782,X$11)+'СЕТ СН'!$F$9+СВЦЭМ!$D$10+'СЕТ СН'!$F$5-'СЕТ СН'!$F$17</f>
        <v>4014.8162851200004</v>
      </c>
      <c r="Y30" s="36">
        <f>SUMIFS(СВЦЭМ!$C$39:$C$782,СВЦЭМ!$A$39:$A$782,$A30,СВЦЭМ!$B$39:$B$782,Y$11)+'СЕТ СН'!$F$9+СВЦЭМ!$D$10+'СЕТ СН'!$F$5-'СЕТ СН'!$F$17</f>
        <v>4036.4697516100005</v>
      </c>
    </row>
    <row r="31" spans="1:25" ht="15.75" x14ac:dyDescent="0.2">
      <c r="A31" s="35">
        <f t="shared" si="0"/>
        <v>45371</v>
      </c>
      <c r="B31" s="36">
        <f>SUMIFS(СВЦЭМ!$C$39:$C$782,СВЦЭМ!$A$39:$A$782,$A31,СВЦЭМ!$B$39:$B$782,B$11)+'СЕТ СН'!$F$9+СВЦЭМ!$D$10+'СЕТ СН'!$F$5-'СЕТ СН'!$F$17</f>
        <v>4058.2418549700005</v>
      </c>
      <c r="C31" s="36">
        <f>SUMIFS(СВЦЭМ!$C$39:$C$782,СВЦЭМ!$A$39:$A$782,$A31,СВЦЭМ!$B$39:$B$782,C$11)+'СЕТ СН'!$F$9+СВЦЭМ!$D$10+'СЕТ СН'!$F$5-'СЕТ СН'!$F$17</f>
        <v>4119.95404151</v>
      </c>
      <c r="D31" s="36">
        <f>SUMIFS(СВЦЭМ!$C$39:$C$782,СВЦЭМ!$A$39:$A$782,$A31,СВЦЭМ!$B$39:$B$782,D$11)+'СЕТ СН'!$F$9+СВЦЭМ!$D$10+'СЕТ СН'!$F$5-'СЕТ СН'!$F$17</f>
        <v>4130.3864547499998</v>
      </c>
      <c r="E31" s="36">
        <f>SUMIFS(СВЦЭМ!$C$39:$C$782,СВЦЭМ!$A$39:$A$782,$A31,СВЦЭМ!$B$39:$B$782,E$11)+'СЕТ СН'!$F$9+СВЦЭМ!$D$10+'СЕТ СН'!$F$5-'СЕТ СН'!$F$17</f>
        <v>4114.7397556000005</v>
      </c>
      <c r="F31" s="36">
        <f>SUMIFS(СВЦЭМ!$C$39:$C$782,СВЦЭМ!$A$39:$A$782,$A31,СВЦЭМ!$B$39:$B$782,F$11)+'СЕТ СН'!$F$9+СВЦЭМ!$D$10+'СЕТ СН'!$F$5-'СЕТ СН'!$F$17</f>
        <v>4112.3389746100002</v>
      </c>
      <c r="G31" s="36">
        <f>SUMIFS(СВЦЭМ!$C$39:$C$782,СВЦЭМ!$A$39:$A$782,$A31,СВЦЭМ!$B$39:$B$782,G$11)+'СЕТ СН'!$F$9+СВЦЭМ!$D$10+'СЕТ СН'!$F$5-'СЕТ СН'!$F$17</f>
        <v>4078.9275449699999</v>
      </c>
      <c r="H31" s="36">
        <f>SUMIFS(СВЦЭМ!$C$39:$C$782,СВЦЭМ!$A$39:$A$782,$A31,СВЦЭМ!$B$39:$B$782,H$11)+'СЕТ СН'!$F$9+СВЦЭМ!$D$10+'СЕТ СН'!$F$5-'СЕТ СН'!$F$17</f>
        <v>4092.8304522999997</v>
      </c>
      <c r="I31" s="36">
        <f>SUMIFS(СВЦЭМ!$C$39:$C$782,СВЦЭМ!$A$39:$A$782,$A31,СВЦЭМ!$B$39:$B$782,I$11)+'СЕТ СН'!$F$9+СВЦЭМ!$D$10+'СЕТ СН'!$F$5-'СЕТ СН'!$F$17</f>
        <v>4045.6183519599999</v>
      </c>
      <c r="J31" s="36">
        <f>SUMIFS(СВЦЭМ!$C$39:$C$782,СВЦЭМ!$A$39:$A$782,$A31,СВЦЭМ!$B$39:$B$782,J$11)+'СЕТ СН'!$F$9+СВЦЭМ!$D$10+'СЕТ СН'!$F$5-'СЕТ СН'!$F$17</f>
        <v>3988.5340440999998</v>
      </c>
      <c r="K31" s="36">
        <f>SUMIFS(СВЦЭМ!$C$39:$C$782,СВЦЭМ!$A$39:$A$782,$A31,СВЦЭМ!$B$39:$B$782,K$11)+'СЕТ СН'!$F$9+СВЦЭМ!$D$10+'СЕТ СН'!$F$5-'СЕТ СН'!$F$17</f>
        <v>3970.4177681399997</v>
      </c>
      <c r="L31" s="36">
        <f>SUMIFS(СВЦЭМ!$C$39:$C$782,СВЦЭМ!$A$39:$A$782,$A31,СВЦЭМ!$B$39:$B$782,L$11)+'СЕТ СН'!$F$9+СВЦЭМ!$D$10+'СЕТ СН'!$F$5-'СЕТ СН'!$F$17</f>
        <v>3965.2987180800001</v>
      </c>
      <c r="M31" s="36">
        <f>SUMIFS(СВЦЭМ!$C$39:$C$782,СВЦЭМ!$A$39:$A$782,$A31,СВЦЭМ!$B$39:$B$782,M$11)+'СЕТ СН'!$F$9+СВЦЭМ!$D$10+'СЕТ СН'!$F$5-'СЕТ СН'!$F$17</f>
        <v>3977.0644885399997</v>
      </c>
      <c r="N31" s="36">
        <f>SUMIFS(СВЦЭМ!$C$39:$C$782,СВЦЭМ!$A$39:$A$782,$A31,СВЦЭМ!$B$39:$B$782,N$11)+'СЕТ СН'!$F$9+СВЦЭМ!$D$10+'СЕТ СН'!$F$5-'СЕТ СН'!$F$17</f>
        <v>3978.5140086700003</v>
      </c>
      <c r="O31" s="36">
        <f>SUMIFS(СВЦЭМ!$C$39:$C$782,СВЦЭМ!$A$39:$A$782,$A31,СВЦЭМ!$B$39:$B$782,O$11)+'СЕТ СН'!$F$9+СВЦЭМ!$D$10+'СЕТ СН'!$F$5-'СЕТ СН'!$F$17</f>
        <v>4012.6629350399999</v>
      </c>
      <c r="P31" s="36">
        <f>SUMIFS(СВЦЭМ!$C$39:$C$782,СВЦЭМ!$A$39:$A$782,$A31,СВЦЭМ!$B$39:$B$782,P$11)+'СЕТ СН'!$F$9+СВЦЭМ!$D$10+'СЕТ СН'!$F$5-'СЕТ СН'!$F$17</f>
        <v>4034.3811579499998</v>
      </c>
      <c r="Q31" s="36">
        <f>SUMIFS(СВЦЭМ!$C$39:$C$782,СВЦЭМ!$A$39:$A$782,$A31,СВЦЭМ!$B$39:$B$782,Q$11)+'СЕТ СН'!$F$9+СВЦЭМ!$D$10+'СЕТ СН'!$F$5-'СЕТ СН'!$F$17</f>
        <v>4036.1787328500004</v>
      </c>
      <c r="R31" s="36">
        <f>SUMIFS(СВЦЭМ!$C$39:$C$782,СВЦЭМ!$A$39:$A$782,$A31,СВЦЭМ!$B$39:$B$782,R$11)+'СЕТ СН'!$F$9+СВЦЭМ!$D$10+'СЕТ СН'!$F$5-'СЕТ СН'!$F$17</f>
        <v>4043.9765311299998</v>
      </c>
      <c r="S31" s="36">
        <f>SUMIFS(СВЦЭМ!$C$39:$C$782,СВЦЭМ!$A$39:$A$782,$A31,СВЦЭМ!$B$39:$B$782,S$11)+'СЕТ СН'!$F$9+СВЦЭМ!$D$10+'СЕТ СН'!$F$5-'СЕТ СН'!$F$17</f>
        <v>4025.2648439800005</v>
      </c>
      <c r="T31" s="36">
        <f>SUMIFS(СВЦЭМ!$C$39:$C$782,СВЦЭМ!$A$39:$A$782,$A31,СВЦЭМ!$B$39:$B$782,T$11)+'СЕТ СН'!$F$9+СВЦЭМ!$D$10+'СЕТ СН'!$F$5-'СЕТ СН'!$F$17</f>
        <v>3971.9027562000001</v>
      </c>
      <c r="U31" s="36">
        <f>SUMIFS(СВЦЭМ!$C$39:$C$782,СВЦЭМ!$A$39:$A$782,$A31,СВЦЭМ!$B$39:$B$782,U$11)+'СЕТ СН'!$F$9+СВЦЭМ!$D$10+'СЕТ СН'!$F$5-'СЕТ СН'!$F$17</f>
        <v>3946.7388454000002</v>
      </c>
      <c r="V31" s="36">
        <f>SUMIFS(СВЦЭМ!$C$39:$C$782,СВЦЭМ!$A$39:$A$782,$A31,СВЦЭМ!$B$39:$B$782,V$11)+'СЕТ СН'!$F$9+СВЦЭМ!$D$10+'СЕТ СН'!$F$5-'СЕТ СН'!$F$17</f>
        <v>3957.7816235700002</v>
      </c>
      <c r="W31" s="36">
        <f>SUMIFS(СВЦЭМ!$C$39:$C$782,СВЦЭМ!$A$39:$A$782,$A31,СВЦЭМ!$B$39:$B$782,W$11)+'СЕТ СН'!$F$9+СВЦЭМ!$D$10+'СЕТ СН'!$F$5-'СЕТ СН'!$F$17</f>
        <v>3971.3223348600004</v>
      </c>
      <c r="X31" s="36">
        <f>SUMIFS(СВЦЭМ!$C$39:$C$782,СВЦЭМ!$A$39:$A$782,$A31,СВЦЭМ!$B$39:$B$782,X$11)+'СЕТ СН'!$F$9+СВЦЭМ!$D$10+'СЕТ СН'!$F$5-'СЕТ СН'!$F$17</f>
        <v>4019.6946945099999</v>
      </c>
      <c r="Y31" s="36">
        <f>SUMIFS(СВЦЭМ!$C$39:$C$782,СВЦЭМ!$A$39:$A$782,$A31,СВЦЭМ!$B$39:$B$782,Y$11)+'СЕТ СН'!$F$9+СВЦЭМ!$D$10+'СЕТ СН'!$F$5-'СЕТ СН'!$F$17</f>
        <v>4010.9460937700005</v>
      </c>
    </row>
    <row r="32" spans="1:25" ht="15.75" x14ac:dyDescent="0.2">
      <c r="A32" s="35">
        <f t="shared" si="0"/>
        <v>45372</v>
      </c>
      <c r="B32" s="36">
        <f>SUMIFS(СВЦЭМ!$C$39:$C$782,СВЦЭМ!$A$39:$A$782,$A32,СВЦЭМ!$B$39:$B$782,B$11)+'СЕТ СН'!$F$9+СВЦЭМ!$D$10+'СЕТ СН'!$F$5-'СЕТ СН'!$F$17</f>
        <v>4091.3539690500002</v>
      </c>
      <c r="C32" s="36">
        <f>SUMIFS(СВЦЭМ!$C$39:$C$782,СВЦЭМ!$A$39:$A$782,$A32,СВЦЭМ!$B$39:$B$782,C$11)+'СЕТ СН'!$F$9+СВЦЭМ!$D$10+'СЕТ СН'!$F$5-'СЕТ СН'!$F$17</f>
        <v>4136.3741205100005</v>
      </c>
      <c r="D32" s="36">
        <f>SUMIFS(СВЦЭМ!$C$39:$C$782,СВЦЭМ!$A$39:$A$782,$A32,СВЦЭМ!$B$39:$B$782,D$11)+'СЕТ СН'!$F$9+СВЦЭМ!$D$10+'СЕТ СН'!$F$5-'СЕТ СН'!$F$17</f>
        <v>4181.4567879699998</v>
      </c>
      <c r="E32" s="36">
        <f>SUMIFS(СВЦЭМ!$C$39:$C$782,СВЦЭМ!$A$39:$A$782,$A32,СВЦЭМ!$B$39:$B$782,E$11)+'СЕТ СН'!$F$9+СВЦЭМ!$D$10+'СЕТ СН'!$F$5-'СЕТ СН'!$F$17</f>
        <v>4190.4140293299997</v>
      </c>
      <c r="F32" s="36">
        <f>SUMIFS(СВЦЭМ!$C$39:$C$782,СВЦЭМ!$A$39:$A$782,$A32,СВЦЭМ!$B$39:$B$782,F$11)+'СЕТ СН'!$F$9+СВЦЭМ!$D$10+'СЕТ СН'!$F$5-'СЕТ СН'!$F$17</f>
        <v>4173.17651983</v>
      </c>
      <c r="G32" s="36">
        <f>SUMIFS(СВЦЭМ!$C$39:$C$782,СВЦЭМ!$A$39:$A$782,$A32,СВЦЭМ!$B$39:$B$782,G$11)+'СЕТ СН'!$F$9+СВЦЭМ!$D$10+'СЕТ СН'!$F$5-'СЕТ СН'!$F$17</f>
        <v>4134.8048650500004</v>
      </c>
      <c r="H32" s="36">
        <f>SUMIFS(СВЦЭМ!$C$39:$C$782,СВЦЭМ!$A$39:$A$782,$A32,СВЦЭМ!$B$39:$B$782,H$11)+'СЕТ СН'!$F$9+СВЦЭМ!$D$10+'СЕТ СН'!$F$5-'СЕТ СН'!$F$17</f>
        <v>4044.37968</v>
      </c>
      <c r="I32" s="36">
        <f>SUMIFS(СВЦЭМ!$C$39:$C$782,СВЦЭМ!$A$39:$A$782,$A32,СВЦЭМ!$B$39:$B$782,I$11)+'СЕТ СН'!$F$9+СВЦЭМ!$D$10+'СЕТ СН'!$F$5-'СЕТ СН'!$F$17</f>
        <v>4001.5525420200001</v>
      </c>
      <c r="J32" s="36">
        <f>SUMIFS(СВЦЭМ!$C$39:$C$782,СВЦЭМ!$A$39:$A$782,$A32,СВЦЭМ!$B$39:$B$782,J$11)+'СЕТ СН'!$F$9+СВЦЭМ!$D$10+'СЕТ СН'!$F$5-'СЕТ СН'!$F$17</f>
        <v>4017.50805915</v>
      </c>
      <c r="K32" s="36">
        <f>SUMIFS(СВЦЭМ!$C$39:$C$782,СВЦЭМ!$A$39:$A$782,$A32,СВЦЭМ!$B$39:$B$782,K$11)+'СЕТ СН'!$F$9+СВЦЭМ!$D$10+'СЕТ СН'!$F$5-'СЕТ СН'!$F$17</f>
        <v>3984.5500714899999</v>
      </c>
      <c r="L32" s="36">
        <f>SUMIFS(СВЦЭМ!$C$39:$C$782,СВЦЭМ!$A$39:$A$782,$A32,СВЦЭМ!$B$39:$B$782,L$11)+'СЕТ СН'!$F$9+СВЦЭМ!$D$10+'СЕТ СН'!$F$5-'СЕТ СН'!$F$17</f>
        <v>3982.1101329600006</v>
      </c>
      <c r="M32" s="36">
        <f>SUMIFS(СВЦЭМ!$C$39:$C$782,СВЦЭМ!$A$39:$A$782,$A32,СВЦЭМ!$B$39:$B$782,M$11)+'СЕТ СН'!$F$9+СВЦЭМ!$D$10+'СЕТ СН'!$F$5-'СЕТ СН'!$F$17</f>
        <v>4002.9493250900005</v>
      </c>
      <c r="N32" s="36">
        <f>SUMIFS(СВЦЭМ!$C$39:$C$782,СВЦЭМ!$A$39:$A$782,$A32,СВЦЭМ!$B$39:$B$782,N$11)+'СЕТ СН'!$F$9+СВЦЭМ!$D$10+'СЕТ СН'!$F$5-'СЕТ СН'!$F$17</f>
        <v>4036.2701630199999</v>
      </c>
      <c r="O32" s="36">
        <f>SUMIFS(СВЦЭМ!$C$39:$C$782,СВЦЭМ!$A$39:$A$782,$A32,СВЦЭМ!$B$39:$B$782,O$11)+'СЕТ СН'!$F$9+СВЦЭМ!$D$10+'СЕТ СН'!$F$5-'СЕТ СН'!$F$17</f>
        <v>4044.5224768500002</v>
      </c>
      <c r="P32" s="36">
        <f>SUMIFS(СВЦЭМ!$C$39:$C$782,СВЦЭМ!$A$39:$A$782,$A32,СВЦЭМ!$B$39:$B$782,P$11)+'СЕТ СН'!$F$9+СВЦЭМ!$D$10+'СЕТ СН'!$F$5-'СЕТ СН'!$F$17</f>
        <v>4052.80704427</v>
      </c>
      <c r="Q32" s="36">
        <f>SUMIFS(СВЦЭМ!$C$39:$C$782,СВЦЭМ!$A$39:$A$782,$A32,СВЦЭМ!$B$39:$B$782,Q$11)+'СЕТ СН'!$F$9+СВЦЭМ!$D$10+'СЕТ СН'!$F$5-'СЕТ СН'!$F$17</f>
        <v>4078.2336427099999</v>
      </c>
      <c r="R32" s="36">
        <f>SUMIFS(СВЦЭМ!$C$39:$C$782,СВЦЭМ!$A$39:$A$782,$A32,СВЦЭМ!$B$39:$B$782,R$11)+'СЕТ СН'!$F$9+СВЦЭМ!$D$10+'СЕТ СН'!$F$5-'СЕТ СН'!$F$17</f>
        <v>4092.6396987500002</v>
      </c>
      <c r="S32" s="36">
        <f>SUMIFS(СВЦЭМ!$C$39:$C$782,СВЦЭМ!$A$39:$A$782,$A32,СВЦЭМ!$B$39:$B$782,S$11)+'СЕТ СН'!$F$9+СВЦЭМ!$D$10+'СЕТ СН'!$F$5-'СЕТ СН'!$F$17</f>
        <v>4059.1832341700001</v>
      </c>
      <c r="T32" s="36">
        <f>SUMIFS(СВЦЭМ!$C$39:$C$782,СВЦЭМ!$A$39:$A$782,$A32,СВЦЭМ!$B$39:$B$782,T$11)+'СЕТ СН'!$F$9+СВЦЭМ!$D$10+'СЕТ СН'!$F$5-'СЕТ СН'!$F$17</f>
        <v>4051.1818984399997</v>
      </c>
      <c r="U32" s="36">
        <f>SUMIFS(СВЦЭМ!$C$39:$C$782,СВЦЭМ!$A$39:$A$782,$A32,СВЦЭМ!$B$39:$B$782,U$11)+'СЕТ СН'!$F$9+СВЦЭМ!$D$10+'СЕТ СН'!$F$5-'СЕТ СН'!$F$17</f>
        <v>4006.3445235999998</v>
      </c>
      <c r="V32" s="36">
        <f>SUMIFS(СВЦЭМ!$C$39:$C$782,СВЦЭМ!$A$39:$A$782,$A32,СВЦЭМ!$B$39:$B$782,V$11)+'СЕТ СН'!$F$9+СВЦЭМ!$D$10+'СЕТ СН'!$F$5-'СЕТ СН'!$F$17</f>
        <v>3973.1079552399997</v>
      </c>
      <c r="W32" s="36">
        <f>SUMIFS(СВЦЭМ!$C$39:$C$782,СВЦЭМ!$A$39:$A$782,$A32,СВЦЭМ!$B$39:$B$782,W$11)+'СЕТ СН'!$F$9+СВЦЭМ!$D$10+'СЕТ СН'!$F$5-'СЕТ СН'!$F$17</f>
        <v>4005.0054804000001</v>
      </c>
      <c r="X32" s="36">
        <f>SUMIFS(СВЦЭМ!$C$39:$C$782,СВЦЭМ!$A$39:$A$782,$A32,СВЦЭМ!$B$39:$B$782,X$11)+'СЕТ СН'!$F$9+СВЦЭМ!$D$10+'СЕТ СН'!$F$5-'СЕТ СН'!$F$17</f>
        <v>4035.1676128099998</v>
      </c>
      <c r="Y32" s="36">
        <f>SUMIFS(СВЦЭМ!$C$39:$C$782,СВЦЭМ!$A$39:$A$782,$A32,СВЦЭМ!$B$39:$B$782,Y$11)+'СЕТ СН'!$F$9+СВЦЭМ!$D$10+'СЕТ СН'!$F$5-'СЕТ СН'!$F$17</f>
        <v>4056.5725202499998</v>
      </c>
    </row>
    <row r="33" spans="1:25" ht="15.75" x14ac:dyDescent="0.2">
      <c r="A33" s="35">
        <f t="shared" si="0"/>
        <v>45373</v>
      </c>
      <c r="B33" s="36">
        <f>SUMIFS(СВЦЭМ!$C$39:$C$782,СВЦЭМ!$A$39:$A$782,$A33,СВЦЭМ!$B$39:$B$782,B$11)+'СЕТ СН'!$F$9+СВЦЭМ!$D$10+'СЕТ СН'!$F$5-'СЕТ СН'!$F$17</f>
        <v>4098.52063808</v>
      </c>
      <c r="C33" s="36">
        <f>SUMIFS(СВЦЭМ!$C$39:$C$782,СВЦЭМ!$A$39:$A$782,$A33,СВЦЭМ!$B$39:$B$782,C$11)+'СЕТ СН'!$F$9+СВЦЭМ!$D$10+'СЕТ СН'!$F$5-'СЕТ СН'!$F$17</f>
        <v>4130.3422172299997</v>
      </c>
      <c r="D33" s="36">
        <f>SUMIFS(СВЦЭМ!$C$39:$C$782,СВЦЭМ!$A$39:$A$782,$A33,СВЦЭМ!$B$39:$B$782,D$11)+'СЕТ СН'!$F$9+СВЦЭМ!$D$10+'СЕТ СН'!$F$5-'СЕТ СН'!$F$17</f>
        <v>4164.8914378199997</v>
      </c>
      <c r="E33" s="36">
        <f>SUMIFS(СВЦЭМ!$C$39:$C$782,СВЦЭМ!$A$39:$A$782,$A33,СВЦЭМ!$B$39:$B$782,E$11)+'СЕТ СН'!$F$9+СВЦЭМ!$D$10+'СЕТ СН'!$F$5-'СЕТ СН'!$F$17</f>
        <v>4151.3630266600003</v>
      </c>
      <c r="F33" s="36">
        <f>SUMIFS(СВЦЭМ!$C$39:$C$782,СВЦЭМ!$A$39:$A$782,$A33,СВЦЭМ!$B$39:$B$782,F$11)+'СЕТ СН'!$F$9+СВЦЭМ!$D$10+'СЕТ СН'!$F$5-'СЕТ СН'!$F$17</f>
        <v>4150.51819213</v>
      </c>
      <c r="G33" s="36">
        <f>SUMIFS(СВЦЭМ!$C$39:$C$782,СВЦЭМ!$A$39:$A$782,$A33,СВЦЭМ!$B$39:$B$782,G$11)+'СЕТ СН'!$F$9+СВЦЭМ!$D$10+'СЕТ СН'!$F$5-'СЕТ СН'!$F$17</f>
        <v>4151.6597393500006</v>
      </c>
      <c r="H33" s="36">
        <f>SUMIFS(СВЦЭМ!$C$39:$C$782,СВЦЭМ!$A$39:$A$782,$A33,СВЦЭМ!$B$39:$B$782,H$11)+'СЕТ СН'!$F$9+СВЦЭМ!$D$10+'СЕТ СН'!$F$5-'СЕТ СН'!$F$17</f>
        <v>4083.5410413400004</v>
      </c>
      <c r="I33" s="36">
        <f>SUMIFS(СВЦЭМ!$C$39:$C$782,СВЦЭМ!$A$39:$A$782,$A33,СВЦЭМ!$B$39:$B$782,I$11)+'СЕТ СН'!$F$9+СВЦЭМ!$D$10+'СЕТ СН'!$F$5-'СЕТ СН'!$F$17</f>
        <v>4037.8247700700003</v>
      </c>
      <c r="J33" s="36">
        <f>SUMIFS(СВЦЭМ!$C$39:$C$782,СВЦЭМ!$A$39:$A$782,$A33,СВЦЭМ!$B$39:$B$782,J$11)+'СЕТ СН'!$F$9+СВЦЭМ!$D$10+'СЕТ СН'!$F$5-'СЕТ СН'!$F$17</f>
        <v>4032.8107129800001</v>
      </c>
      <c r="K33" s="36">
        <f>SUMIFS(СВЦЭМ!$C$39:$C$782,СВЦЭМ!$A$39:$A$782,$A33,СВЦЭМ!$B$39:$B$782,K$11)+'СЕТ СН'!$F$9+СВЦЭМ!$D$10+'СЕТ СН'!$F$5-'СЕТ СН'!$F$17</f>
        <v>4039.0908967800005</v>
      </c>
      <c r="L33" s="36">
        <f>SUMIFS(СВЦЭМ!$C$39:$C$782,СВЦЭМ!$A$39:$A$782,$A33,СВЦЭМ!$B$39:$B$782,L$11)+'СЕТ СН'!$F$9+СВЦЭМ!$D$10+'СЕТ СН'!$F$5-'СЕТ СН'!$F$17</f>
        <v>3987.9127787799998</v>
      </c>
      <c r="M33" s="36">
        <f>SUMIFS(СВЦЭМ!$C$39:$C$782,СВЦЭМ!$A$39:$A$782,$A33,СВЦЭМ!$B$39:$B$782,M$11)+'СЕТ СН'!$F$9+СВЦЭМ!$D$10+'СЕТ СН'!$F$5-'СЕТ СН'!$F$17</f>
        <v>3948.6894500200005</v>
      </c>
      <c r="N33" s="36">
        <f>SUMIFS(СВЦЭМ!$C$39:$C$782,СВЦЭМ!$A$39:$A$782,$A33,СВЦЭМ!$B$39:$B$782,N$11)+'СЕТ СН'!$F$9+СВЦЭМ!$D$10+'СЕТ СН'!$F$5-'СЕТ СН'!$F$17</f>
        <v>3971.0738660899997</v>
      </c>
      <c r="O33" s="36">
        <f>SUMIFS(СВЦЭМ!$C$39:$C$782,СВЦЭМ!$A$39:$A$782,$A33,СВЦЭМ!$B$39:$B$782,O$11)+'СЕТ СН'!$F$9+СВЦЭМ!$D$10+'СЕТ СН'!$F$5-'СЕТ СН'!$F$17</f>
        <v>3942.9252864099999</v>
      </c>
      <c r="P33" s="36">
        <f>SUMIFS(СВЦЭМ!$C$39:$C$782,СВЦЭМ!$A$39:$A$782,$A33,СВЦЭМ!$B$39:$B$782,P$11)+'СЕТ СН'!$F$9+СВЦЭМ!$D$10+'СЕТ СН'!$F$5-'СЕТ СН'!$F$17</f>
        <v>3938.3518940800004</v>
      </c>
      <c r="Q33" s="36">
        <f>SUMIFS(СВЦЭМ!$C$39:$C$782,СВЦЭМ!$A$39:$A$782,$A33,СВЦЭМ!$B$39:$B$782,Q$11)+'СЕТ СН'!$F$9+СВЦЭМ!$D$10+'СЕТ СН'!$F$5-'СЕТ СН'!$F$17</f>
        <v>3961.1688468800003</v>
      </c>
      <c r="R33" s="36">
        <f>SUMIFS(СВЦЭМ!$C$39:$C$782,СВЦЭМ!$A$39:$A$782,$A33,СВЦЭМ!$B$39:$B$782,R$11)+'СЕТ СН'!$F$9+СВЦЭМ!$D$10+'СЕТ СН'!$F$5-'СЕТ СН'!$F$17</f>
        <v>3976.6149187299998</v>
      </c>
      <c r="S33" s="36">
        <f>SUMIFS(СВЦЭМ!$C$39:$C$782,СВЦЭМ!$A$39:$A$782,$A33,СВЦЭМ!$B$39:$B$782,S$11)+'СЕТ СН'!$F$9+СВЦЭМ!$D$10+'СЕТ СН'!$F$5-'СЕТ СН'!$F$17</f>
        <v>3969.1025170100002</v>
      </c>
      <c r="T33" s="36">
        <f>SUMIFS(СВЦЭМ!$C$39:$C$782,СВЦЭМ!$A$39:$A$782,$A33,СВЦЭМ!$B$39:$B$782,T$11)+'СЕТ СН'!$F$9+СВЦЭМ!$D$10+'СЕТ СН'!$F$5-'СЕТ СН'!$F$17</f>
        <v>3938.1036872499999</v>
      </c>
      <c r="U33" s="36">
        <f>SUMIFS(СВЦЭМ!$C$39:$C$782,СВЦЭМ!$A$39:$A$782,$A33,СВЦЭМ!$B$39:$B$782,U$11)+'СЕТ СН'!$F$9+СВЦЭМ!$D$10+'СЕТ СН'!$F$5-'СЕТ СН'!$F$17</f>
        <v>3904.3147213000002</v>
      </c>
      <c r="V33" s="36">
        <f>SUMIFS(СВЦЭМ!$C$39:$C$782,СВЦЭМ!$A$39:$A$782,$A33,СВЦЭМ!$B$39:$B$782,V$11)+'СЕТ СН'!$F$9+СВЦЭМ!$D$10+'СЕТ СН'!$F$5-'СЕТ СН'!$F$17</f>
        <v>3866.7403464899999</v>
      </c>
      <c r="W33" s="36">
        <f>SUMIFS(СВЦЭМ!$C$39:$C$782,СВЦЭМ!$A$39:$A$782,$A33,СВЦЭМ!$B$39:$B$782,W$11)+'СЕТ СН'!$F$9+СВЦЭМ!$D$10+'СЕТ СН'!$F$5-'СЕТ СН'!$F$17</f>
        <v>3864.8975953400004</v>
      </c>
      <c r="X33" s="36">
        <f>SUMIFS(СВЦЭМ!$C$39:$C$782,СВЦЭМ!$A$39:$A$782,$A33,СВЦЭМ!$B$39:$B$782,X$11)+'СЕТ СН'!$F$9+СВЦЭМ!$D$10+'СЕТ СН'!$F$5-'СЕТ СН'!$F$17</f>
        <v>3883.5974333800004</v>
      </c>
      <c r="Y33" s="36">
        <f>SUMIFS(СВЦЭМ!$C$39:$C$782,СВЦЭМ!$A$39:$A$782,$A33,СВЦЭМ!$B$39:$B$782,Y$11)+'СЕТ СН'!$F$9+СВЦЭМ!$D$10+'СЕТ СН'!$F$5-'СЕТ СН'!$F$17</f>
        <v>3889.8099402600001</v>
      </c>
    </row>
    <row r="34" spans="1:25" ht="15.75" x14ac:dyDescent="0.2">
      <c r="A34" s="35">
        <f t="shared" si="0"/>
        <v>45374</v>
      </c>
      <c r="B34" s="36">
        <f>SUMIFS(СВЦЭМ!$C$39:$C$782,СВЦЭМ!$A$39:$A$782,$A34,СВЦЭМ!$B$39:$B$782,B$11)+'СЕТ СН'!$F$9+СВЦЭМ!$D$10+'СЕТ СН'!$F$5-'СЕТ СН'!$F$17</f>
        <v>3963.5362923399998</v>
      </c>
      <c r="C34" s="36">
        <f>SUMIFS(СВЦЭМ!$C$39:$C$782,СВЦЭМ!$A$39:$A$782,$A34,СВЦЭМ!$B$39:$B$782,C$11)+'СЕТ СН'!$F$9+СВЦЭМ!$D$10+'СЕТ СН'!$F$5-'СЕТ СН'!$F$17</f>
        <v>3938.3583571700001</v>
      </c>
      <c r="D34" s="36">
        <f>SUMIFS(СВЦЭМ!$C$39:$C$782,СВЦЭМ!$A$39:$A$782,$A34,СВЦЭМ!$B$39:$B$782,D$11)+'СЕТ СН'!$F$9+СВЦЭМ!$D$10+'СЕТ СН'!$F$5-'СЕТ СН'!$F$17</f>
        <v>3984.2724777900003</v>
      </c>
      <c r="E34" s="36">
        <f>SUMIFS(СВЦЭМ!$C$39:$C$782,СВЦЭМ!$A$39:$A$782,$A34,СВЦЭМ!$B$39:$B$782,E$11)+'СЕТ СН'!$F$9+СВЦЭМ!$D$10+'СЕТ СН'!$F$5-'СЕТ СН'!$F$17</f>
        <v>4006.1579490300001</v>
      </c>
      <c r="F34" s="36">
        <f>SUMIFS(СВЦЭМ!$C$39:$C$782,СВЦЭМ!$A$39:$A$782,$A34,СВЦЭМ!$B$39:$B$782,F$11)+'СЕТ СН'!$F$9+СВЦЭМ!$D$10+'СЕТ СН'!$F$5-'СЕТ СН'!$F$17</f>
        <v>4009.1762093799998</v>
      </c>
      <c r="G34" s="36">
        <f>SUMIFS(СВЦЭМ!$C$39:$C$782,СВЦЭМ!$A$39:$A$782,$A34,СВЦЭМ!$B$39:$B$782,G$11)+'СЕТ СН'!$F$9+СВЦЭМ!$D$10+'СЕТ СН'!$F$5-'СЕТ СН'!$F$17</f>
        <v>3979.7228595799997</v>
      </c>
      <c r="H34" s="36">
        <f>SUMIFS(СВЦЭМ!$C$39:$C$782,СВЦЭМ!$A$39:$A$782,$A34,СВЦЭМ!$B$39:$B$782,H$11)+'СЕТ СН'!$F$9+СВЦЭМ!$D$10+'СЕТ СН'!$F$5-'СЕТ СН'!$F$17</f>
        <v>3958.63046863</v>
      </c>
      <c r="I34" s="36">
        <f>SUMIFS(СВЦЭМ!$C$39:$C$782,СВЦЭМ!$A$39:$A$782,$A34,СВЦЭМ!$B$39:$B$782,I$11)+'СЕТ СН'!$F$9+СВЦЭМ!$D$10+'СЕТ СН'!$F$5-'СЕТ СН'!$F$17</f>
        <v>3939.0901522800004</v>
      </c>
      <c r="J34" s="36">
        <f>SUMIFS(СВЦЭМ!$C$39:$C$782,СВЦЭМ!$A$39:$A$782,$A34,СВЦЭМ!$B$39:$B$782,J$11)+'СЕТ СН'!$F$9+СВЦЭМ!$D$10+'СЕТ СН'!$F$5-'СЕТ СН'!$F$17</f>
        <v>3900.0070678100001</v>
      </c>
      <c r="K34" s="36">
        <f>SUMIFS(СВЦЭМ!$C$39:$C$782,СВЦЭМ!$A$39:$A$782,$A34,СВЦЭМ!$B$39:$B$782,K$11)+'СЕТ СН'!$F$9+СВЦЭМ!$D$10+'СЕТ СН'!$F$5-'СЕТ СН'!$F$17</f>
        <v>3868.0069097599999</v>
      </c>
      <c r="L34" s="36">
        <f>SUMIFS(СВЦЭМ!$C$39:$C$782,СВЦЭМ!$A$39:$A$782,$A34,СВЦЭМ!$B$39:$B$782,L$11)+'СЕТ СН'!$F$9+СВЦЭМ!$D$10+'СЕТ СН'!$F$5-'СЕТ СН'!$F$17</f>
        <v>3834.4688380400003</v>
      </c>
      <c r="M34" s="36">
        <f>SUMIFS(СВЦЭМ!$C$39:$C$782,СВЦЭМ!$A$39:$A$782,$A34,СВЦЭМ!$B$39:$B$782,M$11)+'СЕТ СН'!$F$9+СВЦЭМ!$D$10+'СЕТ СН'!$F$5-'СЕТ СН'!$F$17</f>
        <v>3845.1895541700005</v>
      </c>
      <c r="N34" s="36">
        <f>SUMIFS(СВЦЭМ!$C$39:$C$782,СВЦЭМ!$A$39:$A$782,$A34,СВЦЭМ!$B$39:$B$782,N$11)+'СЕТ СН'!$F$9+СВЦЭМ!$D$10+'СЕТ СН'!$F$5-'СЕТ СН'!$F$17</f>
        <v>3857.9099273299998</v>
      </c>
      <c r="O34" s="36">
        <f>SUMIFS(СВЦЭМ!$C$39:$C$782,СВЦЭМ!$A$39:$A$782,$A34,СВЦЭМ!$B$39:$B$782,O$11)+'СЕТ СН'!$F$9+СВЦЭМ!$D$10+'СЕТ СН'!$F$5-'СЕТ СН'!$F$17</f>
        <v>3912.9396191100004</v>
      </c>
      <c r="P34" s="36">
        <f>SUMIFS(СВЦЭМ!$C$39:$C$782,СВЦЭМ!$A$39:$A$782,$A34,СВЦЭМ!$B$39:$B$782,P$11)+'СЕТ СН'!$F$9+СВЦЭМ!$D$10+'СЕТ СН'!$F$5-'СЕТ СН'!$F$17</f>
        <v>3931.1780661700004</v>
      </c>
      <c r="Q34" s="36">
        <f>SUMIFS(СВЦЭМ!$C$39:$C$782,СВЦЭМ!$A$39:$A$782,$A34,СВЦЭМ!$B$39:$B$782,Q$11)+'СЕТ СН'!$F$9+СВЦЭМ!$D$10+'СЕТ СН'!$F$5-'СЕТ СН'!$F$17</f>
        <v>3931.0524105000004</v>
      </c>
      <c r="R34" s="36">
        <f>SUMIFS(СВЦЭМ!$C$39:$C$782,СВЦЭМ!$A$39:$A$782,$A34,СВЦЭМ!$B$39:$B$782,R$11)+'СЕТ СН'!$F$9+СВЦЭМ!$D$10+'СЕТ СН'!$F$5-'СЕТ СН'!$F$17</f>
        <v>3944.1111398700004</v>
      </c>
      <c r="S34" s="36">
        <f>SUMIFS(СВЦЭМ!$C$39:$C$782,СВЦЭМ!$A$39:$A$782,$A34,СВЦЭМ!$B$39:$B$782,S$11)+'СЕТ СН'!$F$9+СВЦЭМ!$D$10+'СЕТ СН'!$F$5-'СЕТ СН'!$F$17</f>
        <v>3906.6012655100003</v>
      </c>
      <c r="T34" s="36">
        <f>SUMIFS(СВЦЭМ!$C$39:$C$782,СВЦЭМ!$A$39:$A$782,$A34,СВЦЭМ!$B$39:$B$782,T$11)+'СЕТ СН'!$F$9+СВЦЭМ!$D$10+'СЕТ СН'!$F$5-'СЕТ СН'!$F$17</f>
        <v>3892.8070397299998</v>
      </c>
      <c r="U34" s="36">
        <f>SUMIFS(СВЦЭМ!$C$39:$C$782,СВЦЭМ!$A$39:$A$782,$A34,СВЦЭМ!$B$39:$B$782,U$11)+'СЕТ СН'!$F$9+СВЦЭМ!$D$10+'СЕТ СН'!$F$5-'СЕТ СН'!$F$17</f>
        <v>3855.9806074100006</v>
      </c>
      <c r="V34" s="36">
        <f>SUMIFS(СВЦЭМ!$C$39:$C$782,СВЦЭМ!$A$39:$A$782,$A34,СВЦЭМ!$B$39:$B$782,V$11)+'СЕТ СН'!$F$9+СВЦЭМ!$D$10+'СЕТ СН'!$F$5-'СЕТ СН'!$F$17</f>
        <v>3841.2266339900007</v>
      </c>
      <c r="W34" s="36">
        <f>SUMIFS(СВЦЭМ!$C$39:$C$782,СВЦЭМ!$A$39:$A$782,$A34,СВЦЭМ!$B$39:$B$782,W$11)+'СЕТ СН'!$F$9+СВЦЭМ!$D$10+'СЕТ СН'!$F$5-'СЕТ СН'!$F$17</f>
        <v>3838.2264937099999</v>
      </c>
      <c r="X34" s="36">
        <f>SUMIFS(СВЦЭМ!$C$39:$C$782,СВЦЭМ!$A$39:$A$782,$A34,СВЦЭМ!$B$39:$B$782,X$11)+'СЕТ СН'!$F$9+СВЦЭМ!$D$10+'СЕТ СН'!$F$5-'СЕТ СН'!$F$17</f>
        <v>3887.0022076599998</v>
      </c>
      <c r="Y34" s="36">
        <f>SUMIFS(СВЦЭМ!$C$39:$C$782,СВЦЭМ!$A$39:$A$782,$A34,СВЦЭМ!$B$39:$B$782,Y$11)+'СЕТ СН'!$F$9+СВЦЭМ!$D$10+'СЕТ СН'!$F$5-'СЕТ СН'!$F$17</f>
        <v>3906.09717972</v>
      </c>
    </row>
    <row r="35" spans="1:25" ht="15.75" x14ac:dyDescent="0.2">
      <c r="A35" s="35">
        <f t="shared" si="0"/>
        <v>45375</v>
      </c>
      <c r="B35" s="36">
        <f>SUMIFS(СВЦЭМ!$C$39:$C$782,СВЦЭМ!$A$39:$A$782,$A35,СВЦЭМ!$B$39:$B$782,B$11)+'СЕТ СН'!$F$9+СВЦЭМ!$D$10+'СЕТ СН'!$F$5-'СЕТ СН'!$F$17</f>
        <v>3952.1205067800001</v>
      </c>
      <c r="C35" s="36">
        <f>SUMIFS(СВЦЭМ!$C$39:$C$782,СВЦЭМ!$A$39:$A$782,$A35,СВЦЭМ!$B$39:$B$782,C$11)+'СЕТ СН'!$F$9+СВЦЭМ!$D$10+'СЕТ СН'!$F$5-'СЕТ СН'!$F$17</f>
        <v>3891.1209052499999</v>
      </c>
      <c r="D35" s="36">
        <f>SUMIFS(СВЦЭМ!$C$39:$C$782,СВЦЭМ!$A$39:$A$782,$A35,СВЦЭМ!$B$39:$B$782,D$11)+'СЕТ СН'!$F$9+СВЦЭМ!$D$10+'СЕТ СН'!$F$5-'СЕТ СН'!$F$17</f>
        <v>3926.9464109999999</v>
      </c>
      <c r="E35" s="36">
        <f>SUMIFS(СВЦЭМ!$C$39:$C$782,СВЦЭМ!$A$39:$A$782,$A35,СВЦЭМ!$B$39:$B$782,E$11)+'СЕТ СН'!$F$9+СВЦЭМ!$D$10+'СЕТ СН'!$F$5-'СЕТ СН'!$F$17</f>
        <v>3940.9010982299997</v>
      </c>
      <c r="F35" s="36">
        <f>SUMIFS(СВЦЭМ!$C$39:$C$782,СВЦЭМ!$A$39:$A$782,$A35,СВЦЭМ!$B$39:$B$782,F$11)+'СЕТ СН'!$F$9+СВЦЭМ!$D$10+'СЕТ СН'!$F$5-'СЕТ СН'!$F$17</f>
        <v>3924.1521377099998</v>
      </c>
      <c r="G35" s="36">
        <f>SUMIFS(СВЦЭМ!$C$39:$C$782,СВЦЭМ!$A$39:$A$782,$A35,СВЦЭМ!$B$39:$B$782,G$11)+'СЕТ СН'!$F$9+СВЦЭМ!$D$10+'СЕТ СН'!$F$5-'СЕТ СН'!$F$17</f>
        <v>3919.2930517100003</v>
      </c>
      <c r="H35" s="36">
        <f>SUMIFS(СВЦЭМ!$C$39:$C$782,СВЦЭМ!$A$39:$A$782,$A35,СВЦЭМ!$B$39:$B$782,H$11)+'СЕТ СН'!$F$9+СВЦЭМ!$D$10+'СЕТ СН'!$F$5-'СЕТ СН'!$F$17</f>
        <v>3890.3180231200004</v>
      </c>
      <c r="I35" s="36">
        <f>SUMIFS(СВЦЭМ!$C$39:$C$782,СВЦЭМ!$A$39:$A$782,$A35,СВЦЭМ!$B$39:$B$782,I$11)+'СЕТ СН'!$F$9+СВЦЭМ!$D$10+'СЕТ СН'!$F$5-'СЕТ СН'!$F$17</f>
        <v>3889.2213818400005</v>
      </c>
      <c r="J35" s="36">
        <f>SUMIFS(СВЦЭМ!$C$39:$C$782,СВЦЭМ!$A$39:$A$782,$A35,СВЦЭМ!$B$39:$B$782,J$11)+'СЕТ СН'!$F$9+СВЦЭМ!$D$10+'СЕТ СН'!$F$5-'СЕТ СН'!$F$17</f>
        <v>3833.9337997800003</v>
      </c>
      <c r="K35" s="36">
        <f>SUMIFS(СВЦЭМ!$C$39:$C$782,СВЦЭМ!$A$39:$A$782,$A35,СВЦЭМ!$B$39:$B$782,K$11)+'СЕТ СН'!$F$9+СВЦЭМ!$D$10+'СЕТ СН'!$F$5-'СЕТ СН'!$F$17</f>
        <v>3803.2270346</v>
      </c>
      <c r="L35" s="36">
        <f>SUMIFS(СВЦЭМ!$C$39:$C$782,СВЦЭМ!$A$39:$A$782,$A35,СВЦЭМ!$B$39:$B$782,L$11)+'СЕТ СН'!$F$9+СВЦЭМ!$D$10+'СЕТ СН'!$F$5-'СЕТ СН'!$F$17</f>
        <v>3804.7875742599999</v>
      </c>
      <c r="M35" s="36">
        <f>SUMIFS(СВЦЭМ!$C$39:$C$782,СВЦЭМ!$A$39:$A$782,$A35,СВЦЭМ!$B$39:$B$782,M$11)+'СЕТ СН'!$F$9+СВЦЭМ!$D$10+'СЕТ СН'!$F$5-'СЕТ СН'!$F$17</f>
        <v>3815.8214100499999</v>
      </c>
      <c r="N35" s="36">
        <f>SUMIFS(СВЦЭМ!$C$39:$C$782,СВЦЭМ!$A$39:$A$782,$A35,СВЦЭМ!$B$39:$B$782,N$11)+'СЕТ СН'!$F$9+СВЦЭМ!$D$10+'СЕТ СН'!$F$5-'СЕТ СН'!$F$17</f>
        <v>3817.3927758500004</v>
      </c>
      <c r="O35" s="36">
        <f>SUMIFS(СВЦЭМ!$C$39:$C$782,СВЦЭМ!$A$39:$A$782,$A35,СВЦЭМ!$B$39:$B$782,O$11)+'СЕТ СН'!$F$9+СВЦЭМ!$D$10+'СЕТ СН'!$F$5-'СЕТ СН'!$F$17</f>
        <v>3831.56565778</v>
      </c>
      <c r="P35" s="36">
        <f>SUMIFS(СВЦЭМ!$C$39:$C$782,СВЦЭМ!$A$39:$A$782,$A35,СВЦЭМ!$B$39:$B$782,P$11)+'СЕТ СН'!$F$9+СВЦЭМ!$D$10+'СЕТ СН'!$F$5-'СЕТ СН'!$F$17</f>
        <v>3876.1025228099998</v>
      </c>
      <c r="Q35" s="36">
        <f>SUMIFS(СВЦЭМ!$C$39:$C$782,СВЦЭМ!$A$39:$A$782,$A35,СВЦЭМ!$B$39:$B$782,Q$11)+'СЕТ СН'!$F$9+СВЦЭМ!$D$10+'СЕТ СН'!$F$5-'СЕТ СН'!$F$17</f>
        <v>3886.8591299199998</v>
      </c>
      <c r="R35" s="36">
        <f>SUMIFS(СВЦЭМ!$C$39:$C$782,СВЦЭМ!$A$39:$A$782,$A35,СВЦЭМ!$B$39:$B$782,R$11)+'СЕТ СН'!$F$9+СВЦЭМ!$D$10+'СЕТ СН'!$F$5-'СЕТ СН'!$F$17</f>
        <v>3884.5821145299997</v>
      </c>
      <c r="S35" s="36">
        <f>SUMIFS(СВЦЭМ!$C$39:$C$782,СВЦЭМ!$A$39:$A$782,$A35,СВЦЭМ!$B$39:$B$782,S$11)+'СЕТ СН'!$F$9+СВЦЭМ!$D$10+'СЕТ СН'!$F$5-'СЕТ СН'!$F$17</f>
        <v>3859.6451378500005</v>
      </c>
      <c r="T35" s="36">
        <f>SUMIFS(СВЦЭМ!$C$39:$C$782,СВЦЭМ!$A$39:$A$782,$A35,СВЦЭМ!$B$39:$B$782,T$11)+'СЕТ СН'!$F$9+СВЦЭМ!$D$10+'СЕТ СН'!$F$5-'СЕТ СН'!$F$17</f>
        <v>3817.8991172400001</v>
      </c>
      <c r="U35" s="36">
        <f>SUMIFS(СВЦЭМ!$C$39:$C$782,СВЦЭМ!$A$39:$A$782,$A35,СВЦЭМ!$B$39:$B$782,U$11)+'СЕТ СН'!$F$9+СВЦЭМ!$D$10+'СЕТ СН'!$F$5-'СЕТ СН'!$F$17</f>
        <v>3795.4580869199999</v>
      </c>
      <c r="V35" s="36">
        <f>SUMIFS(СВЦЭМ!$C$39:$C$782,СВЦЭМ!$A$39:$A$782,$A35,СВЦЭМ!$B$39:$B$782,V$11)+'СЕТ СН'!$F$9+СВЦЭМ!$D$10+'СЕТ СН'!$F$5-'СЕТ СН'!$F$17</f>
        <v>3803.6235900800002</v>
      </c>
      <c r="W35" s="36">
        <f>SUMIFS(СВЦЭМ!$C$39:$C$782,СВЦЭМ!$A$39:$A$782,$A35,СВЦЭМ!$B$39:$B$782,W$11)+'СЕТ СН'!$F$9+СВЦЭМ!$D$10+'СЕТ СН'!$F$5-'СЕТ СН'!$F$17</f>
        <v>3760.6430107900001</v>
      </c>
      <c r="X35" s="36">
        <f>SUMIFS(СВЦЭМ!$C$39:$C$782,СВЦЭМ!$A$39:$A$782,$A35,СВЦЭМ!$B$39:$B$782,X$11)+'СЕТ СН'!$F$9+СВЦЭМ!$D$10+'СЕТ СН'!$F$5-'СЕТ СН'!$F$17</f>
        <v>3775.2819167100001</v>
      </c>
      <c r="Y35" s="36">
        <f>SUMIFS(СВЦЭМ!$C$39:$C$782,СВЦЭМ!$A$39:$A$782,$A35,СВЦЭМ!$B$39:$B$782,Y$11)+'СЕТ СН'!$F$9+СВЦЭМ!$D$10+'СЕТ СН'!$F$5-'СЕТ СН'!$F$17</f>
        <v>3837.30224929</v>
      </c>
    </row>
    <row r="36" spans="1:25" ht="15.75" x14ac:dyDescent="0.2">
      <c r="A36" s="35">
        <f t="shared" si="0"/>
        <v>45376</v>
      </c>
      <c r="B36" s="36">
        <f>SUMIFS(СВЦЭМ!$C$39:$C$782,СВЦЭМ!$A$39:$A$782,$A36,СВЦЭМ!$B$39:$B$782,B$11)+'СЕТ СН'!$F$9+СВЦЭМ!$D$10+'СЕТ СН'!$F$5-'СЕТ СН'!$F$17</f>
        <v>3825.2341138600004</v>
      </c>
      <c r="C36" s="36">
        <f>SUMIFS(СВЦЭМ!$C$39:$C$782,СВЦЭМ!$A$39:$A$782,$A36,СВЦЭМ!$B$39:$B$782,C$11)+'СЕТ СН'!$F$9+СВЦЭМ!$D$10+'СЕТ СН'!$F$5-'СЕТ СН'!$F$17</f>
        <v>3865.0166704399999</v>
      </c>
      <c r="D36" s="36">
        <f>SUMIFS(СВЦЭМ!$C$39:$C$782,СВЦЭМ!$A$39:$A$782,$A36,СВЦЭМ!$B$39:$B$782,D$11)+'СЕТ СН'!$F$9+СВЦЭМ!$D$10+'СЕТ СН'!$F$5-'СЕТ СН'!$F$17</f>
        <v>3876.7572516800001</v>
      </c>
      <c r="E36" s="36">
        <f>SUMIFS(СВЦЭМ!$C$39:$C$782,СВЦЭМ!$A$39:$A$782,$A36,СВЦЭМ!$B$39:$B$782,E$11)+'СЕТ СН'!$F$9+СВЦЭМ!$D$10+'СЕТ СН'!$F$5-'СЕТ СН'!$F$17</f>
        <v>3887.4617396200001</v>
      </c>
      <c r="F36" s="36">
        <f>SUMIFS(СВЦЭМ!$C$39:$C$782,СВЦЭМ!$A$39:$A$782,$A36,СВЦЭМ!$B$39:$B$782,F$11)+'СЕТ СН'!$F$9+СВЦЭМ!$D$10+'СЕТ СН'!$F$5-'СЕТ СН'!$F$17</f>
        <v>3895.7640352500002</v>
      </c>
      <c r="G36" s="36">
        <f>SUMIFS(СВЦЭМ!$C$39:$C$782,СВЦЭМ!$A$39:$A$782,$A36,СВЦЭМ!$B$39:$B$782,G$11)+'СЕТ СН'!$F$9+СВЦЭМ!$D$10+'СЕТ СН'!$F$5-'СЕТ СН'!$F$17</f>
        <v>3882.1499152100005</v>
      </c>
      <c r="H36" s="36">
        <f>SUMIFS(СВЦЭМ!$C$39:$C$782,СВЦЭМ!$A$39:$A$782,$A36,СВЦЭМ!$B$39:$B$782,H$11)+'СЕТ СН'!$F$9+СВЦЭМ!$D$10+'СЕТ СН'!$F$5-'СЕТ СН'!$F$17</f>
        <v>3835.6340755600004</v>
      </c>
      <c r="I36" s="36">
        <f>SUMIFS(СВЦЭМ!$C$39:$C$782,СВЦЭМ!$A$39:$A$782,$A36,СВЦЭМ!$B$39:$B$782,I$11)+'СЕТ СН'!$F$9+СВЦЭМ!$D$10+'СЕТ СН'!$F$5-'СЕТ СН'!$F$17</f>
        <v>3808.0298468600004</v>
      </c>
      <c r="J36" s="36">
        <f>SUMIFS(СВЦЭМ!$C$39:$C$782,СВЦЭМ!$A$39:$A$782,$A36,СВЦЭМ!$B$39:$B$782,J$11)+'СЕТ СН'!$F$9+СВЦЭМ!$D$10+'СЕТ СН'!$F$5-'СЕТ СН'!$F$17</f>
        <v>3854.0320727200005</v>
      </c>
      <c r="K36" s="36">
        <f>SUMIFS(СВЦЭМ!$C$39:$C$782,СВЦЭМ!$A$39:$A$782,$A36,СВЦЭМ!$B$39:$B$782,K$11)+'СЕТ СН'!$F$9+СВЦЭМ!$D$10+'СЕТ СН'!$F$5-'СЕТ СН'!$F$17</f>
        <v>5254.4932434499997</v>
      </c>
      <c r="L36" s="36">
        <f>SUMIFS(СВЦЭМ!$C$39:$C$782,СВЦЭМ!$A$39:$A$782,$A36,СВЦЭМ!$B$39:$B$782,L$11)+'СЕТ СН'!$F$9+СВЦЭМ!$D$10+'СЕТ СН'!$F$5-'СЕТ СН'!$F$17</f>
        <v>3516.6871254100001</v>
      </c>
      <c r="M36" s="36">
        <f>SUMIFS(СВЦЭМ!$C$39:$C$782,СВЦЭМ!$A$39:$A$782,$A36,СВЦЭМ!$B$39:$B$782,M$11)+'СЕТ СН'!$F$9+СВЦЭМ!$D$10+'СЕТ СН'!$F$5-'СЕТ СН'!$F$17</f>
        <v>3513.7309270699998</v>
      </c>
      <c r="N36" s="36">
        <f>SUMIFS(СВЦЭМ!$C$39:$C$782,СВЦЭМ!$A$39:$A$782,$A36,СВЦЭМ!$B$39:$B$782,N$11)+'СЕТ СН'!$F$9+СВЦЭМ!$D$10+'СЕТ СН'!$F$5-'СЕТ СН'!$F$17</f>
        <v>3538.6416721800001</v>
      </c>
      <c r="O36" s="36">
        <f>SUMIFS(СВЦЭМ!$C$39:$C$782,СВЦЭМ!$A$39:$A$782,$A36,СВЦЭМ!$B$39:$B$782,O$11)+'СЕТ СН'!$F$9+СВЦЭМ!$D$10+'СЕТ СН'!$F$5-'СЕТ СН'!$F$17</f>
        <v>3548.65768991</v>
      </c>
      <c r="P36" s="36">
        <f>SUMIFS(СВЦЭМ!$C$39:$C$782,СВЦЭМ!$A$39:$A$782,$A36,СВЦЭМ!$B$39:$B$782,P$11)+'СЕТ СН'!$F$9+СВЦЭМ!$D$10+'СЕТ СН'!$F$5-'СЕТ СН'!$F$17</f>
        <v>3849.6547703000006</v>
      </c>
      <c r="Q36" s="36">
        <f>SUMIFS(СВЦЭМ!$C$39:$C$782,СВЦЭМ!$A$39:$A$782,$A36,СВЦЭМ!$B$39:$B$782,Q$11)+'СЕТ СН'!$F$9+СВЦЭМ!$D$10+'СЕТ СН'!$F$5-'СЕТ СН'!$F$17</f>
        <v>3834.7784367200002</v>
      </c>
      <c r="R36" s="36">
        <f>SUMIFS(СВЦЭМ!$C$39:$C$782,СВЦЭМ!$A$39:$A$782,$A36,СВЦЭМ!$B$39:$B$782,R$11)+'СЕТ СН'!$F$9+СВЦЭМ!$D$10+'СЕТ СН'!$F$5-'СЕТ СН'!$F$17</f>
        <v>3836.6559177600002</v>
      </c>
      <c r="S36" s="36">
        <f>SUMIFS(СВЦЭМ!$C$39:$C$782,СВЦЭМ!$A$39:$A$782,$A36,СВЦЭМ!$B$39:$B$782,S$11)+'СЕТ СН'!$F$9+СВЦЭМ!$D$10+'СЕТ СН'!$F$5-'СЕТ СН'!$F$17</f>
        <v>3811.8372788699999</v>
      </c>
      <c r="T36" s="36">
        <f>SUMIFS(СВЦЭМ!$C$39:$C$782,СВЦЭМ!$A$39:$A$782,$A36,СВЦЭМ!$B$39:$B$782,T$11)+'СЕТ СН'!$F$9+СВЦЭМ!$D$10+'СЕТ СН'!$F$5-'СЕТ СН'!$F$17</f>
        <v>3794.4888792199999</v>
      </c>
      <c r="U36" s="36">
        <f>SUMIFS(СВЦЭМ!$C$39:$C$782,СВЦЭМ!$A$39:$A$782,$A36,СВЦЭМ!$B$39:$B$782,U$11)+'СЕТ СН'!$F$9+СВЦЭМ!$D$10+'СЕТ СН'!$F$5-'СЕТ СН'!$F$17</f>
        <v>3763.5004339699999</v>
      </c>
      <c r="V36" s="36">
        <f>SUMIFS(СВЦЭМ!$C$39:$C$782,СВЦЭМ!$A$39:$A$782,$A36,СВЦЭМ!$B$39:$B$782,V$11)+'СЕТ СН'!$F$9+СВЦЭМ!$D$10+'СЕТ СН'!$F$5-'СЕТ СН'!$F$17</f>
        <v>3780.1754645400001</v>
      </c>
      <c r="W36" s="36">
        <f>SUMIFS(СВЦЭМ!$C$39:$C$782,СВЦЭМ!$A$39:$A$782,$A36,СВЦЭМ!$B$39:$B$782,W$11)+'СЕТ СН'!$F$9+СВЦЭМ!$D$10+'СЕТ СН'!$F$5-'СЕТ СН'!$F$17</f>
        <v>3766.2561918299998</v>
      </c>
      <c r="X36" s="36">
        <f>SUMIFS(СВЦЭМ!$C$39:$C$782,СВЦЭМ!$A$39:$A$782,$A36,СВЦЭМ!$B$39:$B$782,X$11)+'СЕТ СН'!$F$9+СВЦЭМ!$D$10+'СЕТ СН'!$F$5-'СЕТ СН'!$F$17</f>
        <v>3800.0605005400002</v>
      </c>
      <c r="Y36" s="36">
        <f>SUMIFS(СВЦЭМ!$C$39:$C$782,СВЦЭМ!$A$39:$A$782,$A36,СВЦЭМ!$B$39:$B$782,Y$11)+'СЕТ СН'!$F$9+СВЦЭМ!$D$10+'СЕТ СН'!$F$5-'СЕТ СН'!$F$17</f>
        <v>3815.6293345800004</v>
      </c>
    </row>
    <row r="37" spans="1:25" ht="15.75" x14ac:dyDescent="0.2">
      <c r="A37" s="35">
        <f t="shared" si="0"/>
        <v>45377</v>
      </c>
      <c r="B37" s="36">
        <f>SUMIFS(СВЦЭМ!$C$39:$C$782,СВЦЭМ!$A$39:$A$782,$A37,СВЦЭМ!$B$39:$B$782,B$11)+'СЕТ СН'!$F$9+СВЦЭМ!$D$10+'СЕТ СН'!$F$5-'СЕТ СН'!$F$17</f>
        <v>3894.5395402000004</v>
      </c>
      <c r="C37" s="36">
        <f>SUMIFS(СВЦЭМ!$C$39:$C$782,СВЦЭМ!$A$39:$A$782,$A37,СВЦЭМ!$B$39:$B$782,C$11)+'СЕТ СН'!$F$9+СВЦЭМ!$D$10+'СЕТ СН'!$F$5-'СЕТ СН'!$F$17</f>
        <v>3926.9907061200001</v>
      </c>
      <c r="D37" s="36">
        <f>SUMIFS(СВЦЭМ!$C$39:$C$782,СВЦЭМ!$A$39:$A$782,$A37,СВЦЭМ!$B$39:$B$782,D$11)+'СЕТ СН'!$F$9+СВЦЭМ!$D$10+'СЕТ СН'!$F$5-'СЕТ СН'!$F$17</f>
        <v>3954.5776396000001</v>
      </c>
      <c r="E37" s="36">
        <f>SUMIFS(СВЦЭМ!$C$39:$C$782,СВЦЭМ!$A$39:$A$782,$A37,СВЦЭМ!$B$39:$B$782,E$11)+'СЕТ СН'!$F$9+СВЦЭМ!$D$10+'СЕТ СН'!$F$5-'СЕТ СН'!$F$17</f>
        <v>3969.8613583300003</v>
      </c>
      <c r="F37" s="36">
        <f>SUMIFS(СВЦЭМ!$C$39:$C$782,СВЦЭМ!$A$39:$A$782,$A37,СВЦЭМ!$B$39:$B$782,F$11)+'СЕТ СН'!$F$9+СВЦЭМ!$D$10+'СЕТ СН'!$F$5-'СЕТ СН'!$F$17</f>
        <v>3977.2746208600001</v>
      </c>
      <c r="G37" s="36">
        <f>SUMIFS(СВЦЭМ!$C$39:$C$782,СВЦЭМ!$A$39:$A$782,$A37,СВЦЭМ!$B$39:$B$782,G$11)+'СЕТ СН'!$F$9+СВЦЭМ!$D$10+'СЕТ СН'!$F$5-'СЕТ СН'!$F$17</f>
        <v>3941.5348466200003</v>
      </c>
      <c r="H37" s="36">
        <f>SUMIFS(СВЦЭМ!$C$39:$C$782,СВЦЭМ!$A$39:$A$782,$A37,СВЦЭМ!$B$39:$B$782,H$11)+'СЕТ СН'!$F$9+СВЦЭМ!$D$10+'СЕТ СН'!$F$5-'СЕТ СН'!$F$17</f>
        <v>3863.3225091900003</v>
      </c>
      <c r="I37" s="36">
        <f>SUMIFS(СВЦЭМ!$C$39:$C$782,СВЦЭМ!$A$39:$A$782,$A37,СВЦЭМ!$B$39:$B$782,I$11)+'СЕТ СН'!$F$9+СВЦЭМ!$D$10+'СЕТ СН'!$F$5-'СЕТ СН'!$F$17</f>
        <v>3841.8329198400006</v>
      </c>
      <c r="J37" s="36">
        <f>SUMIFS(СВЦЭМ!$C$39:$C$782,СВЦЭМ!$A$39:$A$782,$A37,СВЦЭМ!$B$39:$B$782,J$11)+'СЕТ СН'!$F$9+СВЦЭМ!$D$10+'СЕТ СН'!$F$5-'СЕТ СН'!$F$17</f>
        <v>3835.2085016500005</v>
      </c>
      <c r="K37" s="36">
        <f>SUMIFS(СВЦЭМ!$C$39:$C$782,СВЦЭМ!$A$39:$A$782,$A37,СВЦЭМ!$B$39:$B$782,K$11)+'СЕТ СН'!$F$9+СВЦЭМ!$D$10+'СЕТ СН'!$F$5-'СЕТ СН'!$F$17</f>
        <v>5056.9405332900005</v>
      </c>
      <c r="L37" s="36">
        <f>SUMIFS(СВЦЭМ!$C$39:$C$782,СВЦЭМ!$A$39:$A$782,$A37,СВЦЭМ!$B$39:$B$782,L$11)+'СЕТ СН'!$F$9+СВЦЭМ!$D$10+'СЕТ СН'!$F$5-'СЕТ СН'!$F$17</f>
        <v>3589.6813313399998</v>
      </c>
      <c r="M37" s="36">
        <f>SUMIFS(СВЦЭМ!$C$39:$C$782,СВЦЭМ!$A$39:$A$782,$A37,СВЦЭМ!$B$39:$B$782,M$11)+'СЕТ СН'!$F$9+СВЦЭМ!$D$10+'СЕТ СН'!$F$5-'СЕТ СН'!$F$17</f>
        <v>3625.4321730000001</v>
      </c>
      <c r="N37" s="36">
        <f>SUMIFS(СВЦЭМ!$C$39:$C$782,СВЦЭМ!$A$39:$A$782,$A37,СВЦЭМ!$B$39:$B$782,N$11)+'СЕТ СН'!$F$9+СВЦЭМ!$D$10+'СЕТ СН'!$F$5-'СЕТ СН'!$F$17</f>
        <v>3652.6883986100001</v>
      </c>
      <c r="O37" s="36">
        <f>SUMIFS(СВЦЭМ!$C$39:$C$782,СВЦЭМ!$A$39:$A$782,$A37,СВЦЭМ!$B$39:$B$782,O$11)+'СЕТ СН'!$F$9+СВЦЭМ!$D$10+'СЕТ СН'!$F$5-'СЕТ СН'!$F$17</f>
        <v>3649.6384216599999</v>
      </c>
      <c r="P37" s="36">
        <f>SUMIFS(СВЦЭМ!$C$39:$C$782,СВЦЭМ!$A$39:$A$782,$A37,СВЦЭМ!$B$39:$B$782,P$11)+'СЕТ СН'!$F$9+СВЦЭМ!$D$10+'СЕТ СН'!$F$5-'СЕТ СН'!$F$17</f>
        <v>3675.10265609</v>
      </c>
      <c r="Q37" s="36">
        <f>SUMIFS(СВЦЭМ!$C$39:$C$782,СВЦЭМ!$A$39:$A$782,$A37,СВЦЭМ!$B$39:$B$782,Q$11)+'СЕТ СН'!$F$9+СВЦЭМ!$D$10+'СЕТ СН'!$F$5-'СЕТ СН'!$F$17</f>
        <v>3671.4258138200003</v>
      </c>
      <c r="R37" s="36">
        <f>SUMIFS(СВЦЭМ!$C$39:$C$782,СВЦЭМ!$A$39:$A$782,$A37,СВЦЭМ!$B$39:$B$782,R$11)+'СЕТ СН'!$F$9+СВЦЭМ!$D$10+'СЕТ СН'!$F$5-'СЕТ СН'!$F$17</f>
        <v>8244.2995783400002</v>
      </c>
      <c r="S37" s="36">
        <f>SUMIFS(СВЦЭМ!$C$39:$C$782,СВЦЭМ!$A$39:$A$782,$A37,СВЦЭМ!$B$39:$B$782,S$11)+'СЕТ СН'!$F$9+СВЦЭМ!$D$10+'СЕТ СН'!$F$5-'СЕТ СН'!$F$17</f>
        <v>4291.2560549999998</v>
      </c>
      <c r="T37" s="36">
        <f>SUMIFS(СВЦЭМ!$C$39:$C$782,СВЦЭМ!$A$39:$A$782,$A37,СВЦЭМ!$B$39:$B$782,T$11)+'СЕТ СН'!$F$9+СВЦЭМ!$D$10+'СЕТ СН'!$F$5-'СЕТ СН'!$F$17</f>
        <v>4066.3983639600001</v>
      </c>
      <c r="U37" s="36">
        <f>SUMIFS(СВЦЭМ!$C$39:$C$782,СВЦЭМ!$A$39:$A$782,$A37,СВЦЭМ!$B$39:$B$782,U$11)+'СЕТ СН'!$F$9+СВЦЭМ!$D$10+'СЕТ СН'!$F$5-'СЕТ СН'!$F$17</f>
        <v>3822.0676413199999</v>
      </c>
      <c r="V37" s="36">
        <f>SUMIFS(СВЦЭМ!$C$39:$C$782,СВЦЭМ!$A$39:$A$782,$A37,СВЦЭМ!$B$39:$B$782,V$11)+'СЕТ СН'!$F$9+СВЦЭМ!$D$10+'СЕТ СН'!$F$5-'СЕТ СН'!$F$17</f>
        <v>3819.1769394000003</v>
      </c>
      <c r="W37" s="36">
        <f>SUMIFS(СВЦЭМ!$C$39:$C$782,СВЦЭМ!$A$39:$A$782,$A37,СВЦЭМ!$B$39:$B$782,W$11)+'СЕТ СН'!$F$9+СВЦЭМ!$D$10+'СЕТ СН'!$F$5-'СЕТ СН'!$F$17</f>
        <v>3815.2978963000005</v>
      </c>
      <c r="X37" s="36">
        <f>SUMIFS(СВЦЭМ!$C$39:$C$782,СВЦЭМ!$A$39:$A$782,$A37,СВЦЭМ!$B$39:$B$782,X$11)+'СЕТ СН'!$F$9+СВЦЭМ!$D$10+'СЕТ СН'!$F$5-'СЕТ СН'!$F$17</f>
        <v>3851.56923663</v>
      </c>
      <c r="Y37" s="36">
        <f>SUMIFS(СВЦЭМ!$C$39:$C$782,СВЦЭМ!$A$39:$A$782,$A37,СВЦЭМ!$B$39:$B$782,Y$11)+'СЕТ СН'!$F$9+СВЦЭМ!$D$10+'СЕТ СН'!$F$5-'СЕТ СН'!$F$17</f>
        <v>3861.9556100400005</v>
      </c>
    </row>
    <row r="38" spans="1:25" ht="15.75" x14ac:dyDescent="0.2">
      <c r="A38" s="35">
        <f t="shared" si="0"/>
        <v>45378</v>
      </c>
      <c r="B38" s="36">
        <f>SUMIFS(СВЦЭМ!$C$39:$C$782,СВЦЭМ!$A$39:$A$782,$A38,СВЦЭМ!$B$39:$B$782,B$11)+'СЕТ СН'!$F$9+СВЦЭМ!$D$10+'СЕТ СН'!$F$5-'СЕТ СН'!$F$17</f>
        <v>3917.1043948900005</v>
      </c>
      <c r="C38" s="36">
        <f>SUMIFS(СВЦЭМ!$C$39:$C$782,СВЦЭМ!$A$39:$A$782,$A38,СВЦЭМ!$B$39:$B$782,C$11)+'СЕТ СН'!$F$9+СВЦЭМ!$D$10+'СЕТ СН'!$F$5-'СЕТ СН'!$F$17</f>
        <v>3934.9061654400002</v>
      </c>
      <c r="D38" s="36">
        <f>SUMIFS(СВЦЭМ!$C$39:$C$782,СВЦЭМ!$A$39:$A$782,$A38,СВЦЭМ!$B$39:$B$782,D$11)+'СЕТ СН'!$F$9+СВЦЭМ!$D$10+'СЕТ СН'!$F$5-'СЕТ СН'!$F$17</f>
        <v>3971.8750884600004</v>
      </c>
      <c r="E38" s="36">
        <f>SUMIFS(СВЦЭМ!$C$39:$C$782,СВЦЭМ!$A$39:$A$782,$A38,СВЦЭМ!$B$39:$B$782,E$11)+'СЕТ СН'!$F$9+СВЦЭМ!$D$10+'СЕТ СН'!$F$5-'СЕТ СН'!$F$17</f>
        <v>3981.0982854100002</v>
      </c>
      <c r="F38" s="36">
        <f>SUMIFS(СВЦЭМ!$C$39:$C$782,СВЦЭМ!$A$39:$A$782,$A38,СВЦЭМ!$B$39:$B$782,F$11)+'СЕТ СН'!$F$9+СВЦЭМ!$D$10+'СЕТ СН'!$F$5-'СЕТ СН'!$F$17</f>
        <v>3965.3956337600002</v>
      </c>
      <c r="G38" s="36">
        <f>SUMIFS(СВЦЭМ!$C$39:$C$782,СВЦЭМ!$A$39:$A$782,$A38,СВЦЭМ!$B$39:$B$782,G$11)+'СЕТ СН'!$F$9+СВЦЭМ!$D$10+'СЕТ СН'!$F$5-'СЕТ СН'!$F$17</f>
        <v>3933.9667252899999</v>
      </c>
      <c r="H38" s="36">
        <f>SUMIFS(СВЦЭМ!$C$39:$C$782,СВЦЭМ!$A$39:$A$782,$A38,СВЦЭМ!$B$39:$B$782,H$11)+'СЕТ СН'!$F$9+СВЦЭМ!$D$10+'СЕТ СН'!$F$5-'СЕТ СН'!$F$17</f>
        <v>3876.47125994</v>
      </c>
      <c r="I38" s="36">
        <f>SUMIFS(СВЦЭМ!$C$39:$C$782,СВЦЭМ!$A$39:$A$782,$A38,СВЦЭМ!$B$39:$B$782,I$11)+'СЕТ СН'!$F$9+СВЦЭМ!$D$10+'СЕТ СН'!$F$5-'СЕТ СН'!$F$17</f>
        <v>3830.0837812999998</v>
      </c>
      <c r="J38" s="36">
        <f>SUMIFS(СВЦЭМ!$C$39:$C$782,СВЦЭМ!$A$39:$A$782,$A38,СВЦЭМ!$B$39:$B$782,J$11)+'СЕТ СН'!$F$9+СВЦЭМ!$D$10+'СЕТ СН'!$F$5-'СЕТ СН'!$F$17</f>
        <v>3825.9468624299998</v>
      </c>
      <c r="K38" s="36">
        <f>SUMIFS(СВЦЭМ!$C$39:$C$782,СВЦЭМ!$A$39:$A$782,$A38,СВЦЭМ!$B$39:$B$782,K$11)+'СЕТ СН'!$F$9+СВЦЭМ!$D$10+'СЕТ СН'!$F$5-'СЕТ СН'!$F$17</f>
        <v>3826.0657527700005</v>
      </c>
      <c r="L38" s="36">
        <f>SUMIFS(СВЦЭМ!$C$39:$C$782,СВЦЭМ!$A$39:$A$782,$A38,СВЦЭМ!$B$39:$B$782,L$11)+'СЕТ СН'!$F$9+СВЦЭМ!$D$10+'СЕТ СН'!$F$5-'СЕТ СН'!$F$17</f>
        <v>3826.3844766700004</v>
      </c>
      <c r="M38" s="36">
        <f>SUMIFS(СВЦЭМ!$C$39:$C$782,СВЦЭМ!$A$39:$A$782,$A38,СВЦЭМ!$B$39:$B$782,M$11)+'СЕТ СН'!$F$9+СВЦЭМ!$D$10+'СЕТ СН'!$F$5-'СЕТ СН'!$F$17</f>
        <v>3837.1003448900001</v>
      </c>
      <c r="N38" s="36">
        <f>SUMIFS(СВЦЭМ!$C$39:$C$782,СВЦЭМ!$A$39:$A$782,$A38,СВЦЭМ!$B$39:$B$782,N$11)+'СЕТ СН'!$F$9+СВЦЭМ!$D$10+'СЕТ СН'!$F$5-'СЕТ СН'!$F$17</f>
        <v>3872.5089286499997</v>
      </c>
      <c r="O38" s="36">
        <f>SUMIFS(СВЦЭМ!$C$39:$C$782,СВЦЭМ!$A$39:$A$782,$A38,СВЦЭМ!$B$39:$B$782,O$11)+'СЕТ СН'!$F$9+СВЦЭМ!$D$10+'СЕТ СН'!$F$5-'СЕТ СН'!$F$17</f>
        <v>3876.8942496500003</v>
      </c>
      <c r="P38" s="36">
        <f>SUMIFS(СВЦЭМ!$C$39:$C$782,СВЦЭМ!$A$39:$A$782,$A38,СВЦЭМ!$B$39:$B$782,P$11)+'СЕТ СН'!$F$9+СВЦЭМ!$D$10+'СЕТ СН'!$F$5-'СЕТ СН'!$F$17</f>
        <v>3895.8417128900001</v>
      </c>
      <c r="Q38" s="36">
        <f>SUMIFS(СВЦЭМ!$C$39:$C$782,СВЦЭМ!$A$39:$A$782,$A38,СВЦЭМ!$B$39:$B$782,Q$11)+'СЕТ СН'!$F$9+СВЦЭМ!$D$10+'СЕТ СН'!$F$5-'СЕТ СН'!$F$17</f>
        <v>3918.0697957800003</v>
      </c>
      <c r="R38" s="36">
        <f>SUMIFS(СВЦЭМ!$C$39:$C$782,СВЦЭМ!$A$39:$A$782,$A38,СВЦЭМ!$B$39:$B$782,R$11)+'СЕТ СН'!$F$9+СВЦЭМ!$D$10+'СЕТ СН'!$F$5-'СЕТ СН'!$F$17</f>
        <v>3912.3067727300004</v>
      </c>
      <c r="S38" s="36">
        <f>SUMIFS(СВЦЭМ!$C$39:$C$782,СВЦЭМ!$A$39:$A$782,$A38,СВЦЭМ!$B$39:$B$782,S$11)+'СЕТ СН'!$F$9+СВЦЭМ!$D$10+'СЕТ СН'!$F$5-'СЕТ СН'!$F$17</f>
        <v>3894.4934390600001</v>
      </c>
      <c r="T38" s="36">
        <f>SUMIFS(СВЦЭМ!$C$39:$C$782,СВЦЭМ!$A$39:$A$782,$A38,СВЦЭМ!$B$39:$B$782,T$11)+'СЕТ СН'!$F$9+СВЦЭМ!$D$10+'СЕТ СН'!$F$5-'СЕТ СН'!$F$17</f>
        <v>3853.71522792</v>
      </c>
      <c r="U38" s="36">
        <f>SUMIFS(СВЦЭМ!$C$39:$C$782,СВЦЭМ!$A$39:$A$782,$A38,СВЦЭМ!$B$39:$B$782,U$11)+'СЕТ СН'!$F$9+СВЦЭМ!$D$10+'СЕТ СН'!$F$5-'СЕТ СН'!$F$17</f>
        <v>3829.7530806599998</v>
      </c>
      <c r="V38" s="36">
        <f>SUMIFS(СВЦЭМ!$C$39:$C$782,СВЦЭМ!$A$39:$A$782,$A38,СВЦЭМ!$B$39:$B$782,V$11)+'СЕТ СН'!$F$9+СВЦЭМ!$D$10+'СЕТ СН'!$F$5-'СЕТ СН'!$F$17</f>
        <v>3810.1513148000004</v>
      </c>
      <c r="W38" s="36">
        <f>SUMIFS(СВЦЭМ!$C$39:$C$782,СВЦЭМ!$A$39:$A$782,$A38,СВЦЭМ!$B$39:$B$782,W$11)+'СЕТ СН'!$F$9+СВЦЭМ!$D$10+'СЕТ СН'!$F$5-'СЕТ СН'!$F$17</f>
        <v>3805.8926945200001</v>
      </c>
      <c r="X38" s="36">
        <f>SUMIFS(СВЦЭМ!$C$39:$C$782,СВЦЭМ!$A$39:$A$782,$A38,СВЦЭМ!$B$39:$B$782,X$11)+'СЕТ СН'!$F$9+СВЦЭМ!$D$10+'СЕТ СН'!$F$5-'СЕТ СН'!$F$17</f>
        <v>3839.2387611600006</v>
      </c>
      <c r="Y38" s="36">
        <f>SUMIFS(СВЦЭМ!$C$39:$C$782,СВЦЭМ!$A$39:$A$782,$A38,СВЦЭМ!$B$39:$B$782,Y$11)+'СЕТ СН'!$F$9+СВЦЭМ!$D$10+'СЕТ СН'!$F$5-'СЕТ СН'!$F$17</f>
        <v>3872.02704696</v>
      </c>
    </row>
    <row r="39" spans="1:25" ht="15.75" x14ac:dyDescent="0.2">
      <c r="A39" s="35">
        <f t="shared" si="0"/>
        <v>45379</v>
      </c>
      <c r="B39" s="36">
        <f>SUMIFS(СВЦЭМ!$C$39:$C$782,СВЦЭМ!$A$39:$A$782,$A39,СВЦЭМ!$B$39:$B$782,B$11)+'СЕТ СН'!$F$9+СВЦЭМ!$D$10+'СЕТ СН'!$F$5-'СЕТ СН'!$F$17</f>
        <v>3890.3636954800004</v>
      </c>
      <c r="C39" s="36">
        <f>SUMIFS(СВЦЭМ!$C$39:$C$782,СВЦЭМ!$A$39:$A$782,$A39,СВЦЭМ!$B$39:$B$782,C$11)+'СЕТ СН'!$F$9+СВЦЭМ!$D$10+'СЕТ СН'!$F$5-'СЕТ СН'!$F$17</f>
        <v>3907.5958873</v>
      </c>
      <c r="D39" s="36">
        <f>SUMIFS(СВЦЭМ!$C$39:$C$782,СВЦЭМ!$A$39:$A$782,$A39,СВЦЭМ!$B$39:$B$782,D$11)+'СЕТ СН'!$F$9+СВЦЭМ!$D$10+'СЕТ СН'!$F$5-'СЕТ СН'!$F$17</f>
        <v>3941.0939203200005</v>
      </c>
      <c r="E39" s="36">
        <f>SUMIFS(СВЦЭМ!$C$39:$C$782,СВЦЭМ!$A$39:$A$782,$A39,СВЦЭМ!$B$39:$B$782,E$11)+'СЕТ СН'!$F$9+СВЦЭМ!$D$10+'СЕТ СН'!$F$5-'СЕТ СН'!$F$17</f>
        <v>3939.7730154299998</v>
      </c>
      <c r="F39" s="36">
        <f>SUMIFS(СВЦЭМ!$C$39:$C$782,СВЦЭМ!$A$39:$A$782,$A39,СВЦЭМ!$B$39:$B$782,F$11)+'СЕТ СН'!$F$9+СВЦЭМ!$D$10+'СЕТ СН'!$F$5-'СЕТ СН'!$F$17</f>
        <v>3856.50168072</v>
      </c>
      <c r="G39" s="36">
        <f>SUMIFS(СВЦЭМ!$C$39:$C$782,СВЦЭМ!$A$39:$A$782,$A39,СВЦЭМ!$B$39:$B$782,G$11)+'СЕТ СН'!$F$9+СВЦЭМ!$D$10+'СЕТ СН'!$F$5-'СЕТ СН'!$F$17</f>
        <v>3822.5155709000001</v>
      </c>
      <c r="H39" s="36">
        <f>SUMIFS(СВЦЭМ!$C$39:$C$782,СВЦЭМ!$A$39:$A$782,$A39,СВЦЭМ!$B$39:$B$782,H$11)+'СЕТ СН'!$F$9+СВЦЭМ!$D$10+'СЕТ СН'!$F$5-'СЕТ СН'!$F$17</f>
        <v>3769.8348772500003</v>
      </c>
      <c r="I39" s="36">
        <f>SUMIFS(СВЦЭМ!$C$39:$C$782,СВЦЭМ!$A$39:$A$782,$A39,СВЦЭМ!$B$39:$B$782,I$11)+'СЕТ СН'!$F$9+СВЦЭМ!$D$10+'СЕТ СН'!$F$5-'СЕТ СН'!$F$17</f>
        <v>3756.94855001</v>
      </c>
      <c r="J39" s="36">
        <f>SUMIFS(СВЦЭМ!$C$39:$C$782,СВЦЭМ!$A$39:$A$782,$A39,СВЦЭМ!$B$39:$B$782,J$11)+'СЕТ СН'!$F$9+СВЦЭМ!$D$10+'СЕТ СН'!$F$5-'СЕТ СН'!$F$17</f>
        <v>3743.2199595700004</v>
      </c>
      <c r="K39" s="36">
        <f>SUMIFS(СВЦЭМ!$C$39:$C$782,СВЦЭМ!$A$39:$A$782,$A39,СВЦЭМ!$B$39:$B$782,K$11)+'СЕТ СН'!$F$9+СВЦЭМ!$D$10+'СЕТ СН'!$F$5-'СЕТ СН'!$F$17</f>
        <v>3751.5391962000003</v>
      </c>
      <c r="L39" s="36">
        <f>SUMIFS(СВЦЭМ!$C$39:$C$782,СВЦЭМ!$A$39:$A$782,$A39,СВЦЭМ!$B$39:$B$782,L$11)+'СЕТ СН'!$F$9+СВЦЭМ!$D$10+'СЕТ СН'!$F$5-'СЕТ СН'!$F$17</f>
        <v>3760.6597713600004</v>
      </c>
      <c r="M39" s="36">
        <f>SUMIFS(СВЦЭМ!$C$39:$C$782,СВЦЭМ!$A$39:$A$782,$A39,СВЦЭМ!$B$39:$B$782,M$11)+'СЕТ СН'!$F$9+СВЦЭМ!$D$10+'СЕТ СН'!$F$5-'СЕТ СН'!$F$17</f>
        <v>3770.9508056700001</v>
      </c>
      <c r="N39" s="36">
        <f>SUMIFS(СВЦЭМ!$C$39:$C$782,СВЦЭМ!$A$39:$A$782,$A39,СВЦЭМ!$B$39:$B$782,N$11)+'СЕТ СН'!$F$9+СВЦЭМ!$D$10+'СЕТ СН'!$F$5-'СЕТ СН'!$F$17</f>
        <v>3789.4792456100004</v>
      </c>
      <c r="O39" s="36">
        <f>SUMIFS(СВЦЭМ!$C$39:$C$782,СВЦЭМ!$A$39:$A$782,$A39,СВЦЭМ!$B$39:$B$782,O$11)+'СЕТ СН'!$F$9+СВЦЭМ!$D$10+'СЕТ СН'!$F$5-'СЕТ СН'!$F$17</f>
        <v>3775.6810048100001</v>
      </c>
      <c r="P39" s="36">
        <f>SUMIFS(СВЦЭМ!$C$39:$C$782,СВЦЭМ!$A$39:$A$782,$A39,СВЦЭМ!$B$39:$B$782,P$11)+'СЕТ СН'!$F$9+СВЦЭМ!$D$10+'СЕТ СН'!$F$5-'СЕТ СН'!$F$17</f>
        <v>3775.1615701999999</v>
      </c>
      <c r="Q39" s="36">
        <f>SUMIFS(СВЦЭМ!$C$39:$C$782,СВЦЭМ!$A$39:$A$782,$A39,СВЦЭМ!$B$39:$B$782,Q$11)+'СЕТ СН'!$F$9+СВЦЭМ!$D$10+'СЕТ СН'!$F$5-'СЕТ СН'!$F$17</f>
        <v>3786.3810609500001</v>
      </c>
      <c r="R39" s="36">
        <f>SUMIFS(СВЦЭМ!$C$39:$C$782,СВЦЭМ!$A$39:$A$782,$A39,СВЦЭМ!$B$39:$B$782,R$11)+'СЕТ СН'!$F$9+СВЦЭМ!$D$10+'СЕТ СН'!$F$5-'СЕТ СН'!$F$17</f>
        <v>3805.7263211999998</v>
      </c>
      <c r="S39" s="36">
        <f>SUMIFS(СВЦЭМ!$C$39:$C$782,СВЦЭМ!$A$39:$A$782,$A39,СВЦЭМ!$B$39:$B$782,S$11)+'СЕТ СН'!$F$9+СВЦЭМ!$D$10+'СЕТ СН'!$F$5-'СЕТ СН'!$F$17</f>
        <v>3830.6727600800004</v>
      </c>
      <c r="T39" s="36">
        <f>SUMIFS(СВЦЭМ!$C$39:$C$782,СВЦЭМ!$A$39:$A$782,$A39,СВЦЭМ!$B$39:$B$782,T$11)+'СЕТ СН'!$F$9+СВЦЭМ!$D$10+'СЕТ СН'!$F$5-'СЕТ СН'!$F$17</f>
        <v>3800.89302451</v>
      </c>
      <c r="U39" s="36">
        <f>SUMIFS(СВЦЭМ!$C$39:$C$782,СВЦЭМ!$A$39:$A$782,$A39,СВЦЭМ!$B$39:$B$782,U$11)+'СЕТ СН'!$F$9+СВЦЭМ!$D$10+'СЕТ СН'!$F$5-'СЕТ СН'!$F$17</f>
        <v>3763.58502692</v>
      </c>
      <c r="V39" s="36">
        <f>SUMIFS(СВЦЭМ!$C$39:$C$782,СВЦЭМ!$A$39:$A$782,$A39,СВЦЭМ!$B$39:$B$782,V$11)+'СЕТ СН'!$F$9+СВЦЭМ!$D$10+'СЕТ СН'!$F$5-'СЕТ СН'!$F$17</f>
        <v>3811.3311788800002</v>
      </c>
      <c r="W39" s="36">
        <f>SUMIFS(СВЦЭМ!$C$39:$C$782,СВЦЭМ!$A$39:$A$782,$A39,СВЦЭМ!$B$39:$B$782,W$11)+'СЕТ СН'!$F$9+СВЦЭМ!$D$10+'СЕТ СН'!$F$5-'СЕТ СН'!$F$17</f>
        <v>3809.795032</v>
      </c>
      <c r="X39" s="36">
        <f>SUMIFS(СВЦЭМ!$C$39:$C$782,СВЦЭМ!$A$39:$A$782,$A39,СВЦЭМ!$B$39:$B$782,X$11)+'СЕТ СН'!$F$9+СВЦЭМ!$D$10+'СЕТ СН'!$F$5-'СЕТ СН'!$F$17</f>
        <v>3830.8463534700004</v>
      </c>
      <c r="Y39" s="36">
        <f>SUMIFS(СВЦЭМ!$C$39:$C$782,СВЦЭМ!$A$39:$A$782,$A39,СВЦЭМ!$B$39:$B$782,Y$11)+'СЕТ СН'!$F$9+СВЦЭМ!$D$10+'СЕТ СН'!$F$5-'СЕТ СН'!$F$17</f>
        <v>3825.0951211400006</v>
      </c>
    </row>
    <row r="40" spans="1:25" ht="15.75" x14ac:dyDescent="0.2">
      <c r="A40" s="35">
        <f t="shared" si="0"/>
        <v>45380</v>
      </c>
      <c r="B40" s="36">
        <f>SUMIFS(СВЦЭМ!$C$39:$C$782,СВЦЭМ!$A$39:$A$782,$A40,СВЦЭМ!$B$39:$B$782,B$11)+'СЕТ СН'!$F$9+СВЦЭМ!$D$10+'СЕТ СН'!$F$5-'СЕТ СН'!$F$17</f>
        <v>3911.7442293100003</v>
      </c>
      <c r="C40" s="36">
        <f>SUMIFS(СВЦЭМ!$C$39:$C$782,СВЦЭМ!$A$39:$A$782,$A40,СВЦЭМ!$B$39:$B$782,C$11)+'СЕТ СН'!$F$9+СВЦЭМ!$D$10+'СЕТ СН'!$F$5-'СЕТ СН'!$F$17</f>
        <v>3926.6238277499997</v>
      </c>
      <c r="D40" s="36">
        <f>SUMIFS(СВЦЭМ!$C$39:$C$782,СВЦЭМ!$A$39:$A$782,$A40,СВЦЭМ!$B$39:$B$782,D$11)+'СЕТ СН'!$F$9+СВЦЭМ!$D$10+'СЕТ СН'!$F$5-'СЕТ СН'!$F$17</f>
        <v>4005.8205406799998</v>
      </c>
      <c r="E40" s="36">
        <f>SUMIFS(СВЦЭМ!$C$39:$C$782,СВЦЭМ!$A$39:$A$782,$A40,СВЦЭМ!$B$39:$B$782,E$11)+'СЕТ СН'!$F$9+СВЦЭМ!$D$10+'СЕТ СН'!$F$5-'СЕТ СН'!$F$17</f>
        <v>4046.71536259</v>
      </c>
      <c r="F40" s="36">
        <f>SUMIFS(СВЦЭМ!$C$39:$C$782,СВЦЭМ!$A$39:$A$782,$A40,СВЦЭМ!$B$39:$B$782,F$11)+'СЕТ СН'!$F$9+СВЦЭМ!$D$10+'СЕТ СН'!$F$5-'СЕТ СН'!$F$17</f>
        <v>4054.2276843700001</v>
      </c>
      <c r="G40" s="36">
        <f>SUMIFS(СВЦЭМ!$C$39:$C$782,СВЦЭМ!$A$39:$A$782,$A40,СВЦЭМ!$B$39:$B$782,G$11)+'СЕТ СН'!$F$9+СВЦЭМ!$D$10+'СЕТ СН'!$F$5-'СЕТ СН'!$F$17</f>
        <v>4041.13047585</v>
      </c>
      <c r="H40" s="36">
        <f>SUMIFS(СВЦЭМ!$C$39:$C$782,СВЦЭМ!$A$39:$A$782,$A40,СВЦЭМ!$B$39:$B$782,H$11)+'СЕТ СН'!$F$9+СВЦЭМ!$D$10+'СЕТ СН'!$F$5-'СЕТ СН'!$F$17</f>
        <v>3986.3818573600001</v>
      </c>
      <c r="I40" s="36">
        <f>SUMIFS(СВЦЭМ!$C$39:$C$782,СВЦЭМ!$A$39:$A$782,$A40,СВЦЭМ!$B$39:$B$782,I$11)+'СЕТ СН'!$F$9+СВЦЭМ!$D$10+'СЕТ СН'!$F$5-'СЕТ СН'!$F$17</f>
        <v>3947.0236873000003</v>
      </c>
      <c r="J40" s="36">
        <f>SUMIFS(СВЦЭМ!$C$39:$C$782,СВЦЭМ!$A$39:$A$782,$A40,СВЦЭМ!$B$39:$B$782,J$11)+'СЕТ СН'!$F$9+СВЦЭМ!$D$10+'СЕТ СН'!$F$5-'СЕТ СН'!$F$17</f>
        <v>3895.5363519600005</v>
      </c>
      <c r="K40" s="36">
        <f>SUMIFS(СВЦЭМ!$C$39:$C$782,СВЦЭМ!$A$39:$A$782,$A40,СВЦЭМ!$B$39:$B$782,K$11)+'СЕТ СН'!$F$9+СВЦЭМ!$D$10+'СЕТ СН'!$F$5-'СЕТ СН'!$F$17</f>
        <v>3887.5287761600002</v>
      </c>
      <c r="L40" s="36">
        <f>SUMIFS(СВЦЭМ!$C$39:$C$782,СВЦЭМ!$A$39:$A$782,$A40,СВЦЭМ!$B$39:$B$782,L$11)+'СЕТ СН'!$F$9+СВЦЭМ!$D$10+'СЕТ СН'!$F$5-'СЕТ СН'!$F$17</f>
        <v>3905.8188458000004</v>
      </c>
      <c r="M40" s="36">
        <f>SUMIFS(СВЦЭМ!$C$39:$C$782,СВЦЭМ!$A$39:$A$782,$A40,СВЦЭМ!$B$39:$B$782,M$11)+'СЕТ СН'!$F$9+СВЦЭМ!$D$10+'СЕТ СН'!$F$5-'СЕТ СН'!$F$17</f>
        <v>3907.6171833799999</v>
      </c>
      <c r="N40" s="36">
        <f>SUMIFS(СВЦЭМ!$C$39:$C$782,СВЦЭМ!$A$39:$A$782,$A40,СВЦЭМ!$B$39:$B$782,N$11)+'СЕТ СН'!$F$9+СВЦЭМ!$D$10+'СЕТ СН'!$F$5-'СЕТ СН'!$F$17</f>
        <v>3918.5374746899997</v>
      </c>
      <c r="O40" s="36">
        <f>SUMIFS(СВЦЭМ!$C$39:$C$782,СВЦЭМ!$A$39:$A$782,$A40,СВЦЭМ!$B$39:$B$782,O$11)+'СЕТ СН'!$F$9+СВЦЭМ!$D$10+'СЕТ СН'!$F$5-'СЕТ СН'!$F$17</f>
        <v>3929.4431254800002</v>
      </c>
      <c r="P40" s="36">
        <f>SUMIFS(СВЦЭМ!$C$39:$C$782,СВЦЭМ!$A$39:$A$782,$A40,СВЦЭМ!$B$39:$B$782,P$11)+'СЕТ СН'!$F$9+СВЦЭМ!$D$10+'СЕТ СН'!$F$5-'СЕТ СН'!$F$17</f>
        <v>3948.4521313000005</v>
      </c>
      <c r="Q40" s="36">
        <f>SUMIFS(СВЦЭМ!$C$39:$C$782,СВЦЭМ!$A$39:$A$782,$A40,СВЦЭМ!$B$39:$B$782,Q$11)+'СЕТ СН'!$F$9+СВЦЭМ!$D$10+'СЕТ СН'!$F$5-'СЕТ СН'!$F$17</f>
        <v>4002.3657581200005</v>
      </c>
      <c r="R40" s="36">
        <f>SUMIFS(СВЦЭМ!$C$39:$C$782,СВЦЭМ!$A$39:$A$782,$A40,СВЦЭМ!$B$39:$B$782,R$11)+'СЕТ СН'!$F$9+СВЦЭМ!$D$10+'СЕТ СН'!$F$5-'СЕТ СН'!$F$17</f>
        <v>4000.6897308200005</v>
      </c>
      <c r="S40" s="36">
        <f>SUMIFS(СВЦЭМ!$C$39:$C$782,СВЦЭМ!$A$39:$A$782,$A40,СВЦЭМ!$B$39:$B$782,S$11)+'СЕТ СН'!$F$9+СВЦЭМ!$D$10+'СЕТ СН'!$F$5-'СЕТ СН'!$F$17</f>
        <v>3959.9590884600002</v>
      </c>
      <c r="T40" s="36">
        <f>SUMIFS(СВЦЭМ!$C$39:$C$782,СВЦЭМ!$A$39:$A$782,$A40,СВЦЭМ!$B$39:$B$782,T$11)+'СЕТ СН'!$F$9+СВЦЭМ!$D$10+'СЕТ СН'!$F$5-'СЕТ СН'!$F$17</f>
        <v>3920.9577431099997</v>
      </c>
      <c r="U40" s="36">
        <f>SUMIFS(СВЦЭМ!$C$39:$C$782,СВЦЭМ!$A$39:$A$782,$A40,СВЦЭМ!$B$39:$B$782,U$11)+'СЕТ СН'!$F$9+СВЦЭМ!$D$10+'СЕТ СН'!$F$5-'СЕТ СН'!$F$17</f>
        <v>3856.8846193999998</v>
      </c>
      <c r="V40" s="36">
        <f>SUMIFS(СВЦЭМ!$C$39:$C$782,СВЦЭМ!$A$39:$A$782,$A40,СВЦЭМ!$B$39:$B$782,V$11)+'СЕТ СН'!$F$9+СВЦЭМ!$D$10+'СЕТ СН'!$F$5-'СЕТ СН'!$F$17</f>
        <v>3830.5658902800005</v>
      </c>
      <c r="W40" s="36">
        <f>SUMIFS(СВЦЭМ!$C$39:$C$782,СВЦЭМ!$A$39:$A$782,$A40,СВЦЭМ!$B$39:$B$782,W$11)+'СЕТ СН'!$F$9+СВЦЭМ!$D$10+'СЕТ СН'!$F$5-'СЕТ СН'!$F$17</f>
        <v>3845.0065280899998</v>
      </c>
      <c r="X40" s="36">
        <f>SUMIFS(СВЦЭМ!$C$39:$C$782,СВЦЭМ!$A$39:$A$782,$A40,СВЦЭМ!$B$39:$B$782,X$11)+'СЕТ СН'!$F$9+СВЦЭМ!$D$10+'СЕТ СН'!$F$5-'СЕТ СН'!$F$17</f>
        <v>3883.8033562700002</v>
      </c>
      <c r="Y40" s="36">
        <f>SUMIFS(СВЦЭМ!$C$39:$C$782,СВЦЭМ!$A$39:$A$782,$A40,СВЦЭМ!$B$39:$B$782,Y$11)+'СЕТ СН'!$F$9+СВЦЭМ!$D$10+'СЕТ СН'!$F$5-'СЕТ СН'!$F$17</f>
        <v>3973.34856382</v>
      </c>
    </row>
    <row r="41" spans="1:25" ht="15.75" x14ac:dyDescent="0.2">
      <c r="A41" s="35">
        <f t="shared" si="0"/>
        <v>45381</v>
      </c>
      <c r="B41" s="36">
        <f>SUMIFS(СВЦЭМ!$C$39:$C$782,СВЦЭМ!$A$39:$A$782,$A41,СВЦЭМ!$B$39:$B$782,B$11)+'СЕТ СН'!$F$9+СВЦЭМ!$D$10+'СЕТ СН'!$F$5-'СЕТ СН'!$F$17</f>
        <v>4016.69509973</v>
      </c>
      <c r="C41" s="36">
        <f>SUMIFS(СВЦЭМ!$C$39:$C$782,СВЦЭМ!$A$39:$A$782,$A41,СВЦЭМ!$B$39:$B$782,C$11)+'СЕТ СН'!$F$9+СВЦЭМ!$D$10+'СЕТ СН'!$F$5-'СЕТ СН'!$F$17</f>
        <v>4042.8548442800002</v>
      </c>
      <c r="D41" s="36">
        <f>SUMIFS(СВЦЭМ!$C$39:$C$782,СВЦЭМ!$A$39:$A$782,$A41,СВЦЭМ!$B$39:$B$782,D$11)+'СЕТ СН'!$F$9+СВЦЭМ!$D$10+'СЕТ СН'!$F$5-'СЕТ СН'!$F$17</f>
        <v>4051.90291712</v>
      </c>
      <c r="E41" s="36">
        <f>SUMIFS(СВЦЭМ!$C$39:$C$782,СВЦЭМ!$A$39:$A$782,$A41,СВЦЭМ!$B$39:$B$782,E$11)+'СЕТ СН'!$F$9+СВЦЭМ!$D$10+'СЕТ СН'!$F$5-'СЕТ СН'!$F$17</f>
        <v>4068.7194324499997</v>
      </c>
      <c r="F41" s="36">
        <f>SUMIFS(СВЦЭМ!$C$39:$C$782,СВЦЭМ!$A$39:$A$782,$A41,СВЦЭМ!$B$39:$B$782,F$11)+'СЕТ СН'!$F$9+СВЦЭМ!$D$10+'СЕТ СН'!$F$5-'СЕТ СН'!$F$17</f>
        <v>4060.5540306600005</v>
      </c>
      <c r="G41" s="36">
        <f>SUMIFS(СВЦЭМ!$C$39:$C$782,СВЦЭМ!$A$39:$A$782,$A41,СВЦЭМ!$B$39:$B$782,G$11)+'СЕТ СН'!$F$9+СВЦЭМ!$D$10+'СЕТ СН'!$F$5-'СЕТ СН'!$F$17</f>
        <v>4037.62368539</v>
      </c>
      <c r="H41" s="36">
        <f>SUMIFS(СВЦЭМ!$C$39:$C$782,СВЦЭМ!$A$39:$A$782,$A41,СВЦЭМ!$B$39:$B$782,H$11)+'СЕТ СН'!$F$9+СВЦЭМ!$D$10+'СЕТ СН'!$F$5-'СЕТ СН'!$F$17</f>
        <v>3992.59765849</v>
      </c>
      <c r="I41" s="36">
        <f>SUMIFS(СВЦЭМ!$C$39:$C$782,СВЦЭМ!$A$39:$A$782,$A41,СВЦЭМ!$B$39:$B$782,I$11)+'СЕТ СН'!$F$9+СВЦЭМ!$D$10+'СЕТ СН'!$F$5-'СЕТ СН'!$F$17</f>
        <v>3973.72122382</v>
      </c>
      <c r="J41" s="36">
        <f>SUMIFS(СВЦЭМ!$C$39:$C$782,СВЦЭМ!$A$39:$A$782,$A41,СВЦЭМ!$B$39:$B$782,J$11)+'СЕТ СН'!$F$9+СВЦЭМ!$D$10+'СЕТ СН'!$F$5-'СЕТ СН'!$F$17</f>
        <v>3918.5473480700002</v>
      </c>
      <c r="K41" s="36">
        <f>SUMIFS(СВЦЭМ!$C$39:$C$782,СВЦЭМ!$A$39:$A$782,$A41,СВЦЭМ!$B$39:$B$782,K$11)+'СЕТ СН'!$F$9+СВЦЭМ!$D$10+'СЕТ СН'!$F$5-'СЕТ СН'!$F$17</f>
        <v>3895.6676414399999</v>
      </c>
      <c r="L41" s="36">
        <f>SUMIFS(СВЦЭМ!$C$39:$C$782,СВЦЭМ!$A$39:$A$782,$A41,СВЦЭМ!$B$39:$B$782,L$11)+'СЕТ СН'!$F$9+СВЦЭМ!$D$10+'СЕТ СН'!$F$5-'СЕТ СН'!$F$17</f>
        <v>3887.1501594199999</v>
      </c>
      <c r="M41" s="36">
        <f>SUMIFS(СВЦЭМ!$C$39:$C$782,СВЦЭМ!$A$39:$A$782,$A41,СВЦЭМ!$B$39:$B$782,M$11)+'СЕТ СН'!$F$9+СВЦЭМ!$D$10+'СЕТ СН'!$F$5-'СЕТ СН'!$F$17</f>
        <v>3902.5896924300005</v>
      </c>
      <c r="N41" s="36">
        <f>SUMIFS(СВЦЭМ!$C$39:$C$782,СВЦЭМ!$A$39:$A$782,$A41,СВЦЭМ!$B$39:$B$782,N$11)+'СЕТ СН'!$F$9+СВЦЭМ!$D$10+'СЕТ СН'!$F$5-'СЕТ СН'!$F$17</f>
        <v>3894.3133765800003</v>
      </c>
      <c r="O41" s="36">
        <f>SUMIFS(СВЦЭМ!$C$39:$C$782,СВЦЭМ!$A$39:$A$782,$A41,СВЦЭМ!$B$39:$B$782,O$11)+'СЕТ СН'!$F$9+СВЦЭМ!$D$10+'СЕТ СН'!$F$5-'СЕТ СН'!$F$17</f>
        <v>3925.3127459400002</v>
      </c>
      <c r="P41" s="36">
        <f>SUMIFS(СВЦЭМ!$C$39:$C$782,СВЦЭМ!$A$39:$A$782,$A41,СВЦЭМ!$B$39:$B$782,P$11)+'СЕТ СН'!$F$9+СВЦЭМ!$D$10+'СЕТ СН'!$F$5-'СЕТ СН'!$F$17</f>
        <v>3947.3575866199999</v>
      </c>
      <c r="Q41" s="36">
        <f>SUMIFS(СВЦЭМ!$C$39:$C$782,СВЦЭМ!$A$39:$A$782,$A41,СВЦЭМ!$B$39:$B$782,Q$11)+'СЕТ СН'!$F$9+СВЦЭМ!$D$10+'СЕТ СН'!$F$5-'СЕТ СН'!$F$17</f>
        <v>3956.0325889100004</v>
      </c>
      <c r="R41" s="36">
        <f>SUMIFS(СВЦЭМ!$C$39:$C$782,СВЦЭМ!$A$39:$A$782,$A41,СВЦЭМ!$B$39:$B$782,R$11)+'СЕТ СН'!$F$9+СВЦЭМ!$D$10+'СЕТ СН'!$F$5-'СЕТ СН'!$F$17</f>
        <v>3959.2807017599998</v>
      </c>
      <c r="S41" s="36">
        <f>SUMIFS(СВЦЭМ!$C$39:$C$782,СВЦЭМ!$A$39:$A$782,$A41,СВЦЭМ!$B$39:$B$782,S$11)+'СЕТ СН'!$F$9+СВЦЭМ!$D$10+'СЕТ СН'!$F$5-'СЕТ СН'!$F$17</f>
        <v>3948.9591009300002</v>
      </c>
      <c r="T41" s="36">
        <f>SUMIFS(СВЦЭМ!$C$39:$C$782,СВЦЭМ!$A$39:$A$782,$A41,СВЦЭМ!$B$39:$B$782,T$11)+'СЕТ СН'!$F$9+СВЦЭМ!$D$10+'СЕТ СН'!$F$5-'СЕТ СН'!$F$17</f>
        <v>3888.7877895199999</v>
      </c>
      <c r="U41" s="36">
        <f>SUMIFS(СВЦЭМ!$C$39:$C$782,СВЦЭМ!$A$39:$A$782,$A41,СВЦЭМ!$B$39:$B$782,U$11)+'СЕТ СН'!$F$9+СВЦЭМ!$D$10+'СЕТ СН'!$F$5-'СЕТ СН'!$F$17</f>
        <v>3866.2093878200003</v>
      </c>
      <c r="V41" s="36">
        <f>SUMIFS(СВЦЭМ!$C$39:$C$782,СВЦЭМ!$A$39:$A$782,$A41,СВЦЭМ!$B$39:$B$782,V$11)+'СЕТ СН'!$F$9+СВЦЭМ!$D$10+'СЕТ СН'!$F$5-'СЕТ СН'!$F$17</f>
        <v>3850.2047351000001</v>
      </c>
      <c r="W41" s="36">
        <f>SUMIFS(СВЦЭМ!$C$39:$C$782,СВЦЭМ!$A$39:$A$782,$A41,СВЦЭМ!$B$39:$B$782,W$11)+'СЕТ СН'!$F$9+СВЦЭМ!$D$10+'СЕТ СН'!$F$5-'СЕТ СН'!$F$17</f>
        <v>3853.4551232900003</v>
      </c>
      <c r="X41" s="36">
        <f>SUMIFS(СВЦЭМ!$C$39:$C$782,СВЦЭМ!$A$39:$A$782,$A41,СВЦЭМ!$B$39:$B$782,X$11)+'СЕТ СН'!$F$9+СВЦЭМ!$D$10+'СЕТ СН'!$F$5-'СЕТ СН'!$F$17</f>
        <v>3893.7647453899999</v>
      </c>
      <c r="Y41" s="36">
        <f>SUMIFS(СВЦЭМ!$C$39:$C$782,СВЦЭМ!$A$39:$A$782,$A41,СВЦЭМ!$B$39:$B$782,Y$11)+'СЕТ СН'!$F$9+СВЦЭМ!$D$10+'СЕТ СН'!$F$5-'СЕТ СН'!$F$17</f>
        <v>3940.0975848999997</v>
      </c>
    </row>
    <row r="42" spans="1:25" ht="15.75" x14ac:dyDescent="0.2">
      <c r="A42" s="35">
        <f t="shared" si="0"/>
        <v>45382</v>
      </c>
      <c r="B42" s="36">
        <f>SUMIFS(СВЦЭМ!$C$39:$C$782,СВЦЭМ!$A$39:$A$782,$A42,СВЦЭМ!$B$39:$B$782,B$11)+'СЕТ СН'!$F$9+СВЦЭМ!$D$10+'СЕТ СН'!$F$5-'СЕТ СН'!$F$17</f>
        <v>4058.8563256099997</v>
      </c>
      <c r="C42" s="36">
        <f>SUMIFS(СВЦЭМ!$C$39:$C$782,СВЦЭМ!$A$39:$A$782,$A42,СВЦЭМ!$B$39:$B$782,C$11)+'СЕТ СН'!$F$9+СВЦЭМ!$D$10+'СЕТ СН'!$F$5-'СЕТ СН'!$F$17</f>
        <v>4078.4013579800003</v>
      </c>
      <c r="D42" s="36">
        <f>SUMIFS(СВЦЭМ!$C$39:$C$782,СВЦЭМ!$A$39:$A$782,$A42,СВЦЭМ!$B$39:$B$782,D$11)+'СЕТ СН'!$F$9+СВЦЭМ!$D$10+'СЕТ СН'!$F$5-'СЕТ СН'!$F$17</f>
        <v>4106.8722117899997</v>
      </c>
      <c r="E42" s="36">
        <f>SUMIFS(СВЦЭМ!$C$39:$C$782,СВЦЭМ!$A$39:$A$782,$A42,СВЦЭМ!$B$39:$B$782,E$11)+'СЕТ СН'!$F$9+СВЦЭМ!$D$10+'СЕТ СН'!$F$5-'СЕТ СН'!$F$17</f>
        <v>4111.8353261399998</v>
      </c>
      <c r="F42" s="36">
        <f>SUMIFS(СВЦЭМ!$C$39:$C$782,СВЦЭМ!$A$39:$A$782,$A42,СВЦЭМ!$B$39:$B$782,F$11)+'СЕТ СН'!$F$9+СВЦЭМ!$D$10+'СЕТ СН'!$F$5-'СЕТ СН'!$F$17</f>
        <v>4107.3197153000001</v>
      </c>
      <c r="G42" s="36">
        <f>SUMIFS(СВЦЭМ!$C$39:$C$782,СВЦЭМ!$A$39:$A$782,$A42,СВЦЭМ!$B$39:$B$782,G$11)+'СЕТ СН'!$F$9+СВЦЭМ!$D$10+'СЕТ СН'!$F$5-'СЕТ СН'!$F$17</f>
        <v>4104.3557946700003</v>
      </c>
      <c r="H42" s="36">
        <f>SUMIFS(СВЦЭМ!$C$39:$C$782,СВЦЭМ!$A$39:$A$782,$A42,СВЦЭМ!$B$39:$B$782,H$11)+'СЕТ СН'!$F$9+СВЦЭМ!$D$10+'СЕТ СН'!$F$5-'СЕТ СН'!$F$17</f>
        <v>4105.8110346100002</v>
      </c>
      <c r="I42" s="36">
        <f>SUMIFS(СВЦЭМ!$C$39:$C$782,СВЦЭМ!$A$39:$A$782,$A42,СВЦЭМ!$B$39:$B$782,I$11)+'СЕТ СН'!$F$9+СВЦЭМ!$D$10+'СЕТ СН'!$F$5-'СЕТ СН'!$F$17</f>
        <v>4089.1455042099997</v>
      </c>
      <c r="J42" s="36">
        <f>SUMIFS(СВЦЭМ!$C$39:$C$782,СВЦЭМ!$A$39:$A$782,$A42,СВЦЭМ!$B$39:$B$782,J$11)+'СЕТ СН'!$F$9+СВЦЭМ!$D$10+'СЕТ СН'!$F$5-'СЕТ СН'!$F$17</f>
        <v>4041.4156264000003</v>
      </c>
      <c r="K42" s="36">
        <f>SUMIFS(СВЦЭМ!$C$39:$C$782,СВЦЭМ!$A$39:$A$782,$A42,СВЦЭМ!$B$39:$B$782,K$11)+'СЕТ СН'!$F$9+СВЦЭМ!$D$10+'СЕТ СН'!$F$5-'СЕТ СН'!$F$17</f>
        <v>3979.1134241999998</v>
      </c>
      <c r="L42" s="36">
        <f>SUMIFS(СВЦЭМ!$C$39:$C$782,СВЦЭМ!$A$39:$A$782,$A42,СВЦЭМ!$B$39:$B$782,L$11)+'СЕТ СН'!$F$9+СВЦЭМ!$D$10+'СЕТ СН'!$F$5-'СЕТ СН'!$F$17</f>
        <v>3970.6741114699998</v>
      </c>
      <c r="M42" s="36">
        <f>SUMIFS(СВЦЭМ!$C$39:$C$782,СВЦЭМ!$A$39:$A$782,$A42,СВЦЭМ!$B$39:$B$782,M$11)+'СЕТ СН'!$F$9+СВЦЭМ!$D$10+'СЕТ СН'!$F$5-'СЕТ СН'!$F$17</f>
        <v>3980.8005015400004</v>
      </c>
      <c r="N42" s="36">
        <f>SUMIFS(СВЦЭМ!$C$39:$C$782,СВЦЭМ!$A$39:$A$782,$A42,СВЦЭМ!$B$39:$B$782,N$11)+'СЕТ СН'!$F$9+СВЦЭМ!$D$10+'СЕТ СН'!$F$5-'СЕТ СН'!$F$17</f>
        <v>3977.7751950900001</v>
      </c>
      <c r="O42" s="36">
        <f>SUMIFS(СВЦЭМ!$C$39:$C$782,СВЦЭМ!$A$39:$A$782,$A42,СВЦЭМ!$B$39:$B$782,O$11)+'СЕТ СН'!$F$9+СВЦЭМ!$D$10+'СЕТ СН'!$F$5-'СЕТ СН'!$F$17</f>
        <v>4006.0357617199998</v>
      </c>
      <c r="P42" s="36">
        <f>SUMIFS(СВЦЭМ!$C$39:$C$782,СВЦЭМ!$A$39:$A$782,$A42,СВЦЭМ!$B$39:$B$782,P$11)+'СЕТ СН'!$F$9+СВЦЭМ!$D$10+'СЕТ СН'!$F$5-'СЕТ СН'!$F$17</f>
        <v>4027.78262266</v>
      </c>
      <c r="Q42" s="36">
        <f>SUMIFS(СВЦЭМ!$C$39:$C$782,СВЦЭМ!$A$39:$A$782,$A42,СВЦЭМ!$B$39:$B$782,Q$11)+'СЕТ СН'!$F$9+СВЦЭМ!$D$10+'СЕТ СН'!$F$5-'СЕТ СН'!$F$17</f>
        <v>4049.1469737200005</v>
      </c>
      <c r="R42" s="36">
        <f>SUMIFS(СВЦЭМ!$C$39:$C$782,СВЦЭМ!$A$39:$A$782,$A42,СВЦЭМ!$B$39:$B$782,R$11)+'СЕТ СН'!$F$9+СВЦЭМ!$D$10+'СЕТ СН'!$F$5-'СЕТ СН'!$F$17</f>
        <v>4043.8048251299997</v>
      </c>
      <c r="S42" s="36">
        <f>SUMIFS(СВЦЭМ!$C$39:$C$782,СВЦЭМ!$A$39:$A$782,$A42,СВЦЭМ!$B$39:$B$782,S$11)+'СЕТ СН'!$F$9+СВЦЭМ!$D$10+'СЕТ СН'!$F$5-'СЕТ СН'!$F$17</f>
        <v>4020.3510275099998</v>
      </c>
      <c r="T42" s="36">
        <f>SUMIFS(СВЦЭМ!$C$39:$C$782,СВЦЭМ!$A$39:$A$782,$A42,СВЦЭМ!$B$39:$B$782,T$11)+'СЕТ СН'!$F$9+СВЦЭМ!$D$10+'СЕТ СН'!$F$5-'СЕТ СН'!$F$17</f>
        <v>3999.5557664500002</v>
      </c>
      <c r="U42" s="36">
        <f>SUMIFS(СВЦЭМ!$C$39:$C$782,СВЦЭМ!$A$39:$A$782,$A42,СВЦЭМ!$B$39:$B$782,U$11)+'СЕТ СН'!$F$9+СВЦЭМ!$D$10+'СЕТ СН'!$F$5-'СЕТ СН'!$F$17</f>
        <v>3975.3176410799997</v>
      </c>
      <c r="V42" s="36">
        <f>SUMIFS(СВЦЭМ!$C$39:$C$782,СВЦЭМ!$A$39:$A$782,$A42,СВЦЭМ!$B$39:$B$782,V$11)+'СЕТ СН'!$F$9+СВЦЭМ!$D$10+'СЕТ СН'!$F$5-'СЕТ СН'!$F$17</f>
        <v>3958.8170831699999</v>
      </c>
      <c r="W42" s="36">
        <f>SUMIFS(СВЦЭМ!$C$39:$C$782,СВЦЭМ!$A$39:$A$782,$A42,СВЦЭМ!$B$39:$B$782,W$11)+'СЕТ СН'!$F$9+СВЦЭМ!$D$10+'СЕТ СН'!$F$5-'СЕТ СН'!$F$17</f>
        <v>3949.50881071</v>
      </c>
      <c r="X42" s="36">
        <f>SUMIFS(СВЦЭМ!$C$39:$C$782,СВЦЭМ!$A$39:$A$782,$A42,СВЦЭМ!$B$39:$B$782,X$11)+'СЕТ СН'!$F$9+СВЦЭМ!$D$10+'СЕТ СН'!$F$5-'СЕТ СН'!$F$17</f>
        <v>3991.6213079199997</v>
      </c>
      <c r="Y42" s="36">
        <f>SUMIFS(СВЦЭМ!$C$39:$C$782,СВЦЭМ!$A$39:$A$782,$A42,СВЦЭМ!$B$39:$B$782,Y$11)+'СЕТ СН'!$F$9+СВЦЭМ!$D$10+'СЕТ СН'!$F$5-'СЕТ СН'!$F$17</f>
        <v>4013.5430855200002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01.03.2024</v>
      </c>
      <c r="B48" s="36">
        <f>SUMIFS(СВЦЭМ!$C$39:$C$782,СВЦЭМ!$A$39:$A$782,$A48,СВЦЭМ!$B$39:$B$782,B$47)+'СЕТ СН'!$G$9+СВЦЭМ!$D$10+'СЕТ СН'!$G$5-'СЕТ СН'!$G$17</f>
        <v>4853.3265200300002</v>
      </c>
      <c r="C48" s="36">
        <f>SUMIFS(СВЦЭМ!$C$39:$C$782,СВЦЭМ!$A$39:$A$782,$A48,СВЦЭМ!$B$39:$B$782,C$47)+'СЕТ СН'!$G$9+СВЦЭМ!$D$10+'СЕТ СН'!$G$5-'СЕТ СН'!$G$17</f>
        <v>4875.9863811499999</v>
      </c>
      <c r="D48" s="36">
        <f>SUMIFS(СВЦЭМ!$C$39:$C$782,СВЦЭМ!$A$39:$A$782,$A48,СВЦЭМ!$B$39:$B$782,D$47)+'СЕТ СН'!$G$9+СВЦЭМ!$D$10+'СЕТ СН'!$G$5-'СЕТ СН'!$G$17</f>
        <v>4908.5755560799998</v>
      </c>
      <c r="E48" s="36">
        <f>SUMIFS(СВЦЭМ!$C$39:$C$782,СВЦЭМ!$A$39:$A$782,$A48,СВЦЭМ!$B$39:$B$782,E$47)+'СЕТ СН'!$G$9+СВЦЭМ!$D$10+'СЕТ СН'!$G$5-'СЕТ СН'!$G$17</f>
        <v>4889.8421737600002</v>
      </c>
      <c r="F48" s="36">
        <f>SUMIFS(СВЦЭМ!$C$39:$C$782,СВЦЭМ!$A$39:$A$782,$A48,СВЦЭМ!$B$39:$B$782,F$47)+'СЕТ СН'!$G$9+СВЦЭМ!$D$10+'СЕТ СН'!$G$5-'СЕТ СН'!$G$17</f>
        <v>4876.88003217</v>
      </c>
      <c r="G48" s="36">
        <f>SUMIFS(СВЦЭМ!$C$39:$C$782,СВЦЭМ!$A$39:$A$782,$A48,СВЦЭМ!$B$39:$B$782,G$47)+'СЕТ СН'!$G$9+СВЦЭМ!$D$10+'СЕТ СН'!$G$5-'СЕТ СН'!$G$17</f>
        <v>4875.1634562300005</v>
      </c>
      <c r="H48" s="36">
        <f>SUMIFS(СВЦЭМ!$C$39:$C$782,СВЦЭМ!$A$39:$A$782,$A48,СВЦЭМ!$B$39:$B$782,H$47)+'СЕТ СН'!$G$9+СВЦЭМ!$D$10+'СЕТ СН'!$G$5-'СЕТ СН'!$G$17</f>
        <v>4838.6673784599998</v>
      </c>
      <c r="I48" s="36">
        <f>SUMIFS(СВЦЭМ!$C$39:$C$782,СВЦЭМ!$A$39:$A$782,$A48,СВЦЭМ!$B$39:$B$782,I$47)+'СЕТ СН'!$G$9+СВЦЭМ!$D$10+'СЕТ СН'!$G$5-'СЕТ СН'!$G$17</f>
        <v>4817.0398557999997</v>
      </c>
      <c r="J48" s="36">
        <f>SUMIFS(СВЦЭМ!$C$39:$C$782,СВЦЭМ!$A$39:$A$782,$A48,СВЦЭМ!$B$39:$B$782,J$47)+'СЕТ СН'!$G$9+СВЦЭМ!$D$10+'СЕТ СН'!$G$5-'СЕТ СН'!$G$17</f>
        <v>4805.8278439999995</v>
      </c>
      <c r="K48" s="36">
        <f>SUMIFS(СВЦЭМ!$C$39:$C$782,СВЦЭМ!$A$39:$A$782,$A48,СВЦЭМ!$B$39:$B$782,K$47)+'СЕТ СН'!$G$9+СВЦЭМ!$D$10+'СЕТ СН'!$G$5-'СЕТ СН'!$G$17</f>
        <v>4792.8554161100001</v>
      </c>
      <c r="L48" s="36">
        <f>SUMIFS(СВЦЭМ!$C$39:$C$782,СВЦЭМ!$A$39:$A$782,$A48,СВЦЭМ!$B$39:$B$782,L$47)+'СЕТ СН'!$G$9+СВЦЭМ!$D$10+'СЕТ СН'!$G$5-'СЕТ СН'!$G$17</f>
        <v>4794.8718224699996</v>
      </c>
      <c r="M48" s="36">
        <f>SUMIFS(СВЦЭМ!$C$39:$C$782,СВЦЭМ!$A$39:$A$782,$A48,СВЦЭМ!$B$39:$B$782,M$47)+'СЕТ СН'!$G$9+СВЦЭМ!$D$10+'СЕТ СН'!$G$5-'СЕТ СН'!$G$17</f>
        <v>4778.7894745899994</v>
      </c>
      <c r="N48" s="36">
        <f>SUMIFS(СВЦЭМ!$C$39:$C$782,СВЦЭМ!$A$39:$A$782,$A48,СВЦЭМ!$B$39:$B$782,N$47)+'СЕТ СН'!$G$9+СВЦЭМ!$D$10+'СЕТ СН'!$G$5-'СЕТ СН'!$G$17</f>
        <v>4831.0332042999999</v>
      </c>
      <c r="O48" s="36">
        <f>SUMIFS(СВЦЭМ!$C$39:$C$782,СВЦЭМ!$A$39:$A$782,$A48,СВЦЭМ!$B$39:$B$782,O$47)+'СЕТ СН'!$G$9+СВЦЭМ!$D$10+'СЕТ СН'!$G$5-'СЕТ СН'!$G$17</f>
        <v>4834.9141215999998</v>
      </c>
      <c r="P48" s="36">
        <f>SUMIFS(СВЦЭМ!$C$39:$C$782,СВЦЭМ!$A$39:$A$782,$A48,СВЦЭМ!$B$39:$B$782,P$47)+'СЕТ СН'!$G$9+СВЦЭМ!$D$10+'СЕТ СН'!$G$5-'СЕТ СН'!$G$17</f>
        <v>4853.2752086500004</v>
      </c>
      <c r="Q48" s="36">
        <f>SUMIFS(СВЦЭМ!$C$39:$C$782,СВЦЭМ!$A$39:$A$782,$A48,СВЦЭМ!$B$39:$B$782,Q$47)+'СЕТ СН'!$G$9+СВЦЭМ!$D$10+'СЕТ СН'!$G$5-'СЕТ СН'!$G$17</f>
        <v>4864.5374899899998</v>
      </c>
      <c r="R48" s="36">
        <f>SUMIFS(СВЦЭМ!$C$39:$C$782,СВЦЭМ!$A$39:$A$782,$A48,СВЦЭМ!$B$39:$B$782,R$47)+'СЕТ СН'!$G$9+СВЦЭМ!$D$10+'СЕТ СН'!$G$5-'СЕТ СН'!$G$17</f>
        <v>4877.4398111400005</v>
      </c>
      <c r="S48" s="36">
        <f>SUMIFS(СВЦЭМ!$C$39:$C$782,СВЦЭМ!$A$39:$A$782,$A48,СВЦЭМ!$B$39:$B$782,S$47)+'СЕТ СН'!$G$9+СВЦЭМ!$D$10+'СЕТ СН'!$G$5-'СЕТ СН'!$G$17</f>
        <v>4863.5682622699997</v>
      </c>
      <c r="T48" s="36">
        <f>SUMIFS(СВЦЭМ!$C$39:$C$782,СВЦЭМ!$A$39:$A$782,$A48,СВЦЭМ!$B$39:$B$782,T$47)+'СЕТ СН'!$G$9+СВЦЭМ!$D$10+'СЕТ СН'!$G$5-'СЕТ СН'!$G$17</f>
        <v>4823.1164847700002</v>
      </c>
      <c r="U48" s="36">
        <f>SUMIFS(СВЦЭМ!$C$39:$C$782,СВЦЭМ!$A$39:$A$782,$A48,СВЦЭМ!$B$39:$B$782,U$47)+'СЕТ СН'!$G$9+СВЦЭМ!$D$10+'СЕТ СН'!$G$5-'СЕТ СН'!$G$17</f>
        <v>4793.0902272399999</v>
      </c>
      <c r="V48" s="36">
        <f>SUMIFS(СВЦЭМ!$C$39:$C$782,СВЦЭМ!$A$39:$A$782,$A48,СВЦЭМ!$B$39:$B$782,V$47)+'СЕТ СН'!$G$9+СВЦЭМ!$D$10+'СЕТ СН'!$G$5-'СЕТ СН'!$G$17</f>
        <v>4794.3367422800002</v>
      </c>
      <c r="W48" s="36">
        <f>SUMIFS(СВЦЭМ!$C$39:$C$782,СВЦЭМ!$A$39:$A$782,$A48,СВЦЭМ!$B$39:$B$782,W$47)+'СЕТ СН'!$G$9+СВЦЭМ!$D$10+'СЕТ СН'!$G$5-'СЕТ СН'!$G$17</f>
        <v>4803.6490516699996</v>
      </c>
      <c r="X48" s="36">
        <f>SUMIFS(СВЦЭМ!$C$39:$C$782,СВЦЭМ!$A$39:$A$782,$A48,СВЦЭМ!$B$39:$B$782,X$47)+'СЕТ СН'!$G$9+СВЦЭМ!$D$10+'СЕТ СН'!$G$5-'СЕТ СН'!$G$17</f>
        <v>4817.0149870000005</v>
      </c>
      <c r="Y48" s="36">
        <f>SUMIFS(СВЦЭМ!$C$39:$C$782,СВЦЭМ!$A$39:$A$782,$A48,СВЦЭМ!$B$39:$B$782,Y$47)+'СЕТ СН'!$G$9+СВЦЭМ!$D$10+'СЕТ СН'!$G$5-'СЕТ СН'!$G$17</f>
        <v>4844.2977076799998</v>
      </c>
    </row>
    <row r="49" spans="1:25" ht="15.75" x14ac:dyDescent="0.2">
      <c r="A49" s="35">
        <f>A48+1</f>
        <v>45353</v>
      </c>
      <c r="B49" s="36">
        <f>SUMIFS(СВЦЭМ!$C$39:$C$782,СВЦЭМ!$A$39:$A$782,$A49,СВЦЭМ!$B$39:$B$782,B$47)+'СЕТ СН'!$G$9+СВЦЭМ!$D$10+'СЕТ СН'!$G$5-'СЕТ СН'!$G$17</f>
        <v>4780.1490868700002</v>
      </c>
      <c r="C49" s="36">
        <f>SUMIFS(СВЦЭМ!$C$39:$C$782,СВЦЭМ!$A$39:$A$782,$A49,СВЦЭМ!$B$39:$B$782,C$47)+'СЕТ СН'!$G$9+СВЦЭМ!$D$10+'СЕТ СН'!$G$5-'СЕТ СН'!$G$17</f>
        <v>4790.69453806</v>
      </c>
      <c r="D49" s="36">
        <f>SUMIFS(СВЦЭМ!$C$39:$C$782,СВЦЭМ!$A$39:$A$782,$A49,СВЦЭМ!$B$39:$B$782,D$47)+'СЕТ СН'!$G$9+СВЦЭМ!$D$10+'СЕТ СН'!$G$5-'СЕТ СН'!$G$17</f>
        <v>4815.3178597799997</v>
      </c>
      <c r="E49" s="36">
        <f>SUMIFS(СВЦЭМ!$C$39:$C$782,СВЦЭМ!$A$39:$A$782,$A49,СВЦЭМ!$B$39:$B$782,E$47)+'СЕТ СН'!$G$9+СВЦЭМ!$D$10+'СЕТ СН'!$G$5-'СЕТ СН'!$G$17</f>
        <v>4825.3518389999999</v>
      </c>
      <c r="F49" s="36">
        <f>SUMIFS(СВЦЭМ!$C$39:$C$782,СВЦЭМ!$A$39:$A$782,$A49,СВЦЭМ!$B$39:$B$782,F$47)+'СЕТ СН'!$G$9+СВЦЭМ!$D$10+'СЕТ СН'!$G$5-'СЕТ СН'!$G$17</f>
        <v>4822.26700678</v>
      </c>
      <c r="G49" s="36">
        <f>SUMIFS(СВЦЭМ!$C$39:$C$782,СВЦЭМ!$A$39:$A$782,$A49,СВЦЭМ!$B$39:$B$782,G$47)+'СЕТ СН'!$G$9+СВЦЭМ!$D$10+'СЕТ СН'!$G$5-'СЕТ СН'!$G$17</f>
        <v>4802.5961061999997</v>
      </c>
      <c r="H49" s="36">
        <f>SUMIFS(СВЦЭМ!$C$39:$C$782,СВЦЭМ!$A$39:$A$782,$A49,СВЦЭМ!$B$39:$B$782,H$47)+'СЕТ СН'!$G$9+СВЦЭМ!$D$10+'СЕТ СН'!$G$5-'СЕТ СН'!$G$17</f>
        <v>4759.8249951199996</v>
      </c>
      <c r="I49" s="36">
        <f>SUMIFS(СВЦЭМ!$C$39:$C$782,СВЦЭМ!$A$39:$A$782,$A49,СВЦЭМ!$B$39:$B$782,I$47)+'СЕТ СН'!$G$9+СВЦЭМ!$D$10+'СЕТ СН'!$G$5-'СЕТ СН'!$G$17</f>
        <v>4736.6422656499999</v>
      </c>
      <c r="J49" s="36">
        <f>SUMIFS(СВЦЭМ!$C$39:$C$782,СВЦЭМ!$A$39:$A$782,$A49,СВЦЭМ!$B$39:$B$782,J$47)+'СЕТ СН'!$G$9+СВЦЭМ!$D$10+'СЕТ СН'!$G$5-'СЕТ СН'!$G$17</f>
        <v>4737.0085850300002</v>
      </c>
      <c r="K49" s="36">
        <f>SUMIFS(СВЦЭМ!$C$39:$C$782,СВЦЭМ!$A$39:$A$782,$A49,СВЦЭМ!$B$39:$B$782,K$47)+'СЕТ СН'!$G$9+СВЦЭМ!$D$10+'СЕТ СН'!$G$5-'СЕТ СН'!$G$17</f>
        <v>4706.4641400299997</v>
      </c>
      <c r="L49" s="36">
        <f>SUMIFS(СВЦЭМ!$C$39:$C$782,СВЦЭМ!$A$39:$A$782,$A49,СВЦЭМ!$B$39:$B$782,L$47)+'СЕТ СН'!$G$9+СВЦЭМ!$D$10+'СЕТ СН'!$G$5-'СЕТ СН'!$G$17</f>
        <v>4690.9133132200004</v>
      </c>
      <c r="M49" s="36">
        <f>SUMIFS(СВЦЭМ!$C$39:$C$782,СВЦЭМ!$A$39:$A$782,$A49,СВЦЭМ!$B$39:$B$782,M$47)+'СЕТ СН'!$G$9+СВЦЭМ!$D$10+'СЕТ СН'!$G$5-'СЕТ СН'!$G$17</f>
        <v>4694.9533884399998</v>
      </c>
      <c r="N49" s="36">
        <f>SUMIFS(СВЦЭМ!$C$39:$C$782,СВЦЭМ!$A$39:$A$782,$A49,СВЦЭМ!$B$39:$B$782,N$47)+'СЕТ СН'!$G$9+СВЦЭМ!$D$10+'СЕТ СН'!$G$5-'СЕТ СН'!$G$17</f>
        <v>4714.3549901699998</v>
      </c>
      <c r="O49" s="36">
        <f>SUMIFS(СВЦЭМ!$C$39:$C$782,СВЦЭМ!$A$39:$A$782,$A49,СВЦЭМ!$B$39:$B$782,O$47)+'СЕТ СН'!$G$9+СВЦЭМ!$D$10+'СЕТ СН'!$G$5-'СЕТ СН'!$G$17</f>
        <v>4717.3428985600003</v>
      </c>
      <c r="P49" s="36">
        <f>SUMIFS(СВЦЭМ!$C$39:$C$782,СВЦЭМ!$A$39:$A$782,$A49,СВЦЭМ!$B$39:$B$782,P$47)+'СЕТ СН'!$G$9+СВЦЭМ!$D$10+'СЕТ СН'!$G$5-'СЕТ СН'!$G$17</f>
        <v>4726.04932543</v>
      </c>
      <c r="Q49" s="36">
        <f>SUMIFS(СВЦЭМ!$C$39:$C$782,СВЦЭМ!$A$39:$A$782,$A49,СВЦЭМ!$B$39:$B$782,Q$47)+'СЕТ СН'!$G$9+СВЦЭМ!$D$10+'СЕТ СН'!$G$5-'СЕТ СН'!$G$17</f>
        <v>4747.3026520499998</v>
      </c>
      <c r="R49" s="36">
        <f>SUMIFS(СВЦЭМ!$C$39:$C$782,СВЦЭМ!$A$39:$A$782,$A49,СВЦЭМ!$B$39:$B$782,R$47)+'СЕТ СН'!$G$9+СВЦЭМ!$D$10+'СЕТ СН'!$G$5-'СЕТ СН'!$G$17</f>
        <v>4768.6620916000002</v>
      </c>
      <c r="S49" s="36">
        <f>SUMIFS(СВЦЭМ!$C$39:$C$782,СВЦЭМ!$A$39:$A$782,$A49,СВЦЭМ!$B$39:$B$782,S$47)+'СЕТ СН'!$G$9+СВЦЭМ!$D$10+'СЕТ СН'!$G$5-'СЕТ СН'!$G$17</f>
        <v>4754.2580719999996</v>
      </c>
      <c r="T49" s="36">
        <f>SUMIFS(СВЦЭМ!$C$39:$C$782,СВЦЭМ!$A$39:$A$782,$A49,СВЦЭМ!$B$39:$B$782,T$47)+'СЕТ СН'!$G$9+СВЦЭМ!$D$10+'СЕТ СН'!$G$5-'СЕТ СН'!$G$17</f>
        <v>4711.6738195300004</v>
      </c>
      <c r="U49" s="36">
        <f>SUMIFS(СВЦЭМ!$C$39:$C$782,СВЦЭМ!$A$39:$A$782,$A49,СВЦЭМ!$B$39:$B$782,U$47)+'СЕТ СН'!$G$9+СВЦЭМ!$D$10+'СЕТ СН'!$G$5-'СЕТ СН'!$G$17</f>
        <v>4671.4786712699997</v>
      </c>
      <c r="V49" s="36">
        <f>SUMIFS(СВЦЭМ!$C$39:$C$782,СВЦЭМ!$A$39:$A$782,$A49,СВЦЭМ!$B$39:$B$782,V$47)+'СЕТ СН'!$G$9+СВЦЭМ!$D$10+'СЕТ СН'!$G$5-'СЕТ СН'!$G$17</f>
        <v>4687.8152473299997</v>
      </c>
      <c r="W49" s="36">
        <f>SUMIFS(СВЦЭМ!$C$39:$C$782,СВЦЭМ!$A$39:$A$782,$A49,СВЦЭМ!$B$39:$B$782,W$47)+'СЕТ СН'!$G$9+СВЦЭМ!$D$10+'СЕТ СН'!$G$5-'СЕТ СН'!$G$17</f>
        <v>4697.1202643699999</v>
      </c>
      <c r="X49" s="36">
        <f>SUMIFS(СВЦЭМ!$C$39:$C$782,СВЦЭМ!$A$39:$A$782,$A49,СВЦЭМ!$B$39:$B$782,X$47)+'СЕТ СН'!$G$9+СВЦЭМ!$D$10+'СЕТ СН'!$G$5-'СЕТ СН'!$G$17</f>
        <v>4733.1812872499995</v>
      </c>
      <c r="Y49" s="36">
        <f>SUMIFS(СВЦЭМ!$C$39:$C$782,СВЦЭМ!$A$39:$A$782,$A49,СВЦЭМ!$B$39:$B$782,Y$47)+'СЕТ СН'!$G$9+СВЦЭМ!$D$10+'СЕТ СН'!$G$5-'СЕТ СН'!$G$17</f>
        <v>4733.1530931300003</v>
      </c>
    </row>
    <row r="50" spans="1:25" ht="15.75" x14ac:dyDescent="0.2">
      <c r="A50" s="35">
        <f t="shared" ref="A50:A78" si="1">A49+1</f>
        <v>45354</v>
      </c>
      <c r="B50" s="36">
        <f>SUMIFS(СВЦЭМ!$C$39:$C$782,СВЦЭМ!$A$39:$A$782,$A50,СВЦЭМ!$B$39:$B$782,B$47)+'СЕТ СН'!$G$9+СВЦЭМ!$D$10+'СЕТ СН'!$G$5-'СЕТ СН'!$G$17</f>
        <v>4676.8913985299996</v>
      </c>
      <c r="C50" s="36">
        <f>SUMIFS(СВЦЭМ!$C$39:$C$782,СВЦЭМ!$A$39:$A$782,$A50,СВЦЭМ!$B$39:$B$782,C$47)+'СЕТ СН'!$G$9+СВЦЭМ!$D$10+'СЕТ СН'!$G$5-'СЕТ СН'!$G$17</f>
        <v>4758.9544036400002</v>
      </c>
      <c r="D50" s="36">
        <f>SUMIFS(СВЦЭМ!$C$39:$C$782,СВЦЭМ!$A$39:$A$782,$A50,СВЦЭМ!$B$39:$B$782,D$47)+'СЕТ СН'!$G$9+СВЦЭМ!$D$10+'СЕТ СН'!$G$5-'СЕТ СН'!$G$17</f>
        <v>4803.7928716200004</v>
      </c>
      <c r="E50" s="36">
        <f>SUMIFS(СВЦЭМ!$C$39:$C$782,СВЦЭМ!$A$39:$A$782,$A50,СВЦЭМ!$B$39:$B$782,E$47)+'СЕТ СН'!$G$9+СВЦЭМ!$D$10+'СЕТ СН'!$G$5-'СЕТ СН'!$G$17</f>
        <v>4821.0697822399998</v>
      </c>
      <c r="F50" s="36">
        <f>SUMIFS(СВЦЭМ!$C$39:$C$782,СВЦЭМ!$A$39:$A$782,$A50,СВЦЭМ!$B$39:$B$782,F$47)+'СЕТ СН'!$G$9+СВЦЭМ!$D$10+'СЕТ СН'!$G$5-'СЕТ СН'!$G$17</f>
        <v>4818.2686073300001</v>
      </c>
      <c r="G50" s="36">
        <f>SUMIFS(СВЦЭМ!$C$39:$C$782,СВЦЭМ!$A$39:$A$782,$A50,СВЦЭМ!$B$39:$B$782,G$47)+'СЕТ СН'!$G$9+СВЦЭМ!$D$10+'СЕТ СН'!$G$5-'СЕТ СН'!$G$17</f>
        <v>4804.9908345900003</v>
      </c>
      <c r="H50" s="36">
        <f>SUMIFS(СВЦЭМ!$C$39:$C$782,СВЦЭМ!$A$39:$A$782,$A50,СВЦЭМ!$B$39:$B$782,H$47)+'СЕТ СН'!$G$9+СВЦЭМ!$D$10+'СЕТ СН'!$G$5-'СЕТ СН'!$G$17</f>
        <v>4786.6020226299997</v>
      </c>
      <c r="I50" s="36">
        <f>SUMIFS(СВЦЭМ!$C$39:$C$782,СВЦЭМ!$A$39:$A$782,$A50,СВЦЭМ!$B$39:$B$782,I$47)+'СЕТ СН'!$G$9+СВЦЭМ!$D$10+'СЕТ СН'!$G$5-'СЕТ СН'!$G$17</f>
        <v>4788.5169277599998</v>
      </c>
      <c r="J50" s="36">
        <f>SUMIFS(СВЦЭМ!$C$39:$C$782,СВЦЭМ!$A$39:$A$782,$A50,СВЦЭМ!$B$39:$B$782,J$47)+'СЕТ СН'!$G$9+СВЦЭМ!$D$10+'СЕТ СН'!$G$5-'СЕТ СН'!$G$17</f>
        <v>4741.1423451499995</v>
      </c>
      <c r="K50" s="36">
        <f>SUMIFS(СВЦЭМ!$C$39:$C$782,СВЦЭМ!$A$39:$A$782,$A50,СВЦЭМ!$B$39:$B$782,K$47)+'СЕТ СН'!$G$9+СВЦЭМ!$D$10+'СЕТ СН'!$G$5-'СЕТ СН'!$G$17</f>
        <v>4701.3712068200002</v>
      </c>
      <c r="L50" s="36">
        <f>SUMIFS(СВЦЭМ!$C$39:$C$782,СВЦЭМ!$A$39:$A$782,$A50,СВЦЭМ!$B$39:$B$782,L$47)+'СЕТ СН'!$G$9+СВЦЭМ!$D$10+'СЕТ СН'!$G$5-'СЕТ СН'!$G$17</f>
        <v>4678.9693488399998</v>
      </c>
      <c r="M50" s="36">
        <f>SUMIFS(СВЦЭМ!$C$39:$C$782,СВЦЭМ!$A$39:$A$782,$A50,СВЦЭМ!$B$39:$B$782,M$47)+'СЕТ СН'!$G$9+СВЦЭМ!$D$10+'СЕТ СН'!$G$5-'СЕТ СН'!$G$17</f>
        <v>4679.3124254899994</v>
      </c>
      <c r="N50" s="36">
        <f>SUMIFS(СВЦЭМ!$C$39:$C$782,СВЦЭМ!$A$39:$A$782,$A50,СВЦЭМ!$B$39:$B$782,N$47)+'СЕТ СН'!$G$9+СВЦЭМ!$D$10+'СЕТ СН'!$G$5-'СЕТ СН'!$G$17</f>
        <v>4704.5566466099999</v>
      </c>
      <c r="O50" s="36">
        <f>SUMIFS(СВЦЭМ!$C$39:$C$782,СВЦЭМ!$A$39:$A$782,$A50,СВЦЭМ!$B$39:$B$782,O$47)+'СЕТ СН'!$G$9+СВЦЭМ!$D$10+'СЕТ СН'!$G$5-'СЕТ СН'!$G$17</f>
        <v>4694.7603841199998</v>
      </c>
      <c r="P50" s="36">
        <f>SUMIFS(СВЦЭМ!$C$39:$C$782,СВЦЭМ!$A$39:$A$782,$A50,СВЦЭМ!$B$39:$B$782,P$47)+'СЕТ СН'!$G$9+СВЦЭМ!$D$10+'СЕТ СН'!$G$5-'СЕТ СН'!$G$17</f>
        <v>4693.86098855</v>
      </c>
      <c r="Q50" s="36">
        <f>SUMIFS(СВЦЭМ!$C$39:$C$782,СВЦЭМ!$A$39:$A$782,$A50,СВЦЭМ!$B$39:$B$782,Q$47)+'СЕТ СН'!$G$9+СВЦЭМ!$D$10+'СЕТ СН'!$G$5-'СЕТ СН'!$G$17</f>
        <v>4709.1602292099997</v>
      </c>
      <c r="R50" s="36">
        <f>SUMIFS(СВЦЭМ!$C$39:$C$782,СВЦЭМ!$A$39:$A$782,$A50,СВЦЭМ!$B$39:$B$782,R$47)+'СЕТ СН'!$G$9+СВЦЭМ!$D$10+'СЕТ СН'!$G$5-'СЕТ СН'!$G$17</f>
        <v>4715.6828321000003</v>
      </c>
      <c r="S50" s="36">
        <f>SUMIFS(СВЦЭМ!$C$39:$C$782,СВЦЭМ!$A$39:$A$782,$A50,СВЦЭМ!$B$39:$B$782,S$47)+'СЕТ СН'!$G$9+СВЦЭМ!$D$10+'СЕТ СН'!$G$5-'СЕТ СН'!$G$17</f>
        <v>4687.2293077200002</v>
      </c>
      <c r="T50" s="36">
        <f>SUMIFS(СВЦЭМ!$C$39:$C$782,СВЦЭМ!$A$39:$A$782,$A50,СВЦЭМ!$B$39:$B$782,T$47)+'СЕТ СН'!$G$9+СВЦЭМ!$D$10+'СЕТ СН'!$G$5-'СЕТ СН'!$G$17</f>
        <v>4674.9198773500002</v>
      </c>
      <c r="U50" s="36">
        <f>SUMIFS(СВЦЭМ!$C$39:$C$782,СВЦЭМ!$A$39:$A$782,$A50,СВЦЭМ!$B$39:$B$782,U$47)+'СЕТ СН'!$G$9+СВЦЭМ!$D$10+'СЕТ СН'!$G$5-'СЕТ СН'!$G$17</f>
        <v>4698.7070381800004</v>
      </c>
      <c r="V50" s="36">
        <f>SUMIFS(СВЦЭМ!$C$39:$C$782,СВЦЭМ!$A$39:$A$782,$A50,СВЦЭМ!$B$39:$B$782,V$47)+'СЕТ СН'!$G$9+СВЦЭМ!$D$10+'СЕТ СН'!$G$5-'СЕТ СН'!$G$17</f>
        <v>4703.2493805300001</v>
      </c>
      <c r="W50" s="36">
        <f>SUMIFS(СВЦЭМ!$C$39:$C$782,СВЦЭМ!$A$39:$A$782,$A50,СВЦЭМ!$B$39:$B$782,W$47)+'СЕТ СН'!$G$9+СВЦЭМ!$D$10+'СЕТ СН'!$G$5-'СЕТ СН'!$G$17</f>
        <v>4701.1760823300001</v>
      </c>
      <c r="X50" s="36">
        <f>SUMIFS(СВЦЭМ!$C$39:$C$782,СВЦЭМ!$A$39:$A$782,$A50,СВЦЭМ!$B$39:$B$782,X$47)+'СЕТ СН'!$G$9+СВЦЭМ!$D$10+'СЕТ СН'!$G$5-'СЕТ СН'!$G$17</f>
        <v>4712.36363652</v>
      </c>
      <c r="Y50" s="36">
        <f>SUMIFS(СВЦЭМ!$C$39:$C$782,СВЦЭМ!$A$39:$A$782,$A50,СВЦЭМ!$B$39:$B$782,Y$47)+'СЕТ СН'!$G$9+СВЦЭМ!$D$10+'СЕТ СН'!$G$5-'СЕТ СН'!$G$17</f>
        <v>4742.7491149300004</v>
      </c>
    </row>
    <row r="51" spans="1:25" ht="15.75" x14ac:dyDescent="0.2">
      <c r="A51" s="35">
        <f t="shared" si="1"/>
        <v>45355</v>
      </c>
      <c r="B51" s="36">
        <f>SUMIFS(СВЦЭМ!$C$39:$C$782,СВЦЭМ!$A$39:$A$782,$A51,СВЦЭМ!$B$39:$B$782,B$47)+'СЕТ СН'!$G$9+СВЦЭМ!$D$10+'СЕТ СН'!$G$5-'СЕТ СН'!$G$17</f>
        <v>4694.2612629300002</v>
      </c>
      <c r="C51" s="36">
        <f>SUMIFS(СВЦЭМ!$C$39:$C$782,СВЦЭМ!$A$39:$A$782,$A51,СВЦЭМ!$B$39:$B$782,C$47)+'СЕТ СН'!$G$9+СВЦЭМ!$D$10+'СЕТ СН'!$G$5-'СЕТ СН'!$G$17</f>
        <v>4748.9254079700004</v>
      </c>
      <c r="D51" s="36">
        <f>SUMIFS(СВЦЭМ!$C$39:$C$782,СВЦЭМ!$A$39:$A$782,$A51,СВЦЭМ!$B$39:$B$782,D$47)+'СЕТ СН'!$G$9+СВЦЭМ!$D$10+'СЕТ СН'!$G$5-'СЕТ СН'!$G$17</f>
        <v>4767.9268313600005</v>
      </c>
      <c r="E51" s="36">
        <f>SUMIFS(СВЦЭМ!$C$39:$C$782,СВЦЭМ!$A$39:$A$782,$A51,СВЦЭМ!$B$39:$B$782,E$47)+'СЕТ СН'!$G$9+СВЦЭМ!$D$10+'СЕТ СН'!$G$5-'СЕТ СН'!$G$17</f>
        <v>4765.6117256899997</v>
      </c>
      <c r="F51" s="36">
        <f>SUMIFS(СВЦЭМ!$C$39:$C$782,СВЦЭМ!$A$39:$A$782,$A51,СВЦЭМ!$B$39:$B$782,F$47)+'СЕТ СН'!$G$9+СВЦЭМ!$D$10+'СЕТ СН'!$G$5-'СЕТ СН'!$G$17</f>
        <v>4766.4876719599997</v>
      </c>
      <c r="G51" s="36">
        <f>SUMIFS(СВЦЭМ!$C$39:$C$782,СВЦЭМ!$A$39:$A$782,$A51,СВЦЭМ!$B$39:$B$782,G$47)+'СЕТ СН'!$G$9+СВЦЭМ!$D$10+'СЕТ СН'!$G$5-'СЕТ СН'!$G$17</f>
        <v>4794.2660094399998</v>
      </c>
      <c r="H51" s="36">
        <f>SUMIFS(СВЦЭМ!$C$39:$C$782,СВЦЭМ!$A$39:$A$782,$A51,СВЦЭМ!$B$39:$B$782,H$47)+'СЕТ СН'!$G$9+СВЦЭМ!$D$10+'СЕТ СН'!$G$5-'СЕТ СН'!$G$17</f>
        <v>4745.8781486799999</v>
      </c>
      <c r="I51" s="36">
        <f>SUMIFS(СВЦЭМ!$C$39:$C$782,СВЦЭМ!$A$39:$A$782,$A51,СВЦЭМ!$B$39:$B$782,I$47)+'СЕТ СН'!$G$9+СВЦЭМ!$D$10+'СЕТ СН'!$G$5-'СЕТ СН'!$G$17</f>
        <v>4696.88494515</v>
      </c>
      <c r="J51" s="36">
        <f>SUMIFS(СВЦЭМ!$C$39:$C$782,СВЦЭМ!$A$39:$A$782,$A51,СВЦЭМ!$B$39:$B$782,J$47)+'СЕТ СН'!$G$9+СВЦЭМ!$D$10+'СЕТ СН'!$G$5-'СЕТ СН'!$G$17</f>
        <v>4666.2693421200001</v>
      </c>
      <c r="K51" s="36">
        <f>SUMIFS(СВЦЭМ!$C$39:$C$782,СВЦЭМ!$A$39:$A$782,$A51,СВЦЭМ!$B$39:$B$782,K$47)+'СЕТ СН'!$G$9+СВЦЭМ!$D$10+'СЕТ СН'!$G$5-'СЕТ СН'!$G$17</f>
        <v>4634.4330406099998</v>
      </c>
      <c r="L51" s="36">
        <f>SUMIFS(СВЦЭМ!$C$39:$C$782,СВЦЭМ!$A$39:$A$782,$A51,СВЦЭМ!$B$39:$B$782,L$47)+'СЕТ СН'!$G$9+СВЦЭМ!$D$10+'СЕТ СН'!$G$5-'СЕТ СН'!$G$17</f>
        <v>4641.1541131200001</v>
      </c>
      <c r="M51" s="36">
        <f>SUMIFS(СВЦЭМ!$C$39:$C$782,СВЦЭМ!$A$39:$A$782,$A51,СВЦЭМ!$B$39:$B$782,M$47)+'СЕТ СН'!$G$9+СВЦЭМ!$D$10+'СЕТ СН'!$G$5-'СЕТ СН'!$G$17</f>
        <v>4647.5965041099998</v>
      </c>
      <c r="N51" s="36">
        <f>SUMIFS(СВЦЭМ!$C$39:$C$782,СВЦЭМ!$A$39:$A$782,$A51,СВЦЭМ!$B$39:$B$782,N$47)+'СЕТ СН'!$G$9+СВЦЭМ!$D$10+'СЕТ СН'!$G$5-'СЕТ СН'!$G$17</f>
        <v>4636.4156644100003</v>
      </c>
      <c r="O51" s="36">
        <f>SUMIFS(СВЦЭМ!$C$39:$C$782,СВЦЭМ!$A$39:$A$782,$A51,СВЦЭМ!$B$39:$B$782,O$47)+'СЕТ СН'!$G$9+СВЦЭМ!$D$10+'СЕТ СН'!$G$5-'СЕТ СН'!$G$17</f>
        <v>4644.5543636800003</v>
      </c>
      <c r="P51" s="36">
        <f>SUMIFS(СВЦЭМ!$C$39:$C$782,СВЦЭМ!$A$39:$A$782,$A51,СВЦЭМ!$B$39:$B$782,P$47)+'СЕТ СН'!$G$9+СВЦЭМ!$D$10+'СЕТ СН'!$G$5-'СЕТ СН'!$G$17</f>
        <v>4659.8647100799999</v>
      </c>
      <c r="Q51" s="36">
        <f>SUMIFS(СВЦЭМ!$C$39:$C$782,СВЦЭМ!$A$39:$A$782,$A51,СВЦЭМ!$B$39:$B$782,Q$47)+'СЕТ СН'!$G$9+СВЦЭМ!$D$10+'СЕТ СН'!$G$5-'СЕТ СН'!$G$17</f>
        <v>4674.1632984200005</v>
      </c>
      <c r="R51" s="36">
        <f>SUMIFS(СВЦЭМ!$C$39:$C$782,СВЦЭМ!$A$39:$A$782,$A51,СВЦЭМ!$B$39:$B$782,R$47)+'СЕТ СН'!$G$9+СВЦЭМ!$D$10+'СЕТ СН'!$G$5-'СЕТ СН'!$G$17</f>
        <v>4672.8196878600002</v>
      </c>
      <c r="S51" s="36">
        <f>SUMIFS(СВЦЭМ!$C$39:$C$782,СВЦЭМ!$A$39:$A$782,$A51,СВЦЭМ!$B$39:$B$782,S$47)+'СЕТ СН'!$G$9+СВЦЭМ!$D$10+'СЕТ СН'!$G$5-'СЕТ СН'!$G$17</f>
        <v>4666.0049797900001</v>
      </c>
      <c r="T51" s="36">
        <f>SUMIFS(СВЦЭМ!$C$39:$C$782,СВЦЭМ!$A$39:$A$782,$A51,СВЦЭМ!$B$39:$B$782,T$47)+'СЕТ СН'!$G$9+СВЦЭМ!$D$10+'СЕТ СН'!$G$5-'СЕТ СН'!$G$17</f>
        <v>4651.4686528100001</v>
      </c>
      <c r="U51" s="36">
        <f>SUMIFS(СВЦЭМ!$C$39:$C$782,СВЦЭМ!$A$39:$A$782,$A51,СВЦЭМ!$B$39:$B$782,U$47)+'СЕТ СН'!$G$9+СВЦЭМ!$D$10+'СЕТ СН'!$G$5-'СЕТ СН'!$G$17</f>
        <v>4625.0988869900002</v>
      </c>
      <c r="V51" s="36">
        <f>SUMIFS(СВЦЭМ!$C$39:$C$782,СВЦЭМ!$A$39:$A$782,$A51,СВЦЭМ!$B$39:$B$782,V$47)+'СЕТ СН'!$G$9+СВЦЭМ!$D$10+'СЕТ СН'!$G$5-'СЕТ СН'!$G$17</f>
        <v>4640.1797288300004</v>
      </c>
      <c r="W51" s="36">
        <f>SUMIFS(СВЦЭМ!$C$39:$C$782,СВЦЭМ!$A$39:$A$782,$A51,СВЦЭМ!$B$39:$B$782,W$47)+'СЕТ СН'!$G$9+СВЦЭМ!$D$10+'СЕТ СН'!$G$5-'СЕТ СН'!$G$17</f>
        <v>4657.2474681399999</v>
      </c>
      <c r="X51" s="36">
        <f>SUMIFS(СВЦЭМ!$C$39:$C$782,СВЦЭМ!$A$39:$A$782,$A51,СВЦЭМ!$B$39:$B$782,X$47)+'СЕТ СН'!$G$9+СВЦЭМ!$D$10+'СЕТ СН'!$G$5-'СЕТ СН'!$G$17</f>
        <v>4652.5893619899998</v>
      </c>
      <c r="Y51" s="36">
        <f>SUMIFS(СВЦЭМ!$C$39:$C$782,СВЦЭМ!$A$39:$A$782,$A51,СВЦЭМ!$B$39:$B$782,Y$47)+'СЕТ СН'!$G$9+СВЦЭМ!$D$10+'СЕТ СН'!$G$5-'СЕТ СН'!$G$17</f>
        <v>4668.9924610999997</v>
      </c>
    </row>
    <row r="52" spans="1:25" ht="15.75" x14ac:dyDescent="0.2">
      <c r="A52" s="35">
        <f t="shared" si="1"/>
        <v>45356</v>
      </c>
      <c r="B52" s="36">
        <f>SUMIFS(СВЦЭМ!$C$39:$C$782,СВЦЭМ!$A$39:$A$782,$A52,СВЦЭМ!$B$39:$B$782,B$47)+'СЕТ СН'!$G$9+СВЦЭМ!$D$10+'СЕТ СН'!$G$5-'СЕТ СН'!$G$17</f>
        <v>4657.6556237499999</v>
      </c>
      <c r="C52" s="36">
        <f>SUMIFS(СВЦЭМ!$C$39:$C$782,СВЦЭМ!$A$39:$A$782,$A52,СВЦЭМ!$B$39:$B$782,C$47)+'СЕТ СН'!$G$9+СВЦЭМ!$D$10+'СЕТ СН'!$G$5-'СЕТ СН'!$G$17</f>
        <v>4696.1495195200005</v>
      </c>
      <c r="D52" s="36">
        <f>SUMIFS(СВЦЭМ!$C$39:$C$782,СВЦЭМ!$A$39:$A$782,$A52,СВЦЭМ!$B$39:$B$782,D$47)+'СЕТ СН'!$G$9+СВЦЭМ!$D$10+'СЕТ СН'!$G$5-'СЕТ СН'!$G$17</f>
        <v>4705.1724243400004</v>
      </c>
      <c r="E52" s="36">
        <f>SUMIFS(СВЦЭМ!$C$39:$C$782,СВЦЭМ!$A$39:$A$782,$A52,СВЦЭМ!$B$39:$B$782,E$47)+'СЕТ СН'!$G$9+СВЦЭМ!$D$10+'СЕТ СН'!$G$5-'СЕТ СН'!$G$17</f>
        <v>4723.2745266100001</v>
      </c>
      <c r="F52" s="36">
        <f>SUMIFS(СВЦЭМ!$C$39:$C$782,СВЦЭМ!$A$39:$A$782,$A52,СВЦЭМ!$B$39:$B$782,F$47)+'СЕТ СН'!$G$9+СВЦЭМ!$D$10+'СЕТ СН'!$G$5-'СЕТ СН'!$G$17</f>
        <v>4709.1122064800002</v>
      </c>
      <c r="G52" s="36">
        <f>SUMIFS(СВЦЭМ!$C$39:$C$782,СВЦЭМ!$A$39:$A$782,$A52,СВЦЭМ!$B$39:$B$782,G$47)+'СЕТ СН'!$G$9+СВЦЭМ!$D$10+'СЕТ СН'!$G$5-'СЕТ СН'!$G$17</f>
        <v>4684.3751471599999</v>
      </c>
      <c r="H52" s="36">
        <f>SUMIFS(СВЦЭМ!$C$39:$C$782,СВЦЭМ!$A$39:$A$782,$A52,СВЦЭМ!$B$39:$B$782,H$47)+'СЕТ СН'!$G$9+СВЦЭМ!$D$10+'СЕТ СН'!$G$5-'СЕТ СН'!$G$17</f>
        <v>4632.5942506800002</v>
      </c>
      <c r="I52" s="36">
        <f>SUMIFS(СВЦЭМ!$C$39:$C$782,СВЦЭМ!$A$39:$A$782,$A52,СВЦЭМ!$B$39:$B$782,I$47)+'СЕТ СН'!$G$9+СВЦЭМ!$D$10+'СЕТ СН'!$G$5-'СЕТ СН'!$G$17</f>
        <v>4616.5696107200001</v>
      </c>
      <c r="J52" s="36">
        <f>SUMIFS(СВЦЭМ!$C$39:$C$782,СВЦЭМ!$A$39:$A$782,$A52,СВЦЭМ!$B$39:$B$782,J$47)+'СЕТ СН'!$G$9+СВЦЭМ!$D$10+'СЕТ СН'!$G$5-'СЕТ СН'!$G$17</f>
        <v>4606.0759800799997</v>
      </c>
      <c r="K52" s="36">
        <f>SUMIFS(СВЦЭМ!$C$39:$C$782,СВЦЭМ!$A$39:$A$782,$A52,СВЦЭМ!$B$39:$B$782,K$47)+'СЕТ СН'!$G$9+СВЦЭМ!$D$10+'СЕТ СН'!$G$5-'СЕТ СН'!$G$17</f>
        <v>4544.7578118000001</v>
      </c>
      <c r="L52" s="36">
        <f>SUMIFS(СВЦЭМ!$C$39:$C$782,СВЦЭМ!$A$39:$A$782,$A52,СВЦЭМ!$B$39:$B$782,L$47)+'СЕТ СН'!$G$9+СВЦЭМ!$D$10+'СЕТ СН'!$G$5-'СЕТ СН'!$G$17</f>
        <v>4534.1920685000005</v>
      </c>
      <c r="M52" s="36">
        <f>SUMIFS(СВЦЭМ!$C$39:$C$782,СВЦЭМ!$A$39:$A$782,$A52,СВЦЭМ!$B$39:$B$782,M$47)+'СЕТ СН'!$G$9+СВЦЭМ!$D$10+'СЕТ СН'!$G$5-'СЕТ СН'!$G$17</f>
        <v>4557.35687813</v>
      </c>
      <c r="N52" s="36">
        <f>SUMIFS(СВЦЭМ!$C$39:$C$782,СВЦЭМ!$A$39:$A$782,$A52,СВЦЭМ!$B$39:$B$782,N$47)+'СЕТ СН'!$G$9+СВЦЭМ!$D$10+'СЕТ СН'!$G$5-'СЕТ СН'!$G$17</f>
        <v>4594.1849719700003</v>
      </c>
      <c r="O52" s="36">
        <f>SUMIFS(СВЦЭМ!$C$39:$C$782,СВЦЭМ!$A$39:$A$782,$A52,СВЦЭМ!$B$39:$B$782,O$47)+'СЕТ СН'!$G$9+СВЦЭМ!$D$10+'СЕТ СН'!$G$5-'СЕТ СН'!$G$17</f>
        <v>4574.6654738699999</v>
      </c>
      <c r="P52" s="36">
        <f>SUMIFS(СВЦЭМ!$C$39:$C$782,СВЦЭМ!$A$39:$A$782,$A52,СВЦЭМ!$B$39:$B$782,P$47)+'СЕТ СН'!$G$9+СВЦЭМ!$D$10+'СЕТ СН'!$G$5-'СЕТ СН'!$G$17</f>
        <v>4580.1263740599998</v>
      </c>
      <c r="Q52" s="36">
        <f>SUMIFS(СВЦЭМ!$C$39:$C$782,СВЦЭМ!$A$39:$A$782,$A52,СВЦЭМ!$B$39:$B$782,Q$47)+'СЕТ СН'!$G$9+СВЦЭМ!$D$10+'СЕТ СН'!$G$5-'СЕТ СН'!$G$17</f>
        <v>4596.2759741299997</v>
      </c>
      <c r="R52" s="36">
        <f>SUMIFS(СВЦЭМ!$C$39:$C$782,СВЦЭМ!$A$39:$A$782,$A52,СВЦЭМ!$B$39:$B$782,R$47)+'СЕТ СН'!$G$9+СВЦЭМ!$D$10+'СЕТ СН'!$G$5-'СЕТ СН'!$G$17</f>
        <v>4623.2550554600002</v>
      </c>
      <c r="S52" s="36">
        <f>SUMIFS(СВЦЭМ!$C$39:$C$782,СВЦЭМ!$A$39:$A$782,$A52,СВЦЭМ!$B$39:$B$782,S$47)+'СЕТ СН'!$G$9+СВЦЭМ!$D$10+'СЕТ СН'!$G$5-'СЕТ СН'!$G$17</f>
        <v>4620.8421470900003</v>
      </c>
      <c r="T52" s="36">
        <f>SUMIFS(СВЦЭМ!$C$39:$C$782,СВЦЭМ!$A$39:$A$782,$A52,СВЦЭМ!$B$39:$B$782,T$47)+'СЕТ СН'!$G$9+СВЦЭМ!$D$10+'СЕТ СН'!$G$5-'СЕТ СН'!$G$17</f>
        <v>4596.30706758</v>
      </c>
      <c r="U52" s="36">
        <f>SUMIFS(СВЦЭМ!$C$39:$C$782,СВЦЭМ!$A$39:$A$782,$A52,СВЦЭМ!$B$39:$B$782,U$47)+'СЕТ СН'!$G$9+СВЦЭМ!$D$10+'СЕТ СН'!$G$5-'СЕТ СН'!$G$17</f>
        <v>4572.3862788099996</v>
      </c>
      <c r="V52" s="36">
        <f>SUMIFS(СВЦЭМ!$C$39:$C$782,СВЦЭМ!$A$39:$A$782,$A52,СВЦЭМ!$B$39:$B$782,V$47)+'СЕТ СН'!$G$9+СВЦЭМ!$D$10+'СЕТ СН'!$G$5-'СЕТ СН'!$G$17</f>
        <v>4578.0400286499998</v>
      </c>
      <c r="W52" s="36">
        <f>SUMIFS(СВЦЭМ!$C$39:$C$782,СВЦЭМ!$A$39:$A$782,$A52,СВЦЭМ!$B$39:$B$782,W$47)+'СЕТ СН'!$G$9+СВЦЭМ!$D$10+'СЕТ СН'!$G$5-'СЕТ СН'!$G$17</f>
        <v>4594.0705920999999</v>
      </c>
      <c r="X52" s="36">
        <f>SUMIFS(СВЦЭМ!$C$39:$C$782,СВЦЭМ!$A$39:$A$782,$A52,СВЦЭМ!$B$39:$B$782,X$47)+'СЕТ СН'!$G$9+СВЦЭМ!$D$10+'СЕТ СН'!$G$5-'СЕТ СН'!$G$17</f>
        <v>4604.7460040799997</v>
      </c>
      <c r="Y52" s="36">
        <f>SUMIFS(СВЦЭМ!$C$39:$C$782,СВЦЭМ!$A$39:$A$782,$A52,СВЦЭМ!$B$39:$B$782,Y$47)+'СЕТ СН'!$G$9+СВЦЭМ!$D$10+'СЕТ СН'!$G$5-'СЕТ СН'!$G$17</f>
        <v>4619.0591642399995</v>
      </c>
    </row>
    <row r="53" spans="1:25" ht="15.75" x14ac:dyDescent="0.2">
      <c r="A53" s="35">
        <f t="shared" si="1"/>
        <v>45357</v>
      </c>
      <c r="B53" s="36">
        <f>SUMIFS(СВЦЭМ!$C$39:$C$782,СВЦЭМ!$A$39:$A$782,$A53,СВЦЭМ!$B$39:$B$782,B$47)+'СЕТ СН'!$G$9+СВЦЭМ!$D$10+'СЕТ СН'!$G$5-'СЕТ СН'!$G$17</f>
        <v>4690.7776021099999</v>
      </c>
      <c r="C53" s="36">
        <f>SUMIFS(СВЦЭМ!$C$39:$C$782,СВЦЭМ!$A$39:$A$782,$A53,СВЦЭМ!$B$39:$B$782,C$47)+'СЕТ СН'!$G$9+СВЦЭМ!$D$10+'СЕТ СН'!$G$5-'СЕТ СН'!$G$17</f>
        <v>4708.9189183899998</v>
      </c>
      <c r="D53" s="36">
        <f>SUMIFS(СВЦЭМ!$C$39:$C$782,СВЦЭМ!$A$39:$A$782,$A53,СВЦЭМ!$B$39:$B$782,D$47)+'СЕТ СН'!$G$9+СВЦЭМ!$D$10+'СЕТ СН'!$G$5-'СЕТ СН'!$G$17</f>
        <v>4734.5381679100001</v>
      </c>
      <c r="E53" s="36">
        <f>SUMIFS(СВЦЭМ!$C$39:$C$782,СВЦЭМ!$A$39:$A$782,$A53,СВЦЭМ!$B$39:$B$782,E$47)+'СЕТ СН'!$G$9+СВЦЭМ!$D$10+'СЕТ СН'!$G$5-'СЕТ СН'!$G$17</f>
        <v>4750.5514637699998</v>
      </c>
      <c r="F53" s="36">
        <f>SUMIFS(СВЦЭМ!$C$39:$C$782,СВЦЭМ!$A$39:$A$782,$A53,СВЦЭМ!$B$39:$B$782,F$47)+'СЕТ СН'!$G$9+СВЦЭМ!$D$10+'СЕТ СН'!$G$5-'СЕТ СН'!$G$17</f>
        <v>4747.1248744499999</v>
      </c>
      <c r="G53" s="36">
        <f>SUMIFS(СВЦЭМ!$C$39:$C$782,СВЦЭМ!$A$39:$A$782,$A53,СВЦЭМ!$B$39:$B$782,G$47)+'СЕТ СН'!$G$9+СВЦЭМ!$D$10+'СЕТ СН'!$G$5-'СЕТ СН'!$G$17</f>
        <v>4720.8411703299998</v>
      </c>
      <c r="H53" s="36">
        <f>SUMIFS(СВЦЭМ!$C$39:$C$782,СВЦЭМ!$A$39:$A$782,$A53,СВЦЭМ!$B$39:$B$782,H$47)+'СЕТ СН'!$G$9+СВЦЭМ!$D$10+'СЕТ СН'!$G$5-'СЕТ СН'!$G$17</f>
        <v>4665.6780089499998</v>
      </c>
      <c r="I53" s="36">
        <f>SUMIFS(СВЦЭМ!$C$39:$C$782,СВЦЭМ!$A$39:$A$782,$A53,СВЦЭМ!$B$39:$B$782,I$47)+'СЕТ СН'!$G$9+СВЦЭМ!$D$10+'СЕТ СН'!$G$5-'СЕТ СН'!$G$17</f>
        <v>4604.9707078600004</v>
      </c>
      <c r="J53" s="36">
        <f>SUMIFS(СВЦЭМ!$C$39:$C$782,СВЦЭМ!$A$39:$A$782,$A53,СВЦЭМ!$B$39:$B$782,J$47)+'СЕТ СН'!$G$9+СВЦЭМ!$D$10+'СЕТ СН'!$G$5-'СЕТ СН'!$G$17</f>
        <v>4598.8769348099995</v>
      </c>
      <c r="K53" s="36">
        <f>SUMIFS(СВЦЭМ!$C$39:$C$782,СВЦЭМ!$A$39:$A$782,$A53,СВЦЭМ!$B$39:$B$782,K$47)+'СЕТ СН'!$G$9+СВЦЭМ!$D$10+'СЕТ СН'!$G$5-'СЕТ СН'!$G$17</f>
        <v>4598.3339764100001</v>
      </c>
      <c r="L53" s="36">
        <f>SUMIFS(СВЦЭМ!$C$39:$C$782,СВЦЭМ!$A$39:$A$782,$A53,СВЦЭМ!$B$39:$B$782,L$47)+'СЕТ СН'!$G$9+СВЦЭМ!$D$10+'СЕТ СН'!$G$5-'СЕТ СН'!$G$17</f>
        <v>4606.0411814600002</v>
      </c>
      <c r="M53" s="36">
        <f>SUMIFS(СВЦЭМ!$C$39:$C$782,СВЦЭМ!$A$39:$A$782,$A53,СВЦЭМ!$B$39:$B$782,M$47)+'СЕТ СН'!$G$9+СВЦЭМ!$D$10+'СЕТ СН'!$G$5-'СЕТ СН'!$G$17</f>
        <v>4613.6942948199994</v>
      </c>
      <c r="N53" s="36">
        <f>SUMIFS(СВЦЭМ!$C$39:$C$782,СВЦЭМ!$A$39:$A$782,$A53,СВЦЭМ!$B$39:$B$782,N$47)+'СЕТ СН'!$G$9+СВЦЭМ!$D$10+'СЕТ СН'!$G$5-'СЕТ СН'!$G$17</f>
        <v>4626.9872728199998</v>
      </c>
      <c r="O53" s="36">
        <f>SUMIFS(СВЦЭМ!$C$39:$C$782,СВЦЭМ!$A$39:$A$782,$A53,СВЦЭМ!$B$39:$B$782,O$47)+'СЕТ СН'!$G$9+СВЦЭМ!$D$10+'СЕТ СН'!$G$5-'СЕТ СН'!$G$17</f>
        <v>4627.7117027799995</v>
      </c>
      <c r="P53" s="36">
        <f>SUMIFS(СВЦЭМ!$C$39:$C$782,СВЦЭМ!$A$39:$A$782,$A53,СВЦЭМ!$B$39:$B$782,P$47)+'СЕТ СН'!$G$9+СВЦЭМ!$D$10+'СЕТ СН'!$G$5-'СЕТ СН'!$G$17</f>
        <v>4644.3493170700003</v>
      </c>
      <c r="Q53" s="36">
        <f>SUMIFS(СВЦЭМ!$C$39:$C$782,СВЦЭМ!$A$39:$A$782,$A53,СВЦЭМ!$B$39:$B$782,Q$47)+'СЕТ СН'!$G$9+СВЦЭМ!$D$10+'СЕТ СН'!$G$5-'СЕТ СН'!$G$17</f>
        <v>4651.8486043599996</v>
      </c>
      <c r="R53" s="36">
        <f>SUMIFS(СВЦЭМ!$C$39:$C$782,СВЦЭМ!$A$39:$A$782,$A53,СВЦЭМ!$B$39:$B$782,R$47)+'СЕТ СН'!$G$9+СВЦЭМ!$D$10+'СЕТ СН'!$G$5-'СЕТ СН'!$G$17</f>
        <v>4649.9267764400001</v>
      </c>
      <c r="S53" s="36">
        <f>SUMIFS(СВЦЭМ!$C$39:$C$782,СВЦЭМ!$A$39:$A$782,$A53,СВЦЭМ!$B$39:$B$782,S$47)+'СЕТ СН'!$G$9+СВЦЭМ!$D$10+'СЕТ СН'!$G$5-'СЕТ СН'!$G$17</f>
        <v>4634.9655388299998</v>
      </c>
      <c r="T53" s="36">
        <f>SUMIFS(СВЦЭМ!$C$39:$C$782,СВЦЭМ!$A$39:$A$782,$A53,СВЦЭМ!$B$39:$B$782,T$47)+'СЕТ СН'!$G$9+СВЦЭМ!$D$10+'СЕТ СН'!$G$5-'СЕТ СН'!$G$17</f>
        <v>4601.9307015100003</v>
      </c>
      <c r="U53" s="36">
        <f>SUMIFS(СВЦЭМ!$C$39:$C$782,СВЦЭМ!$A$39:$A$782,$A53,СВЦЭМ!$B$39:$B$782,U$47)+'СЕТ СН'!$G$9+СВЦЭМ!$D$10+'СЕТ СН'!$G$5-'СЕТ СН'!$G$17</f>
        <v>4600.6000233100003</v>
      </c>
      <c r="V53" s="36">
        <f>SUMIFS(СВЦЭМ!$C$39:$C$782,СВЦЭМ!$A$39:$A$782,$A53,СВЦЭМ!$B$39:$B$782,V$47)+'СЕТ СН'!$G$9+СВЦЭМ!$D$10+'СЕТ СН'!$G$5-'СЕТ СН'!$G$17</f>
        <v>4602.7928445199996</v>
      </c>
      <c r="W53" s="36">
        <f>SUMIFS(СВЦЭМ!$C$39:$C$782,СВЦЭМ!$A$39:$A$782,$A53,СВЦЭМ!$B$39:$B$782,W$47)+'СЕТ СН'!$G$9+СВЦЭМ!$D$10+'СЕТ СН'!$G$5-'СЕТ СН'!$G$17</f>
        <v>4613.7780268799997</v>
      </c>
      <c r="X53" s="36">
        <f>SUMIFS(СВЦЭМ!$C$39:$C$782,СВЦЭМ!$A$39:$A$782,$A53,СВЦЭМ!$B$39:$B$782,X$47)+'СЕТ СН'!$G$9+СВЦЭМ!$D$10+'СЕТ СН'!$G$5-'СЕТ СН'!$G$17</f>
        <v>4613.6939116499998</v>
      </c>
      <c r="Y53" s="36">
        <f>SUMIFS(СВЦЭМ!$C$39:$C$782,СВЦЭМ!$A$39:$A$782,$A53,СВЦЭМ!$B$39:$B$782,Y$47)+'СЕТ СН'!$G$9+СВЦЭМ!$D$10+'СЕТ СН'!$G$5-'СЕТ СН'!$G$17</f>
        <v>4599.5341359699996</v>
      </c>
    </row>
    <row r="54" spans="1:25" ht="15.75" x14ac:dyDescent="0.2">
      <c r="A54" s="35">
        <f t="shared" si="1"/>
        <v>45358</v>
      </c>
      <c r="B54" s="36">
        <f>SUMIFS(СВЦЭМ!$C$39:$C$782,СВЦЭМ!$A$39:$A$782,$A54,СВЦЭМ!$B$39:$B$782,B$47)+'СЕТ СН'!$G$9+СВЦЭМ!$D$10+'СЕТ СН'!$G$5-'СЕТ СН'!$G$17</f>
        <v>4646.74436049</v>
      </c>
      <c r="C54" s="36">
        <f>SUMIFS(СВЦЭМ!$C$39:$C$782,СВЦЭМ!$A$39:$A$782,$A54,СВЦЭМ!$B$39:$B$782,C$47)+'СЕТ СН'!$G$9+СВЦЭМ!$D$10+'СЕТ СН'!$G$5-'СЕТ СН'!$G$17</f>
        <v>4692.7073898300005</v>
      </c>
      <c r="D54" s="36">
        <f>SUMIFS(СВЦЭМ!$C$39:$C$782,СВЦЭМ!$A$39:$A$782,$A54,СВЦЭМ!$B$39:$B$782,D$47)+'СЕТ СН'!$G$9+СВЦЭМ!$D$10+'СЕТ СН'!$G$5-'СЕТ СН'!$G$17</f>
        <v>4730.77815448</v>
      </c>
      <c r="E54" s="36">
        <f>SUMIFS(СВЦЭМ!$C$39:$C$782,СВЦЭМ!$A$39:$A$782,$A54,СВЦЭМ!$B$39:$B$782,E$47)+'СЕТ СН'!$G$9+СВЦЭМ!$D$10+'СЕТ СН'!$G$5-'СЕТ СН'!$G$17</f>
        <v>4755.26243342</v>
      </c>
      <c r="F54" s="36">
        <f>SUMIFS(СВЦЭМ!$C$39:$C$782,СВЦЭМ!$A$39:$A$782,$A54,СВЦЭМ!$B$39:$B$782,F$47)+'СЕТ СН'!$G$9+СВЦЭМ!$D$10+'СЕТ СН'!$G$5-'СЕТ СН'!$G$17</f>
        <v>4761.9219475</v>
      </c>
      <c r="G54" s="36">
        <f>SUMIFS(СВЦЭМ!$C$39:$C$782,СВЦЭМ!$A$39:$A$782,$A54,СВЦЭМ!$B$39:$B$782,G$47)+'СЕТ СН'!$G$9+СВЦЭМ!$D$10+'СЕТ СН'!$G$5-'СЕТ СН'!$G$17</f>
        <v>4736.1844585600002</v>
      </c>
      <c r="H54" s="36">
        <f>SUMIFS(СВЦЭМ!$C$39:$C$782,СВЦЭМ!$A$39:$A$782,$A54,СВЦЭМ!$B$39:$B$782,H$47)+'СЕТ СН'!$G$9+СВЦЭМ!$D$10+'СЕТ СН'!$G$5-'СЕТ СН'!$G$17</f>
        <v>4671.5461693799998</v>
      </c>
      <c r="I54" s="36">
        <f>SUMIFS(СВЦЭМ!$C$39:$C$782,СВЦЭМ!$A$39:$A$782,$A54,СВЦЭМ!$B$39:$B$782,I$47)+'СЕТ СН'!$G$9+СВЦЭМ!$D$10+'СЕТ СН'!$G$5-'СЕТ СН'!$G$17</f>
        <v>4657.4467379199996</v>
      </c>
      <c r="J54" s="36">
        <f>SUMIFS(СВЦЭМ!$C$39:$C$782,СВЦЭМ!$A$39:$A$782,$A54,СВЦЭМ!$B$39:$B$782,J$47)+'СЕТ СН'!$G$9+СВЦЭМ!$D$10+'СЕТ СН'!$G$5-'СЕТ СН'!$G$17</f>
        <v>4676.2785995100003</v>
      </c>
      <c r="K54" s="36">
        <f>SUMIFS(СВЦЭМ!$C$39:$C$782,СВЦЭМ!$A$39:$A$782,$A54,СВЦЭМ!$B$39:$B$782,K$47)+'СЕТ СН'!$G$9+СВЦЭМ!$D$10+'СЕТ СН'!$G$5-'СЕТ СН'!$G$17</f>
        <v>4640.8563951699998</v>
      </c>
      <c r="L54" s="36">
        <f>SUMIFS(СВЦЭМ!$C$39:$C$782,СВЦЭМ!$A$39:$A$782,$A54,СВЦЭМ!$B$39:$B$782,L$47)+'СЕТ СН'!$G$9+СВЦЭМ!$D$10+'СЕТ СН'!$G$5-'СЕТ СН'!$G$17</f>
        <v>4644.6116639699994</v>
      </c>
      <c r="M54" s="36">
        <f>SUMIFS(СВЦЭМ!$C$39:$C$782,СВЦЭМ!$A$39:$A$782,$A54,СВЦЭМ!$B$39:$B$782,M$47)+'СЕТ СН'!$G$9+СВЦЭМ!$D$10+'СЕТ СН'!$G$5-'СЕТ СН'!$G$17</f>
        <v>4652.7807923</v>
      </c>
      <c r="N54" s="36">
        <f>SUMIFS(СВЦЭМ!$C$39:$C$782,СВЦЭМ!$A$39:$A$782,$A54,СВЦЭМ!$B$39:$B$782,N$47)+'СЕТ СН'!$G$9+СВЦЭМ!$D$10+'СЕТ СН'!$G$5-'СЕТ СН'!$G$17</f>
        <v>4669.9845008399998</v>
      </c>
      <c r="O54" s="36">
        <f>SUMIFS(СВЦЭМ!$C$39:$C$782,СВЦЭМ!$A$39:$A$782,$A54,СВЦЭМ!$B$39:$B$782,O$47)+'СЕТ СН'!$G$9+СВЦЭМ!$D$10+'СЕТ СН'!$G$5-'СЕТ СН'!$G$17</f>
        <v>4662.0653048599997</v>
      </c>
      <c r="P54" s="36">
        <f>SUMIFS(СВЦЭМ!$C$39:$C$782,СВЦЭМ!$A$39:$A$782,$A54,СВЦЭМ!$B$39:$B$782,P$47)+'СЕТ СН'!$G$9+СВЦЭМ!$D$10+'СЕТ СН'!$G$5-'СЕТ СН'!$G$17</f>
        <v>4684.6995839399997</v>
      </c>
      <c r="Q54" s="36">
        <f>SUMIFS(СВЦЭМ!$C$39:$C$782,СВЦЭМ!$A$39:$A$782,$A54,СВЦЭМ!$B$39:$B$782,Q$47)+'СЕТ СН'!$G$9+СВЦЭМ!$D$10+'СЕТ СН'!$G$5-'СЕТ СН'!$G$17</f>
        <v>4705.7472287000001</v>
      </c>
      <c r="R54" s="36">
        <f>SUMIFS(СВЦЭМ!$C$39:$C$782,СВЦЭМ!$A$39:$A$782,$A54,СВЦЭМ!$B$39:$B$782,R$47)+'СЕТ СН'!$G$9+СВЦЭМ!$D$10+'СЕТ СН'!$G$5-'СЕТ СН'!$G$17</f>
        <v>4717.4990973200001</v>
      </c>
      <c r="S54" s="36">
        <f>SUMIFS(СВЦЭМ!$C$39:$C$782,СВЦЭМ!$A$39:$A$782,$A54,СВЦЭМ!$B$39:$B$782,S$47)+'СЕТ СН'!$G$9+СВЦЭМ!$D$10+'СЕТ СН'!$G$5-'СЕТ СН'!$G$17</f>
        <v>4701.3734528900004</v>
      </c>
      <c r="T54" s="36">
        <f>SUMIFS(СВЦЭМ!$C$39:$C$782,СВЦЭМ!$A$39:$A$782,$A54,СВЦЭМ!$B$39:$B$782,T$47)+'СЕТ СН'!$G$9+СВЦЭМ!$D$10+'СЕТ СН'!$G$5-'СЕТ СН'!$G$17</f>
        <v>4693.6208587500005</v>
      </c>
      <c r="U54" s="36">
        <f>SUMIFS(СВЦЭМ!$C$39:$C$782,СВЦЭМ!$A$39:$A$782,$A54,СВЦЭМ!$B$39:$B$782,U$47)+'СЕТ СН'!$G$9+СВЦЭМ!$D$10+'СЕТ СН'!$G$5-'СЕТ СН'!$G$17</f>
        <v>4667.2359517599998</v>
      </c>
      <c r="V54" s="36">
        <f>SUMIFS(СВЦЭМ!$C$39:$C$782,СВЦЭМ!$A$39:$A$782,$A54,СВЦЭМ!$B$39:$B$782,V$47)+'СЕТ СН'!$G$9+СВЦЭМ!$D$10+'СЕТ СН'!$G$5-'СЕТ СН'!$G$17</f>
        <v>4648.3389355600002</v>
      </c>
      <c r="W54" s="36">
        <f>SUMIFS(СВЦЭМ!$C$39:$C$782,СВЦЭМ!$A$39:$A$782,$A54,СВЦЭМ!$B$39:$B$782,W$47)+'СЕТ СН'!$G$9+СВЦЭМ!$D$10+'СЕТ СН'!$G$5-'СЕТ СН'!$G$17</f>
        <v>4661.3188413400003</v>
      </c>
      <c r="X54" s="36">
        <f>SUMIFS(СВЦЭМ!$C$39:$C$782,СВЦЭМ!$A$39:$A$782,$A54,СВЦЭМ!$B$39:$B$782,X$47)+'СЕТ СН'!$G$9+СВЦЭМ!$D$10+'СЕТ СН'!$G$5-'СЕТ СН'!$G$17</f>
        <v>4675.0342116000002</v>
      </c>
      <c r="Y54" s="36">
        <f>SUMIFS(СВЦЭМ!$C$39:$C$782,СВЦЭМ!$A$39:$A$782,$A54,СВЦЭМ!$B$39:$B$782,Y$47)+'СЕТ СН'!$G$9+СВЦЭМ!$D$10+'СЕТ СН'!$G$5-'СЕТ СН'!$G$17</f>
        <v>4705.3907168599999</v>
      </c>
    </row>
    <row r="55" spans="1:25" ht="15.75" x14ac:dyDescent="0.2">
      <c r="A55" s="35">
        <f t="shared" si="1"/>
        <v>45359</v>
      </c>
      <c r="B55" s="36">
        <f>SUMIFS(СВЦЭМ!$C$39:$C$782,СВЦЭМ!$A$39:$A$782,$A55,СВЦЭМ!$B$39:$B$782,B$47)+'СЕТ СН'!$G$9+СВЦЭМ!$D$10+'СЕТ СН'!$G$5-'СЕТ СН'!$G$17</f>
        <v>4748.67829368</v>
      </c>
      <c r="C55" s="36">
        <f>SUMIFS(СВЦЭМ!$C$39:$C$782,СВЦЭМ!$A$39:$A$782,$A55,СВЦЭМ!$B$39:$B$782,C$47)+'СЕТ СН'!$G$9+СВЦЭМ!$D$10+'СЕТ СН'!$G$5-'СЕТ СН'!$G$17</f>
        <v>4745.98859842</v>
      </c>
      <c r="D55" s="36">
        <f>SUMIFS(СВЦЭМ!$C$39:$C$782,СВЦЭМ!$A$39:$A$782,$A55,СВЦЭМ!$B$39:$B$782,D$47)+'СЕТ СН'!$G$9+СВЦЭМ!$D$10+'СЕТ СН'!$G$5-'СЕТ СН'!$G$17</f>
        <v>4769.1143811000002</v>
      </c>
      <c r="E55" s="36">
        <f>SUMIFS(СВЦЭМ!$C$39:$C$782,СВЦЭМ!$A$39:$A$782,$A55,СВЦЭМ!$B$39:$B$782,E$47)+'СЕТ СН'!$G$9+СВЦЭМ!$D$10+'СЕТ СН'!$G$5-'СЕТ СН'!$G$17</f>
        <v>4778.5342314899999</v>
      </c>
      <c r="F55" s="36">
        <f>SUMIFS(СВЦЭМ!$C$39:$C$782,СВЦЭМ!$A$39:$A$782,$A55,СВЦЭМ!$B$39:$B$782,F$47)+'СЕТ СН'!$G$9+СВЦЭМ!$D$10+'СЕТ СН'!$G$5-'СЕТ СН'!$G$17</f>
        <v>4780.0092576200004</v>
      </c>
      <c r="G55" s="36">
        <f>SUMIFS(СВЦЭМ!$C$39:$C$782,СВЦЭМ!$A$39:$A$782,$A55,СВЦЭМ!$B$39:$B$782,G$47)+'СЕТ СН'!$G$9+СВЦЭМ!$D$10+'СЕТ СН'!$G$5-'СЕТ СН'!$G$17</f>
        <v>4754.4445412499999</v>
      </c>
      <c r="H55" s="36">
        <f>SUMIFS(СВЦЭМ!$C$39:$C$782,СВЦЭМ!$A$39:$A$782,$A55,СВЦЭМ!$B$39:$B$782,H$47)+'СЕТ СН'!$G$9+СВЦЭМ!$D$10+'СЕТ СН'!$G$5-'СЕТ СН'!$G$17</f>
        <v>4752.0512826800004</v>
      </c>
      <c r="I55" s="36">
        <f>SUMIFS(СВЦЭМ!$C$39:$C$782,СВЦЭМ!$A$39:$A$782,$A55,СВЦЭМ!$B$39:$B$782,I$47)+'СЕТ СН'!$G$9+СВЦЭМ!$D$10+'СЕТ СН'!$G$5-'СЕТ СН'!$G$17</f>
        <v>4724.4742296499999</v>
      </c>
      <c r="J55" s="36">
        <f>SUMIFS(СВЦЭМ!$C$39:$C$782,СВЦЭМ!$A$39:$A$782,$A55,СВЦЭМ!$B$39:$B$782,J$47)+'СЕТ СН'!$G$9+СВЦЭМ!$D$10+'СЕТ СН'!$G$5-'СЕТ СН'!$G$17</f>
        <v>4711.86997152</v>
      </c>
      <c r="K55" s="36">
        <f>SUMIFS(СВЦЭМ!$C$39:$C$782,СВЦЭМ!$A$39:$A$782,$A55,СВЦЭМ!$B$39:$B$782,K$47)+'СЕТ СН'!$G$9+СВЦЭМ!$D$10+'СЕТ СН'!$G$5-'СЕТ СН'!$G$17</f>
        <v>4651.2824451199995</v>
      </c>
      <c r="L55" s="36">
        <f>SUMIFS(СВЦЭМ!$C$39:$C$782,СВЦЭМ!$A$39:$A$782,$A55,СВЦЭМ!$B$39:$B$782,L$47)+'СЕТ СН'!$G$9+СВЦЭМ!$D$10+'СЕТ СН'!$G$5-'СЕТ СН'!$G$17</f>
        <v>4645.4594701200003</v>
      </c>
      <c r="M55" s="36">
        <f>SUMIFS(СВЦЭМ!$C$39:$C$782,СВЦЭМ!$A$39:$A$782,$A55,СВЦЭМ!$B$39:$B$782,M$47)+'СЕТ СН'!$G$9+СВЦЭМ!$D$10+'СЕТ СН'!$G$5-'СЕТ СН'!$G$17</f>
        <v>4657.7508046599996</v>
      </c>
      <c r="N55" s="36">
        <f>SUMIFS(СВЦЭМ!$C$39:$C$782,СВЦЭМ!$A$39:$A$782,$A55,СВЦЭМ!$B$39:$B$782,N$47)+'СЕТ СН'!$G$9+СВЦЭМ!$D$10+'СЕТ СН'!$G$5-'СЕТ СН'!$G$17</f>
        <v>4690.23559355</v>
      </c>
      <c r="O55" s="36">
        <f>SUMIFS(СВЦЭМ!$C$39:$C$782,СВЦЭМ!$A$39:$A$782,$A55,СВЦЭМ!$B$39:$B$782,O$47)+'СЕТ СН'!$G$9+СВЦЭМ!$D$10+'СЕТ СН'!$G$5-'СЕТ СН'!$G$17</f>
        <v>4699.5408592200001</v>
      </c>
      <c r="P55" s="36">
        <f>SUMIFS(СВЦЭМ!$C$39:$C$782,СВЦЭМ!$A$39:$A$782,$A55,СВЦЭМ!$B$39:$B$782,P$47)+'СЕТ СН'!$G$9+СВЦЭМ!$D$10+'СЕТ СН'!$G$5-'СЕТ СН'!$G$17</f>
        <v>4709.0287448600002</v>
      </c>
      <c r="Q55" s="36">
        <f>SUMIFS(СВЦЭМ!$C$39:$C$782,СВЦЭМ!$A$39:$A$782,$A55,СВЦЭМ!$B$39:$B$782,Q$47)+'СЕТ СН'!$G$9+СВЦЭМ!$D$10+'СЕТ СН'!$G$5-'СЕТ СН'!$G$17</f>
        <v>4722.2076822399995</v>
      </c>
      <c r="R55" s="36">
        <f>SUMIFS(СВЦЭМ!$C$39:$C$782,СВЦЭМ!$A$39:$A$782,$A55,СВЦЭМ!$B$39:$B$782,R$47)+'СЕТ СН'!$G$9+СВЦЭМ!$D$10+'СЕТ СН'!$G$5-'СЕТ СН'!$G$17</f>
        <v>4733.4799789600002</v>
      </c>
      <c r="S55" s="36">
        <f>SUMIFS(СВЦЭМ!$C$39:$C$782,СВЦЭМ!$A$39:$A$782,$A55,СВЦЭМ!$B$39:$B$782,S$47)+'СЕТ СН'!$G$9+СВЦЭМ!$D$10+'СЕТ СН'!$G$5-'СЕТ СН'!$G$17</f>
        <v>4711.4964586699998</v>
      </c>
      <c r="T55" s="36">
        <f>SUMIFS(СВЦЭМ!$C$39:$C$782,СВЦЭМ!$A$39:$A$782,$A55,СВЦЭМ!$B$39:$B$782,T$47)+'СЕТ СН'!$G$9+СВЦЭМ!$D$10+'СЕТ СН'!$G$5-'СЕТ СН'!$G$17</f>
        <v>4704.0483180299998</v>
      </c>
      <c r="U55" s="36">
        <f>SUMIFS(СВЦЭМ!$C$39:$C$782,СВЦЭМ!$A$39:$A$782,$A55,СВЦЭМ!$B$39:$B$782,U$47)+'СЕТ СН'!$G$9+СВЦЭМ!$D$10+'СЕТ СН'!$G$5-'СЕТ СН'!$G$17</f>
        <v>4673.6153922200001</v>
      </c>
      <c r="V55" s="36">
        <f>SUMIFS(СВЦЭМ!$C$39:$C$782,СВЦЭМ!$A$39:$A$782,$A55,СВЦЭМ!$B$39:$B$782,V$47)+'СЕТ СН'!$G$9+СВЦЭМ!$D$10+'СЕТ СН'!$G$5-'СЕТ СН'!$G$17</f>
        <v>4663.9104899599997</v>
      </c>
      <c r="W55" s="36">
        <f>SUMIFS(СВЦЭМ!$C$39:$C$782,СВЦЭМ!$A$39:$A$782,$A55,СВЦЭМ!$B$39:$B$782,W$47)+'СЕТ СН'!$G$9+СВЦЭМ!$D$10+'СЕТ СН'!$G$5-'СЕТ СН'!$G$17</f>
        <v>4653.6263063899996</v>
      </c>
      <c r="X55" s="36">
        <f>SUMIFS(СВЦЭМ!$C$39:$C$782,СВЦЭМ!$A$39:$A$782,$A55,СВЦЭМ!$B$39:$B$782,X$47)+'СЕТ СН'!$G$9+СВЦЭМ!$D$10+'СЕТ СН'!$G$5-'СЕТ СН'!$G$17</f>
        <v>4695.5308847100005</v>
      </c>
      <c r="Y55" s="36">
        <f>SUMIFS(СВЦЭМ!$C$39:$C$782,СВЦЭМ!$A$39:$A$782,$A55,СВЦЭМ!$B$39:$B$782,Y$47)+'СЕТ СН'!$G$9+СВЦЭМ!$D$10+'СЕТ СН'!$G$5-'СЕТ СН'!$G$17</f>
        <v>4707.8910054099997</v>
      </c>
    </row>
    <row r="56" spans="1:25" ht="15.75" x14ac:dyDescent="0.2">
      <c r="A56" s="35">
        <f t="shared" si="1"/>
        <v>45360</v>
      </c>
      <c r="B56" s="36">
        <f>SUMIFS(СВЦЭМ!$C$39:$C$782,СВЦЭМ!$A$39:$A$782,$A56,СВЦЭМ!$B$39:$B$782,B$47)+'СЕТ СН'!$G$9+СВЦЭМ!$D$10+'СЕТ СН'!$G$5-'СЕТ СН'!$G$17</f>
        <v>4739.5601494499997</v>
      </c>
      <c r="C56" s="36">
        <f>SUMIFS(СВЦЭМ!$C$39:$C$782,СВЦЭМ!$A$39:$A$782,$A56,СВЦЭМ!$B$39:$B$782,C$47)+'СЕТ СН'!$G$9+СВЦЭМ!$D$10+'СЕТ СН'!$G$5-'СЕТ СН'!$G$17</f>
        <v>4747.3025618900001</v>
      </c>
      <c r="D56" s="36">
        <f>SUMIFS(СВЦЭМ!$C$39:$C$782,СВЦЭМ!$A$39:$A$782,$A56,СВЦЭМ!$B$39:$B$782,D$47)+'СЕТ СН'!$G$9+СВЦЭМ!$D$10+'СЕТ СН'!$G$5-'СЕТ СН'!$G$17</f>
        <v>4765.5264134600002</v>
      </c>
      <c r="E56" s="36">
        <f>SUMIFS(СВЦЭМ!$C$39:$C$782,СВЦЭМ!$A$39:$A$782,$A56,СВЦЭМ!$B$39:$B$782,E$47)+'СЕТ СН'!$G$9+СВЦЭМ!$D$10+'СЕТ СН'!$G$5-'СЕТ СН'!$G$17</f>
        <v>4772.7879973199997</v>
      </c>
      <c r="F56" s="36">
        <f>SUMIFS(СВЦЭМ!$C$39:$C$782,СВЦЭМ!$A$39:$A$782,$A56,СВЦЭМ!$B$39:$B$782,F$47)+'СЕТ СН'!$G$9+СВЦЭМ!$D$10+'СЕТ СН'!$G$5-'СЕТ СН'!$G$17</f>
        <v>4760.9017070899999</v>
      </c>
      <c r="G56" s="36">
        <f>SUMIFS(СВЦЭМ!$C$39:$C$782,СВЦЭМ!$A$39:$A$782,$A56,СВЦЭМ!$B$39:$B$782,G$47)+'СЕТ СН'!$G$9+СВЦЭМ!$D$10+'СЕТ СН'!$G$5-'СЕТ СН'!$G$17</f>
        <v>4732.59716776</v>
      </c>
      <c r="H56" s="36">
        <f>SUMIFS(СВЦЭМ!$C$39:$C$782,СВЦЭМ!$A$39:$A$782,$A56,СВЦЭМ!$B$39:$B$782,H$47)+'СЕТ СН'!$G$9+СВЦЭМ!$D$10+'СЕТ СН'!$G$5-'СЕТ СН'!$G$17</f>
        <v>4707.0465159699997</v>
      </c>
      <c r="I56" s="36">
        <f>SUMIFS(СВЦЭМ!$C$39:$C$782,СВЦЭМ!$A$39:$A$782,$A56,СВЦЭМ!$B$39:$B$782,I$47)+'СЕТ СН'!$G$9+СВЦЭМ!$D$10+'СЕТ СН'!$G$5-'СЕТ СН'!$G$17</f>
        <v>4688.1678000800002</v>
      </c>
      <c r="J56" s="36">
        <f>SUMIFS(СВЦЭМ!$C$39:$C$782,СВЦЭМ!$A$39:$A$782,$A56,СВЦЭМ!$B$39:$B$782,J$47)+'СЕТ СН'!$G$9+СВЦЭМ!$D$10+'СЕТ СН'!$G$5-'СЕТ СН'!$G$17</f>
        <v>4673.6331021300002</v>
      </c>
      <c r="K56" s="36">
        <f>SUMIFS(СВЦЭМ!$C$39:$C$782,СВЦЭМ!$A$39:$A$782,$A56,СВЦЭМ!$B$39:$B$782,K$47)+'СЕТ СН'!$G$9+СВЦЭМ!$D$10+'СЕТ СН'!$G$5-'СЕТ СН'!$G$17</f>
        <v>4631.4883173500002</v>
      </c>
      <c r="L56" s="36">
        <f>SUMIFS(СВЦЭМ!$C$39:$C$782,СВЦЭМ!$A$39:$A$782,$A56,СВЦЭМ!$B$39:$B$782,L$47)+'СЕТ СН'!$G$9+СВЦЭМ!$D$10+'СЕТ СН'!$G$5-'СЕТ СН'!$G$17</f>
        <v>4616.3808692299999</v>
      </c>
      <c r="M56" s="36">
        <f>SUMIFS(СВЦЭМ!$C$39:$C$782,СВЦЭМ!$A$39:$A$782,$A56,СВЦЭМ!$B$39:$B$782,M$47)+'СЕТ СН'!$G$9+СВЦЭМ!$D$10+'СЕТ СН'!$G$5-'СЕТ СН'!$G$17</f>
        <v>4637.6548756399998</v>
      </c>
      <c r="N56" s="36">
        <f>SUMIFS(СВЦЭМ!$C$39:$C$782,СВЦЭМ!$A$39:$A$782,$A56,СВЦЭМ!$B$39:$B$782,N$47)+'СЕТ СН'!$G$9+СВЦЭМ!$D$10+'СЕТ СН'!$G$5-'СЕТ СН'!$G$17</f>
        <v>4652.3260912900005</v>
      </c>
      <c r="O56" s="36">
        <f>SUMIFS(СВЦЭМ!$C$39:$C$782,СВЦЭМ!$A$39:$A$782,$A56,СВЦЭМ!$B$39:$B$782,O$47)+'СЕТ СН'!$G$9+СВЦЭМ!$D$10+'СЕТ СН'!$G$5-'СЕТ СН'!$G$17</f>
        <v>4670.1134505400005</v>
      </c>
      <c r="P56" s="36">
        <f>SUMIFS(СВЦЭМ!$C$39:$C$782,СВЦЭМ!$A$39:$A$782,$A56,СВЦЭМ!$B$39:$B$782,P$47)+'СЕТ СН'!$G$9+СВЦЭМ!$D$10+'СЕТ СН'!$G$5-'СЕТ СН'!$G$17</f>
        <v>4683.0604330999995</v>
      </c>
      <c r="Q56" s="36">
        <f>SUMIFS(СВЦЭМ!$C$39:$C$782,СВЦЭМ!$A$39:$A$782,$A56,СВЦЭМ!$B$39:$B$782,Q$47)+'СЕТ СН'!$G$9+СВЦЭМ!$D$10+'СЕТ СН'!$G$5-'СЕТ СН'!$G$17</f>
        <v>4701.28712731</v>
      </c>
      <c r="R56" s="36">
        <f>SUMIFS(СВЦЭМ!$C$39:$C$782,СВЦЭМ!$A$39:$A$782,$A56,СВЦЭМ!$B$39:$B$782,R$47)+'СЕТ СН'!$G$9+СВЦЭМ!$D$10+'СЕТ СН'!$G$5-'СЕТ СН'!$G$17</f>
        <v>4700.6565590400005</v>
      </c>
      <c r="S56" s="36">
        <f>SUMIFS(СВЦЭМ!$C$39:$C$782,СВЦЭМ!$A$39:$A$782,$A56,СВЦЭМ!$B$39:$B$782,S$47)+'СЕТ СН'!$G$9+СВЦЭМ!$D$10+'СЕТ СН'!$G$5-'СЕТ СН'!$G$17</f>
        <v>4666.5873810699995</v>
      </c>
      <c r="T56" s="36">
        <f>SUMIFS(СВЦЭМ!$C$39:$C$782,СВЦЭМ!$A$39:$A$782,$A56,СВЦЭМ!$B$39:$B$782,T$47)+'СЕТ СН'!$G$9+СВЦЭМ!$D$10+'СЕТ СН'!$G$5-'СЕТ СН'!$G$17</f>
        <v>4685.2325819999996</v>
      </c>
      <c r="U56" s="36">
        <f>SUMIFS(СВЦЭМ!$C$39:$C$782,СВЦЭМ!$A$39:$A$782,$A56,СВЦЭМ!$B$39:$B$782,U$47)+'СЕТ СН'!$G$9+СВЦЭМ!$D$10+'СЕТ СН'!$G$5-'СЕТ СН'!$G$17</f>
        <v>4657.1025181799996</v>
      </c>
      <c r="V56" s="36">
        <f>SUMIFS(СВЦЭМ!$C$39:$C$782,СВЦЭМ!$A$39:$A$782,$A56,СВЦЭМ!$B$39:$B$782,V$47)+'СЕТ СН'!$G$9+СВЦЭМ!$D$10+'СЕТ СН'!$G$5-'СЕТ СН'!$G$17</f>
        <v>4644.0025784099998</v>
      </c>
      <c r="W56" s="36">
        <f>SUMIFS(СВЦЭМ!$C$39:$C$782,СВЦЭМ!$A$39:$A$782,$A56,СВЦЭМ!$B$39:$B$782,W$47)+'СЕТ СН'!$G$9+СВЦЭМ!$D$10+'СЕТ СН'!$G$5-'СЕТ СН'!$G$17</f>
        <v>4636.57856154</v>
      </c>
      <c r="X56" s="36">
        <f>SUMIFS(СВЦЭМ!$C$39:$C$782,СВЦЭМ!$A$39:$A$782,$A56,СВЦЭМ!$B$39:$B$782,X$47)+'СЕТ СН'!$G$9+СВЦЭМ!$D$10+'СЕТ СН'!$G$5-'СЕТ СН'!$G$17</f>
        <v>4671.8629936500001</v>
      </c>
      <c r="Y56" s="36">
        <f>SUMIFS(СВЦЭМ!$C$39:$C$782,СВЦЭМ!$A$39:$A$782,$A56,СВЦЭМ!$B$39:$B$782,Y$47)+'СЕТ СН'!$G$9+СВЦЭМ!$D$10+'СЕТ СН'!$G$5-'СЕТ СН'!$G$17</f>
        <v>4690.7688663999998</v>
      </c>
    </row>
    <row r="57" spans="1:25" ht="15.75" x14ac:dyDescent="0.2">
      <c r="A57" s="35">
        <f t="shared" si="1"/>
        <v>45361</v>
      </c>
      <c r="B57" s="36">
        <f>SUMIFS(СВЦЭМ!$C$39:$C$782,СВЦЭМ!$A$39:$A$782,$A57,СВЦЭМ!$B$39:$B$782,B$47)+'СЕТ СН'!$G$9+СВЦЭМ!$D$10+'СЕТ СН'!$G$5-'СЕТ СН'!$G$17</f>
        <v>4768.41108859</v>
      </c>
      <c r="C57" s="36">
        <f>SUMIFS(СВЦЭМ!$C$39:$C$782,СВЦЭМ!$A$39:$A$782,$A57,СВЦЭМ!$B$39:$B$782,C$47)+'СЕТ СН'!$G$9+СВЦЭМ!$D$10+'СЕТ СН'!$G$5-'СЕТ СН'!$G$17</f>
        <v>4806.3800832699999</v>
      </c>
      <c r="D57" s="36">
        <f>SUMIFS(СВЦЭМ!$C$39:$C$782,СВЦЭМ!$A$39:$A$782,$A57,СВЦЭМ!$B$39:$B$782,D$47)+'СЕТ СН'!$G$9+СВЦЭМ!$D$10+'СЕТ СН'!$G$5-'СЕТ СН'!$G$17</f>
        <v>4825.3787429900003</v>
      </c>
      <c r="E57" s="36">
        <f>SUMIFS(СВЦЭМ!$C$39:$C$782,СВЦЭМ!$A$39:$A$782,$A57,СВЦЭМ!$B$39:$B$782,E$47)+'СЕТ СН'!$G$9+СВЦЭМ!$D$10+'СЕТ СН'!$G$5-'СЕТ СН'!$G$17</f>
        <v>4839.9678306400001</v>
      </c>
      <c r="F57" s="36">
        <f>SUMIFS(СВЦЭМ!$C$39:$C$782,СВЦЭМ!$A$39:$A$782,$A57,СВЦЭМ!$B$39:$B$782,F$47)+'СЕТ СН'!$G$9+СВЦЭМ!$D$10+'СЕТ СН'!$G$5-'СЕТ СН'!$G$17</f>
        <v>4849.4246901899996</v>
      </c>
      <c r="G57" s="36">
        <f>SUMIFS(СВЦЭМ!$C$39:$C$782,СВЦЭМ!$A$39:$A$782,$A57,СВЦЭМ!$B$39:$B$782,G$47)+'СЕТ СН'!$G$9+СВЦЭМ!$D$10+'СЕТ СН'!$G$5-'СЕТ СН'!$G$17</f>
        <v>4827.3441217700001</v>
      </c>
      <c r="H57" s="36">
        <f>SUMIFS(СВЦЭМ!$C$39:$C$782,СВЦЭМ!$A$39:$A$782,$A57,СВЦЭМ!$B$39:$B$782,H$47)+'СЕТ СН'!$G$9+СВЦЭМ!$D$10+'СЕТ СН'!$G$5-'СЕТ СН'!$G$17</f>
        <v>4800.1066302700001</v>
      </c>
      <c r="I57" s="36">
        <f>SUMIFS(СВЦЭМ!$C$39:$C$782,СВЦЭМ!$A$39:$A$782,$A57,СВЦЭМ!$B$39:$B$782,I$47)+'СЕТ СН'!$G$9+СВЦЭМ!$D$10+'СЕТ СН'!$G$5-'СЕТ СН'!$G$17</f>
        <v>4791.6814514999996</v>
      </c>
      <c r="J57" s="36">
        <f>SUMIFS(СВЦЭМ!$C$39:$C$782,СВЦЭМ!$A$39:$A$782,$A57,СВЦЭМ!$B$39:$B$782,J$47)+'СЕТ СН'!$G$9+СВЦЭМ!$D$10+'СЕТ СН'!$G$5-'СЕТ СН'!$G$17</f>
        <v>4744.9955289099998</v>
      </c>
      <c r="K57" s="36">
        <f>SUMIFS(СВЦЭМ!$C$39:$C$782,СВЦЭМ!$A$39:$A$782,$A57,СВЦЭМ!$B$39:$B$782,K$47)+'СЕТ СН'!$G$9+СВЦЭМ!$D$10+'СЕТ СН'!$G$5-'СЕТ СН'!$G$17</f>
        <v>4703.77081344</v>
      </c>
      <c r="L57" s="36">
        <f>SUMIFS(СВЦЭМ!$C$39:$C$782,СВЦЭМ!$A$39:$A$782,$A57,СВЦЭМ!$B$39:$B$782,L$47)+'СЕТ СН'!$G$9+СВЦЭМ!$D$10+'СЕТ СН'!$G$5-'СЕТ СН'!$G$17</f>
        <v>4700.1274827199995</v>
      </c>
      <c r="M57" s="36">
        <f>SUMIFS(СВЦЭМ!$C$39:$C$782,СВЦЭМ!$A$39:$A$782,$A57,СВЦЭМ!$B$39:$B$782,M$47)+'СЕТ СН'!$G$9+СВЦЭМ!$D$10+'СЕТ СН'!$G$5-'СЕТ СН'!$G$17</f>
        <v>4720.0287466299997</v>
      </c>
      <c r="N57" s="36">
        <f>SUMIFS(СВЦЭМ!$C$39:$C$782,СВЦЭМ!$A$39:$A$782,$A57,СВЦЭМ!$B$39:$B$782,N$47)+'СЕТ СН'!$G$9+СВЦЭМ!$D$10+'СЕТ СН'!$G$5-'СЕТ СН'!$G$17</f>
        <v>4734.0068948999997</v>
      </c>
      <c r="O57" s="36">
        <f>SUMIFS(СВЦЭМ!$C$39:$C$782,СВЦЭМ!$A$39:$A$782,$A57,СВЦЭМ!$B$39:$B$782,O$47)+'СЕТ СН'!$G$9+СВЦЭМ!$D$10+'СЕТ СН'!$G$5-'СЕТ СН'!$G$17</f>
        <v>4721.9516280299995</v>
      </c>
      <c r="P57" s="36">
        <f>SUMIFS(СВЦЭМ!$C$39:$C$782,СВЦЭМ!$A$39:$A$782,$A57,СВЦЭМ!$B$39:$B$782,P$47)+'СЕТ СН'!$G$9+СВЦЭМ!$D$10+'СЕТ СН'!$G$5-'СЕТ СН'!$G$17</f>
        <v>4754.0286178699998</v>
      </c>
      <c r="Q57" s="36">
        <f>SUMIFS(СВЦЭМ!$C$39:$C$782,СВЦЭМ!$A$39:$A$782,$A57,СВЦЭМ!$B$39:$B$782,Q$47)+'СЕТ СН'!$G$9+СВЦЭМ!$D$10+'СЕТ СН'!$G$5-'СЕТ СН'!$G$17</f>
        <v>4784.1358588799994</v>
      </c>
      <c r="R57" s="36">
        <f>SUMIFS(СВЦЭМ!$C$39:$C$782,СВЦЭМ!$A$39:$A$782,$A57,СВЦЭМ!$B$39:$B$782,R$47)+'СЕТ СН'!$G$9+СВЦЭМ!$D$10+'СЕТ СН'!$G$5-'СЕТ СН'!$G$17</f>
        <v>4779.7979624199997</v>
      </c>
      <c r="S57" s="36">
        <f>SUMIFS(СВЦЭМ!$C$39:$C$782,СВЦЭМ!$A$39:$A$782,$A57,СВЦЭМ!$B$39:$B$782,S$47)+'СЕТ СН'!$G$9+СВЦЭМ!$D$10+'СЕТ СН'!$G$5-'СЕТ СН'!$G$17</f>
        <v>4766.4128980799996</v>
      </c>
      <c r="T57" s="36">
        <f>SUMIFS(СВЦЭМ!$C$39:$C$782,СВЦЭМ!$A$39:$A$782,$A57,СВЦЭМ!$B$39:$B$782,T$47)+'СЕТ СН'!$G$9+СВЦЭМ!$D$10+'СЕТ СН'!$G$5-'СЕТ СН'!$G$17</f>
        <v>4741.8342021199996</v>
      </c>
      <c r="U57" s="36">
        <f>SUMIFS(СВЦЭМ!$C$39:$C$782,СВЦЭМ!$A$39:$A$782,$A57,СВЦЭМ!$B$39:$B$782,U$47)+'СЕТ СН'!$G$9+СВЦЭМ!$D$10+'СЕТ СН'!$G$5-'СЕТ СН'!$G$17</f>
        <v>4705.3211621299997</v>
      </c>
      <c r="V57" s="36">
        <f>SUMIFS(СВЦЭМ!$C$39:$C$782,СВЦЭМ!$A$39:$A$782,$A57,СВЦЭМ!$B$39:$B$782,V$47)+'СЕТ СН'!$G$9+СВЦЭМ!$D$10+'СЕТ СН'!$G$5-'СЕТ СН'!$G$17</f>
        <v>4681.85393647</v>
      </c>
      <c r="W57" s="36">
        <f>SUMIFS(СВЦЭМ!$C$39:$C$782,СВЦЭМ!$A$39:$A$782,$A57,СВЦЭМ!$B$39:$B$782,W$47)+'СЕТ СН'!$G$9+СВЦЭМ!$D$10+'СЕТ СН'!$G$5-'СЕТ СН'!$G$17</f>
        <v>4675.5894647999994</v>
      </c>
      <c r="X57" s="36">
        <f>SUMIFS(СВЦЭМ!$C$39:$C$782,СВЦЭМ!$A$39:$A$782,$A57,СВЦЭМ!$B$39:$B$782,X$47)+'СЕТ СН'!$G$9+СВЦЭМ!$D$10+'СЕТ СН'!$G$5-'СЕТ СН'!$G$17</f>
        <v>4726.7437664099998</v>
      </c>
      <c r="Y57" s="36">
        <f>SUMIFS(СВЦЭМ!$C$39:$C$782,СВЦЭМ!$A$39:$A$782,$A57,СВЦЭМ!$B$39:$B$782,Y$47)+'СЕТ СН'!$G$9+СВЦЭМ!$D$10+'СЕТ СН'!$G$5-'СЕТ СН'!$G$17</f>
        <v>4733.2088865900005</v>
      </c>
    </row>
    <row r="58" spans="1:25" ht="15.75" x14ac:dyDescent="0.2">
      <c r="A58" s="35">
        <f t="shared" si="1"/>
        <v>45362</v>
      </c>
      <c r="B58" s="36">
        <f>SUMIFS(СВЦЭМ!$C$39:$C$782,СВЦЭМ!$A$39:$A$782,$A58,СВЦЭМ!$B$39:$B$782,B$47)+'СЕТ СН'!$G$9+СВЦЭМ!$D$10+'СЕТ СН'!$G$5-'СЕТ СН'!$G$17</f>
        <v>4704.2603879600001</v>
      </c>
      <c r="C58" s="36">
        <f>SUMIFS(СВЦЭМ!$C$39:$C$782,СВЦЭМ!$A$39:$A$782,$A58,СВЦЭМ!$B$39:$B$782,C$47)+'СЕТ СН'!$G$9+СВЦЭМ!$D$10+'СЕТ СН'!$G$5-'СЕТ СН'!$G$17</f>
        <v>4738.1173243499998</v>
      </c>
      <c r="D58" s="36">
        <f>SUMIFS(СВЦЭМ!$C$39:$C$782,СВЦЭМ!$A$39:$A$782,$A58,СВЦЭМ!$B$39:$B$782,D$47)+'СЕТ СН'!$G$9+СВЦЭМ!$D$10+'СЕТ СН'!$G$5-'СЕТ СН'!$G$17</f>
        <v>4750.4607727100001</v>
      </c>
      <c r="E58" s="36">
        <f>SUMIFS(СВЦЭМ!$C$39:$C$782,СВЦЭМ!$A$39:$A$782,$A58,СВЦЭМ!$B$39:$B$782,E$47)+'СЕТ СН'!$G$9+СВЦЭМ!$D$10+'СЕТ СН'!$G$5-'СЕТ СН'!$G$17</f>
        <v>4753.9231779599995</v>
      </c>
      <c r="F58" s="36">
        <f>SUMIFS(СВЦЭМ!$C$39:$C$782,СВЦЭМ!$A$39:$A$782,$A58,СВЦЭМ!$B$39:$B$782,F$47)+'СЕТ СН'!$G$9+СВЦЭМ!$D$10+'СЕТ СН'!$G$5-'СЕТ СН'!$G$17</f>
        <v>4760.7859774799999</v>
      </c>
      <c r="G58" s="36">
        <f>SUMIFS(СВЦЭМ!$C$39:$C$782,СВЦЭМ!$A$39:$A$782,$A58,СВЦЭМ!$B$39:$B$782,G$47)+'СЕТ СН'!$G$9+СВЦЭМ!$D$10+'СЕТ СН'!$G$5-'СЕТ СН'!$G$17</f>
        <v>4686.2686972699994</v>
      </c>
      <c r="H58" s="36">
        <f>SUMIFS(СВЦЭМ!$C$39:$C$782,СВЦЭМ!$A$39:$A$782,$A58,СВЦЭМ!$B$39:$B$782,H$47)+'СЕТ СН'!$G$9+СВЦЭМ!$D$10+'СЕТ СН'!$G$5-'СЕТ СН'!$G$17</f>
        <v>4549.0020668199995</v>
      </c>
      <c r="I58" s="36">
        <f>SUMIFS(СВЦЭМ!$C$39:$C$782,СВЦЭМ!$A$39:$A$782,$A58,СВЦЭМ!$B$39:$B$782,I$47)+'СЕТ СН'!$G$9+СВЦЭМ!$D$10+'СЕТ СН'!$G$5-'СЕТ СН'!$G$17</f>
        <v>4560.0922132300002</v>
      </c>
      <c r="J58" s="36">
        <f>SUMIFS(СВЦЭМ!$C$39:$C$782,СВЦЭМ!$A$39:$A$782,$A58,СВЦЭМ!$B$39:$B$782,J$47)+'СЕТ СН'!$G$9+СВЦЭМ!$D$10+'СЕТ СН'!$G$5-'СЕТ СН'!$G$17</f>
        <v>4532.9759984000002</v>
      </c>
      <c r="K58" s="36">
        <f>SUMIFS(СВЦЭМ!$C$39:$C$782,СВЦЭМ!$A$39:$A$782,$A58,СВЦЭМ!$B$39:$B$782,K$47)+'СЕТ СН'!$G$9+СВЦЭМ!$D$10+'СЕТ СН'!$G$5-'СЕТ СН'!$G$17</f>
        <v>4519.8476030499996</v>
      </c>
      <c r="L58" s="36">
        <f>SUMIFS(СВЦЭМ!$C$39:$C$782,СВЦЭМ!$A$39:$A$782,$A58,СВЦЭМ!$B$39:$B$782,L$47)+'СЕТ СН'!$G$9+СВЦЭМ!$D$10+'СЕТ СН'!$G$5-'СЕТ СН'!$G$17</f>
        <v>4530.1549800699995</v>
      </c>
      <c r="M58" s="36">
        <f>SUMIFS(СВЦЭМ!$C$39:$C$782,СВЦЭМ!$A$39:$A$782,$A58,СВЦЭМ!$B$39:$B$782,M$47)+'СЕТ СН'!$G$9+СВЦЭМ!$D$10+'СЕТ СН'!$G$5-'СЕТ СН'!$G$17</f>
        <v>4524.8868515599997</v>
      </c>
      <c r="N58" s="36">
        <f>SUMIFS(СВЦЭМ!$C$39:$C$782,СВЦЭМ!$A$39:$A$782,$A58,СВЦЭМ!$B$39:$B$782,N$47)+'СЕТ СН'!$G$9+СВЦЭМ!$D$10+'СЕТ СН'!$G$5-'СЕТ СН'!$G$17</f>
        <v>4548.6785187799996</v>
      </c>
      <c r="O58" s="36">
        <f>SUMIFS(СВЦЭМ!$C$39:$C$782,СВЦЭМ!$A$39:$A$782,$A58,СВЦЭМ!$B$39:$B$782,O$47)+'СЕТ СН'!$G$9+СВЦЭМ!$D$10+'СЕТ СН'!$G$5-'СЕТ СН'!$G$17</f>
        <v>4554.5123463999998</v>
      </c>
      <c r="P58" s="36">
        <f>SUMIFS(СВЦЭМ!$C$39:$C$782,СВЦЭМ!$A$39:$A$782,$A58,СВЦЭМ!$B$39:$B$782,P$47)+'СЕТ СН'!$G$9+СВЦЭМ!$D$10+'СЕТ СН'!$G$5-'СЕТ СН'!$G$17</f>
        <v>4555.6387338799996</v>
      </c>
      <c r="Q58" s="36">
        <f>SUMIFS(СВЦЭМ!$C$39:$C$782,СВЦЭМ!$A$39:$A$782,$A58,СВЦЭМ!$B$39:$B$782,Q$47)+'СЕТ СН'!$G$9+СВЦЭМ!$D$10+'СЕТ СН'!$G$5-'СЕТ СН'!$G$17</f>
        <v>4575.8347134300002</v>
      </c>
      <c r="R58" s="36">
        <f>SUMIFS(СВЦЭМ!$C$39:$C$782,СВЦЭМ!$A$39:$A$782,$A58,СВЦЭМ!$B$39:$B$782,R$47)+'СЕТ СН'!$G$9+СВЦЭМ!$D$10+'СЕТ СН'!$G$5-'СЕТ СН'!$G$17</f>
        <v>4573.2910308600003</v>
      </c>
      <c r="S58" s="36">
        <f>SUMIFS(СВЦЭМ!$C$39:$C$782,СВЦЭМ!$A$39:$A$782,$A58,СВЦЭМ!$B$39:$B$782,S$47)+'СЕТ СН'!$G$9+СВЦЭМ!$D$10+'СЕТ СН'!$G$5-'СЕТ СН'!$G$17</f>
        <v>4572.7723431800005</v>
      </c>
      <c r="T58" s="36">
        <f>SUMIFS(СВЦЭМ!$C$39:$C$782,СВЦЭМ!$A$39:$A$782,$A58,СВЦЭМ!$B$39:$B$782,T$47)+'СЕТ СН'!$G$9+СВЦЭМ!$D$10+'СЕТ СН'!$G$5-'СЕТ СН'!$G$17</f>
        <v>4548.2814929799997</v>
      </c>
      <c r="U58" s="36">
        <f>SUMIFS(СВЦЭМ!$C$39:$C$782,СВЦЭМ!$A$39:$A$782,$A58,СВЦЭМ!$B$39:$B$782,U$47)+'СЕТ СН'!$G$9+СВЦЭМ!$D$10+'СЕТ СН'!$G$5-'СЕТ СН'!$G$17</f>
        <v>4522.8277362700001</v>
      </c>
      <c r="V58" s="36">
        <f>SUMIFS(СВЦЭМ!$C$39:$C$782,СВЦЭМ!$A$39:$A$782,$A58,СВЦЭМ!$B$39:$B$782,V$47)+'СЕТ СН'!$G$9+СВЦЭМ!$D$10+'СЕТ СН'!$G$5-'СЕТ СН'!$G$17</f>
        <v>4515.0543603899996</v>
      </c>
      <c r="W58" s="36">
        <f>SUMIFS(СВЦЭМ!$C$39:$C$782,СВЦЭМ!$A$39:$A$782,$A58,СВЦЭМ!$B$39:$B$782,W$47)+'СЕТ СН'!$G$9+СВЦЭМ!$D$10+'СЕТ СН'!$G$5-'СЕТ СН'!$G$17</f>
        <v>4524.1533769400003</v>
      </c>
      <c r="X58" s="36">
        <f>SUMIFS(СВЦЭМ!$C$39:$C$782,СВЦЭМ!$A$39:$A$782,$A58,СВЦЭМ!$B$39:$B$782,X$47)+'СЕТ СН'!$G$9+СВЦЭМ!$D$10+'СЕТ СН'!$G$5-'СЕТ СН'!$G$17</f>
        <v>4543.7113647400001</v>
      </c>
      <c r="Y58" s="36">
        <f>SUMIFS(СВЦЭМ!$C$39:$C$782,СВЦЭМ!$A$39:$A$782,$A58,СВЦЭМ!$B$39:$B$782,Y$47)+'СЕТ СН'!$G$9+СВЦЭМ!$D$10+'СЕТ СН'!$G$5-'СЕТ СН'!$G$17</f>
        <v>4546.3726319400002</v>
      </c>
    </row>
    <row r="59" spans="1:25" ht="15.75" x14ac:dyDescent="0.2">
      <c r="A59" s="35">
        <f t="shared" si="1"/>
        <v>45363</v>
      </c>
      <c r="B59" s="36">
        <f>SUMIFS(СВЦЭМ!$C$39:$C$782,СВЦЭМ!$A$39:$A$782,$A59,СВЦЭМ!$B$39:$B$782,B$47)+'СЕТ СН'!$G$9+СВЦЭМ!$D$10+'СЕТ СН'!$G$5-'СЕТ СН'!$G$17</f>
        <v>4679.4825859600005</v>
      </c>
      <c r="C59" s="36">
        <f>SUMIFS(СВЦЭМ!$C$39:$C$782,СВЦЭМ!$A$39:$A$782,$A59,СВЦЭМ!$B$39:$B$782,C$47)+'СЕТ СН'!$G$9+СВЦЭМ!$D$10+'СЕТ СН'!$G$5-'СЕТ СН'!$G$17</f>
        <v>4703.8318532900003</v>
      </c>
      <c r="D59" s="36">
        <f>SUMIFS(СВЦЭМ!$C$39:$C$782,СВЦЭМ!$A$39:$A$782,$A59,СВЦЭМ!$B$39:$B$782,D$47)+'СЕТ СН'!$G$9+СВЦЭМ!$D$10+'СЕТ СН'!$G$5-'СЕТ СН'!$G$17</f>
        <v>4729.29405855</v>
      </c>
      <c r="E59" s="36">
        <f>SUMIFS(СВЦЭМ!$C$39:$C$782,СВЦЭМ!$A$39:$A$782,$A59,СВЦЭМ!$B$39:$B$782,E$47)+'СЕТ СН'!$G$9+СВЦЭМ!$D$10+'СЕТ СН'!$G$5-'СЕТ СН'!$G$17</f>
        <v>4725.8756753500002</v>
      </c>
      <c r="F59" s="36">
        <f>SUMIFS(СВЦЭМ!$C$39:$C$782,СВЦЭМ!$A$39:$A$782,$A59,СВЦЭМ!$B$39:$B$782,F$47)+'СЕТ СН'!$G$9+СВЦЭМ!$D$10+'СЕТ СН'!$G$5-'СЕТ СН'!$G$17</f>
        <v>4708.9325620700001</v>
      </c>
      <c r="G59" s="36">
        <f>SUMIFS(СВЦЭМ!$C$39:$C$782,СВЦЭМ!$A$39:$A$782,$A59,СВЦЭМ!$B$39:$B$782,G$47)+'СЕТ СН'!$G$9+СВЦЭМ!$D$10+'СЕТ СН'!$G$5-'СЕТ СН'!$G$17</f>
        <v>4703.1940953399999</v>
      </c>
      <c r="H59" s="36">
        <f>SUMIFS(СВЦЭМ!$C$39:$C$782,СВЦЭМ!$A$39:$A$782,$A59,СВЦЭМ!$B$39:$B$782,H$47)+'СЕТ СН'!$G$9+СВЦЭМ!$D$10+'СЕТ СН'!$G$5-'СЕТ СН'!$G$17</f>
        <v>4659.7930879100004</v>
      </c>
      <c r="I59" s="36">
        <f>SUMIFS(СВЦЭМ!$C$39:$C$782,СВЦЭМ!$A$39:$A$782,$A59,СВЦЭМ!$B$39:$B$782,I$47)+'СЕТ СН'!$G$9+СВЦЭМ!$D$10+'СЕТ СН'!$G$5-'СЕТ СН'!$G$17</f>
        <v>4654.6051099799997</v>
      </c>
      <c r="J59" s="36">
        <f>SUMIFS(СВЦЭМ!$C$39:$C$782,СВЦЭМ!$A$39:$A$782,$A59,СВЦЭМ!$B$39:$B$782,J$47)+'СЕТ СН'!$G$9+СВЦЭМ!$D$10+'СЕТ СН'!$G$5-'СЕТ СН'!$G$17</f>
        <v>4632.8192331400005</v>
      </c>
      <c r="K59" s="36">
        <f>SUMIFS(СВЦЭМ!$C$39:$C$782,СВЦЭМ!$A$39:$A$782,$A59,СВЦЭМ!$B$39:$B$782,K$47)+'СЕТ СН'!$G$9+СВЦЭМ!$D$10+'СЕТ СН'!$G$5-'СЕТ СН'!$G$17</f>
        <v>4642.9526406200002</v>
      </c>
      <c r="L59" s="36">
        <f>SUMIFS(СВЦЭМ!$C$39:$C$782,СВЦЭМ!$A$39:$A$782,$A59,СВЦЭМ!$B$39:$B$782,L$47)+'СЕТ СН'!$G$9+СВЦЭМ!$D$10+'СЕТ СН'!$G$5-'СЕТ СН'!$G$17</f>
        <v>4655.9884699300001</v>
      </c>
      <c r="M59" s="36">
        <f>SUMIFS(СВЦЭМ!$C$39:$C$782,СВЦЭМ!$A$39:$A$782,$A59,СВЦЭМ!$B$39:$B$782,M$47)+'СЕТ СН'!$G$9+СВЦЭМ!$D$10+'СЕТ СН'!$G$5-'СЕТ СН'!$G$17</f>
        <v>4668.1316164999998</v>
      </c>
      <c r="N59" s="36">
        <f>SUMIFS(СВЦЭМ!$C$39:$C$782,СВЦЭМ!$A$39:$A$782,$A59,СВЦЭМ!$B$39:$B$782,N$47)+'СЕТ СН'!$G$9+СВЦЭМ!$D$10+'СЕТ СН'!$G$5-'СЕТ СН'!$G$17</f>
        <v>4697.2256494699996</v>
      </c>
      <c r="O59" s="36">
        <f>SUMIFS(СВЦЭМ!$C$39:$C$782,СВЦЭМ!$A$39:$A$782,$A59,СВЦЭМ!$B$39:$B$782,O$47)+'СЕТ СН'!$G$9+СВЦЭМ!$D$10+'СЕТ СН'!$G$5-'СЕТ СН'!$G$17</f>
        <v>4726.0133909799997</v>
      </c>
      <c r="P59" s="36">
        <f>SUMIFS(СВЦЭМ!$C$39:$C$782,СВЦЭМ!$A$39:$A$782,$A59,СВЦЭМ!$B$39:$B$782,P$47)+'СЕТ СН'!$G$9+СВЦЭМ!$D$10+'СЕТ СН'!$G$5-'СЕТ СН'!$G$17</f>
        <v>4744.8281504999995</v>
      </c>
      <c r="Q59" s="36">
        <f>SUMIFS(СВЦЭМ!$C$39:$C$782,СВЦЭМ!$A$39:$A$782,$A59,СВЦЭМ!$B$39:$B$782,Q$47)+'СЕТ СН'!$G$9+СВЦЭМ!$D$10+'СЕТ СН'!$G$5-'СЕТ СН'!$G$17</f>
        <v>4764.6573992800004</v>
      </c>
      <c r="R59" s="36">
        <f>SUMIFS(СВЦЭМ!$C$39:$C$782,СВЦЭМ!$A$39:$A$782,$A59,СВЦЭМ!$B$39:$B$782,R$47)+'СЕТ СН'!$G$9+СВЦЭМ!$D$10+'СЕТ СН'!$G$5-'СЕТ СН'!$G$17</f>
        <v>4758.88788028</v>
      </c>
      <c r="S59" s="36">
        <f>SUMIFS(СВЦЭМ!$C$39:$C$782,СВЦЭМ!$A$39:$A$782,$A59,СВЦЭМ!$B$39:$B$782,S$47)+'СЕТ СН'!$G$9+СВЦЭМ!$D$10+'СЕТ СН'!$G$5-'СЕТ СН'!$G$17</f>
        <v>4766.1375968600005</v>
      </c>
      <c r="T59" s="36">
        <f>SUMIFS(СВЦЭМ!$C$39:$C$782,СВЦЭМ!$A$39:$A$782,$A59,СВЦЭМ!$B$39:$B$782,T$47)+'СЕТ СН'!$G$9+СВЦЭМ!$D$10+'СЕТ СН'!$G$5-'СЕТ СН'!$G$17</f>
        <v>4719.4565116100002</v>
      </c>
      <c r="U59" s="36">
        <f>SUMIFS(СВЦЭМ!$C$39:$C$782,СВЦЭМ!$A$39:$A$782,$A59,СВЦЭМ!$B$39:$B$782,U$47)+'СЕТ СН'!$G$9+СВЦЭМ!$D$10+'СЕТ СН'!$G$5-'СЕТ СН'!$G$17</f>
        <v>4643.7219629299998</v>
      </c>
      <c r="V59" s="36">
        <f>SUMIFS(СВЦЭМ!$C$39:$C$782,СВЦЭМ!$A$39:$A$782,$A59,СВЦЭМ!$B$39:$B$782,V$47)+'СЕТ СН'!$G$9+СВЦЭМ!$D$10+'СЕТ СН'!$G$5-'СЕТ СН'!$G$17</f>
        <v>4662.7652988400005</v>
      </c>
      <c r="W59" s="36">
        <f>SUMIFS(СВЦЭМ!$C$39:$C$782,СВЦЭМ!$A$39:$A$782,$A59,СВЦЭМ!$B$39:$B$782,W$47)+'СЕТ СН'!$G$9+СВЦЭМ!$D$10+'СЕТ СН'!$G$5-'СЕТ СН'!$G$17</f>
        <v>4653.6242445999997</v>
      </c>
      <c r="X59" s="36">
        <f>SUMIFS(СВЦЭМ!$C$39:$C$782,СВЦЭМ!$A$39:$A$782,$A59,СВЦЭМ!$B$39:$B$782,X$47)+'СЕТ СН'!$G$9+СВЦЭМ!$D$10+'СЕТ СН'!$G$5-'СЕТ СН'!$G$17</f>
        <v>4680.9287357699995</v>
      </c>
      <c r="Y59" s="36">
        <f>SUMIFS(СВЦЭМ!$C$39:$C$782,СВЦЭМ!$A$39:$A$782,$A59,СВЦЭМ!$B$39:$B$782,Y$47)+'СЕТ СН'!$G$9+СВЦЭМ!$D$10+'СЕТ СН'!$G$5-'СЕТ СН'!$G$17</f>
        <v>4707.1088274399999</v>
      </c>
    </row>
    <row r="60" spans="1:25" ht="15.75" x14ac:dyDescent="0.2">
      <c r="A60" s="35">
        <f t="shared" si="1"/>
        <v>45364</v>
      </c>
      <c r="B60" s="36">
        <f>SUMIFS(СВЦЭМ!$C$39:$C$782,СВЦЭМ!$A$39:$A$782,$A60,СВЦЭМ!$B$39:$B$782,B$47)+'СЕТ СН'!$G$9+СВЦЭМ!$D$10+'СЕТ СН'!$G$5-'СЕТ СН'!$G$17</f>
        <v>4776.0821377699995</v>
      </c>
      <c r="C60" s="36">
        <f>SUMIFS(СВЦЭМ!$C$39:$C$782,СВЦЭМ!$A$39:$A$782,$A60,СВЦЭМ!$B$39:$B$782,C$47)+'СЕТ СН'!$G$9+СВЦЭМ!$D$10+'СЕТ СН'!$G$5-'СЕТ СН'!$G$17</f>
        <v>4782.6520299499998</v>
      </c>
      <c r="D60" s="36">
        <f>SUMIFS(СВЦЭМ!$C$39:$C$782,СВЦЭМ!$A$39:$A$782,$A60,СВЦЭМ!$B$39:$B$782,D$47)+'СЕТ СН'!$G$9+СВЦЭМ!$D$10+'СЕТ СН'!$G$5-'СЕТ СН'!$G$17</f>
        <v>4798.5634355100001</v>
      </c>
      <c r="E60" s="36">
        <f>SUMIFS(СВЦЭМ!$C$39:$C$782,СВЦЭМ!$A$39:$A$782,$A60,СВЦЭМ!$B$39:$B$782,E$47)+'СЕТ СН'!$G$9+СВЦЭМ!$D$10+'СЕТ СН'!$G$5-'СЕТ СН'!$G$17</f>
        <v>4792.6782802500002</v>
      </c>
      <c r="F60" s="36">
        <f>SUMIFS(СВЦЭМ!$C$39:$C$782,СВЦЭМ!$A$39:$A$782,$A60,СВЦЭМ!$B$39:$B$782,F$47)+'СЕТ СН'!$G$9+СВЦЭМ!$D$10+'СЕТ СН'!$G$5-'СЕТ СН'!$G$17</f>
        <v>4787.2169405499999</v>
      </c>
      <c r="G60" s="36">
        <f>SUMIFS(СВЦЭМ!$C$39:$C$782,СВЦЭМ!$A$39:$A$782,$A60,СВЦЭМ!$B$39:$B$782,G$47)+'СЕТ СН'!$G$9+СВЦЭМ!$D$10+'СЕТ СН'!$G$5-'СЕТ СН'!$G$17</f>
        <v>4783.8045165700005</v>
      </c>
      <c r="H60" s="36">
        <f>SUMIFS(СВЦЭМ!$C$39:$C$782,СВЦЭМ!$A$39:$A$782,$A60,СВЦЭМ!$B$39:$B$782,H$47)+'СЕТ СН'!$G$9+СВЦЭМ!$D$10+'СЕТ СН'!$G$5-'СЕТ СН'!$G$17</f>
        <v>4740.1712611700004</v>
      </c>
      <c r="I60" s="36">
        <f>SUMIFS(СВЦЭМ!$C$39:$C$782,СВЦЭМ!$A$39:$A$782,$A60,СВЦЭМ!$B$39:$B$782,I$47)+'СЕТ СН'!$G$9+СВЦЭМ!$D$10+'СЕТ СН'!$G$5-'СЕТ СН'!$G$17</f>
        <v>4703.3887668699999</v>
      </c>
      <c r="J60" s="36">
        <f>SUMIFS(СВЦЭМ!$C$39:$C$782,СВЦЭМ!$A$39:$A$782,$A60,СВЦЭМ!$B$39:$B$782,J$47)+'СЕТ СН'!$G$9+СВЦЭМ!$D$10+'СЕТ СН'!$G$5-'СЕТ СН'!$G$17</f>
        <v>4736.7115115899996</v>
      </c>
      <c r="K60" s="36">
        <f>SUMIFS(СВЦЭМ!$C$39:$C$782,СВЦЭМ!$A$39:$A$782,$A60,СВЦЭМ!$B$39:$B$782,K$47)+'СЕТ СН'!$G$9+СВЦЭМ!$D$10+'СЕТ СН'!$G$5-'СЕТ СН'!$G$17</f>
        <v>4696.5820435699998</v>
      </c>
      <c r="L60" s="36">
        <f>SUMIFS(СВЦЭМ!$C$39:$C$782,СВЦЭМ!$A$39:$A$782,$A60,СВЦЭМ!$B$39:$B$782,L$47)+'СЕТ СН'!$G$9+СВЦЭМ!$D$10+'СЕТ СН'!$G$5-'СЕТ СН'!$G$17</f>
        <v>4712.3985313200001</v>
      </c>
      <c r="M60" s="36">
        <f>SUMIFS(СВЦЭМ!$C$39:$C$782,СВЦЭМ!$A$39:$A$782,$A60,СВЦЭМ!$B$39:$B$782,M$47)+'СЕТ СН'!$G$9+СВЦЭМ!$D$10+'СЕТ СН'!$G$5-'СЕТ СН'!$G$17</f>
        <v>4697.1793519599996</v>
      </c>
      <c r="N60" s="36">
        <f>SUMIFS(СВЦЭМ!$C$39:$C$782,СВЦЭМ!$A$39:$A$782,$A60,СВЦЭМ!$B$39:$B$782,N$47)+'СЕТ СН'!$G$9+СВЦЭМ!$D$10+'СЕТ СН'!$G$5-'СЕТ СН'!$G$17</f>
        <v>4734.7474483300002</v>
      </c>
      <c r="O60" s="36">
        <f>SUMIFS(СВЦЭМ!$C$39:$C$782,СВЦЭМ!$A$39:$A$782,$A60,СВЦЭМ!$B$39:$B$782,O$47)+'СЕТ СН'!$G$9+СВЦЭМ!$D$10+'СЕТ СН'!$G$5-'СЕТ СН'!$G$17</f>
        <v>4757.1982797599994</v>
      </c>
      <c r="P60" s="36">
        <f>SUMIFS(СВЦЭМ!$C$39:$C$782,СВЦЭМ!$A$39:$A$782,$A60,СВЦЭМ!$B$39:$B$782,P$47)+'СЕТ СН'!$G$9+СВЦЭМ!$D$10+'СЕТ СН'!$G$5-'СЕТ СН'!$G$17</f>
        <v>4815.9912601799997</v>
      </c>
      <c r="Q60" s="36">
        <f>SUMIFS(СВЦЭМ!$C$39:$C$782,СВЦЭМ!$A$39:$A$782,$A60,СВЦЭМ!$B$39:$B$782,Q$47)+'СЕТ СН'!$G$9+СВЦЭМ!$D$10+'СЕТ СН'!$G$5-'СЕТ СН'!$G$17</f>
        <v>4808.5295993500004</v>
      </c>
      <c r="R60" s="36">
        <f>SUMIFS(СВЦЭМ!$C$39:$C$782,СВЦЭМ!$A$39:$A$782,$A60,СВЦЭМ!$B$39:$B$782,R$47)+'СЕТ СН'!$G$9+СВЦЭМ!$D$10+'СЕТ СН'!$G$5-'СЕТ СН'!$G$17</f>
        <v>4800.5311644499998</v>
      </c>
      <c r="S60" s="36">
        <f>SUMIFS(СВЦЭМ!$C$39:$C$782,СВЦЭМ!$A$39:$A$782,$A60,СВЦЭМ!$B$39:$B$782,S$47)+'СЕТ СН'!$G$9+СВЦЭМ!$D$10+'СЕТ СН'!$G$5-'СЕТ СН'!$G$17</f>
        <v>4784.3355676800002</v>
      </c>
      <c r="T60" s="36">
        <f>SUMIFS(СВЦЭМ!$C$39:$C$782,СВЦЭМ!$A$39:$A$782,$A60,СВЦЭМ!$B$39:$B$782,T$47)+'СЕТ СН'!$G$9+СВЦЭМ!$D$10+'СЕТ СН'!$G$5-'СЕТ СН'!$G$17</f>
        <v>4757.5196213399995</v>
      </c>
      <c r="U60" s="36">
        <f>SUMIFS(СВЦЭМ!$C$39:$C$782,СВЦЭМ!$A$39:$A$782,$A60,СВЦЭМ!$B$39:$B$782,U$47)+'СЕТ СН'!$G$9+СВЦЭМ!$D$10+'СЕТ СН'!$G$5-'СЕТ СН'!$G$17</f>
        <v>4736.1222803000001</v>
      </c>
      <c r="V60" s="36">
        <f>SUMIFS(СВЦЭМ!$C$39:$C$782,СВЦЭМ!$A$39:$A$782,$A60,СВЦЭМ!$B$39:$B$782,V$47)+'СЕТ СН'!$G$9+СВЦЭМ!$D$10+'СЕТ СН'!$G$5-'СЕТ СН'!$G$17</f>
        <v>4724.3938763699998</v>
      </c>
      <c r="W60" s="36">
        <f>SUMIFS(СВЦЭМ!$C$39:$C$782,СВЦЭМ!$A$39:$A$782,$A60,СВЦЭМ!$B$39:$B$782,W$47)+'СЕТ СН'!$G$9+СВЦЭМ!$D$10+'СЕТ СН'!$G$5-'СЕТ СН'!$G$17</f>
        <v>4695.9374185199995</v>
      </c>
      <c r="X60" s="36">
        <f>SUMIFS(СВЦЭМ!$C$39:$C$782,СВЦЭМ!$A$39:$A$782,$A60,СВЦЭМ!$B$39:$B$782,X$47)+'СЕТ СН'!$G$9+СВЦЭМ!$D$10+'СЕТ СН'!$G$5-'СЕТ СН'!$G$17</f>
        <v>4703.2560983700005</v>
      </c>
      <c r="Y60" s="36">
        <f>SUMIFS(СВЦЭМ!$C$39:$C$782,СВЦЭМ!$A$39:$A$782,$A60,СВЦЭМ!$B$39:$B$782,Y$47)+'СЕТ СН'!$G$9+СВЦЭМ!$D$10+'СЕТ СН'!$G$5-'СЕТ СН'!$G$17</f>
        <v>4711.4686727099997</v>
      </c>
    </row>
    <row r="61" spans="1:25" ht="15.75" x14ac:dyDescent="0.2">
      <c r="A61" s="35">
        <f t="shared" si="1"/>
        <v>45365</v>
      </c>
      <c r="B61" s="36">
        <f>SUMIFS(СВЦЭМ!$C$39:$C$782,СВЦЭМ!$A$39:$A$782,$A61,СВЦЭМ!$B$39:$B$782,B$47)+'СЕТ СН'!$G$9+СВЦЭМ!$D$10+'СЕТ СН'!$G$5-'СЕТ СН'!$G$17</f>
        <v>4673.0352080399998</v>
      </c>
      <c r="C61" s="36">
        <f>SUMIFS(СВЦЭМ!$C$39:$C$782,СВЦЭМ!$A$39:$A$782,$A61,СВЦЭМ!$B$39:$B$782,C$47)+'СЕТ СН'!$G$9+СВЦЭМ!$D$10+'СЕТ СН'!$G$5-'СЕТ СН'!$G$17</f>
        <v>4675.7799052299997</v>
      </c>
      <c r="D61" s="36">
        <f>SUMIFS(СВЦЭМ!$C$39:$C$782,СВЦЭМ!$A$39:$A$782,$A61,СВЦЭМ!$B$39:$B$782,D$47)+'СЕТ СН'!$G$9+СВЦЭМ!$D$10+'СЕТ СН'!$G$5-'СЕТ СН'!$G$17</f>
        <v>4697.1104066899998</v>
      </c>
      <c r="E61" s="36">
        <f>SUMIFS(СВЦЭМ!$C$39:$C$782,СВЦЭМ!$A$39:$A$782,$A61,СВЦЭМ!$B$39:$B$782,E$47)+'СЕТ СН'!$G$9+СВЦЭМ!$D$10+'СЕТ СН'!$G$5-'СЕТ СН'!$G$17</f>
        <v>4707.3204834799999</v>
      </c>
      <c r="F61" s="36">
        <f>SUMIFS(СВЦЭМ!$C$39:$C$782,СВЦЭМ!$A$39:$A$782,$A61,СВЦЭМ!$B$39:$B$782,F$47)+'СЕТ СН'!$G$9+СВЦЭМ!$D$10+'СЕТ СН'!$G$5-'СЕТ СН'!$G$17</f>
        <v>4700.0669803500004</v>
      </c>
      <c r="G61" s="36">
        <f>SUMIFS(СВЦЭМ!$C$39:$C$782,СВЦЭМ!$A$39:$A$782,$A61,СВЦЭМ!$B$39:$B$782,G$47)+'СЕТ СН'!$G$9+СВЦЭМ!$D$10+'СЕТ СН'!$G$5-'СЕТ СН'!$G$17</f>
        <v>4676.1385438500001</v>
      </c>
      <c r="H61" s="36">
        <f>SUMIFS(СВЦЭМ!$C$39:$C$782,СВЦЭМ!$A$39:$A$782,$A61,СВЦЭМ!$B$39:$B$782,H$47)+'СЕТ СН'!$G$9+СВЦЭМ!$D$10+'СЕТ СН'!$G$5-'СЕТ СН'!$G$17</f>
        <v>4617.1687708299996</v>
      </c>
      <c r="I61" s="36">
        <f>SUMIFS(СВЦЭМ!$C$39:$C$782,СВЦЭМ!$A$39:$A$782,$A61,СВЦЭМ!$B$39:$B$782,I$47)+'СЕТ СН'!$G$9+СВЦЭМ!$D$10+'СЕТ СН'!$G$5-'СЕТ СН'!$G$17</f>
        <v>4587.57663976</v>
      </c>
      <c r="J61" s="36">
        <f>SUMIFS(СВЦЭМ!$C$39:$C$782,СВЦЭМ!$A$39:$A$782,$A61,СВЦЭМ!$B$39:$B$782,J$47)+'СЕТ СН'!$G$9+СВЦЭМ!$D$10+'СЕТ СН'!$G$5-'СЕТ СН'!$G$17</f>
        <v>4610.9296677000002</v>
      </c>
      <c r="K61" s="36">
        <f>SUMIFS(СВЦЭМ!$C$39:$C$782,СВЦЭМ!$A$39:$A$782,$A61,СВЦЭМ!$B$39:$B$782,K$47)+'СЕТ СН'!$G$9+СВЦЭМ!$D$10+'СЕТ СН'!$G$5-'СЕТ СН'!$G$17</f>
        <v>4617.0706681199999</v>
      </c>
      <c r="L61" s="36">
        <f>SUMIFS(СВЦЭМ!$C$39:$C$782,СВЦЭМ!$A$39:$A$782,$A61,СВЦЭМ!$B$39:$B$782,L$47)+'СЕТ СН'!$G$9+СВЦЭМ!$D$10+'СЕТ СН'!$G$5-'СЕТ СН'!$G$17</f>
        <v>4622.9924197</v>
      </c>
      <c r="M61" s="36">
        <f>SUMIFS(СВЦЭМ!$C$39:$C$782,СВЦЭМ!$A$39:$A$782,$A61,СВЦЭМ!$B$39:$B$782,M$47)+'СЕТ СН'!$G$9+СВЦЭМ!$D$10+'СЕТ СН'!$G$5-'СЕТ СН'!$G$17</f>
        <v>4656.8708629299999</v>
      </c>
      <c r="N61" s="36">
        <f>SUMIFS(СВЦЭМ!$C$39:$C$782,СВЦЭМ!$A$39:$A$782,$A61,СВЦЭМ!$B$39:$B$782,N$47)+'СЕТ СН'!$G$9+СВЦЭМ!$D$10+'СЕТ СН'!$G$5-'СЕТ СН'!$G$17</f>
        <v>4741.2596339800002</v>
      </c>
      <c r="O61" s="36">
        <f>SUMIFS(СВЦЭМ!$C$39:$C$782,СВЦЭМ!$A$39:$A$782,$A61,СВЦЭМ!$B$39:$B$782,O$47)+'СЕТ СН'!$G$9+СВЦЭМ!$D$10+'СЕТ СН'!$G$5-'СЕТ СН'!$G$17</f>
        <v>4748.6045426800001</v>
      </c>
      <c r="P61" s="36">
        <f>SUMIFS(СВЦЭМ!$C$39:$C$782,СВЦЭМ!$A$39:$A$782,$A61,СВЦЭМ!$B$39:$B$782,P$47)+'СЕТ СН'!$G$9+СВЦЭМ!$D$10+'СЕТ СН'!$G$5-'СЕТ СН'!$G$17</f>
        <v>4760.6987662800002</v>
      </c>
      <c r="Q61" s="36">
        <f>SUMIFS(СВЦЭМ!$C$39:$C$782,СВЦЭМ!$A$39:$A$782,$A61,СВЦЭМ!$B$39:$B$782,Q$47)+'СЕТ СН'!$G$9+СВЦЭМ!$D$10+'СЕТ СН'!$G$5-'СЕТ СН'!$G$17</f>
        <v>4767.0372236100002</v>
      </c>
      <c r="R61" s="36">
        <f>SUMIFS(СВЦЭМ!$C$39:$C$782,СВЦЭМ!$A$39:$A$782,$A61,СВЦЭМ!$B$39:$B$782,R$47)+'СЕТ СН'!$G$9+СВЦЭМ!$D$10+'СЕТ СН'!$G$5-'СЕТ СН'!$G$17</f>
        <v>4736.7458077699994</v>
      </c>
      <c r="S61" s="36">
        <f>SUMIFS(СВЦЭМ!$C$39:$C$782,СВЦЭМ!$A$39:$A$782,$A61,СВЦЭМ!$B$39:$B$782,S$47)+'СЕТ СН'!$G$9+СВЦЭМ!$D$10+'СЕТ СН'!$G$5-'СЕТ СН'!$G$17</f>
        <v>4699.7240019500005</v>
      </c>
      <c r="T61" s="36">
        <f>SUMIFS(СВЦЭМ!$C$39:$C$782,СВЦЭМ!$A$39:$A$782,$A61,СВЦЭМ!$B$39:$B$782,T$47)+'СЕТ СН'!$G$9+СВЦЭМ!$D$10+'СЕТ СН'!$G$5-'СЕТ СН'!$G$17</f>
        <v>4674.2951550300004</v>
      </c>
      <c r="U61" s="36">
        <f>SUMIFS(СВЦЭМ!$C$39:$C$782,СВЦЭМ!$A$39:$A$782,$A61,СВЦЭМ!$B$39:$B$782,U$47)+'СЕТ СН'!$G$9+СВЦЭМ!$D$10+'СЕТ СН'!$G$5-'СЕТ СН'!$G$17</f>
        <v>4639.6085610199998</v>
      </c>
      <c r="V61" s="36">
        <f>SUMIFS(СВЦЭМ!$C$39:$C$782,СВЦЭМ!$A$39:$A$782,$A61,СВЦЭМ!$B$39:$B$782,V$47)+'СЕТ СН'!$G$9+СВЦЭМ!$D$10+'СЕТ СН'!$G$5-'СЕТ СН'!$G$17</f>
        <v>4636.6178987700005</v>
      </c>
      <c r="W61" s="36">
        <f>SUMIFS(СВЦЭМ!$C$39:$C$782,СВЦЭМ!$A$39:$A$782,$A61,СВЦЭМ!$B$39:$B$782,W$47)+'СЕТ СН'!$G$9+СВЦЭМ!$D$10+'СЕТ СН'!$G$5-'СЕТ СН'!$G$17</f>
        <v>4637.6677885700001</v>
      </c>
      <c r="X61" s="36">
        <f>SUMIFS(СВЦЭМ!$C$39:$C$782,СВЦЭМ!$A$39:$A$782,$A61,СВЦЭМ!$B$39:$B$782,X$47)+'СЕТ СН'!$G$9+СВЦЭМ!$D$10+'СЕТ СН'!$G$5-'СЕТ СН'!$G$17</f>
        <v>4662.39466335</v>
      </c>
      <c r="Y61" s="36">
        <f>SUMIFS(СВЦЭМ!$C$39:$C$782,СВЦЭМ!$A$39:$A$782,$A61,СВЦЭМ!$B$39:$B$782,Y$47)+'СЕТ СН'!$G$9+СВЦЭМ!$D$10+'СЕТ СН'!$G$5-'СЕТ СН'!$G$17</f>
        <v>4683.5131082299995</v>
      </c>
    </row>
    <row r="62" spans="1:25" ht="15.75" x14ac:dyDescent="0.2">
      <c r="A62" s="35">
        <f t="shared" si="1"/>
        <v>45366</v>
      </c>
      <c r="B62" s="36">
        <f>SUMIFS(СВЦЭМ!$C$39:$C$782,СВЦЭМ!$A$39:$A$782,$A62,СВЦЭМ!$B$39:$B$782,B$47)+'СЕТ СН'!$G$9+СВЦЭМ!$D$10+'СЕТ СН'!$G$5-'СЕТ СН'!$G$17</f>
        <v>4767.87792481</v>
      </c>
      <c r="C62" s="36">
        <f>SUMIFS(СВЦЭМ!$C$39:$C$782,СВЦЭМ!$A$39:$A$782,$A62,СВЦЭМ!$B$39:$B$782,C$47)+'СЕТ СН'!$G$9+СВЦЭМ!$D$10+'СЕТ СН'!$G$5-'СЕТ СН'!$G$17</f>
        <v>4855.4534608200001</v>
      </c>
      <c r="D62" s="36">
        <f>SUMIFS(СВЦЭМ!$C$39:$C$782,СВЦЭМ!$A$39:$A$782,$A62,СВЦЭМ!$B$39:$B$782,D$47)+'СЕТ СН'!$G$9+СВЦЭМ!$D$10+'СЕТ СН'!$G$5-'СЕТ СН'!$G$17</f>
        <v>4892.7493337699998</v>
      </c>
      <c r="E62" s="36">
        <f>SUMIFS(СВЦЭМ!$C$39:$C$782,СВЦЭМ!$A$39:$A$782,$A62,СВЦЭМ!$B$39:$B$782,E$47)+'СЕТ СН'!$G$9+СВЦЭМ!$D$10+'СЕТ СН'!$G$5-'СЕТ СН'!$G$17</f>
        <v>4897.6946796699995</v>
      </c>
      <c r="F62" s="36">
        <f>SUMIFS(СВЦЭМ!$C$39:$C$782,СВЦЭМ!$A$39:$A$782,$A62,СВЦЭМ!$B$39:$B$782,F$47)+'СЕТ СН'!$G$9+СВЦЭМ!$D$10+'СЕТ СН'!$G$5-'СЕТ СН'!$G$17</f>
        <v>4883.2584294400003</v>
      </c>
      <c r="G62" s="36">
        <f>SUMIFS(СВЦЭМ!$C$39:$C$782,СВЦЭМ!$A$39:$A$782,$A62,СВЦЭМ!$B$39:$B$782,G$47)+'СЕТ СН'!$G$9+СВЦЭМ!$D$10+'СЕТ СН'!$G$5-'СЕТ СН'!$G$17</f>
        <v>4850.9548109699999</v>
      </c>
      <c r="H62" s="36">
        <f>SUMIFS(СВЦЭМ!$C$39:$C$782,СВЦЭМ!$A$39:$A$782,$A62,СВЦЭМ!$B$39:$B$782,H$47)+'СЕТ СН'!$G$9+СВЦЭМ!$D$10+'СЕТ СН'!$G$5-'СЕТ СН'!$G$17</f>
        <v>4810.0332931800003</v>
      </c>
      <c r="I62" s="36">
        <f>SUMIFS(СВЦЭМ!$C$39:$C$782,СВЦЭМ!$A$39:$A$782,$A62,СВЦЭМ!$B$39:$B$782,I$47)+'СЕТ СН'!$G$9+СВЦЭМ!$D$10+'СЕТ СН'!$G$5-'СЕТ СН'!$G$17</f>
        <v>4778.8136914400002</v>
      </c>
      <c r="J62" s="36">
        <f>SUMIFS(СВЦЭМ!$C$39:$C$782,СВЦЭМ!$A$39:$A$782,$A62,СВЦЭМ!$B$39:$B$782,J$47)+'СЕТ СН'!$G$9+СВЦЭМ!$D$10+'СЕТ СН'!$G$5-'СЕТ СН'!$G$17</f>
        <v>4753.6636804400005</v>
      </c>
      <c r="K62" s="36">
        <f>SUMIFS(СВЦЭМ!$C$39:$C$782,СВЦЭМ!$A$39:$A$782,$A62,СВЦЭМ!$B$39:$B$782,K$47)+'СЕТ СН'!$G$9+СВЦЭМ!$D$10+'СЕТ СН'!$G$5-'СЕТ СН'!$G$17</f>
        <v>4724.8409925699998</v>
      </c>
      <c r="L62" s="36">
        <f>SUMIFS(СВЦЭМ!$C$39:$C$782,СВЦЭМ!$A$39:$A$782,$A62,СВЦЭМ!$B$39:$B$782,L$47)+'СЕТ СН'!$G$9+СВЦЭМ!$D$10+'СЕТ СН'!$G$5-'СЕТ СН'!$G$17</f>
        <v>4704.2382626399994</v>
      </c>
      <c r="M62" s="36">
        <f>SUMIFS(СВЦЭМ!$C$39:$C$782,СВЦЭМ!$A$39:$A$782,$A62,СВЦЭМ!$B$39:$B$782,M$47)+'СЕТ СН'!$G$9+СВЦЭМ!$D$10+'СЕТ СН'!$G$5-'СЕТ СН'!$G$17</f>
        <v>4723.3603154299999</v>
      </c>
      <c r="N62" s="36">
        <f>SUMIFS(СВЦЭМ!$C$39:$C$782,СВЦЭМ!$A$39:$A$782,$A62,СВЦЭМ!$B$39:$B$782,N$47)+'СЕТ СН'!$G$9+СВЦЭМ!$D$10+'СЕТ СН'!$G$5-'СЕТ СН'!$G$17</f>
        <v>4724.8287358500002</v>
      </c>
      <c r="O62" s="36">
        <f>SUMIFS(СВЦЭМ!$C$39:$C$782,СВЦЭМ!$A$39:$A$782,$A62,СВЦЭМ!$B$39:$B$782,O$47)+'СЕТ СН'!$G$9+СВЦЭМ!$D$10+'СЕТ СН'!$G$5-'СЕТ СН'!$G$17</f>
        <v>4778.1452545100001</v>
      </c>
      <c r="P62" s="36">
        <f>SUMIFS(СВЦЭМ!$C$39:$C$782,СВЦЭМ!$A$39:$A$782,$A62,СВЦЭМ!$B$39:$B$782,P$47)+'СЕТ СН'!$G$9+СВЦЭМ!$D$10+'СЕТ СН'!$G$5-'СЕТ СН'!$G$17</f>
        <v>4807.5570274000002</v>
      </c>
      <c r="Q62" s="36">
        <f>SUMIFS(СВЦЭМ!$C$39:$C$782,СВЦЭМ!$A$39:$A$782,$A62,СВЦЭМ!$B$39:$B$782,Q$47)+'СЕТ СН'!$G$9+СВЦЭМ!$D$10+'СЕТ СН'!$G$5-'СЕТ СН'!$G$17</f>
        <v>4827.4690255099995</v>
      </c>
      <c r="R62" s="36">
        <f>SUMIFS(СВЦЭМ!$C$39:$C$782,СВЦЭМ!$A$39:$A$782,$A62,СВЦЭМ!$B$39:$B$782,R$47)+'СЕТ СН'!$G$9+СВЦЭМ!$D$10+'СЕТ СН'!$G$5-'СЕТ СН'!$G$17</f>
        <v>4836.4364463299999</v>
      </c>
      <c r="S62" s="36">
        <f>SUMIFS(СВЦЭМ!$C$39:$C$782,СВЦЭМ!$A$39:$A$782,$A62,СВЦЭМ!$B$39:$B$782,S$47)+'СЕТ СН'!$G$9+СВЦЭМ!$D$10+'СЕТ СН'!$G$5-'СЕТ СН'!$G$17</f>
        <v>4817.6728608699996</v>
      </c>
      <c r="T62" s="36">
        <f>SUMIFS(СВЦЭМ!$C$39:$C$782,СВЦЭМ!$A$39:$A$782,$A62,СВЦЭМ!$B$39:$B$782,T$47)+'СЕТ СН'!$G$9+СВЦЭМ!$D$10+'СЕТ СН'!$G$5-'СЕТ СН'!$G$17</f>
        <v>4781.2786465499994</v>
      </c>
      <c r="U62" s="36">
        <f>SUMIFS(СВЦЭМ!$C$39:$C$782,СВЦЭМ!$A$39:$A$782,$A62,СВЦЭМ!$B$39:$B$782,U$47)+'СЕТ СН'!$G$9+СВЦЭМ!$D$10+'СЕТ СН'!$G$5-'СЕТ СН'!$G$17</f>
        <v>4740.8361938999997</v>
      </c>
      <c r="V62" s="36">
        <f>SUMIFS(СВЦЭМ!$C$39:$C$782,СВЦЭМ!$A$39:$A$782,$A62,СВЦЭМ!$B$39:$B$782,V$47)+'СЕТ СН'!$G$9+СВЦЭМ!$D$10+'СЕТ СН'!$G$5-'СЕТ СН'!$G$17</f>
        <v>4743.4813090400003</v>
      </c>
      <c r="W62" s="36">
        <f>SUMIFS(СВЦЭМ!$C$39:$C$782,СВЦЭМ!$A$39:$A$782,$A62,СВЦЭМ!$B$39:$B$782,W$47)+'СЕТ СН'!$G$9+СВЦЭМ!$D$10+'СЕТ СН'!$G$5-'СЕТ СН'!$G$17</f>
        <v>4744.6996005399997</v>
      </c>
      <c r="X62" s="36">
        <f>SUMIFS(СВЦЭМ!$C$39:$C$782,СВЦЭМ!$A$39:$A$782,$A62,СВЦЭМ!$B$39:$B$782,X$47)+'СЕТ СН'!$G$9+СВЦЭМ!$D$10+'СЕТ СН'!$G$5-'СЕТ СН'!$G$17</f>
        <v>4753.46187276</v>
      </c>
      <c r="Y62" s="36">
        <f>SUMIFS(СВЦЭМ!$C$39:$C$782,СВЦЭМ!$A$39:$A$782,$A62,СВЦЭМ!$B$39:$B$782,Y$47)+'СЕТ СН'!$G$9+СВЦЭМ!$D$10+'СЕТ СН'!$G$5-'СЕТ СН'!$G$17</f>
        <v>4770.0109677199998</v>
      </c>
    </row>
    <row r="63" spans="1:25" ht="15.75" x14ac:dyDescent="0.2">
      <c r="A63" s="35">
        <f t="shared" si="1"/>
        <v>45367</v>
      </c>
      <c r="B63" s="36">
        <f>SUMIFS(СВЦЭМ!$C$39:$C$782,СВЦЭМ!$A$39:$A$782,$A63,СВЦЭМ!$B$39:$B$782,B$47)+'СЕТ СН'!$G$9+СВЦЭМ!$D$10+'СЕТ СН'!$G$5-'СЕТ СН'!$G$17</f>
        <v>4745.1150656</v>
      </c>
      <c r="C63" s="36">
        <f>SUMIFS(СВЦЭМ!$C$39:$C$782,СВЦЭМ!$A$39:$A$782,$A63,СВЦЭМ!$B$39:$B$782,C$47)+'СЕТ СН'!$G$9+СВЦЭМ!$D$10+'СЕТ СН'!$G$5-'СЕТ СН'!$G$17</f>
        <v>4734.1697725699996</v>
      </c>
      <c r="D63" s="36">
        <f>SUMIFS(СВЦЭМ!$C$39:$C$782,СВЦЭМ!$A$39:$A$782,$A63,СВЦЭМ!$B$39:$B$782,D$47)+'СЕТ СН'!$G$9+СВЦЭМ!$D$10+'СЕТ СН'!$G$5-'СЕТ СН'!$G$17</f>
        <v>4770.9511558499999</v>
      </c>
      <c r="E63" s="36">
        <f>SUMIFS(СВЦЭМ!$C$39:$C$782,СВЦЭМ!$A$39:$A$782,$A63,СВЦЭМ!$B$39:$B$782,E$47)+'СЕТ СН'!$G$9+СВЦЭМ!$D$10+'СЕТ СН'!$G$5-'СЕТ СН'!$G$17</f>
        <v>4803.8987234899996</v>
      </c>
      <c r="F63" s="36">
        <f>SUMIFS(СВЦЭМ!$C$39:$C$782,СВЦЭМ!$A$39:$A$782,$A63,СВЦЭМ!$B$39:$B$782,F$47)+'СЕТ СН'!$G$9+СВЦЭМ!$D$10+'СЕТ СН'!$G$5-'СЕТ СН'!$G$17</f>
        <v>4780.00345027</v>
      </c>
      <c r="G63" s="36">
        <f>SUMIFS(СВЦЭМ!$C$39:$C$782,СВЦЭМ!$A$39:$A$782,$A63,СВЦЭМ!$B$39:$B$782,G$47)+'СЕТ СН'!$G$9+СВЦЭМ!$D$10+'СЕТ СН'!$G$5-'СЕТ СН'!$G$17</f>
        <v>4757.9044052600002</v>
      </c>
      <c r="H63" s="36">
        <f>SUMIFS(СВЦЭМ!$C$39:$C$782,СВЦЭМ!$A$39:$A$782,$A63,СВЦЭМ!$B$39:$B$782,H$47)+'СЕТ СН'!$G$9+СВЦЭМ!$D$10+'СЕТ СН'!$G$5-'СЕТ СН'!$G$17</f>
        <v>4725.8763554400002</v>
      </c>
      <c r="I63" s="36">
        <f>SUMIFS(СВЦЭМ!$C$39:$C$782,СВЦЭМ!$A$39:$A$782,$A63,СВЦЭМ!$B$39:$B$782,I$47)+'СЕТ СН'!$G$9+СВЦЭМ!$D$10+'СЕТ СН'!$G$5-'СЕТ СН'!$G$17</f>
        <v>4710.03568636</v>
      </c>
      <c r="J63" s="36">
        <f>SUMIFS(СВЦЭМ!$C$39:$C$782,СВЦЭМ!$A$39:$A$782,$A63,СВЦЭМ!$B$39:$B$782,J$47)+'СЕТ СН'!$G$9+СВЦЭМ!$D$10+'СЕТ СН'!$G$5-'СЕТ СН'!$G$17</f>
        <v>4655.3188329099994</v>
      </c>
      <c r="K63" s="36">
        <f>SUMIFS(СВЦЭМ!$C$39:$C$782,СВЦЭМ!$A$39:$A$782,$A63,СВЦЭМ!$B$39:$B$782,K$47)+'СЕТ СН'!$G$9+СВЦЭМ!$D$10+'СЕТ СН'!$G$5-'СЕТ СН'!$G$17</f>
        <v>4649.3222444499997</v>
      </c>
      <c r="L63" s="36">
        <f>SUMIFS(СВЦЭМ!$C$39:$C$782,СВЦЭМ!$A$39:$A$782,$A63,СВЦЭМ!$B$39:$B$782,L$47)+'СЕТ СН'!$G$9+СВЦЭМ!$D$10+'СЕТ СН'!$G$5-'СЕТ СН'!$G$17</f>
        <v>4638.97793146</v>
      </c>
      <c r="M63" s="36">
        <f>SUMIFS(СВЦЭМ!$C$39:$C$782,СВЦЭМ!$A$39:$A$782,$A63,СВЦЭМ!$B$39:$B$782,M$47)+'СЕТ СН'!$G$9+СВЦЭМ!$D$10+'СЕТ СН'!$G$5-'СЕТ СН'!$G$17</f>
        <v>4647.88364241</v>
      </c>
      <c r="N63" s="36">
        <f>SUMIFS(СВЦЭМ!$C$39:$C$782,СВЦЭМ!$A$39:$A$782,$A63,СВЦЭМ!$B$39:$B$782,N$47)+'СЕТ СН'!$G$9+СВЦЭМ!$D$10+'СЕТ СН'!$G$5-'СЕТ СН'!$G$17</f>
        <v>4653.51257566</v>
      </c>
      <c r="O63" s="36">
        <f>SUMIFS(СВЦЭМ!$C$39:$C$782,СВЦЭМ!$A$39:$A$782,$A63,СВЦЭМ!$B$39:$B$782,O$47)+'СЕТ СН'!$G$9+СВЦЭМ!$D$10+'СЕТ СН'!$G$5-'СЕТ СН'!$G$17</f>
        <v>4667.9864020699997</v>
      </c>
      <c r="P63" s="36">
        <f>SUMIFS(СВЦЭМ!$C$39:$C$782,СВЦЭМ!$A$39:$A$782,$A63,СВЦЭМ!$B$39:$B$782,P$47)+'СЕТ СН'!$G$9+СВЦЭМ!$D$10+'СЕТ СН'!$G$5-'СЕТ СН'!$G$17</f>
        <v>4657.1602829000003</v>
      </c>
      <c r="Q63" s="36">
        <f>SUMIFS(СВЦЭМ!$C$39:$C$782,СВЦЭМ!$A$39:$A$782,$A63,СВЦЭМ!$B$39:$B$782,Q$47)+'СЕТ СН'!$G$9+СВЦЭМ!$D$10+'СЕТ СН'!$G$5-'СЕТ СН'!$G$17</f>
        <v>4686.7759758100001</v>
      </c>
      <c r="R63" s="36">
        <f>SUMIFS(СВЦЭМ!$C$39:$C$782,СВЦЭМ!$A$39:$A$782,$A63,СВЦЭМ!$B$39:$B$782,R$47)+'СЕТ СН'!$G$9+СВЦЭМ!$D$10+'СЕТ СН'!$G$5-'СЕТ СН'!$G$17</f>
        <v>4699.8992214999998</v>
      </c>
      <c r="S63" s="36">
        <f>SUMIFS(СВЦЭМ!$C$39:$C$782,СВЦЭМ!$A$39:$A$782,$A63,СВЦЭМ!$B$39:$B$782,S$47)+'СЕТ СН'!$G$9+СВЦЭМ!$D$10+'СЕТ СН'!$G$5-'СЕТ СН'!$G$17</f>
        <v>4683.9366203400004</v>
      </c>
      <c r="T63" s="36">
        <f>SUMIFS(СВЦЭМ!$C$39:$C$782,СВЦЭМ!$A$39:$A$782,$A63,СВЦЭМ!$B$39:$B$782,T$47)+'СЕТ СН'!$G$9+СВЦЭМ!$D$10+'СЕТ СН'!$G$5-'СЕТ СН'!$G$17</f>
        <v>4667.6737419800002</v>
      </c>
      <c r="U63" s="36">
        <f>SUMIFS(СВЦЭМ!$C$39:$C$782,СВЦЭМ!$A$39:$A$782,$A63,СВЦЭМ!$B$39:$B$782,U$47)+'СЕТ СН'!$G$9+СВЦЭМ!$D$10+'СЕТ СН'!$G$5-'СЕТ СН'!$G$17</f>
        <v>4634.7538987899998</v>
      </c>
      <c r="V63" s="36">
        <f>SUMIFS(СВЦЭМ!$C$39:$C$782,СВЦЭМ!$A$39:$A$782,$A63,СВЦЭМ!$B$39:$B$782,V$47)+'СЕТ СН'!$G$9+СВЦЭМ!$D$10+'СЕТ СН'!$G$5-'СЕТ СН'!$G$17</f>
        <v>4633.6292492900002</v>
      </c>
      <c r="W63" s="36">
        <f>SUMIFS(СВЦЭМ!$C$39:$C$782,СВЦЭМ!$A$39:$A$782,$A63,СВЦЭМ!$B$39:$B$782,W$47)+'СЕТ СН'!$G$9+СВЦЭМ!$D$10+'СЕТ СН'!$G$5-'СЕТ СН'!$G$17</f>
        <v>4644.7758713599997</v>
      </c>
      <c r="X63" s="36">
        <f>SUMIFS(СВЦЭМ!$C$39:$C$782,СВЦЭМ!$A$39:$A$782,$A63,СВЦЭМ!$B$39:$B$782,X$47)+'СЕТ СН'!$G$9+СВЦЭМ!$D$10+'СЕТ СН'!$G$5-'СЕТ СН'!$G$17</f>
        <v>4658.3275052700001</v>
      </c>
      <c r="Y63" s="36">
        <f>SUMIFS(СВЦЭМ!$C$39:$C$782,СВЦЭМ!$A$39:$A$782,$A63,СВЦЭМ!$B$39:$B$782,Y$47)+'СЕТ СН'!$G$9+СВЦЭМ!$D$10+'СЕТ СН'!$G$5-'СЕТ СН'!$G$17</f>
        <v>4666.2046589499996</v>
      </c>
    </row>
    <row r="64" spans="1:25" ht="15.75" x14ac:dyDescent="0.2">
      <c r="A64" s="35">
        <f t="shared" si="1"/>
        <v>45368</v>
      </c>
      <c r="B64" s="36">
        <f>SUMIFS(СВЦЭМ!$C$39:$C$782,СВЦЭМ!$A$39:$A$782,$A64,СВЦЭМ!$B$39:$B$782,B$47)+'СЕТ СН'!$G$9+СВЦЭМ!$D$10+'СЕТ СН'!$G$5-'СЕТ СН'!$G$17</f>
        <v>4618.3793009700003</v>
      </c>
      <c r="C64" s="36">
        <f>SUMIFS(СВЦЭМ!$C$39:$C$782,СВЦЭМ!$A$39:$A$782,$A64,СВЦЭМ!$B$39:$B$782,C$47)+'СЕТ СН'!$G$9+СВЦЭМ!$D$10+'СЕТ СН'!$G$5-'СЕТ СН'!$G$17</f>
        <v>4644.1753838499999</v>
      </c>
      <c r="D64" s="36">
        <f>SUMIFS(СВЦЭМ!$C$39:$C$782,СВЦЭМ!$A$39:$A$782,$A64,СВЦЭМ!$B$39:$B$782,D$47)+'СЕТ СН'!$G$9+СВЦЭМ!$D$10+'СЕТ СН'!$G$5-'СЕТ СН'!$G$17</f>
        <v>4685.2927998899995</v>
      </c>
      <c r="E64" s="36">
        <f>SUMIFS(СВЦЭМ!$C$39:$C$782,СВЦЭМ!$A$39:$A$782,$A64,СВЦЭМ!$B$39:$B$782,E$47)+'СЕТ СН'!$G$9+СВЦЭМ!$D$10+'СЕТ СН'!$G$5-'СЕТ СН'!$G$17</f>
        <v>4689.25111578</v>
      </c>
      <c r="F64" s="36">
        <f>SUMIFS(СВЦЭМ!$C$39:$C$782,СВЦЭМ!$A$39:$A$782,$A64,СВЦЭМ!$B$39:$B$782,F$47)+'СЕТ СН'!$G$9+СВЦЭМ!$D$10+'СЕТ СН'!$G$5-'СЕТ СН'!$G$17</f>
        <v>4681.3872869699999</v>
      </c>
      <c r="G64" s="36">
        <f>SUMIFS(СВЦЭМ!$C$39:$C$782,СВЦЭМ!$A$39:$A$782,$A64,СВЦЭМ!$B$39:$B$782,G$47)+'СЕТ СН'!$G$9+СВЦЭМ!$D$10+'СЕТ СН'!$G$5-'СЕТ СН'!$G$17</f>
        <v>4698.0578623299998</v>
      </c>
      <c r="H64" s="36">
        <f>SUMIFS(СВЦЭМ!$C$39:$C$782,СВЦЭМ!$A$39:$A$782,$A64,СВЦЭМ!$B$39:$B$782,H$47)+'СЕТ СН'!$G$9+СВЦЭМ!$D$10+'СЕТ СН'!$G$5-'СЕТ СН'!$G$17</f>
        <v>4707.3006296100002</v>
      </c>
      <c r="I64" s="36">
        <f>SUMIFS(СВЦЭМ!$C$39:$C$782,СВЦЭМ!$A$39:$A$782,$A64,СВЦЭМ!$B$39:$B$782,I$47)+'СЕТ СН'!$G$9+СВЦЭМ!$D$10+'СЕТ СН'!$G$5-'СЕТ СН'!$G$17</f>
        <v>4717.98232525</v>
      </c>
      <c r="J64" s="36">
        <f>SUMIFS(СВЦЭМ!$C$39:$C$782,СВЦЭМ!$A$39:$A$782,$A64,СВЦЭМ!$B$39:$B$782,J$47)+'СЕТ СН'!$G$9+СВЦЭМ!$D$10+'СЕТ СН'!$G$5-'СЕТ СН'!$G$17</f>
        <v>4655.4919586400001</v>
      </c>
      <c r="K64" s="36">
        <f>SUMIFS(СВЦЭМ!$C$39:$C$782,СВЦЭМ!$A$39:$A$782,$A64,СВЦЭМ!$B$39:$B$782,K$47)+'СЕТ СН'!$G$9+СВЦЭМ!$D$10+'СЕТ СН'!$G$5-'СЕТ СН'!$G$17</f>
        <v>4614.0950529399997</v>
      </c>
      <c r="L64" s="36">
        <f>SUMIFS(СВЦЭМ!$C$39:$C$782,СВЦЭМ!$A$39:$A$782,$A64,СВЦЭМ!$B$39:$B$782,L$47)+'СЕТ СН'!$G$9+СВЦЭМ!$D$10+'СЕТ СН'!$G$5-'СЕТ СН'!$G$17</f>
        <v>4608.2900772800003</v>
      </c>
      <c r="M64" s="36">
        <f>SUMIFS(СВЦЭМ!$C$39:$C$782,СВЦЭМ!$A$39:$A$782,$A64,СВЦЭМ!$B$39:$B$782,M$47)+'СЕТ СН'!$G$9+СВЦЭМ!$D$10+'СЕТ СН'!$G$5-'СЕТ СН'!$G$17</f>
        <v>4609.0592007100004</v>
      </c>
      <c r="N64" s="36">
        <f>SUMIFS(СВЦЭМ!$C$39:$C$782,СВЦЭМ!$A$39:$A$782,$A64,СВЦЭМ!$B$39:$B$782,N$47)+'СЕТ СН'!$G$9+СВЦЭМ!$D$10+'СЕТ СН'!$G$5-'СЕТ СН'!$G$17</f>
        <v>4617.1167567100001</v>
      </c>
      <c r="O64" s="36">
        <f>SUMIFS(СВЦЭМ!$C$39:$C$782,СВЦЭМ!$A$39:$A$782,$A64,СВЦЭМ!$B$39:$B$782,O$47)+'СЕТ СН'!$G$9+СВЦЭМ!$D$10+'СЕТ СН'!$G$5-'СЕТ СН'!$G$17</f>
        <v>4646.2058103199997</v>
      </c>
      <c r="P64" s="36">
        <f>SUMIFS(СВЦЭМ!$C$39:$C$782,СВЦЭМ!$A$39:$A$782,$A64,СВЦЭМ!$B$39:$B$782,P$47)+'СЕТ СН'!$G$9+СВЦЭМ!$D$10+'СЕТ СН'!$G$5-'СЕТ СН'!$G$17</f>
        <v>4661.8648495699999</v>
      </c>
      <c r="Q64" s="36">
        <f>SUMIFS(СВЦЭМ!$C$39:$C$782,СВЦЭМ!$A$39:$A$782,$A64,СВЦЭМ!$B$39:$B$782,Q$47)+'СЕТ СН'!$G$9+СВЦЭМ!$D$10+'СЕТ СН'!$G$5-'СЕТ СН'!$G$17</f>
        <v>4689.1263752200002</v>
      </c>
      <c r="R64" s="36">
        <f>SUMIFS(СВЦЭМ!$C$39:$C$782,СВЦЭМ!$A$39:$A$782,$A64,СВЦЭМ!$B$39:$B$782,R$47)+'СЕТ СН'!$G$9+СВЦЭМ!$D$10+'СЕТ СН'!$G$5-'СЕТ СН'!$G$17</f>
        <v>4692.3342864799997</v>
      </c>
      <c r="S64" s="36">
        <f>SUMIFS(СВЦЭМ!$C$39:$C$782,СВЦЭМ!$A$39:$A$782,$A64,СВЦЭМ!$B$39:$B$782,S$47)+'СЕТ СН'!$G$9+СВЦЭМ!$D$10+'СЕТ СН'!$G$5-'СЕТ СН'!$G$17</f>
        <v>4673.25320319</v>
      </c>
      <c r="T64" s="36">
        <f>SUMIFS(СВЦЭМ!$C$39:$C$782,СВЦЭМ!$A$39:$A$782,$A64,СВЦЭМ!$B$39:$B$782,T$47)+'СЕТ СН'!$G$9+СВЦЭМ!$D$10+'СЕТ СН'!$G$5-'СЕТ СН'!$G$17</f>
        <v>4658.2518330499997</v>
      </c>
      <c r="U64" s="36">
        <f>SUMIFS(СВЦЭМ!$C$39:$C$782,СВЦЭМ!$A$39:$A$782,$A64,СВЦЭМ!$B$39:$B$782,U$47)+'СЕТ СН'!$G$9+СВЦЭМ!$D$10+'СЕТ СН'!$G$5-'СЕТ СН'!$G$17</f>
        <v>4630.3181922699996</v>
      </c>
      <c r="V64" s="36">
        <f>SUMIFS(СВЦЭМ!$C$39:$C$782,СВЦЭМ!$A$39:$A$782,$A64,СВЦЭМ!$B$39:$B$782,V$47)+'СЕТ СН'!$G$9+СВЦЭМ!$D$10+'СЕТ СН'!$G$5-'СЕТ СН'!$G$17</f>
        <v>4617.7625705299997</v>
      </c>
      <c r="W64" s="36">
        <f>SUMIFS(СВЦЭМ!$C$39:$C$782,СВЦЭМ!$A$39:$A$782,$A64,СВЦЭМ!$B$39:$B$782,W$47)+'СЕТ СН'!$G$9+СВЦЭМ!$D$10+'СЕТ СН'!$G$5-'СЕТ СН'!$G$17</f>
        <v>4614.0254810699998</v>
      </c>
      <c r="X64" s="36">
        <f>SUMIFS(СВЦЭМ!$C$39:$C$782,СВЦЭМ!$A$39:$A$782,$A64,СВЦЭМ!$B$39:$B$782,X$47)+'СЕТ СН'!$G$9+СВЦЭМ!$D$10+'СЕТ СН'!$G$5-'СЕТ СН'!$G$17</f>
        <v>4639.5306728100004</v>
      </c>
      <c r="Y64" s="36">
        <f>SUMIFS(СВЦЭМ!$C$39:$C$782,СВЦЭМ!$A$39:$A$782,$A64,СВЦЭМ!$B$39:$B$782,Y$47)+'СЕТ СН'!$G$9+СВЦЭМ!$D$10+'СЕТ СН'!$G$5-'СЕТ СН'!$G$17</f>
        <v>4639.5603091900002</v>
      </c>
    </row>
    <row r="65" spans="1:27" ht="15.75" x14ac:dyDescent="0.2">
      <c r="A65" s="35">
        <f t="shared" si="1"/>
        <v>45369</v>
      </c>
      <c r="B65" s="36">
        <f>SUMIFS(СВЦЭМ!$C$39:$C$782,СВЦЭМ!$A$39:$A$782,$A65,СВЦЭМ!$B$39:$B$782,B$47)+'СЕТ СН'!$G$9+СВЦЭМ!$D$10+'СЕТ СН'!$G$5-'СЕТ СН'!$G$17</f>
        <v>4738.37524519</v>
      </c>
      <c r="C65" s="36">
        <f>SUMIFS(СВЦЭМ!$C$39:$C$782,СВЦЭМ!$A$39:$A$782,$A65,СВЦЭМ!$B$39:$B$782,C$47)+'СЕТ СН'!$G$9+СВЦЭМ!$D$10+'СЕТ СН'!$G$5-'СЕТ СН'!$G$17</f>
        <v>4776.5327195700002</v>
      </c>
      <c r="D65" s="36">
        <f>SUMIFS(СВЦЭМ!$C$39:$C$782,СВЦЭМ!$A$39:$A$782,$A65,СВЦЭМ!$B$39:$B$782,D$47)+'СЕТ СН'!$G$9+СВЦЭМ!$D$10+'СЕТ СН'!$G$5-'СЕТ СН'!$G$17</f>
        <v>4826.8077495699999</v>
      </c>
      <c r="E65" s="36">
        <f>SUMIFS(СВЦЭМ!$C$39:$C$782,СВЦЭМ!$A$39:$A$782,$A65,СВЦЭМ!$B$39:$B$782,E$47)+'СЕТ СН'!$G$9+СВЦЭМ!$D$10+'СЕТ СН'!$G$5-'СЕТ СН'!$G$17</f>
        <v>4802.93921882</v>
      </c>
      <c r="F65" s="36">
        <f>SUMIFS(СВЦЭМ!$C$39:$C$782,СВЦЭМ!$A$39:$A$782,$A65,СВЦЭМ!$B$39:$B$782,F$47)+'СЕТ СН'!$G$9+СВЦЭМ!$D$10+'СЕТ СН'!$G$5-'СЕТ СН'!$G$17</f>
        <v>4783.4100627899998</v>
      </c>
      <c r="G65" s="36">
        <f>SUMIFS(СВЦЭМ!$C$39:$C$782,СВЦЭМ!$A$39:$A$782,$A65,СВЦЭМ!$B$39:$B$782,G$47)+'СЕТ СН'!$G$9+СВЦЭМ!$D$10+'СЕТ СН'!$G$5-'СЕТ СН'!$G$17</f>
        <v>4752.7492810599997</v>
      </c>
      <c r="H65" s="36">
        <f>SUMIFS(СВЦЭМ!$C$39:$C$782,СВЦЭМ!$A$39:$A$782,$A65,СВЦЭМ!$B$39:$B$782,H$47)+'СЕТ СН'!$G$9+СВЦЭМ!$D$10+'СЕТ СН'!$G$5-'СЕТ СН'!$G$17</f>
        <v>4732.6154738699997</v>
      </c>
      <c r="I65" s="36">
        <f>SUMIFS(СВЦЭМ!$C$39:$C$782,СВЦЭМ!$A$39:$A$782,$A65,СВЦЭМ!$B$39:$B$782,I$47)+'СЕТ СН'!$G$9+СВЦЭМ!$D$10+'СЕТ СН'!$G$5-'СЕТ СН'!$G$17</f>
        <v>4739.75339583</v>
      </c>
      <c r="J65" s="36">
        <f>SUMIFS(СВЦЭМ!$C$39:$C$782,СВЦЭМ!$A$39:$A$782,$A65,СВЦЭМ!$B$39:$B$782,J$47)+'СЕТ СН'!$G$9+СВЦЭМ!$D$10+'СЕТ СН'!$G$5-'СЕТ СН'!$G$17</f>
        <v>4752.25993148</v>
      </c>
      <c r="K65" s="36">
        <f>SUMIFS(СВЦЭМ!$C$39:$C$782,СВЦЭМ!$A$39:$A$782,$A65,СВЦЭМ!$B$39:$B$782,K$47)+'СЕТ СН'!$G$9+СВЦЭМ!$D$10+'СЕТ СН'!$G$5-'СЕТ СН'!$G$17</f>
        <v>4716.9468709000002</v>
      </c>
      <c r="L65" s="36">
        <f>SUMIFS(СВЦЭМ!$C$39:$C$782,СВЦЭМ!$A$39:$A$782,$A65,СВЦЭМ!$B$39:$B$782,L$47)+'СЕТ СН'!$G$9+СВЦЭМ!$D$10+'СЕТ СН'!$G$5-'СЕТ СН'!$G$17</f>
        <v>4724.9751494800003</v>
      </c>
      <c r="M65" s="36">
        <f>SUMIFS(СВЦЭМ!$C$39:$C$782,СВЦЭМ!$A$39:$A$782,$A65,СВЦЭМ!$B$39:$B$782,M$47)+'СЕТ СН'!$G$9+СВЦЭМ!$D$10+'СЕТ СН'!$G$5-'СЕТ СН'!$G$17</f>
        <v>4731.8550455200002</v>
      </c>
      <c r="N65" s="36">
        <f>SUMIFS(СВЦЭМ!$C$39:$C$782,СВЦЭМ!$A$39:$A$782,$A65,СВЦЭМ!$B$39:$B$782,N$47)+'СЕТ СН'!$G$9+СВЦЭМ!$D$10+'СЕТ СН'!$G$5-'СЕТ СН'!$G$17</f>
        <v>4747.3580784300002</v>
      </c>
      <c r="O65" s="36">
        <f>SUMIFS(СВЦЭМ!$C$39:$C$782,СВЦЭМ!$A$39:$A$782,$A65,СВЦЭМ!$B$39:$B$782,O$47)+'СЕТ СН'!$G$9+СВЦЭМ!$D$10+'СЕТ СН'!$G$5-'СЕТ СН'!$G$17</f>
        <v>4789.1892873400002</v>
      </c>
      <c r="P65" s="36">
        <f>SUMIFS(СВЦЭМ!$C$39:$C$782,СВЦЭМ!$A$39:$A$782,$A65,СВЦЭМ!$B$39:$B$782,P$47)+'СЕТ СН'!$G$9+СВЦЭМ!$D$10+'СЕТ СН'!$G$5-'СЕТ СН'!$G$17</f>
        <v>4814.2706392</v>
      </c>
      <c r="Q65" s="36">
        <f>SUMIFS(СВЦЭМ!$C$39:$C$782,СВЦЭМ!$A$39:$A$782,$A65,СВЦЭМ!$B$39:$B$782,Q$47)+'СЕТ СН'!$G$9+СВЦЭМ!$D$10+'СЕТ СН'!$G$5-'СЕТ СН'!$G$17</f>
        <v>4838.9436199600004</v>
      </c>
      <c r="R65" s="36">
        <f>SUMIFS(СВЦЭМ!$C$39:$C$782,СВЦЭМ!$A$39:$A$782,$A65,СВЦЭМ!$B$39:$B$782,R$47)+'СЕТ СН'!$G$9+СВЦЭМ!$D$10+'СЕТ СН'!$G$5-'СЕТ СН'!$G$17</f>
        <v>4845.7010948200004</v>
      </c>
      <c r="S65" s="36">
        <f>SUMIFS(СВЦЭМ!$C$39:$C$782,СВЦЭМ!$A$39:$A$782,$A65,СВЦЭМ!$B$39:$B$782,S$47)+'СЕТ СН'!$G$9+СВЦЭМ!$D$10+'СЕТ СН'!$G$5-'СЕТ СН'!$G$17</f>
        <v>4865.0174128799999</v>
      </c>
      <c r="T65" s="36">
        <f>SUMIFS(СВЦЭМ!$C$39:$C$782,СВЦЭМ!$A$39:$A$782,$A65,СВЦЭМ!$B$39:$B$782,T$47)+'СЕТ СН'!$G$9+СВЦЭМ!$D$10+'СЕТ СН'!$G$5-'СЕТ СН'!$G$17</f>
        <v>4832.2844905000002</v>
      </c>
      <c r="U65" s="36">
        <f>SUMIFS(СВЦЭМ!$C$39:$C$782,СВЦЭМ!$A$39:$A$782,$A65,СВЦЭМ!$B$39:$B$782,U$47)+'СЕТ СН'!$G$9+СВЦЭМ!$D$10+'СЕТ СН'!$G$5-'СЕТ СН'!$G$17</f>
        <v>4807.4432479999996</v>
      </c>
      <c r="V65" s="36">
        <f>SUMIFS(СВЦЭМ!$C$39:$C$782,СВЦЭМ!$A$39:$A$782,$A65,СВЦЭМ!$B$39:$B$782,V$47)+'СЕТ СН'!$G$9+СВЦЭМ!$D$10+'СЕТ СН'!$G$5-'СЕТ СН'!$G$17</f>
        <v>4799.3368750099999</v>
      </c>
      <c r="W65" s="36">
        <f>SUMIFS(СВЦЭМ!$C$39:$C$782,СВЦЭМ!$A$39:$A$782,$A65,СВЦЭМ!$B$39:$B$782,W$47)+'СЕТ СН'!$G$9+СВЦЭМ!$D$10+'СЕТ СН'!$G$5-'СЕТ СН'!$G$17</f>
        <v>4792.9343554999996</v>
      </c>
      <c r="X65" s="36">
        <f>SUMIFS(СВЦЭМ!$C$39:$C$782,СВЦЭМ!$A$39:$A$782,$A65,СВЦЭМ!$B$39:$B$782,X$47)+'СЕТ СН'!$G$9+СВЦЭМ!$D$10+'СЕТ СН'!$G$5-'СЕТ СН'!$G$17</f>
        <v>4811.2069838899997</v>
      </c>
      <c r="Y65" s="36">
        <f>SUMIFS(СВЦЭМ!$C$39:$C$782,СВЦЭМ!$A$39:$A$782,$A65,СВЦЭМ!$B$39:$B$782,Y$47)+'СЕТ СН'!$G$9+СВЦЭМ!$D$10+'СЕТ СН'!$G$5-'СЕТ СН'!$G$17</f>
        <v>4836.5777487699997</v>
      </c>
    </row>
    <row r="66" spans="1:27" ht="15.75" x14ac:dyDescent="0.2">
      <c r="A66" s="35">
        <f t="shared" si="1"/>
        <v>45370</v>
      </c>
      <c r="B66" s="36">
        <f>SUMIFS(СВЦЭМ!$C$39:$C$782,СВЦЭМ!$A$39:$A$782,$A66,СВЦЭМ!$B$39:$B$782,B$47)+'СЕТ СН'!$G$9+СВЦЭМ!$D$10+'СЕТ СН'!$G$5-'СЕТ СН'!$G$17</f>
        <v>4938.4065469699999</v>
      </c>
      <c r="C66" s="36">
        <f>SUMIFS(СВЦЭМ!$C$39:$C$782,СВЦЭМ!$A$39:$A$782,$A66,СВЦЭМ!$B$39:$B$782,C$47)+'СЕТ СН'!$G$9+СВЦЭМ!$D$10+'СЕТ СН'!$G$5-'СЕТ СН'!$G$17</f>
        <v>4918.2625387099997</v>
      </c>
      <c r="D66" s="36">
        <f>SUMIFS(СВЦЭМ!$C$39:$C$782,СВЦЭМ!$A$39:$A$782,$A66,СВЦЭМ!$B$39:$B$782,D$47)+'СЕТ СН'!$G$9+СВЦЭМ!$D$10+'СЕТ СН'!$G$5-'СЕТ СН'!$G$17</f>
        <v>4963.5872051299993</v>
      </c>
      <c r="E66" s="36">
        <f>SUMIFS(СВЦЭМ!$C$39:$C$782,СВЦЭМ!$A$39:$A$782,$A66,СВЦЭМ!$B$39:$B$782,E$47)+'СЕТ СН'!$G$9+СВЦЭМ!$D$10+'СЕТ СН'!$G$5-'СЕТ СН'!$G$17</f>
        <v>4953.0508291000006</v>
      </c>
      <c r="F66" s="36">
        <f>SUMIFS(СВЦЭМ!$C$39:$C$782,СВЦЭМ!$A$39:$A$782,$A66,СВЦЭМ!$B$39:$B$782,F$47)+'СЕТ СН'!$G$9+СВЦЭМ!$D$10+'СЕТ СН'!$G$5-'СЕТ СН'!$G$17</f>
        <v>4949.4888503799993</v>
      </c>
      <c r="G66" s="36">
        <f>SUMIFS(СВЦЭМ!$C$39:$C$782,СВЦЭМ!$A$39:$A$782,$A66,СВЦЭМ!$B$39:$B$782,G$47)+'СЕТ СН'!$G$9+СВЦЭМ!$D$10+'СЕТ СН'!$G$5-'СЕТ СН'!$G$17</f>
        <v>4936.2337611599996</v>
      </c>
      <c r="H66" s="36">
        <f>SUMIFS(СВЦЭМ!$C$39:$C$782,СВЦЭМ!$A$39:$A$782,$A66,СВЦЭМ!$B$39:$B$782,H$47)+'СЕТ СН'!$G$9+СВЦЭМ!$D$10+'СЕТ СН'!$G$5-'СЕТ СН'!$G$17</f>
        <v>4939.6024087599999</v>
      </c>
      <c r="I66" s="36">
        <f>SUMIFS(СВЦЭМ!$C$39:$C$782,СВЦЭМ!$A$39:$A$782,$A66,СВЦЭМ!$B$39:$B$782,I$47)+'СЕТ СН'!$G$9+СВЦЭМ!$D$10+'СЕТ СН'!$G$5-'СЕТ СН'!$G$17</f>
        <v>4903.4681538799996</v>
      </c>
      <c r="J66" s="36">
        <f>SUMIFS(СВЦЭМ!$C$39:$C$782,СВЦЭМ!$A$39:$A$782,$A66,СВЦЭМ!$B$39:$B$782,J$47)+'СЕТ СН'!$G$9+СВЦЭМ!$D$10+'СЕТ СН'!$G$5-'СЕТ СН'!$G$17</f>
        <v>4887.6477510200002</v>
      </c>
      <c r="K66" s="36">
        <f>SUMIFS(СВЦЭМ!$C$39:$C$782,СВЦЭМ!$A$39:$A$782,$A66,СВЦЭМ!$B$39:$B$782,K$47)+'СЕТ СН'!$G$9+СВЦЭМ!$D$10+'СЕТ СН'!$G$5-'СЕТ СН'!$G$17</f>
        <v>4870.8541355699999</v>
      </c>
      <c r="L66" s="36">
        <f>SUMIFS(СВЦЭМ!$C$39:$C$782,СВЦЭМ!$A$39:$A$782,$A66,СВЦЭМ!$B$39:$B$782,L$47)+'СЕТ СН'!$G$9+СВЦЭМ!$D$10+'СЕТ СН'!$G$5-'СЕТ СН'!$G$17</f>
        <v>4903.84521632</v>
      </c>
      <c r="M66" s="36">
        <f>SUMIFS(СВЦЭМ!$C$39:$C$782,СВЦЭМ!$A$39:$A$782,$A66,СВЦЭМ!$B$39:$B$782,M$47)+'СЕТ СН'!$G$9+СВЦЭМ!$D$10+'СЕТ СН'!$G$5-'СЕТ СН'!$G$17</f>
        <v>4960.47388796</v>
      </c>
      <c r="N66" s="36">
        <f>SUMIFS(СВЦЭМ!$C$39:$C$782,СВЦЭМ!$A$39:$A$782,$A66,СВЦЭМ!$B$39:$B$782,N$47)+'СЕТ СН'!$G$9+СВЦЭМ!$D$10+'СЕТ СН'!$G$5-'СЕТ СН'!$G$17</f>
        <v>4974.9386717799998</v>
      </c>
      <c r="O66" s="36">
        <f>SUMIFS(СВЦЭМ!$C$39:$C$782,СВЦЭМ!$A$39:$A$782,$A66,СВЦЭМ!$B$39:$B$782,O$47)+'СЕТ СН'!$G$9+СВЦЭМ!$D$10+'СЕТ СН'!$G$5-'СЕТ СН'!$G$17</f>
        <v>5014.78605797</v>
      </c>
      <c r="P66" s="36">
        <f>SUMIFS(СВЦЭМ!$C$39:$C$782,СВЦЭМ!$A$39:$A$782,$A66,СВЦЭМ!$B$39:$B$782,P$47)+'СЕТ СН'!$G$9+СВЦЭМ!$D$10+'СЕТ СН'!$G$5-'СЕТ СН'!$G$17</f>
        <v>5090.1084673099995</v>
      </c>
      <c r="Q66" s="36">
        <f>SUMIFS(СВЦЭМ!$C$39:$C$782,СВЦЭМ!$A$39:$A$782,$A66,СВЦЭМ!$B$39:$B$782,Q$47)+'СЕТ СН'!$G$9+СВЦЭМ!$D$10+'СЕТ СН'!$G$5-'СЕТ СН'!$G$17</f>
        <v>5117.2507981999997</v>
      </c>
      <c r="R66" s="36">
        <f>SUMIFS(СВЦЭМ!$C$39:$C$782,СВЦЭМ!$A$39:$A$782,$A66,СВЦЭМ!$B$39:$B$782,R$47)+'СЕТ СН'!$G$9+СВЦЭМ!$D$10+'СЕТ СН'!$G$5-'СЕТ СН'!$G$17</f>
        <v>5132.0999503700004</v>
      </c>
      <c r="S66" s="36">
        <f>SUMIFS(СВЦЭМ!$C$39:$C$782,СВЦЭМ!$A$39:$A$782,$A66,СВЦЭМ!$B$39:$B$782,S$47)+'СЕТ СН'!$G$9+СВЦЭМ!$D$10+'СЕТ СН'!$G$5-'СЕТ СН'!$G$17</f>
        <v>5140.2050749699993</v>
      </c>
      <c r="T66" s="36">
        <f>SUMIFS(СВЦЭМ!$C$39:$C$782,СВЦЭМ!$A$39:$A$782,$A66,СВЦЭМ!$B$39:$B$782,T$47)+'СЕТ СН'!$G$9+СВЦЭМ!$D$10+'СЕТ СН'!$G$5-'СЕТ СН'!$G$17</f>
        <v>5002.3486030799995</v>
      </c>
      <c r="U66" s="36">
        <f>SUMIFS(СВЦЭМ!$C$39:$C$782,СВЦЭМ!$A$39:$A$782,$A66,СВЦЭМ!$B$39:$B$782,U$47)+'СЕТ СН'!$G$9+СВЦЭМ!$D$10+'СЕТ СН'!$G$5-'СЕТ СН'!$G$17</f>
        <v>4957.3263466299995</v>
      </c>
      <c r="V66" s="36">
        <f>SUMIFS(СВЦЭМ!$C$39:$C$782,СВЦЭМ!$A$39:$A$782,$A66,СВЦЭМ!$B$39:$B$782,V$47)+'СЕТ СН'!$G$9+СВЦЭМ!$D$10+'СЕТ СН'!$G$5-'СЕТ СН'!$G$17</f>
        <v>4962.1914525900002</v>
      </c>
      <c r="W66" s="36">
        <f>SUMIFS(СВЦЭМ!$C$39:$C$782,СВЦЭМ!$A$39:$A$782,$A66,СВЦЭМ!$B$39:$B$782,W$47)+'СЕТ СН'!$G$9+СВЦЭМ!$D$10+'СЕТ СН'!$G$5-'СЕТ СН'!$G$17</f>
        <v>5002.0431224700005</v>
      </c>
      <c r="X66" s="36">
        <f>SUMIFS(СВЦЭМ!$C$39:$C$782,СВЦЭМ!$A$39:$A$782,$A66,СВЦЭМ!$B$39:$B$782,X$47)+'СЕТ СН'!$G$9+СВЦЭМ!$D$10+'СЕТ СН'!$G$5-'СЕТ СН'!$G$17</f>
        <v>5022.50628512</v>
      </c>
      <c r="Y66" s="36">
        <f>SUMIFS(СВЦЭМ!$C$39:$C$782,СВЦЭМ!$A$39:$A$782,$A66,СВЦЭМ!$B$39:$B$782,Y$47)+'СЕТ СН'!$G$9+СВЦЭМ!$D$10+'СЕТ СН'!$G$5-'СЕТ СН'!$G$17</f>
        <v>5044.1597516100001</v>
      </c>
    </row>
    <row r="67" spans="1:27" ht="15.75" x14ac:dyDescent="0.2">
      <c r="A67" s="35">
        <f t="shared" si="1"/>
        <v>45371</v>
      </c>
      <c r="B67" s="36">
        <f>SUMIFS(СВЦЭМ!$C$39:$C$782,СВЦЭМ!$A$39:$A$782,$A67,СВЦЭМ!$B$39:$B$782,B$47)+'СЕТ СН'!$G$9+СВЦЭМ!$D$10+'СЕТ СН'!$G$5-'СЕТ СН'!$G$17</f>
        <v>5065.9318549700001</v>
      </c>
      <c r="C67" s="36">
        <f>SUMIFS(СВЦЭМ!$C$39:$C$782,СВЦЭМ!$A$39:$A$782,$A67,СВЦЭМ!$B$39:$B$782,C$47)+'СЕТ СН'!$G$9+СВЦЭМ!$D$10+'СЕТ СН'!$G$5-'СЕТ СН'!$G$17</f>
        <v>5127.6440415100005</v>
      </c>
      <c r="D67" s="36">
        <f>SUMIFS(СВЦЭМ!$C$39:$C$782,СВЦЭМ!$A$39:$A$782,$A67,СВЦЭМ!$B$39:$B$782,D$47)+'СЕТ СН'!$G$9+СВЦЭМ!$D$10+'СЕТ СН'!$G$5-'СЕТ СН'!$G$17</f>
        <v>5138.0764547500003</v>
      </c>
      <c r="E67" s="36">
        <f>SUMIFS(СВЦЭМ!$C$39:$C$782,СВЦЭМ!$A$39:$A$782,$A67,СВЦЭМ!$B$39:$B$782,E$47)+'СЕТ СН'!$G$9+СВЦЭМ!$D$10+'СЕТ СН'!$G$5-'СЕТ СН'!$G$17</f>
        <v>5122.4297556000001</v>
      </c>
      <c r="F67" s="36">
        <f>SUMIFS(СВЦЭМ!$C$39:$C$782,СВЦЭМ!$A$39:$A$782,$A67,СВЦЭМ!$B$39:$B$782,F$47)+'СЕТ СН'!$G$9+СВЦЭМ!$D$10+'СЕТ СН'!$G$5-'СЕТ СН'!$G$17</f>
        <v>5120.0289746099998</v>
      </c>
      <c r="G67" s="36">
        <f>SUMIFS(СВЦЭМ!$C$39:$C$782,СВЦЭМ!$A$39:$A$782,$A67,СВЦЭМ!$B$39:$B$782,G$47)+'СЕТ СН'!$G$9+СВЦЭМ!$D$10+'СЕТ СН'!$G$5-'СЕТ СН'!$G$17</f>
        <v>5086.6175449700004</v>
      </c>
      <c r="H67" s="36">
        <f>SUMIFS(СВЦЭМ!$C$39:$C$782,СВЦЭМ!$A$39:$A$782,$A67,СВЦЭМ!$B$39:$B$782,H$47)+'СЕТ СН'!$G$9+СВЦЭМ!$D$10+'СЕТ СН'!$G$5-'СЕТ СН'!$G$17</f>
        <v>5100.5204522999993</v>
      </c>
      <c r="I67" s="36">
        <f>SUMIFS(СВЦЭМ!$C$39:$C$782,СВЦЭМ!$A$39:$A$782,$A67,СВЦЭМ!$B$39:$B$782,I$47)+'СЕТ СН'!$G$9+СВЦЭМ!$D$10+'СЕТ СН'!$G$5-'СЕТ СН'!$G$17</f>
        <v>5053.3083519600004</v>
      </c>
      <c r="J67" s="36">
        <f>SUMIFS(СВЦЭМ!$C$39:$C$782,СВЦЭМ!$A$39:$A$782,$A67,СВЦЭМ!$B$39:$B$782,J$47)+'СЕТ СН'!$G$9+СВЦЭМ!$D$10+'СЕТ СН'!$G$5-'СЕТ СН'!$G$17</f>
        <v>4996.2240440999994</v>
      </c>
      <c r="K67" s="36">
        <f>SUMIFS(СВЦЭМ!$C$39:$C$782,СВЦЭМ!$A$39:$A$782,$A67,СВЦЭМ!$B$39:$B$782,K$47)+'СЕТ СН'!$G$9+СВЦЭМ!$D$10+'СЕТ СН'!$G$5-'СЕТ СН'!$G$17</f>
        <v>4978.1077681400002</v>
      </c>
      <c r="L67" s="36">
        <f>SUMIFS(СВЦЭМ!$C$39:$C$782,СВЦЭМ!$A$39:$A$782,$A67,СВЦЭМ!$B$39:$B$782,L$47)+'СЕТ СН'!$G$9+СВЦЭМ!$D$10+'СЕТ СН'!$G$5-'СЕТ СН'!$G$17</f>
        <v>4972.9887180799997</v>
      </c>
      <c r="M67" s="36">
        <f>SUMIFS(СВЦЭМ!$C$39:$C$782,СВЦЭМ!$A$39:$A$782,$A67,СВЦЭМ!$B$39:$B$782,M$47)+'СЕТ СН'!$G$9+СВЦЭМ!$D$10+'СЕТ СН'!$G$5-'СЕТ СН'!$G$17</f>
        <v>4984.7544885400002</v>
      </c>
      <c r="N67" s="36">
        <f>SUMIFS(СВЦЭМ!$C$39:$C$782,СВЦЭМ!$A$39:$A$782,$A67,СВЦЭМ!$B$39:$B$782,N$47)+'СЕТ СН'!$G$9+СВЦЭМ!$D$10+'СЕТ СН'!$G$5-'СЕТ СН'!$G$17</f>
        <v>4986.2040086699999</v>
      </c>
      <c r="O67" s="36">
        <f>SUMIFS(СВЦЭМ!$C$39:$C$782,СВЦЭМ!$A$39:$A$782,$A67,СВЦЭМ!$B$39:$B$782,O$47)+'СЕТ СН'!$G$9+СВЦЭМ!$D$10+'СЕТ СН'!$G$5-'СЕТ СН'!$G$17</f>
        <v>5020.3529350400004</v>
      </c>
      <c r="P67" s="36">
        <f>SUMIFS(СВЦЭМ!$C$39:$C$782,СВЦЭМ!$A$39:$A$782,$A67,СВЦЭМ!$B$39:$B$782,P$47)+'СЕТ СН'!$G$9+СВЦЭМ!$D$10+'СЕТ СН'!$G$5-'СЕТ СН'!$G$17</f>
        <v>5042.0711579500003</v>
      </c>
      <c r="Q67" s="36">
        <f>SUMIFS(СВЦЭМ!$C$39:$C$782,СВЦЭМ!$A$39:$A$782,$A67,СВЦЭМ!$B$39:$B$782,Q$47)+'СЕТ СН'!$G$9+СВЦЭМ!$D$10+'СЕТ СН'!$G$5-'СЕТ СН'!$G$17</f>
        <v>5043.86873285</v>
      </c>
      <c r="R67" s="36">
        <f>SUMIFS(СВЦЭМ!$C$39:$C$782,СВЦЭМ!$A$39:$A$782,$A67,СВЦЭМ!$B$39:$B$782,R$47)+'СЕТ СН'!$G$9+СВЦЭМ!$D$10+'СЕТ СН'!$G$5-'СЕТ СН'!$G$17</f>
        <v>5051.6665311300003</v>
      </c>
      <c r="S67" s="36">
        <f>SUMIFS(СВЦЭМ!$C$39:$C$782,СВЦЭМ!$A$39:$A$782,$A67,СВЦЭМ!$B$39:$B$782,S$47)+'СЕТ СН'!$G$9+СВЦЭМ!$D$10+'СЕТ СН'!$G$5-'СЕТ СН'!$G$17</f>
        <v>5032.9548439800001</v>
      </c>
      <c r="T67" s="36">
        <f>SUMIFS(СВЦЭМ!$C$39:$C$782,СВЦЭМ!$A$39:$A$782,$A67,СВЦЭМ!$B$39:$B$782,T$47)+'СЕТ СН'!$G$9+СВЦЭМ!$D$10+'СЕТ СН'!$G$5-'СЕТ СН'!$G$17</f>
        <v>4979.5927561999997</v>
      </c>
      <c r="U67" s="36">
        <f>SUMIFS(СВЦЭМ!$C$39:$C$782,СВЦЭМ!$A$39:$A$782,$A67,СВЦЭМ!$B$39:$B$782,U$47)+'СЕТ СН'!$G$9+СВЦЭМ!$D$10+'СЕТ СН'!$G$5-'СЕТ СН'!$G$17</f>
        <v>4954.4288453999998</v>
      </c>
      <c r="V67" s="36">
        <f>SUMIFS(СВЦЭМ!$C$39:$C$782,СВЦЭМ!$A$39:$A$782,$A67,СВЦЭМ!$B$39:$B$782,V$47)+'СЕТ СН'!$G$9+СВЦЭМ!$D$10+'СЕТ СН'!$G$5-'СЕТ СН'!$G$17</f>
        <v>4965.4716235699998</v>
      </c>
      <c r="W67" s="36">
        <f>SUMIFS(СВЦЭМ!$C$39:$C$782,СВЦЭМ!$A$39:$A$782,$A67,СВЦЭМ!$B$39:$B$782,W$47)+'СЕТ СН'!$G$9+СВЦЭМ!$D$10+'СЕТ СН'!$G$5-'СЕТ СН'!$G$17</f>
        <v>4979.01233486</v>
      </c>
      <c r="X67" s="36">
        <f>SUMIFS(СВЦЭМ!$C$39:$C$782,СВЦЭМ!$A$39:$A$782,$A67,СВЦЭМ!$B$39:$B$782,X$47)+'СЕТ СН'!$G$9+СВЦЭМ!$D$10+'СЕТ СН'!$G$5-'СЕТ СН'!$G$17</f>
        <v>5027.3846945099995</v>
      </c>
      <c r="Y67" s="36">
        <f>SUMIFS(СВЦЭМ!$C$39:$C$782,СВЦЭМ!$A$39:$A$782,$A67,СВЦЭМ!$B$39:$B$782,Y$47)+'СЕТ СН'!$G$9+СВЦЭМ!$D$10+'СЕТ СН'!$G$5-'СЕТ СН'!$G$17</f>
        <v>5018.6360937700001</v>
      </c>
    </row>
    <row r="68" spans="1:27" ht="15.75" x14ac:dyDescent="0.2">
      <c r="A68" s="35">
        <f t="shared" si="1"/>
        <v>45372</v>
      </c>
      <c r="B68" s="36">
        <f>SUMIFS(СВЦЭМ!$C$39:$C$782,СВЦЭМ!$A$39:$A$782,$A68,СВЦЭМ!$B$39:$B$782,B$47)+'СЕТ СН'!$G$9+СВЦЭМ!$D$10+'СЕТ СН'!$G$5-'СЕТ СН'!$G$17</f>
        <v>5099.0439690499998</v>
      </c>
      <c r="C68" s="36">
        <f>SUMIFS(СВЦЭМ!$C$39:$C$782,СВЦЭМ!$A$39:$A$782,$A68,СВЦЭМ!$B$39:$B$782,C$47)+'СЕТ СН'!$G$9+СВЦЭМ!$D$10+'СЕТ СН'!$G$5-'СЕТ СН'!$G$17</f>
        <v>5144.0641205100001</v>
      </c>
      <c r="D68" s="36">
        <f>SUMIFS(СВЦЭМ!$C$39:$C$782,СВЦЭМ!$A$39:$A$782,$A68,СВЦЭМ!$B$39:$B$782,D$47)+'СЕТ СН'!$G$9+СВЦЭМ!$D$10+'СЕТ СН'!$G$5-'СЕТ СН'!$G$17</f>
        <v>5189.1467879699994</v>
      </c>
      <c r="E68" s="36">
        <f>SUMIFS(СВЦЭМ!$C$39:$C$782,СВЦЭМ!$A$39:$A$782,$A68,СВЦЭМ!$B$39:$B$782,E$47)+'СЕТ СН'!$G$9+СВЦЭМ!$D$10+'СЕТ СН'!$G$5-'СЕТ СН'!$G$17</f>
        <v>5198.1040293299993</v>
      </c>
      <c r="F68" s="36">
        <f>SUMIFS(СВЦЭМ!$C$39:$C$782,СВЦЭМ!$A$39:$A$782,$A68,СВЦЭМ!$B$39:$B$782,F$47)+'СЕТ СН'!$G$9+СВЦЭМ!$D$10+'СЕТ СН'!$G$5-'СЕТ СН'!$G$17</f>
        <v>5180.8665198300005</v>
      </c>
      <c r="G68" s="36">
        <f>SUMIFS(СВЦЭМ!$C$39:$C$782,СВЦЭМ!$A$39:$A$782,$A68,СВЦЭМ!$B$39:$B$782,G$47)+'СЕТ СН'!$G$9+СВЦЭМ!$D$10+'СЕТ СН'!$G$5-'СЕТ СН'!$G$17</f>
        <v>5142.49486505</v>
      </c>
      <c r="H68" s="36">
        <f>SUMIFS(СВЦЭМ!$C$39:$C$782,СВЦЭМ!$A$39:$A$782,$A68,СВЦЭМ!$B$39:$B$782,H$47)+'СЕТ СН'!$G$9+СВЦЭМ!$D$10+'СЕТ СН'!$G$5-'СЕТ СН'!$G$17</f>
        <v>5052.0696800000005</v>
      </c>
      <c r="I68" s="36">
        <f>SUMIFS(СВЦЭМ!$C$39:$C$782,СВЦЭМ!$A$39:$A$782,$A68,СВЦЭМ!$B$39:$B$782,I$47)+'СЕТ СН'!$G$9+СВЦЭМ!$D$10+'СЕТ СН'!$G$5-'СЕТ СН'!$G$17</f>
        <v>5009.2425420199997</v>
      </c>
      <c r="J68" s="36">
        <f>SUMIFS(СВЦЭМ!$C$39:$C$782,СВЦЭМ!$A$39:$A$782,$A68,СВЦЭМ!$B$39:$B$782,J$47)+'СЕТ СН'!$G$9+СВЦЭМ!$D$10+'СЕТ СН'!$G$5-'СЕТ СН'!$G$17</f>
        <v>5025.1980591499996</v>
      </c>
      <c r="K68" s="36">
        <f>SUMIFS(СВЦЭМ!$C$39:$C$782,СВЦЭМ!$A$39:$A$782,$A68,СВЦЭМ!$B$39:$B$782,K$47)+'СЕТ СН'!$G$9+СВЦЭМ!$D$10+'СЕТ СН'!$G$5-'СЕТ СН'!$G$17</f>
        <v>4992.2400714899995</v>
      </c>
      <c r="L68" s="36">
        <f>SUMIFS(СВЦЭМ!$C$39:$C$782,СВЦЭМ!$A$39:$A$782,$A68,СВЦЭМ!$B$39:$B$782,L$47)+'СЕТ СН'!$G$9+СВЦЭМ!$D$10+'СЕТ СН'!$G$5-'СЕТ СН'!$G$17</f>
        <v>4989.8001329600002</v>
      </c>
      <c r="M68" s="36">
        <f>SUMIFS(СВЦЭМ!$C$39:$C$782,СВЦЭМ!$A$39:$A$782,$A68,СВЦЭМ!$B$39:$B$782,M$47)+'СЕТ СН'!$G$9+СВЦЭМ!$D$10+'СЕТ СН'!$G$5-'СЕТ СН'!$G$17</f>
        <v>5010.6393250900001</v>
      </c>
      <c r="N68" s="36">
        <f>SUMIFS(СВЦЭМ!$C$39:$C$782,СВЦЭМ!$A$39:$A$782,$A68,СВЦЭМ!$B$39:$B$782,N$47)+'СЕТ СН'!$G$9+СВЦЭМ!$D$10+'СЕТ СН'!$G$5-'СЕТ СН'!$G$17</f>
        <v>5043.9601630199995</v>
      </c>
      <c r="O68" s="36">
        <f>SUMIFS(СВЦЭМ!$C$39:$C$782,СВЦЭМ!$A$39:$A$782,$A68,СВЦЭМ!$B$39:$B$782,O$47)+'СЕТ СН'!$G$9+СВЦЭМ!$D$10+'СЕТ СН'!$G$5-'СЕТ СН'!$G$17</f>
        <v>5052.2124768499998</v>
      </c>
      <c r="P68" s="36">
        <f>SUMIFS(СВЦЭМ!$C$39:$C$782,СВЦЭМ!$A$39:$A$782,$A68,СВЦЭМ!$B$39:$B$782,P$47)+'СЕТ СН'!$G$9+СВЦЭМ!$D$10+'СЕТ СН'!$G$5-'СЕТ СН'!$G$17</f>
        <v>5060.4970442699996</v>
      </c>
      <c r="Q68" s="36">
        <f>SUMIFS(СВЦЭМ!$C$39:$C$782,СВЦЭМ!$A$39:$A$782,$A68,СВЦЭМ!$B$39:$B$782,Q$47)+'СЕТ СН'!$G$9+СВЦЭМ!$D$10+'СЕТ СН'!$G$5-'СЕТ СН'!$G$17</f>
        <v>5085.9236427100004</v>
      </c>
      <c r="R68" s="36">
        <f>SUMIFS(СВЦЭМ!$C$39:$C$782,СВЦЭМ!$A$39:$A$782,$A68,СВЦЭМ!$B$39:$B$782,R$47)+'СЕТ СН'!$G$9+СВЦЭМ!$D$10+'СЕТ СН'!$G$5-'СЕТ СН'!$G$17</f>
        <v>5100.3296987499998</v>
      </c>
      <c r="S68" s="36">
        <f>SUMIFS(СВЦЭМ!$C$39:$C$782,СВЦЭМ!$A$39:$A$782,$A68,СВЦЭМ!$B$39:$B$782,S$47)+'СЕТ СН'!$G$9+СВЦЭМ!$D$10+'СЕТ СН'!$G$5-'СЕТ СН'!$G$17</f>
        <v>5066.8732341699997</v>
      </c>
      <c r="T68" s="36">
        <f>SUMIFS(СВЦЭМ!$C$39:$C$782,СВЦЭМ!$A$39:$A$782,$A68,СВЦЭМ!$B$39:$B$782,T$47)+'СЕТ СН'!$G$9+СВЦЭМ!$D$10+'СЕТ СН'!$G$5-'СЕТ СН'!$G$17</f>
        <v>5058.8718984400002</v>
      </c>
      <c r="U68" s="36">
        <f>SUMIFS(СВЦЭМ!$C$39:$C$782,СВЦЭМ!$A$39:$A$782,$A68,СВЦЭМ!$B$39:$B$782,U$47)+'СЕТ СН'!$G$9+СВЦЭМ!$D$10+'СЕТ СН'!$G$5-'СЕТ СН'!$G$17</f>
        <v>5014.0345235999994</v>
      </c>
      <c r="V68" s="36">
        <f>SUMIFS(СВЦЭМ!$C$39:$C$782,СВЦЭМ!$A$39:$A$782,$A68,СВЦЭМ!$B$39:$B$782,V$47)+'СЕТ СН'!$G$9+СВЦЭМ!$D$10+'СЕТ СН'!$G$5-'СЕТ СН'!$G$17</f>
        <v>4980.7979552399993</v>
      </c>
      <c r="W68" s="36">
        <f>SUMIFS(СВЦЭМ!$C$39:$C$782,СВЦЭМ!$A$39:$A$782,$A68,СВЦЭМ!$B$39:$B$782,W$47)+'СЕТ СН'!$G$9+СВЦЭМ!$D$10+'СЕТ СН'!$G$5-'СЕТ СН'!$G$17</f>
        <v>5012.6954803999997</v>
      </c>
      <c r="X68" s="36">
        <f>SUMIFS(СВЦЭМ!$C$39:$C$782,СВЦЭМ!$A$39:$A$782,$A68,СВЦЭМ!$B$39:$B$782,X$47)+'СЕТ СН'!$G$9+СВЦЭМ!$D$10+'СЕТ СН'!$G$5-'СЕТ СН'!$G$17</f>
        <v>5042.8576128099994</v>
      </c>
      <c r="Y68" s="36">
        <f>SUMIFS(СВЦЭМ!$C$39:$C$782,СВЦЭМ!$A$39:$A$782,$A68,СВЦЭМ!$B$39:$B$782,Y$47)+'СЕТ СН'!$G$9+СВЦЭМ!$D$10+'СЕТ СН'!$G$5-'СЕТ СН'!$G$17</f>
        <v>5064.2625202500003</v>
      </c>
    </row>
    <row r="69" spans="1:27" ht="15.75" x14ac:dyDescent="0.2">
      <c r="A69" s="35">
        <f t="shared" si="1"/>
        <v>45373</v>
      </c>
      <c r="B69" s="36">
        <f>SUMIFS(СВЦЭМ!$C$39:$C$782,СВЦЭМ!$A$39:$A$782,$A69,СВЦЭМ!$B$39:$B$782,B$47)+'СЕТ СН'!$G$9+СВЦЭМ!$D$10+'СЕТ СН'!$G$5-'СЕТ СН'!$G$17</f>
        <v>5106.2106380799996</v>
      </c>
      <c r="C69" s="36">
        <f>SUMIFS(СВЦЭМ!$C$39:$C$782,СВЦЭМ!$A$39:$A$782,$A69,СВЦЭМ!$B$39:$B$782,C$47)+'СЕТ СН'!$G$9+СВЦЭМ!$D$10+'СЕТ СН'!$G$5-'СЕТ СН'!$G$17</f>
        <v>5138.0322172300002</v>
      </c>
      <c r="D69" s="36">
        <f>SUMIFS(СВЦЭМ!$C$39:$C$782,СВЦЭМ!$A$39:$A$782,$A69,СВЦЭМ!$B$39:$B$782,D$47)+'СЕТ СН'!$G$9+СВЦЭМ!$D$10+'СЕТ СН'!$G$5-'СЕТ СН'!$G$17</f>
        <v>5172.5814378199993</v>
      </c>
      <c r="E69" s="36">
        <f>SUMIFS(СВЦЭМ!$C$39:$C$782,СВЦЭМ!$A$39:$A$782,$A69,СВЦЭМ!$B$39:$B$782,E$47)+'СЕТ СН'!$G$9+СВЦЭМ!$D$10+'СЕТ СН'!$G$5-'СЕТ СН'!$G$17</f>
        <v>5159.0530266599999</v>
      </c>
      <c r="F69" s="36">
        <f>SUMIFS(СВЦЭМ!$C$39:$C$782,СВЦЭМ!$A$39:$A$782,$A69,СВЦЭМ!$B$39:$B$782,F$47)+'СЕТ СН'!$G$9+СВЦЭМ!$D$10+'СЕТ СН'!$G$5-'СЕТ СН'!$G$17</f>
        <v>5158.2081921299996</v>
      </c>
      <c r="G69" s="36">
        <f>SUMIFS(СВЦЭМ!$C$39:$C$782,СВЦЭМ!$A$39:$A$782,$A69,СВЦЭМ!$B$39:$B$782,G$47)+'СЕТ СН'!$G$9+СВЦЭМ!$D$10+'СЕТ СН'!$G$5-'СЕТ СН'!$G$17</f>
        <v>5159.3497393500002</v>
      </c>
      <c r="H69" s="36">
        <f>SUMIFS(СВЦЭМ!$C$39:$C$782,СВЦЭМ!$A$39:$A$782,$A69,СВЦЭМ!$B$39:$B$782,H$47)+'СЕТ СН'!$G$9+СВЦЭМ!$D$10+'СЕТ СН'!$G$5-'СЕТ СН'!$G$17</f>
        <v>5091.23104134</v>
      </c>
      <c r="I69" s="36">
        <f>SUMIFS(СВЦЭМ!$C$39:$C$782,СВЦЭМ!$A$39:$A$782,$A69,СВЦЭМ!$B$39:$B$782,I$47)+'СЕТ СН'!$G$9+СВЦЭМ!$D$10+'СЕТ СН'!$G$5-'СЕТ СН'!$G$17</f>
        <v>5045.5147700699999</v>
      </c>
      <c r="J69" s="36">
        <f>SUMIFS(СВЦЭМ!$C$39:$C$782,СВЦЭМ!$A$39:$A$782,$A69,СВЦЭМ!$B$39:$B$782,J$47)+'СЕТ СН'!$G$9+СВЦЭМ!$D$10+'СЕТ СН'!$G$5-'СЕТ СН'!$G$17</f>
        <v>5040.5007129799997</v>
      </c>
      <c r="K69" s="36">
        <f>SUMIFS(СВЦЭМ!$C$39:$C$782,СВЦЭМ!$A$39:$A$782,$A69,СВЦЭМ!$B$39:$B$782,K$47)+'СЕТ СН'!$G$9+СВЦЭМ!$D$10+'СЕТ СН'!$G$5-'СЕТ СН'!$G$17</f>
        <v>5046.7808967800001</v>
      </c>
      <c r="L69" s="36">
        <f>SUMIFS(СВЦЭМ!$C$39:$C$782,СВЦЭМ!$A$39:$A$782,$A69,СВЦЭМ!$B$39:$B$782,L$47)+'СЕТ СН'!$G$9+СВЦЭМ!$D$10+'СЕТ СН'!$G$5-'СЕТ СН'!$G$17</f>
        <v>4995.6027787799994</v>
      </c>
      <c r="M69" s="36">
        <f>SUMIFS(СВЦЭМ!$C$39:$C$782,СВЦЭМ!$A$39:$A$782,$A69,СВЦЭМ!$B$39:$B$782,M$47)+'СЕТ СН'!$G$9+СВЦЭМ!$D$10+'СЕТ СН'!$G$5-'СЕТ СН'!$G$17</f>
        <v>4956.3794500200001</v>
      </c>
      <c r="N69" s="36">
        <f>SUMIFS(СВЦЭМ!$C$39:$C$782,СВЦЭМ!$A$39:$A$782,$A69,СВЦЭМ!$B$39:$B$782,N$47)+'СЕТ СН'!$G$9+СВЦЭМ!$D$10+'СЕТ СН'!$G$5-'СЕТ СН'!$G$17</f>
        <v>4978.7638660899993</v>
      </c>
      <c r="O69" s="36">
        <f>SUMIFS(СВЦЭМ!$C$39:$C$782,СВЦЭМ!$A$39:$A$782,$A69,СВЦЭМ!$B$39:$B$782,O$47)+'СЕТ СН'!$G$9+СВЦЭМ!$D$10+'СЕТ СН'!$G$5-'СЕТ СН'!$G$17</f>
        <v>4950.6152864100004</v>
      </c>
      <c r="P69" s="36">
        <f>SUMIFS(СВЦЭМ!$C$39:$C$782,СВЦЭМ!$A$39:$A$782,$A69,СВЦЭМ!$B$39:$B$782,P$47)+'СЕТ СН'!$G$9+СВЦЭМ!$D$10+'СЕТ СН'!$G$5-'СЕТ СН'!$G$17</f>
        <v>4946.04189408</v>
      </c>
      <c r="Q69" s="36">
        <f>SUMIFS(СВЦЭМ!$C$39:$C$782,СВЦЭМ!$A$39:$A$782,$A69,СВЦЭМ!$B$39:$B$782,Q$47)+'СЕТ СН'!$G$9+СВЦЭМ!$D$10+'СЕТ СН'!$G$5-'СЕТ СН'!$G$17</f>
        <v>4968.8588468799999</v>
      </c>
      <c r="R69" s="36">
        <f>SUMIFS(СВЦЭМ!$C$39:$C$782,СВЦЭМ!$A$39:$A$782,$A69,СВЦЭМ!$B$39:$B$782,R$47)+'СЕТ СН'!$G$9+СВЦЭМ!$D$10+'СЕТ СН'!$G$5-'СЕТ СН'!$G$17</f>
        <v>4984.3049187300003</v>
      </c>
      <c r="S69" s="36">
        <f>SUMIFS(СВЦЭМ!$C$39:$C$782,СВЦЭМ!$A$39:$A$782,$A69,СВЦЭМ!$B$39:$B$782,S$47)+'СЕТ СН'!$G$9+СВЦЭМ!$D$10+'СЕТ СН'!$G$5-'СЕТ СН'!$G$17</f>
        <v>4976.7925170099998</v>
      </c>
      <c r="T69" s="36">
        <f>SUMIFS(СВЦЭМ!$C$39:$C$782,СВЦЭМ!$A$39:$A$782,$A69,СВЦЭМ!$B$39:$B$782,T$47)+'СЕТ СН'!$G$9+СВЦЭМ!$D$10+'СЕТ СН'!$G$5-'СЕТ СН'!$G$17</f>
        <v>4945.7936872499995</v>
      </c>
      <c r="U69" s="36">
        <f>SUMIFS(СВЦЭМ!$C$39:$C$782,СВЦЭМ!$A$39:$A$782,$A69,СВЦЭМ!$B$39:$B$782,U$47)+'СЕТ СН'!$G$9+СВЦЭМ!$D$10+'СЕТ СН'!$G$5-'СЕТ СН'!$G$17</f>
        <v>4912.0047212999998</v>
      </c>
      <c r="V69" s="36">
        <f>SUMIFS(СВЦЭМ!$C$39:$C$782,СВЦЭМ!$A$39:$A$782,$A69,СВЦЭМ!$B$39:$B$782,V$47)+'СЕТ СН'!$G$9+СВЦЭМ!$D$10+'СЕТ СН'!$G$5-'СЕТ СН'!$G$17</f>
        <v>4874.4303464900004</v>
      </c>
      <c r="W69" s="36">
        <f>SUMIFS(СВЦЭМ!$C$39:$C$782,СВЦЭМ!$A$39:$A$782,$A69,СВЦЭМ!$B$39:$B$782,W$47)+'СЕТ СН'!$G$9+СВЦЭМ!$D$10+'СЕТ СН'!$G$5-'СЕТ СН'!$G$17</f>
        <v>4872.58759534</v>
      </c>
      <c r="X69" s="36">
        <f>SUMIFS(СВЦЭМ!$C$39:$C$782,СВЦЭМ!$A$39:$A$782,$A69,СВЦЭМ!$B$39:$B$782,X$47)+'СЕТ СН'!$G$9+СВЦЭМ!$D$10+'СЕТ СН'!$G$5-'СЕТ СН'!$G$17</f>
        <v>4891.28743338</v>
      </c>
      <c r="Y69" s="36">
        <f>SUMIFS(СВЦЭМ!$C$39:$C$782,СВЦЭМ!$A$39:$A$782,$A69,СВЦЭМ!$B$39:$B$782,Y$47)+'СЕТ СН'!$G$9+СВЦЭМ!$D$10+'СЕТ СН'!$G$5-'СЕТ СН'!$G$17</f>
        <v>4897.4999402600006</v>
      </c>
    </row>
    <row r="70" spans="1:27" ht="15.75" x14ac:dyDescent="0.2">
      <c r="A70" s="35">
        <f t="shared" si="1"/>
        <v>45374</v>
      </c>
      <c r="B70" s="36">
        <f>SUMIFS(СВЦЭМ!$C$39:$C$782,СВЦЭМ!$A$39:$A$782,$A70,СВЦЭМ!$B$39:$B$782,B$47)+'СЕТ СН'!$G$9+СВЦЭМ!$D$10+'СЕТ СН'!$G$5-'СЕТ СН'!$G$17</f>
        <v>4971.2262923399994</v>
      </c>
      <c r="C70" s="36">
        <f>SUMIFS(СВЦЭМ!$C$39:$C$782,СВЦЭМ!$A$39:$A$782,$A70,СВЦЭМ!$B$39:$B$782,C$47)+'СЕТ СН'!$G$9+СВЦЭМ!$D$10+'СЕТ СН'!$G$5-'СЕТ СН'!$G$17</f>
        <v>4946.0483571700006</v>
      </c>
      <c r="D70" s="36">
        <f>SUMIFS(СВЦЭМ!$C$39:$C$782,СВЦЭМ!$A$39:$A$782,$A70,СВЦЭМ!$B$39:$B$782,D$47)+'СЕТ СН'!$G$9+СВЦЭМ!$D$10+'СЕТ СН'!$G$5-'СЕТ СН'!$G$17</f>
        <v>4991.9624777899999</v>
      </c>
      <c r="E70" s="36">
        <f>SUMIFS(СВЦЭМ!$C$39:$C$782,СВЦЭМ!$A$39:$A$782,$A70,СВЦЭМ!$B$39:$B$782,E$47)+'СЕТ СН'!$G$9+СВЦЭМ!$D$10+'СЕТ СН'!$G$5-'СЕТ СН'!$G$17</f>
        <v>5013.8479490299997</v>
      </c>
      <c r="F70" s="36">
        <f>SUMIFS(СВЦЭМ!$C$39:$C$782,СВЦЭМ!$A$39:$A$782,$A70,СВЦЭМ!$B$39:$B$782,F$47)+'СЕТ СН'!$G$9+СВЦЭМ!$D$10+'СЕТ СН'!$G$5-'СЕТ СН'!$G$17</f>
        <v>5016.8662093799994</v>
      </c>
      <c r="G70" s="36">
        <f>SUMIFS(СВЦЭМ!$C$39:$C$782,СВЦЭМ!$A$39:$A$782,$A70,СВЦЭМ!$B$39:$B$782,G$47)+'СЕТ СН'!$G$9+СВЦЭМ!$D$10+'СЕТ СН'!$G$5-'СЕТ СН'!$G$17</f>
        <v>4987.4128595799993</v>
      </c>
      <c r="H70" s="36">
        <f>SUMIFS(СВЦЭМ!$C$39:$C$782,СВЦЭМ!$A$39:$A$782,$A70,СВЦЭМ!$B$39:$B$782,H$47)+'СЕТ СН'!$G$9+СВЦЭМ!$D$10+'СЕТ СН'!$G$5-'СЕТ СН'!$G$17</f>
        <v>4966.3204686299996</v>
      </c>
      <c r="I70" s="36">
        <f>SUMIFS(СВЦЭМ!$C$39:$C$782,СВЦЭМ!$A$39:$A$782,$A70,СВЦЭМ!$B$39:$B$782,I$47)+'СЕТ СН'!$G$9+СВЦЭМ!$D$10+'СЕТ СН'!$G$5-'СЕТ СН'!$G$17</f>
        <v>4946.78015228</v>
      </c>
      <c r="J70" s="36">
        <f>SUMIFS(СВЦЭМ!$C$39:$C$782,СВЦЭМ!$A$39:$A$782,$A70,СВЦЭМ!$B$39:$B$782,J$47)+'СЕТ СН'!$G$9+СВЦЭМ!$D$10+'СЕТ СН'!$G$5-'СЕТ СН'!$G$17</f>
        <v>4907.6970678100006</v>
      </c>
      <c r="K70" s="36">
        <f>SUMIFS(СВЦЭМ!$C$39:$C$782,СВЦЭМ!$A$39:$A$782,$A70,СВЦЭМ!$B$39:$B$782,K$47)+'СЕТ СН'!$G$9+СВЦЭМ!$D$10+'СЕТ СН'!$G$5-'СЕТ СН'!$G$17</f>
        <v>4875.6969097599995</v>
      </c>
      <c r="L70" s="36">
        <f>SUMIFS(СВЦЭМ!$C$39:$C$782,СВЦЭМ!$A$39:$A$782,$A70,СВЦЭМ!$B$39:$B$782,L$47)+'СЕТ СН'!$G$9+СВЦЭМ!$D$10+'СЕТ СН'!$G$5-'СЕТ СН'!$G$17</f>
        <v>4842.1588380399999</v>
      </c>
      <c r="M70" s="36">
        <f>SUMIFS(СВЦЭМ!$C$39:$C$782,СВЦЭМ!$A$39:$A$782,$A70,СВЦЭМ!$B$39:$B$782,M$47)+'СЕТ СН'!$G$9+СВЦЭМ!$D$10+'СЕТ СН'!$G$5-'СЕТ СН'!$G$17</f>
        <v>4852.8795541700001</v>
      </c>
      <c r="N70" s="36">
        <f>SUMIFS(СВЦЭМ!$C$39:$C$782,СВЦЭМ!$A$39:$A$782,$A70,СВЦЭМ!$B$39:$B$782,N$47)+'СЕТ СН'!$G$9+СВЦЭМ!$D$10+'СЕТ СН'!$G$5-'СЕТ СН'!$G$17</f>
        <v>4865.5999273300004</v>
      </c>
      <c r="O70" s="36">
        <f>SUMIFS(СВЦЭМ!$C$39:$C$782,СВЦЭМ!$A$39:$A$782,$A70,СВЦЭМ!$B$39:$B$782,O$47)+'СЕТ СН'!$G$9+СВЦЭМ!$D$10+'СЕТ СН'!$G$5-'СЕТ СН'!$G$17</f>
        <v>4920.62961911</v>
      </c>
      <c r="P70" s="36">
        <f>SUMIFS(СВЦЭМ!$C$39:$C$782,СВЦЭМ!$A$39:$A$782,$A70,СВЦЭМ!$B$39:$B$782,P$47)+'СЕТ СН'!$G$9+СВЦЭМ!$D$10+'СЕТ СН'!$G$5-'СЕТ СН'!$G$17</f>
        <v>4938.86806617</v>
      </c>
      <c r="Q70" s="36">
        <f>SUMIFS(СВЦЭМ!$C$39:$C$782,СВЦЭМ!$A$39:$A$782,$A70,СВЦЭМ!$B$39:$B$782,Q$47)+'СЕТ СН'!$G$9+СВЦЭМ!$D$10+'СЕТ СН'!$G$5-'СЕТ СН'!$G$17</f>
        <v>4938.7424105</v>
      </c>
      <c r="R70" s="36">
        <f>SUMIFS(СВЦЭМ!$C$39:$C$782,СВЦЭМ!$A$39:$A$782,$A70,СВЦЭМ!$B$39:$B$782,R$47)+'СЕТ СН'!$G$9+СВЦЭМ!$D$10+'СЕТ СН'!$G$5-'СЕТ СН'!$G$17</f>
        <v>4951.80113987</v>
      </c>
      <c r="S70" s="36">
        <f>SUMIFS(СВЦЭМ!$C$39:$C$782,СВЦЭМ!$A$39:$A$782,$A70,СВЦЭМ!$B$39:$B$782,S$47)+'СЕТ СН'!$G$9+СВЦЭМ!$D$10+'СЕТ СН'!$G$5-'СЕТ СН'!$G$17</f>
        <v>4914.2912655099999</v>
      </c>
      <c r="T70" s="36">
        <f>SUMIFS(СВЦЭМ!$C$39:$C$782,СВЦЭМ!$A$39:$A$782,$A70,СВЦЭМ!$B$39:$B$782,T$47)+'СЕТ СН'!$G$9+СВЦЭМ!$D$10+'СЕТ СН'!$G$5-'СЕТ СН'!$G$17</f>
        <v>4900.4970397300003</v>
      </c>
      <c r="U70" s="36">
        <f>SUMIFS(СВЦЭМ!$C$39:$C$782,СВЦЭМ!$A$39:$A$782,$A70,СВЦЭМ!$B$39:$B$782,U$47)+'СЕТ СН'!$G$9+СВЦЭМ!$D$10+'СЕТ СН'!$G$5-'СЕТ СН'!$G$17</f>
        <v>4863.6706074100002</v>
      </c>
      <c r="V70" s="36">
        <f>SUMIFS(СВЦЭМ!$C$39:$C$782,СВЦЭМ!$A$39:$A$782,$A70,СВЦЭМ!$B$39:$B$782,V$47)+'СЕТ СН'!$G$9+СВЦЭМ!$D$10+'СЕТ СН'!$G$5-'СЕТ СН'!$G$17</f>
        <v>4848.9166339900003</v>
      </c>
      <c r="W70" s="36">
        <f>SUMIFS(СВЦЭМ!$C$39:$C$782,СВЦЭМ!$A$39:$A$782,$A70,СВЦЭМ!$B$39:$B$782,W$47)+'СЕТ СН'!$G$9+СВЦЭМ!$D$10+'СЕТ СН'!$G$5-'СЕТ СН'!$G$17</f>
        <v>4845.9164937099995</v>
      </c>
      <c r="X70" s="36">
        <f>SUMIFS(СВЦЭМ!$C$39:$C$782,СВЦЭМ!$A$39:$A$782,$A70,СВЦЭМ!$B$39:$B$782,X$47)+'СЕТ СН'!$G$9+СВЦЭМ!$D$10+'СЕТ СН'!$G$5-'СЕТ СН'!$G$17</f>
        <v>4894.6922076600003</v>
      </c>
      <c r="Y70" s="36">
        <f>SUMIFS(СВЦЭМ!$C$39:$C$782,СВЦЭМ!$A$39:$A$782,$A70,СВЦЭМ!$B$39:$B$782,Y$47)+'СЕТ СН'!$G$9+СВЦЭМ!$D$10+'СЕТ СН'!$G$5-'СЕТ СН'!$G$17</f>
        <v>4913.7871797200005</v>
      </c>
    </row>
    <row r="71" spans="1:27" ht="15.75" x14ac:dyDescent="0.2">
      <c r="A71" s="35">
        <f t="shared" si="1"/>
        <v>45375</v>
      </c>
      <c r="B71" s="36">
        <f>SUMIFS(СВЦЭМ!$C$39:$C$782,СВЦЭМ!$A$39:$A$782,$A71,СВЦЭМ!$B$39:$B$782,B$47)+'СЕТ СН'!$G$9+СВЦЭМ!$D$10+'СЕТ СН'!$G$5-'СЕТ СН'!$G$17</f>
        <v>4959.8105067799997</v>
      </c>
      <c r="C71" s="36">
        <f>SUMIFS(СВЦЭМ!$C$39:$C$782,СВЦЭМ!$A$39:$A$782,$A71,СВЦЭМ!$B$39:$B$782,C$47)+'СЕТ СН'!$G$9+СВЦЭМ!$D$10+'СЕТ СН'!$G$5-'СЕТ СН'!$G$17</f>
        <v>4898.8109052500004</v>
      </c>
      <c r="D71" s="36">
        <f>SUMIFS(СВЦЭМ!$C$39:$C$782,СВЦЭМ!$A$39:$A$782,$A71,СВЦЭМ!$B$39:$B$782,D$47)+'СЕТ СН'!$G$9+СВЦЭМ!$D$10+'СЕТ СН'!$G$5-'СЕТ СН'!$G$17</f>
        <v>4934.6364109999995</v>
      </c>
      <c r="E71" s="36">
        <f>SUMIFS(СВЦЭМ!$C$39:$C$782,СВЦЭМ!$A$39:$A$782,$A71,СВЦЭМ!$B$39:$B$782,E$47)+'СЕТ СН'!$G$9+СВЦЭМ!$D$10+'СЕТ СН'!$G$5-'СЕТ СН'!$G$17</f>
        <v>4948.5910982299993</v>
      </c>
      <c r="F71" s="36">
        <f>SUMIFS(СВЦЭМ!$C$39:$C$782,СВЦЭМ!$A$39:$A$782,$A71,СВЦЭМ!$B$39:$B$782,F$47)+'СЕТ СН'!$G$9+СВЦЭМ!$D$10+'СЕТ СН'!$G$5-'СЕТ СН'!$G$17</f>
        <v>4931.8421377100003</v>
      </c>
      <c r="G71" s="36">
        <f>SUMIFS(СВЦЭМ!$C$39:$C$782,СВЦЭМ!$A$39:$A$782,$A71,СВЦЭМ!$B$39:$B$782,G$47)+'СЕТ СН'!$G$9+СВЦЭМ!$D$10+'СЕТ СН'!$G$5-'СЕТ СН'!$G$17</f>
        <v>4926.9830517099999</v>
      </c>
      <c r="H71" s="36">
        <f>SUMIFS(СВЦЭМ!$C$39:$C$782,СВЦЭМ!$A$39:$A$782,$A71,СВЦЭМ!$B$39:$B$782,H$47)+'СЕТ СН'!$G$9+СВЦЭМ!$D$10+'СЕТ СН'!$G$5-'СЕТ СН'!$G$17</f>
        <v>4898.00802312</v>
      </c>
      <c r="I71" s="36">
        <f>SUMIFS(СВЦЭМ!$C$39:$C$782,СВЦЭМ!$A$39:$A$782,$A71,СВЦЭМ!$B$39:$B$782,I$47)+'СЕТ СН'!$G$9+СВЦЭМ!$D$10+'СЕТ СН'!$G$5-'СЕТ СН'!$G$17</f>
        <v>4896.9113818400001</v>
      </c>
      <c r="J71" s="36">
        <f>SUMIFS(СВЦЭМ!$C$39:$C$782,СВЦЭМ!$A$39:$A$782,$A71,СВЦЭМ!$B$39:$B$782,J$47)+'СЕТ СН'!$G$9+СВЦЭМ!$D$10+'СЕТ СН'!$G$5-'СЕТ СН'!$G$17</f>
        <v>4841.6237997799999</v>
      </c>
      <c r="K71" s="36">
        <f>SUMIFS(СВЦЭМ!$C$39:$C$782,СВЦЭМ!$A$39:$A$782,$A71,СВЦЭМ!$B$39:$B$782,K$47)+'СЕТ СН'!$G$9+СВЦЭМ!$D$10+'СЕТ СН'!$G$5-'СЕТ СН'!$G$17</f>
        <v>4810.9170346000001</v>
      </c>
      <c r="L71" s="36">
        <f>SUMIFS(СВЦЭМ!$C$39:$C$782,СВЦЭМ!$A$39:$A$782,$A71,СВЦЭМ!$B$39:$B$782,L$47)+'СЕТ СН'!$G$9+СВЦЭМ!$D$10+'СЕТ СН'!$G$5-'СЕТ СН'!$G$17</f>
        <v>4812.4775742599995</v>
      </c>
      <c r="M71" s="36">
        <f>SUMIFS(СВЦЭМ!$C$39:$C$782,СВЦЭМ!$A$39:$A$782,$A71,СВЦЭМ!$B$39:$B$782,M$47)+'СЕТ СН'!$G$9+СВЦЭМ!$D$10+'СЕТ СН'!$G$5-'СЕТ СН'!$G$17</f>
        <v>4823.5114100499995</v>
      </c>
      <c r="N71" s="36">
        <f>SUMIFS(СВЦЭМ!$C$39:$C$782,СВЦЭМ!$A$39:$A$782,$A71,СВЦЭМ!$B$39:$B$782,N$47)+'СЕТ СН'!$G$9+СВЦЭМ!$D$10+'СЕТ СН'!$G$5-'СЕТ СН'!$G$17</f>
        <v>4825.08277585</v>
      </c>
      <c r="O71" s="36">
        <f>SUMIFS(СВЦЭМ!$C$39:$C$782,СВЦЭМ!$A$39:$A$782,$A71,СВЦЭМ!$B$39:$B$782,O$47)+'СЕТ СН'!$G$9+СВЦЭМ!$D$10+'СЕТ СН'!$G$5-'СЕТ СН'!$G$17</f>
        <v>4839.2556577799996</v>
      </c>
      <c r="P71" s="36">
        <f>SUMIFS(СВЦЭМ!$C$39:$C$782,СВЦЭМ!$A$39:$A$782,$A71,СВЦЭМ!$B$39:$B$782,P$47)+'СЕТ СН'!$G$9+СВЦЭМ!$D$10+'СЕТ СН'!$G$5-'СЕТ СН'!$G$17</f>
        <v>4883.7925228099994</v>
      </c>
      <c r="Q71" s="36">
        <f>SUMIFS(СВЦЭМ!$C$39:$C$782,СВЦЭМ!$A$39:$A$782,$A71,СВЦЭМ!$B$39:$B$782,Q$47)+'СЕТ СН'!$G$9+СВЦЭМ!$D$10+'СЕТ СН'!$G$5-'СЕТ СН'!$G$17</f>
        <v>4894.5491299200003</v>
      </c>
      <c r="R71" s="36">
        <f>SUMIFS(СВЦЭМ!$C$39:$C$782,СВЦЭМ!$A$39:$A$782,$A71,СВЦЭМ!$B$39:$B$782,R$47)+'СЕТ СН'!$G$9+СВЦЭМ!$D$10+'СЕТ СН'!$G$5-'СЕТ СН'!$G$17</f>
        <v>4892.2721145300002</v>
      </c>
      <c r="S71" s="36">
        <f>SUMIFS(СВЦЭМ!$C$39:$C$782,СВЦЭМ!$A$39:$A$782,$A71,СВЦЭМ!$B$39:$B$782,S$47)+'СЕТ СН'!$G$9+СВЦЭМ!$D$10+'СЕТ СН'!$G$5-'СЕТ СН'!$G$17</f>
        <v>4867.3351378500001</v>
      </c>
      <c r="T71" s="36">
        <f>SUMIFS(СВЦЭМ!$C$39:$C$782,СВЦЭМ!$A$39:$A$782,$A71,СВЦЭМ!$B$39:$B$782,T$47)+'СЕТ СН'!$G$9+СВЦЭМ!$D$10+'СЕТ СН'!$G$5-'СЕТ СН'!$G$17</f>
        <v>4825.5891172399997</v>
      </c>
      <c r="U71" s="36">
        <f>SUMIFS(СВЦЭМ!$C$39:$C$782,СВЦЭМ!$A$39:$A$782,$A71,СВЦЭМ!$B$39:$B$782,U$47)+'СЕТ СН'!$G$9+СВЦЭМ!$D$10+'СЕТ СН'!$G$5-'СЕТ СН'!$G$17</f>
        <v>4803.1480869200004</v>
      </c>
      <c r="V71" s="36">
        <f>SUMIFS(СВЦЭМ!$C$39:$C$782,СВЦЭМ!$A$39:$A$782,$A71,СВЦЭМ!$B$39:$B$782,V$47)+'СЕТ СН'!$G$9+СВЦЭМ!$D$10+'СЕТ СН'!$G$5-'СЕТ СН'!$G$17</f>
        <v>4811.3135900799998</v>
      </c>
      <c r="W71" s="36">
        <f>SUMIFS(СВЦЭМ!$C$39:$C$782,СВЦЭМ!$A$39:$A$782,$A71,СВЦЭМ!$B$39:$B$782,W$47)+'СЕТ СН'!$G$9+СВЦЭМ!$D$10+'СЕТ СН'!$G$5-'СЕТ СН'!$G$17</f>
        <v>4768.3330107900001</v>
      </c>
      <c r="X71" s="36">
        <f>SUMIFS(СВЦЭМ!$C$39:$C$782,СВЦЭМ!$A$39:$A$782,$A71,СВЦЭМ!$B$39:$B$782,X$47)+'СЕТ СН'!$G$9+СВЦЭМ!$D$10+'СЕТ СН'!$G$5-'СЕТ СН'!$G$17</f>
        <v>4782.9719167100002</v>
      </c>
      <c r="Y71" s="36">
        <f>SUMIFS(СВЦЭМ!$C$39:$C$782,СВЦЭМ!$A$39:$A$782,$A71,СВЦЭМ!$B$39:$B$782,Y$47)+'СЕТ СН'!$G$9+СВЦЭМ!$D$10+'СЕТ СН'!$G$5-'СЕТ СН'!$G$17</f>
        <v>4844.9922492900005</v>
      </c>
    </row>
    <row r="72" spans="1:27" ht="15.75" x14ac:dyDescent="0.2">
      <c r="A72" s="35">
        <f t="shared" si="1"/>
        <v>45376</v>
      </c>
      <c r="B72" s="36">
        <f>SUMIFS(СВЦЭМ!$C$39:$C$782,СВЦЭМ!$A$39:$A$782,$A72,СВЦЭМ!$B$39:$B$782,B$47)+'СЕТ СН'!$G$9+СВЦЭМ!$D$10+'СЕТ СН'!$G$5-'СЕТ СН'!$G$17</f>
        <v>4832.92411386</v>
      </c>
      <c r="C72" s="36">
        <f>SUMIFS(СВЦЭМ!$C$39:$C$782,СВЦЭМ!$A$39:$A$782,$A72,СВЦЭМ!$B$39:$B$782,C$47)+'СЕТ СН'!$G$9+СВЦЭМ!$D$10+'СЕТ СН'!$G$5-'СЕТ СН'!$G$17</f>
        <v>4872.7066704400004</v>
      </c>
      <c r="D72" s="36">
        <f>SUMIFS(СВЦЭМ!$C$39:$C$782,СВЦЭМ!$A$39:$A$782,$A72,СВЦЭМ!$B$39:$B$782,D$47)+'СЕТ СН'!$G$9+СВЦЭМ!$D$10+'СЕТ СН'!$G$5-'СЕТ СН'!$G$17</f>
        <v>4884.4472516799997</v>
      </c>
      <c r="E72" s="36">
        <f>SUMIFS(СВЦЭМ!$C$39:$C$782,СВЦЭМ!$A$39:$A$782,$A72,СВЦЭМ!$B$39:$B$782,E$47)+'СЕТ СН'!$G$9+СВЦЭМ!$D$10+'СЕТ СН'!$G$5-'СЕТ СН'!$G$17</f>
        <v>4895.1517396199997</v>
      </c>
      <c r="F72" s="36">
        <f>SUMIFS(СВЦЭМ!$C$39:$C$782,СВЦЭМ!$A$39:$A$782,$A72,СВЦЭМ!$B$39:$B$782,F$47)+'СЕТ СН'!$G$9+СВЦЭМ!$D$10+'СЕТ СН'!$G$5-'СЕТ СН'!$G$17</f>
        <v>4903.4540352499998</v>
      </c>
      <c r="G72" s="36">
        <f>SUMIFS(СВЦЭМ!$C$39:$C$782,СВЦЭМ!$A$39:$A$782,$A72,СВЦЭМ!$B$39:$B$782,G$47)+'СЕТ СН'!$G$9+СВЦЭМ!$D$10+'СЕТ СН'!$G$5-'СЕТ СН'!$G$17</f>
        <v>4889.8399152100001</v>
      </c>
      <c r="H72" s="36">
        <f>SUMIFS(СВЦЭМ!$C$39:$C$782,СВЦЭМ!$A$39:$A$782,$A72,СВЦЭМ!$B$39:$B$782,H$47)+'СЕТ СН'!$G$9+СВЦЭМ!$D$10+'СЕТ СН'!$G$5-'СЕТ СН'!$G$17</f>
        <v>4843.32407556</v>
      </c>
      <c r="I72" s="36">
        <f>SUMIFS(СВЦЭМ!$C$39:$C$782,СВЦЭМ!$A$39:$A$782,$A72,СВЦЭМ!$B$39:$B$782,I$47)+'СЕТ СН'!$G$9+СВЦЭМ!$D$10+'СЕТ СН'!$G$5-'СЕТ СН'!$G$17</f>
        <v>4815.71984686</v>
      </c>
      <c r="J72" s="36">
        <f>SUMIFS(СВЦЭМ!$C$39:$C$782,СВЦЭМ!$A$39:$A$782,$A72,СВЦЭМ!$B$39:$B$782,J$47)+'СЕТ СН'!$G$9+СВЦЭМ!$D$10+'СЕТ СН'!$G$5-'СЕТ СН'!$G$17</f>
        <v>4861.7220727200001</v>
      </c>
      <c r="K72" s="36">
        <f>SUMIFS(СВЦЭМ!$C$39:$C$782,СВЦЭМ!$A$39:$A$782,$A72,СВЦЭМ!$B$39:$B$782,K$47)+'СЕТ СН'!$G$9+СВЦЭМ!$D$10+'СЕТ СН'!$G$5-'СЕТ СН'!$G$17</f>
        <v>6262.1832434499993</v>
      </c>
      <c r="L72" s="36">
        <f>SUMIFS(СВЦЭМ!$C$39:$C$782,СВЦЭМ!$A$39:$A$782,$A72,СВЦЭМ!$B$39:$B$782,L$47)+'СЕТ СН'!$G$9+СВЦЭМ!$D$10+'СЕТ СН'!$G$5-'СЕТ СН'!$G$17</f>
        <v>4524.3771254100002</v>
      </c>
      <c r="M72" s="36">
        <f>SUMIFS(СВЦЭМ!$C$39:$C$782,СВЦЭМ!$A$39:$A$782,$A72,СВЦЭМ!$B$39:$B$782,M$47)+'СЕТ СН'!$G$9+СВЦЭМ!$D$10+'СЕТ СН'!$G$5-'СЕТ СН'!$G$17</f>
        <v>4521.4209270699994</v>
      </c>
      <c r="N72" s="36">
        <f>SUMIFS(СВЦЭМ!$C$39:$C$782,СВЦЭМ!$A$39:$A$782,$A72,СВЦЭМ!$B$39:$B$782,N$47)+'СЕТ СН'!$G$9+СВЦЭМ!$D$10+'СЕТ СН'!$G$5-'СЕТ СН'!$G$17</f>
        <v>4546.3316721800002</v>
      </c>
      <c r="O72" s="36">
        <f>SUMIFS(СВЦЭМ!$C$39:$C$782,СВЦЭМ!$A$39:$A$782,$A72,СВЦЭМ!$B$39:$B$782,O$47)+'СЕТ СН'!$G$9+СВЦЭМ!$D$10+'СЕТ СН'!$G$5-'СЕТ СН'!$G$17</f>
        <v>4556.3476899099996</v>
      </c>
      <c r="P72" s="36">
        <f>SUMIFS(СВЦЭМ!$C$39:$C$782,СВЦЭМ!$A$39:$A$782,$A72,СВЦЭМ!$B$39:$B$782,P$47)+'СЕТ СН'!$G$9+СВЦЭМ!$D$10+'СЕТ СН'!$G$5-'СЕТ СН'!$G$17</f>
        <v>4857.3447703000002</v>
      </c>
      <c r="Q72" s="36">
        <f>SUMIFS(СВЦЭМ!$C$39:$C$782,СВЦЭМ!$A$39:$A$782,$A72,СВЦЭМ!$B$39:$B$782,Q$47)+'СЕТ СН'!$G$9+СВЦЭМ!$D$10+'СЕТ СН'!$G$5-'СЕТ СН'!$G$17</f>
        <v>4842.4684367199998</v>
      </c>
      <c r="R72" s="36">
        <f>SUMIFS(СВЦЭМ!$C$39:$C$782,СВЦЭМ!$A$39:$A$782,$A72,СВЦЭМ!$B$39:$B$782,R$47)+'СЕТ СН'!$G$9+СВЦЭМ!$D$10+'СЕТ СН'!$G$5-'СЕТ СН'!$G$17</f>
        <v>4844.3459177599998</v>
      </c>
      <c r="S72" s="36">
        <f>SUMIFS(СВЦЭМ!$C$39:$C$782,СВЦЭМ!$A$39:$A$782,$A72,СВЦЭМ!$B$39:$B$782,S$47)+'СЕТ СН'!$G$9+СВЦЭМ!$D$10+'СЕТ СН'!$G$5-'СЕТ СН'!$G$17</f>
        <v>4819.5272788700004</v>
      </c>
      <c r="T72" s="36">
        <f>SUMIFS(СВЦЭМ!$C$39:$C$782,СВЦЭМ!$A$39:$A$782,$A72,СВЦЭМ!$B$39:$B$782,T$47)+'СЕТ СН'!$G$9+СВЦЭМ!$D$10+'СЕТ СН'!$G$5-'СЕТ СН'!$G$17</f>
        <v>4802.1788792200005</v>
      </c>
      <c r="U72" s="36">
        <f>SUMIFS(СВЦЭМ!$C$39:$C$782,СВЦЭМ!$A$39:$A$782,$A72,СВЦЭМ!$B$39:$B$782,U$47)+'СЕТ СН'!$G$9+СВЦЭМ!$D$10+'СЕТ СН'!$G$5-'СЕТ СН'!$G$17</f>
        <v>4771.1904339699995</v>
      </c>
      <c r="V72" s="36">
        <f>SUMIFS(СВЦЭМ!$C$39:$C$782,СВЦЭМ!$A$39:$A$782,$A72,СВЦЭМ!$B$39:$B$782,V$47)+'СЕТ СН'!$G$9+СВЦЭМ!$D$10+'СЕТ СН'!$G$5-'СЕТ СН'!$G$17</f>
        <v>4787.8654645400002</v>
      </c>
      <c r="W72" s="36">
        <f>SUMIFS(СВЦЭМ!$C$39:$C$782,СВЦЭМ!$A$39:$A$782,$A72,СВЦЭМ!$B$39:$B$782,W$47)+'СЕТ СН'!$G$9+СВЦЭМ!$D$10+'СЕТ СН'!$G$5-'СЕТ СН'!$G$17</f>
        <v>4773.9461918300003</v>
      </c>
      <c r="X72" s="36">
        <f>SUMIFS(СВЦЭМ!$C$39:$C$782,СВЦЭМ!$A$39:$A$782,$A72,СВЦЭМ!$B$39:$B$782,X$47)+'СЕТ СН'!$G$9+СВЦЭМ!$D$10+'СЕТ СН'!$G$5-'СЕТ СН'!$G$17</f>
        <v>4807.7505005399998</v>
      </c>
      <c r="Y72" s="36">
        <f>SUMIFS(СВЦЭМ!$C$39:$C$782,СВЦЭМ!$A$39:$A$782,$A72,СВЦЭМ!$B$39:$B$782,Y$47)+'СЕТ СН'!$G$9+СВЦЭМ!$D$10+'СЕТ СН'!$G$5-'СЕТ СН'!$G$17</f>
        <v>4823.31933458</v>
      </c>
    </row>
    <row r="73" spans="1:27" ht="15.75" x14ac:dyDescent="0.2">
      <c r="A73" s="35">
        <f t="shared" si="1"/>
        <v>45377</v>
      </c>
      <c r="B73" s="36">
        <f>SUMIFS(СВЦЭМ!$C$39:$C$782,СВЦЭМ!$A$39:$A$782,$A73,СВЦЭМ!$B$39:$B$782,B$47)+'СЕТ СН'!$G$9+СВЦЭМ!$D$10+'СЕТ СН'!$G$5-'СЕТ СН'!$G$17</f>
        <v>4902.2295402</v>
      </c>
      <c r="C73" s="36">
        <f>SUMIFS(СВЦЭМ!$C$39:$C$782,СВЦЭМ!$A$39:$A$782,$A73,СВЦЭМ!$B$39:$B$782,C$47)+'СЕТ СН'!$G$9+СВЦЭМ!$D$10+'СЕТ СН'!$G$5-'СЕТ СН'!$G$17</f>
        <v>4934.6807061199997</v>
      </c>
      <c r="D73" s="36">
        <f>SUMIFS(СВЦЭМ!$C$39:$C$782,СВЦЭМ!$A$39:$A$782,$A73,СВЦЭМ!$B$39:$B$782,D$47)+'СЕТ СН'!$G$9+СВЦЭМ!$D$10+'СЕТ СН'!$G$5-'СЕТ СН'!$G$17</f>
        <v>4962.2676395999997</v>
      </c>
      <c r="E73" s="36">
        <f>SUMIFS(СВЦЭМ!$C$39:$C$782,СВЦЭМ!$A$39:$A$782,$A73,СВЦЭМ!$B$39:$B$782,E$47)+'СЕТ СН'!$G$9+СВЦЭМ!$D$10+'СЕТ СН'!$G$5-'СЕТ СН'!$G$17</f>
        <v>4977.5513583299999</v>
      </c>
      <c r="F73" s="36">
        <f>SUMIFS(СВЦЭМ!$C$39:$C$782,СВЦЭМ!$A$39:$A$782,$A73,СВЦЭМ!$B$39:$B$782,F$47)+'СЕТ СН'!$G$9+СВЦЭМ!$D$10+'СЕТ СН'!$G$5-'СЕТ СН'!$G$17</f>
        <v>4984.9646208599997</v>
      </c>
      <c r="G73" s="36">
        <f>SUMIFS(СВЦЭМ!$C$39:$C$782,СВЦЭМ!$A$39:$A$782,$A73,СВЦЭМ!$B$39:$B$782,G$47)+'СЕТ СН'!$G$9+СВЦЭМ!$D$10+'СЕТ СН'!$G$5-'СЕТ СН'!$G$17</f>
        <v>4949.2248466199999</v>
      </c>
      <c r="H73" s="36">
        <f>SUMIFS(СВЦЭМ!$C$39:$C$782,СВЦЭМ!$A$39:$A$782,$A73,СВЦЭМ!$B$39:$B$782,H$47)+'СЕТ СН'!$G$9+СВЦЭМ!$D$10+'СЕТ СН'!$G$5-'СЕТ СН'!$G$17</f>
        <v>4871.0125091899999</v>
      </c>
      <c r="I73" s="36">
        <f>SUMIFS(СВЦЭМ!$C$39:$C$782,СВЦЭМ!$A$39:$A$782,$A73,СВЦЭМ!$B$39:$B$782,I$47)+'СЕТ СН'!$G$9+СВЦЭМ!$D$10+'СЕТ СН'!$G$5-'СЕТ СН'!$G$17</f>
        <v>4849.5229198400002</v>
      </c>
      <c r="J73" s="36">
        <f>SUMIFS(СВЦЭМ!$C$39:$C$782,СВЦЭМ!$A$39:$A$782,$A73,СВЦЭМ!$B$39:$B$782,J$47)+'СЕТ СН'!$G$9+СВЦЭМ!$D$10+'СЕТ СН'!$G$5-'СЕТ СН'!$G$17</f>
        <v>4842.8985016500001</v>
      </c>
      <c r="K73" s="36">
        <f>SUMIFS(СВЦЭМ!$C$39:$C$782,СВЦЭМ!$A$39:$A$782,$A73,СВЦЭМ!$B$39:$B$782,K$47)+'СЕТ СН'!$G$9+СВЦЭМ!$D$10+'СЕТ СН'!$G$5-'СЕТ СН'!$G$17</f>
        <v>6064.6305332900001</v>
      </c>
      <c r="L73" s="36">
        <f>SUMIFS(СВЦЭМ!$C$39:$C$782,СВЦЭМ!$A$39:$A$782,$A73,СВЦЭМ!$B$39:$B$782,L$47)+'СЕТ СН'!$G$9+СВЦЭМ!$D$10+'СЕТ СН'!$G$5-'СЕТ СН'!$G$17</f>
        <v>4597.3713313400003</v>
      </c>
      <c r="M73" s="36">
        <f>SUMIFS(СВЦЭМ!$C$39:$C$782,СВЦЭМ!$A$39:$A$782,$A73,СВЦЭМ!$B$39:$B$782,M$47)+'СЕТ СН'!$G$9+СВЦЭМ!$D$10+'СЕТ СН'!$G$5-'СЕТ СН'!$G$17</f>
        <v>4633.1221729999997</v>
      </c>
      <c r="N73" s="36">
        <f>SUMIFS(СВЦЭМ!$C$39:$C$782,СВЦЭМ!$A$39:$A$782,$A73,СВЦЭМ!$B$39:$B$782,N$47)+'СЕТ СН'!$G$9+СВЦЭМ!$D$10+'СЕТ СН'!$G$5-'СЕТ СН'!$G$17</f>
        <v>4660.3783986099997</v>
      </c>
      <c r="O73" s="36">
        <f>SUMIFS(СВЦЭМ!$C$39:$C$782,СВЦЭМ!$A$39:$A$782,$A73,СВЦЭМ!$B$39:$B$782,O$47)+'СЕТ СН'!$G$9+СВЦЭМ!$D$10+'СЕТ СН'!$G$5-'СЕТ СН'!$G$17</f>
        <v>4657.3284216600005</v>
      </c>
      <c r="P73" s="36">
        <f>SUMIFS(СВЦЭМ!$C$39:$C$782,СВЦЭМ!$A$39:$A$782,$A73,СВЦЭМ!$B$39:$B$782,P$47)+'СЕТ СН'!$G$9+СВЦЭМ!$D$10+'СЕТ СН'!$G$5-'СЕТ СН'!$G$17</f>
        <v>4682.7926560899996</v>
      </c>
      <c r="Q73" s="36">
        <f>SUMIFS(СВЦЭМ!$C$39:$C$782,СВЦЭМ!$A$39:$A$782,$A73,СВЦЭМ!$B$39:$B$782,Q$47)+'СЕТ СН'!$G$9+СВЦЭМ!$D$10+'СЕТ СН'!$G$5-'СЕТ СН'!$G$17</f>
        <v>4679.1158138199999</v>
      </c>
      <c r="R73" s="36">
        <f>SUMIFS(СВЦЭМ!$C$39:$C$782,СВЦЭМ!$A$39:$A$782,$A73,СВЦЭМ!$B$39:$B$782,R$47)+'СЕТ СН'!$G$9+СВЦЭМ!$D$10+'СЕТ СН'!$G$5-'СЕТ СН'!$G$17</f>
        <v>9251.9895783399988</v>
      </c>
      <c r="S73" s="36">
        <f>SUMIFS(СВЦЭМ!$C$39:$C$782,СВЦЭМ!$A$39:$A$782,$A73,СВЦЭМ!$B$39:$B$782,S$47)+'СЕТ СН'!$G$9+СВЦЭМ!$D$10+'СЕТ СН'!$G$5-'СЕТ СН'!$G$17</f>
        <v>5298.9460550000003</v>
      </c>
      <c r="T73" s="36">
        <f>SUMIFS(СВЦЭМ!$C$39:$C$782,СВЦЭМ!$A$39:$A$782,$A73,СВЦЭМ!$B$39:$B$782,T$47)+'СЕТ СН'!$G$9+СВЦЭМ!$D$10+'СЕТ СН'!$G$5-'СЕТ СН'!$G$17</f>
        <v>5074.0883639599997</v>
      </c>
      <c r="U73" s="36">
        <f>SUMIFS(СВЦЭМ!$C$39:$C$782,СВЦЭМ!$A$39:$A$782,$A73,СВЦЭМ!$B$39:$B$782,U$47)+'СЕТ СН'!$G$9+СВЦЭМ!$D$10+'СЕТ СН'!$G$5-'СЕТ СН'!$G$17</f>
        <v>4829.7576413200004</v>
      </c>
      <c r="V73" s="36">
        <f>SUMIFS(СВЦЭМ!$C$39:$C$782,СВЦЭМ!$A$39:$A$782,$A73,СВЦЭМ!$B$39:$B$782,V$47)+'СЕТ СН'!$G$9+СВЦЭМ!$D$10+'СЕТ СН'!$G$5-'СЕТ СН'!$G$17</f>
        <v>4826.8669393999999</v>
      </c>
      <c r="W73" s="36">
        <f>SUMIFS(СВЦЭМ!$C$39:$C$782,СВЦЭМ!$A$39:$A$782,$A73,СВЦЭМ!$B$39:$B$782,W$47)+'СЕТ СН'!$G$9+СВЦЭМ!$D$10+'СЕТ СН'!$G$5-'СЕТ СН'!$G$17</f>
        <v>4822.9878963000001</v>
      </c>
      <c r="X73" s="36">
        <f>SUMIFS(СВЦЭМ!$C$39:$C$782,СВЦЭМ!$A$39:$A$782,$A73,СВЦЭМ!$B$39:$B$782,X$47)+'СЕТ СН'!$G$9+СВЦЭМ!$D$10+'СЕТ СН'!$G$5-'СЕТ СН'!$G$17</f>
        <v>4859.2592366299996</v>
      </c>
      <c r="Y73" s="36">
        <f>SUMIFS(СВЦЭМ!$C$39:$C$782,СВЦЭМ!$A$39:$A$782,$A73,СВЦЭМ!$B$39:$B$782,Y$47)+'СЕТ СН'!$G$9+СВЦЭМ!$D$10+'СЕТ СН'!$G$5-'СЕТ СН'!$G$17</f>
        <v>4869.6456100400001</v>
      </c>
    </row>
    <row r="74" spans="1:27" ht="15.75" x14ac:dyDescent="0.2">
      <c r="A74" s="35">
        <f t="shared" si="1"/>
        <v>45378</v>
      </c>
      <c r="B74" s="36">
        <f>SUMIFS(СВЦЭМ!$C$39:$C$782,СВЦЭМ!$A$39:$A$782,$A74,СВЦЭМ!$B$39:$B$782,B$47)+'СЕТ СН'!$G$9+СВЦЭМ!$D$10+'СЕТ СН'!$G$5-'СЕТ СН'!$G$17</f>
        <v>4924.7943948900001</v>
      </c>
      <c r="C74" s="36">
        <f>SUMIFS(СВЦЭМ!$C$39:$C$782,СВЦЭМ!$A$39:$A$782,$A74,СВЦЭМ!$B$39:$B$782,C$47)+'СЕТ СН'!$G$9+СВЦЭМ!$D$10+'СЕТ СН'!$G$5-'СЕТ СН'!$G$17</f>
        <v>4942.5961654399998</v>
      </c>
      <c r="D74" s="36">
        <f>SUMIFS(СВЦЭМ!$C$39:$C$782,СВЦЭМ!$A$39:$A$782,$A74,СВЦЭМ!$B$39:$B$782,D$47)+'СЕТ СН'!$G$9+СВЦЭМ!$D$10+'СЕТ СН'!$G$5-'СЕТ СН'!$G$17</f>
        <v>4979.56508846</v>
      </c>
      <c r="E74" s="36">
        <f>SUMIFS(СВЦЭМ!$C$39:$C$782,СВЦЭМ!$A$39:$A$782,$A74,СВЦЭМ!$B$39:$B$782,E$47)+'СЕТ СН'!$G$9+СВЦЭМ!$D$10+'СЕТ СН'!$G$5-'СЕТ СН'!$G$17</f>
        <v>4988.7882854099998</v>
      </c>
      <c r="F74" s="36">
        <f>SUMIFS(СВЦЭМ!$C$39:$C$782,СВЦЭМ!$A$39:$A$782,$A74,СВЦЭМ!$B$39:$B$782,F$47)+'СЕТ СН'!$G$9+СВЦЭМ!$D$10+'СЕТ СН'!$G$5-'СЕТ СН'!$G$17</f>
        <v>4973.0856337599998</v>
      </c>
      <c r="G74" s="36">
        <f>SUMIFS(СВЦЭМ!$C$39:$C$782,СВЦЭМ!$A$39:$A$782,$A74,СВЦЭМ!$B$39:$B$782,G$47)+'СЕТ СН'!$G$9+СВЦЭМ!$D$10+'СЕТ СН'!$G$5-'СЕТ СН'!$G$17</f>
        <v>4941.6567252900004</v>
      </c>
      <c r="H74" s="36">
        <f>SUMIFS(СВЦЭМ!$C$39:$C$782,СВЦЭМ!$A$39:$A$782,$A74,СВЦЭМ!$B$39:$B$782,H$47)+'СЕТ СН'!$G$9+СВЦЭМ!$D$10+'СЕТ СН'!$G$5-'СЕТ СН'!$G$17</f>
        <v>4884.1612599399996</v>
      </c>
      <c r="I74" s="36">
        <f>SUMIFS(СВЦЭМ!$C$39:$C$782,СВЦЭМ!$A$39:$A$782,$A74,СВЦЭМ!$B$39:$B$782,I$47)+'СЕТ СН'!$G$9+СВЦЭМ!$D$10+'СЕТ СН'!$G$5-'СЕТ СН'!$G$17</f>
        <v>4837.7737813000003</v>
      </c>
      <c r="J74" s="36">
        <f>SUMIFS(СВЦЭМ!$C$39:$C$782,СВЦЭМ!$A$39:$A$782,$A74,СВЦЭМ!$B$39:$B$782,J$47)+'СЕТ СН'!$G$9+СВЦЭМ!$D$10+'СЕТ СН'!$G$5-'СЕТ СН'!$G$17</f>
        <v>4833.6368624299994</v>
      </c>
      <c r="K74" s="36">
        <f>SUMIFS(СВЦЭМ!$C$39:$C$782,СВЦЭМ!$A$39:$A$782,$A74,СВЦЭМ!$B$39:$B$782,K$47)+'СЕТ СН'!$G$9+СВЦЭМ!$D$10+'СЕТ СН'!$G$5-'СЕТ СН'!$G$17</f>
        <v>4833.7557527700001</v>
      </c>
      <c r="L74" s="36">
        <f>SUMIFS(СВЦЭМ!$C$39:$C$782,СВЦЭМ!$A$39:$A$782,$A74,СВЦЭМ!$B$39:$B$782,L$47)+'СЕТ СН'!$G$9+СВЦЭМ!$D$10+'СЕТ СН'!$G$5-'СЕТ СН'!$G$17</f>
        <v>4834.07447667</v>
      </c>
      <c r="M74" s="36">
        <f>SUMIFS(СВЦЭМ!$C$39:$C$782,СВЦЭМ!$A$39:$A$782,$A74,СВЦЭМ!$B$39:$B$782,M$47)+'СЕТ СН'!$G$9+СВЦЭМ!$D$10+'СЕТ СН'!$G$5-'СЕТ СН'!$G$17</f>
        <v>4844.7903448899997</v>
      </c>
      <c r="N74" s="36">
        <f>SUMIFS(СВЦЭМ!$C$39:$C$782,СВЦЭМ!$A$39:$A$782,$A74,СВЦЭМ!$B$39:$B$782,N$47)+'СЕТ СН'!$G$9+СВЦЭМ!$D$10+'СЕТ СН'!$G$5-'СЕТ СН'!$G$17</f>
        <v>4880.1989286499993</v>
      </c>
      <c r="O74" s="36">
        <f>SUMIFS(СВЦЭМ!$C$39:$C$782,СВЦЭМ!$A$39:$A$782,$A74,СВЦЭМ!$B$39:$B$782,O$47)+'СЕТ СН'!$G$9+СВЦЭМ!$D$10+'СЕТ СН'!$G$5-'СЕТ СН'!$G$17</f>
        <v>4884.5842496499999</v>
      </c>
      <c r="P74" s="36">
        <f>SUMIFS(СВЦЭМ!$C$39:$C$782,СВЦЭМ!$A$39:$A$782,$A74,СВЦЭМ!$B$39:$B$782,P$47)+'СЕТ СН'!$G$9+СВЦЭМ!$D$10+'СЕТ СН'!$G$5-'СЕТ СН'!$G$17</f>
        <v>4903.5317128900006</v>
      </c>
      <c r="Q74" s="36">
        <f>SUMIFS(СВЦЭМ!$C$39:$C$782,СВЦЭМ!$A$39:$A$782,$A74,СВЦЭМ!$B$39:$B$782,Q$47)+'СЕТ СН'!$G$9+СВЦЭМ!$D$10+'СЕТ СН'!$G$5-'СЕТ СН'!$G$17</f>
        <v>4925.7597957799999</v>
      </c>
      <c r="R74" s="36">
        <f>SUMIFS(СВЦЭМ!$C$39:$C$782,СВЦЭМ!$A$39:$A$782,$A74,СВЦЭМ!$B$39:$B$782,R$47)+'СЕТ СН'!$G$9+СВЦЭМ!$D$10+'СЕТ СН'!$G$5-'СЕТ СН'!$G$17</f>
        <v>4919.99677273</v>
      </c>
      <c r="S74" s="36">
        <f>SUMIFS(СВЦЭМ!$C$39:$C$782,СВЦЭМ!$A$39:$A$782,$A74,СВЦЭМ!$B$39:$B$782,S$47)+'СЕТ СН'!$G$9+СВЦЭМ!$D$10+'СЕТ СН'!$G$5-'СЕТ СН'!$G$17</f>
        <v>4902.1834390599997</v>
      </c>
      <c r="T74" s="36">
        <f>SUMIFS(СВЦЭМ!$C$39:$C$782,СВЦЭМ!$A$39:$A$782,$A74,СВЦЭМ!$B$39:$B$782,T$47)+'СЕТ СН'!$G$9+СВЦЭМ!$D$10+'СЕТ СН'!$G$5-'СЕТ СН'!$G$17</f>
        <v>4861.4052279200005</v>
      </c>
      <c r="U74" s="36">
        <f>SUMIFS(СВЦЭМ!$C$39:$C$782,СВЦЭМ!$A$39:$A$782,$A74,СВЦЭМ!$B$39:$B$782,U$47)+'СЕТ СН'!$G$9+СВЦЭМ!$D$10+'СЕТ СН'!$G$5-'СЕТ СН'!$G$17</f>
        <v>4837.4430806599994</v>
      </c>
      <c r="V74" s="36">
        <f>SUMIFS(СВЦЭМ!$C$39:$C$782,СВЦЭМ!$A$39:$A$782,$A74,СВЦЭМ!$B$39:$B$782,V$47)+'СЕТ СН'!$G$9+СВЦЭМ!$D$10+'СЕТ СН'!$G$5-'СЕТ СН'!$G$17</f>
        <v>4817.8413148</v>
      </c>
      <c r="W74" s="36">
        <f>SUMIFS(СВЦЭМ!$C$39:$C$782,СВЦЭМ!$A$39:$A$782,$A74,СВЦЭМ!$B$39:$B$782,W$47)+'СЕТ СН'!$G$9+СВЦЭМ!$D$10+'СЕТ СН'!$G$5-'СЕТ СН'!$G$17</f>
        <v>4813.5826945199997</v>
      </c>
      <c r="X74" s="36">
        <f>SUMIFS(СВЦЭМ!$C$39:$C$782,СВЦЭМ!$A$39:$A$782,$A74,СВЦЭМ!$B$39:$B$782,X$47)+'СЕТ СН'!$G$9+СВЦЭМ!$D$10+'СЕТ СН'!$G$5-'СЕТ СН'!$G$17</f>
        <v>4846.9287611600002</v>
      </c>
      <c r="Y74" s="36">
        <f>SUMIFS(СВЦЭМ!$C$39:$C$782,СВЦЭМ!$A$39:$A$782,$A74,СВЦЭМ!$B$39:$B$782,Y$47)+'СЕТ СН'!$G$9+СВЦЭМ!$D$10+'СЕТ СН'!$G$5-'СЕТ СН'!$G$17</f>
        <v>4879.7170469600005</v>
      </c>
    </row>
    <row r="75" spans="1:27" ht="15.75" x14ac:dyDescent="0.2">
      <c r="A75" s="35">
        <f t="shared" si="1"/>
        <v>45379</v>
      </c>
      <c r="B75" s="36">
        <f>SUMIFS(СВЦЭМ!$C$39:$C$782,СВЦЭМ!$A$39:$A$782,$A75,СВЦЭМ!$B$39:$B$782,B$47)+'СЕТ СН'!$G$9+СВЦЭМ!$D$10+'СЕТ СН'!$G$5-'СЕТ СН'!$G$17</f>
        <v>4898.05369548</v>
      </c>
      <c r="C75" s="36">
        <f>SUMIFS(СВЦЭМ!$C$39:$C$782,СВЦЭМ!$A$39:$A$782,$A75,СВЦЭМ!$B$39:$B$782,C$47)+'СЕТ СН'!$G$9+СВЦЭМ!$D$10+'СЕТ СН'!$G$5-'СЕТ СН'!$G$17</f>
        <v>4915.2858873000005</v>
      </c>
      <c r="D75" s="36">
        <f>SUMIFS(СВЦЭМ!$C$39:$C$782,СВЦЭМ!$A$39:$A$782,$A75,СВЦЭМ!$B$39:$B$782,D$47)+'СЕТ СН'!$G$9+СВЦЭМ!$D$10+'СЕТ СН'!$G$5-'СЕТ СН'!$G$17</f>
        <v>4948.7839203200001</v>
      </c>
      <c r="E75" s="36">
        <f>SUMIFS(СВЦЭМ!$C$39:$C$782,СВЦЭМ!$A$39:$A$782,$A75,СВЦЭМ!$B$39:$B$782,E$47)+'СЕТ СН'!$G$9+СВЦЭМ!$D$10+'СЕТ СН'!$G$5-'СЕТ СН'!$G$17</f>
        <v>4947.4630154299994</v>
      </c>
      <c r="F75" s="36">
        <f>SUMIFS(СВЦЭМ!$C$39:$C$782,СВЦЭМ!$A$39:$A$782,$A75,СВЦЭМ!$B$39:$B$782,F$47)+'СЕТ СН'!$G$9+СВЦЭМ!$D$10+'СЕТ СН'!$G$5-'СЕТ СН'!$G$17</f>
        <v>4864.1916807199996</v>
      </c>
      <c r="G75" s="36">
        <f>SUMIFS(СВЦЭМ!$C$39:$C$782,СВЦЭМ!$A$39:$A$782,$A75,СВЦЭМ!$B$39:$B$782,G$47)+'СЕТ СН'!$G$9+СВЦЭМ!$D$10+'СЕТ СН'!$G$5-'СЕТ СН'!$G$17</f>
        <v>4830.2055708999997</v>
      </c>
      <c r="H75" s="36">
        <f>SUMIFS(СВЦЭМ!$C$39:$C$782,СВЦЭМ!$A$39:$A$782,$A75,СВЦЭМ!$B$39:$B$782,H$47)+'СЕТ СН'!$G$9+СВЦЭМ!$D$10+'СЕТ СН'!$G$5-'СЕТ СН'!$G$17</f>
        <v>4777.5248772499999</v>
      </c>
      <c r="I75" s="36">
        <f>SUMIFS(СВЦЭМ!$C$39:$C$782,СВЦЭМ!$A$39:$A$782,$A75,СВЦЭМ!$B$39:$B$782,I$47)+'СЕТ СН'!$G$9+СВЦЭМ!$D$10+'СЕТ СН'!$G$5-'СЕТ СН'!$G$17</f>
        <v>4764.6385500100005</v>
      </c>
      <c r="J75" s="36">
        <f>SUMIFS(СВЦЭМ!$C$39:$C$782,СВЦЭМ!$A$39:$A$782,$A75,СВЦЭМ!$B$39:$B$782,J$47)+'СЕТ СН'!$G$9+СВЦЭМ!$D$10+'СЕТ СН'!$G$5-'СЕТ СН'!$G$17</f>
        <v>4750.90995957</v>
      </c>
      <c r="K75" s="36">
        <f>SUMIFS(СВЦЭМ!$C$39:$C$782,СВЦЭМ!$A$39:$A$782,$A75,СВЦЭМ!$B$39:$B$782,K$47)+'СЕТ СН'!$G$9+СВЦЭМ!$D$10+'СЕТ СН'!$G$5-'СЕТ СН'!$G$17</f>
        <v>4759.2291961999999</v>
      </c>
      <c r="L75" s="36">
        <f>SUMIFS(СВЦЭМ!$C$39:$C$782,СВЦЭМ!$A$39:$A$782,$A75,СВЦЭМ!$B$39:$B$782,L$47)+'СЕТ СН'!$G$9+СВЦЭМ!$D$10+'СЕТ СН'!$G$5-'СЕТ СН'!$G$17</f>
        <v>4768.34977136</v>
      </c>
      <c r="M75" s="36">
        <f>SUMIFS(СВЦЭМ!$C$39:$C$782,СВЦЭМ!$A$39:$A$782,$A75,СВЦЭМ!$B$39:$B$782,M$47)+'СЕТ СН'!$G$9+СВЦЭМ!$D$10+'СЕТ СН'!$G$5-'СЕТ СН'!$G$17</f>
        <v>4778.6408056700002</v>
      </c>
      <c r="N75" s="36">
        <f>SUMIFS(СВЦЭМ!$C$39:$C$782,СВЦЭМ!$A$39:$A$782,$A75,СВЦЭМ!$B$39:$B$782,N$47)+'СЕТ СН'!$G$9+СВЦЭМ!$D$10+'СЕТ СН'!$G$5-'СЕТ СН'!$G$17</f>
        <v>4797.16924561</v>
      </c>
      <c r="O75" s="36">
        <f>SUMIFS(СВЦЭМ!$C$39:$C$782,СВЦЭМ!$A$39:$A$782,$A75,СВЦЭМ!$B$39:$B$782,O$47)+'СЕТ СН'!$G$9+СВЦЭМ!$D$10+'СЕТ СН'!$G$5-'СЕТ СН'!$G$17</f>
        <v>4783.3710048100002</v>
      </c>
      <c r="P75" s="36">
        <f>SUMIFS(СВЦЭМ!$C$39:$C$782,СВЦЭМ!$A$39:$A$782,$A75,СВЦЭМ!$B$39:$B$782,P$47)+'СЕТ СН'!$G$9+СВЦЭМ!$D$10+'СЕТ СН'!$G$5-'СЕТ СН'!$G$17</f>
        <v>4782.8515702000004</v>
      </c>
      <c r="Q75" s="36">
        <f>SUMIFS(СВЦЭМ!$C$39:$C$782,СВЦЭМ!$A$39:$A$782,$A75,СВЦЭМ!$B$39:$B$782,Q$47)+'СЕТ СН'!$G$9+СВЦЭМ!$D$10+'СЕТ СН'!$G$5-'СЕТ СН'!$G$17</f>
        <v>4794.0710609500002</v>
      </c>
      <c r="R75" s="36">
        <f>SUMIFS(СВЦЭМ!$C$39:$C$782,СВЦЭМ!$A$39:$A$782,$A75,СВЦЭМ!$B$39:$B$782,R$47)+'СЕТ СН'!$G$9+СВЦЭМ!$D$10+'СЕТ СН'!$G$5-'СЕТ СН'!$G$17</f>
        <v>4813.4163212000003</v>
      </c>
      <c r="S75" s="36">
        <f>SUMIFS(СВЦЭМ!$C$39:$C$782,СВЦЭМ!$A$39:$A$782,$A75,СВЦЭМ!$B$39:$B$782,S$47)+'СЕТ СН'!$G$9+СВЦЭМ!$D$10+'СЕТ СН'!$G$5-'СЕТ СН'!$G$17</f>
        <v>4838.36276008</v>
      </c>
      <c r="T75" s="36">
        <f>SUMIFS(СВЦЭМ!$C$39:$C$782,СВЦЭМ!$A$39:$A$782,$A75,СВЦЭМ!$B$39:$B$782,T$47)+'СЕТ СН'!$G$9+СВЦЭМ!$D$10+'СЕТ СН'!$G$5-'СЕТ СН'!$G$17</f>
        <v>4808.5830245099996</v>
      </c>
      <c r="U75" s="36">
        <f>SUMIFS(СВЦЭМ!$C$39:$C$782,СВЦЭМ!$A$39:$A$782,$A75,СВЦЭМ!$B$39:$B$782,U$47)+'СЕТ СН'!$G$9+СВЦЭМ!$D$10+'СЕТ СН'!$G$5-'СЕТ СН'!$G$17</f>
        <v>4771.2750269199996</v>
      </c>
      <c r="V75" s="36">
        <f>SUMIFS(СВЦЭМ!$C$39:$C$782,СВЦЭМ!$A$39:$A$782,$A75,СВЦЭМ!$B$39:$B$782,V$47)+'СЕТ СН'!$G$9+СВЦЭМ!$D$10+'СЕТ СН'!$G$5-'СЕТ СН'!$G$17</f>
        <v>4819.0211788799998</v>
      </c>
      <c r="W75" s="36">
        <f>SUMIFS(СВЦЭМ!$C$39:$C$782,СВЦЭМ!$A$39:$A$782,$A75,СВЦЭМ!$B$39:$B$782,W$47)+'СЕТ СН'!$G$9+СВЦЭМ!$D$10+'СЕТ СН'!$G$5-'СЕТ СН'!$G$17</f>
        <v>4817.4850320000005</v>
      </c>
      <c r="X75" s="36">
        <f>SUMIFS(СВЦЭМ!$C$39:$C$782,СВЦЭМ!$A$39:$A$782,$A75,СВЦЭМ!$B$39:$B$782,X$47)+'СЕТ СН'!$G$9+СВЦЭМ!$D$10+'СЕТ СН'!$G$5-'СЕТ СН'!$G$17</f>
        <v>4838.53635347</v>
      </c>
      <c r="Y75" s="36">
        <f>SUMIFS(СВЦЭМ!$C$39:$C$782,СВЦЭМ!$A$39:$A$782,$A75,СВЦЭМ!$B$39:$B$782,Y$47)+'СЕТ СН'!$G$9+СВЦЭМ!$D$10+'СЕТ СН'!$G$5-'СЕТ СН'!$G$17</f>
        <v>4832.7851211400002</v>
      </c>
    </row>
    <row r="76" spans="1:27" ht="15.75" x14ac:dyDescent="0.2">
      <c r="A76" s="35">
        <f t="shared" si="1"/>
        <v>45380</v>
      </c>
      <c r="B76" s="36">
        <f>SUMIFS(СВЦЭМ!$C$39:$C$782,СВЦЭМ!$A$39:$A$782,$A76,СВЦЭМ!$B$39:$B$782,B$47)+'СЕТ СН'!$G$9+СВЦЭМ!$D$10+'СЕТ СН'!$G$5-'СЕТ СН'!$G$17</f>
        <v>4919.4342293099999</v>
      </c>
      <c r="C76" s="36">
        <f>SUMIFS(СВЦЭМ!$C$39:$C$782,СВЦЭМ!$A$39:$A$782,$A76,СВЦЭМ!$B$39:$B$782,C$47)+'СЕТ СН'!$G$9+СВЦЭМ!$D$10+'СЕТ СН'!$G$5-'СЕТ СН'!$G$17</f>
        <v>4934.3138277500002</v>
      </c>
      <c r="D76" s="36">
        <f>SUMIFS(СВЦЭМ!$C$39:$C$782,СВЦЭМ!$A$39:$A$782,$A76,СВЦЭМ!$B$39:$B$782,D$47)+'СЕТ СН'!$G$9+СВЦЭМ!$D$10+'СЕТ СН'!$G$5-'СЕТ СН'!$G$17</f>
        <v>5013.5105406799994</v>
      </c>
      <c r="E76" s="36">
        <f>SUMIFS(СВЦЭМ!$C$39:$C$782,СВЦЭМ!$A$39:$A$782,$A76,СВЦЭМ!$B$39:$B$782,E$47)+'СЕТ СН'!$G$9+СВЦЭМ!$D$10+'СЕТ СН'!$G$5-'СЕТ СН'!$G$17</f>
        <v>5054.4053625899996</v>
      </c>
      <c r="F76" s="36">
        <f>SUMIFS(СВЦЭМ!$C$39:$C$782,СВЦЭМ!$A$39:$A$782,$A76,СВЦЭМ!$B$39:$B$782,F$47)+'СЕТ СН'!$G$9+СВЦЭМ!$D$10+'СЕТ СН'!$G$5-'СЕТ СН'!$G$17</f>
        <v>5061.9176843699997</v>
      </c>
      <c r="G76" s="36">
        <f>SUMIFS(СВЦЭМ!$C$39:$C$782,СВЦЭМ!$A$39:$A$782,$A76,СВЦЭМ!$B$39:$B$782,G$47)+'СЕТ СН'!$G$9+СВЦЭМ!$D$10+'СЕТ СН'!$G$5-'СЕТ СН'!$G$17</f>
        <v>5048.8204758499996</v>
      </c>
      <c r="H76" s="36">
        <f>SUMIFS(СВЦЭМ!$C$39:$C$782,СВЦЭМ!$A$39:$A$782,$A76,СВЦЭМ!$B$39:$B$782,H$47)+'СЕТ СН'!$G$9+СВЦЭМ!$D$10+'СЕТ СН'!$G$5-'СЕТ СН'!$G$17</f>
        <v>4994.0718573599997</v>
      </c>
      <c r="I76" s="36">
        <f>SUMIFS(СВЦЭМ!$C$39:$C$782,СВЦЭМ!$A$39:$A$782,$A76,СВЦЭМ!$B$39:$B$782,I$47)+'СЕТ СН'!$G$9+СВЦЭМ!$D$10+'СЕТ СН'!$G$5-'СЕТ СН'!$G$17</f>
        <v>4954.7136872999999</v>
      </c>
      <c r="J76" s="36">
        <f>SUMIFS(СВЦЭМ!$C$39:$C$782,СВЦЭМ!$A$39:$A$782,$A76,СВЦЭМ!$B$39:$B$782,J$47)+'СЕТ СН'!$G$9+СВЦЭМ!$D$10+'СЕТ СН'!$G$5-'СЕТ СН'!$G$17</f>
        <v>4903.2263519600001</v>
      </c>
      <c r="K76" s="36">
        <f>SUMIFS(СВЦЭМ!$C$39:$C$782,СВЦЭМ!$A$39:$A$782,$A76,СВЦЭМ!$B$39:$B$782,K$47)+'СЕТ СН'!$G$9+СВЦЭМ!$D$10+'СЕТ СН'!$G$5-'СЕТ СН'!$G$17</f>
        <v>4895.2187761599998</v>
      </c>
      <c r="L76" s="36">
        <f>SUMIFS(СВЦЭМ!$C$39:$C$782,СВЦЭМ!$A$39:$A$782,$A76,СВЦЭМ!$B$39:$B$782,L$47)+'СЕТ СН'!$G$9+СВЦЭМ!$D$10+'СЕТ СН'!$G$5-'СЕТ СН'!$G$17</f>
        <v>4913.5088458</v>
      </c>
      <c r="M76" s="36">
        <f>SUMIFS(СВЦЭМ!$C$39:$C$782,СВЦЭМ!$A$39:$A$782,$A76,СВЦЭМ!$B$39:$B$782,M$47)+'СЕТ СН'!$G$9+СВЦЭМ!$D$10+'СЕТ СН'!$G$5-'СЕТ СН'!$G$17</f>
        <v>4915.3071833800004</v>
      </c>
      <c r="N76" s="36">
        <f>SUMIFS(СВЦЭМ!$C$39:$C$782,СВЦЭМ!$A$39:$A$782,$A76,СВЦЭМ!$B$39:$B$782,N$47)+'СЕТ СН'!$G$9+СВЦЭМ!$D$10+'СЕТ СН'!$G$5-'СЕТ СН'!$G$17</f>
        <v>4926.2274746900002</v>
      </c>
      <c r="O76" s="36">
        <f>SUMIFS(СВЦЭМ!$C$39:$C$782,СВЦЭМ!$A$39:$A$782,$A76,СВЦЭМ!$B$39:$B$782,O$47)+'СЕТ СН'!$G$9+СВЦЭМ!$D$10+'СЕТ СН'!$G$5-'СЕТ СН'!$G$17</f>
        <v>4937.1331254799998</v>
      </c>
      <c r="P76" s="36">
        <f>SUMIFS(СВЦЭМ!$C$39:$C$782,СВЦЭМ!$A$39:$A$782,$A76,СВЦЭМ!$B$39:$B$782,P$47)+'СЕТ СН'!$G$9+СВЦЭМ!$D$10+'СЕТ СН'!$G$5-'СЕТ СН'!$G$17</f>
        <v>4956.1421313000001</v>
      </c>
      <c r="Q76" s="36">
        <f>SUMIFS(СВЦЭМ!$C$39:$C$782,СВЦЭМ!$A$39:$A$782,$A76,СВЦЭМ!$B$39:$B$782,Q$47)+'СЕТ СН'!$G$9+СВЦЭМ!$D$10+'СЕТ СН'!$G$5-'СЕТ СН'!$G$17</f>
        <v>5010.0557581200001</v>
      </c>
      <c r="R76" s="36">
        <f>SUMIFS(СВЦЭМ!$C$39:$C$782,СВЦЭМ!$A$39:$A$782,$A76,СВЦЭМ!$B$39:$B$782,R$47)+'СЕТ СН'!$G$9+СВЦЭМ!$D$10+'СЕТ СН'!$G$5-'СЕТ СН'!$G$17</f>
        <v>5008.3797308200001</v>
      </c>
      <c r="S76" s="36">
        <f>SUMIFS(СВЦЭМ!$C$39:$C$782,СВЦЭМ!$A$39:$A$782,$A76,СВЦЭМ!$B$39:$B$782,S$47)+'СЕТ СН'!$G$9+СВЦЭМ!$D$10+'СЕТ СН'!$G$5-'СЕТ СН'!$G$17</f>
        <v>4967.6490884599998</v>
      </c>
      <c r="T76" s="36">
        <f>SUMIFS(СВЦЭМ!$C$39:$C$782,СВЦЭМ!$A$39:$A$782,$A76,СВЦЭМ!$B$39:$B$782,T$47)+'СЕТ СН'!$G$9+СВЦЭМ!$D$10+'СЕТ СН'!$G$5-'СЕТ СН'!$G$17</f>
        <v>4928.6477431099993</v>
      </c>
      <c r="U76" s="36">
        <f>SUMIFS(СВЦЭМ!$C$39:$C$782,СВЦЭМ!$A$39:$A$782,$A76,СВЦЭМ!$B$39:$B$782,U$47)+'СЕТ СН'!$G$9+СВЦЭМ!$D$10+'СЕТ СН'!$G$5-'СЕТ СН'!$G$17</f>
        <v>4864.5746194000003</v>
      </c>
      <c r="V76" s="36">
        <f>SUMIFS(СВЦЭМ!$C$39:$C$782,СВЦЭМ!$A$39:$A$782,$A76,СВЦЭМ!$B$39:$B$782,V$47)+'СЕТ СН'!$G$9+СВЦЭМ!$D$10+'СЕТ СН'!$G$5-'СЕТ СН'!$G$17</f>
        <v>4838.2558902800001</v>
      </c>
      <c r="W76" s="36">
        <f>SUMIFS(СВЦЭМ!$C$39:$C$782,СВЦЭМ!$A$39:$A$782,$A76,СВЦЭМ!$B$39:$B$782,W$47)+'СЕТ СН'!$G$9+СВЦЭМ!$D$10+'СЕТ СН'!$G$5-'СЕТ СН'!$G$17</f>
        <v>4852.6965280900004</v>
      </c>
      <c r="X76" s="36">
        <f>SUMIFS(СВЦЭМ!$C$39:$C$782,СВЦЭМ!$A$39:$A$782,$A76,СВЦЭМ!$B$39:$B$782,X$47)+'СЕТ СН'!$G$9+СВЦЭМ!$D$10+'СЕТ СН'!$G$5-'СЕТ СН'!$G$17</f>
        <v>4891.4933562699998</v>
      </c>
      <c r="Y76" s="36">
        <f>SUMIFS(СВЦЭМ!$C$39:$C$782,СВЦЭМ!$A$39:$A$782,$A76,СВЦЭМ!$B$39:$B$782,Y$47)+'СЕТ СН'!$G$9+СВЦЭМ!$D$10+'СЕТ СН'!$G$5-'СЕТ СН'!$G$17</f>
        <v>4981.0385638200005</v>
      </c>
    </row>
    <row r="77" spans="1:27" ht="15.75" x14ac:dyDescent="0.2">
      <c r="A77" s="35">
        <f t="shared" si="1"/>
        <v>45381</v>
      </c>
      <c r="B77" s="36">
        <f>SUMIFS(СВЦЭМ!$C$39:$C$782,СВЦЭМ!$A$39:$A$782,$A77,СВЦЭМ!$B$39:$B$782,B$47)+'СЕТ СН'!$G$9+СВЦЭМ!$D$10+'СЕТ СН'!$G$5-'СЕТ СН'!$G$17</f>
        <v>5024.3850997299996</v>
      </c>
      <c r="C77" s="36">
        <f>SUMIFS(СВЦЭМ!$C$39:$C$782,СВЦЭМ!$A$39:$A$782,$A77,СВЦЭМ!$B$39:$B$782,C$47)+'СЕТ СН'!$G$9+СВЦЭМ!$D$10+'СЕТ СН'!$G$5-'СЕТ СН'!$G$17</f>
        <v>5050.5448442799998</v>
      </c>
      <c r="D77" s="36">
        <f>SUMIFS(СВЦЭМ!$C$39:$C$782,СВЦЭМ!$A$39:$A$782,$A77,СВЦЭМ!$B$39:$B$782,D$47)+'СЕТ СН'!$G$9+СВЦЭМ!$D$10+'СЕТ СН'!$G$5-'СЕТ СН'!$G$17</f>
        <v>5059.5929171200005</v>
      </c>
      <c r="E77" s="36">
        <f>SUMIFS(СВЦЭМ!$C$39:$C$782,СВЦЭМ!$A$39:$A$782,$A77,СВЦЭМ!$B$39:$B$782,E$47)+'СЕТ СН'!$G$9+СВЦЭМ!$D$10+'СЕТ СН'!$G$5-'СЕТ СН'!$G$17</f>
        <v>5076.4094324500002</v>
      </c>
      <c r="F77" s="36">
        <f>SUMIFS(СВЦЭМ!$C$39:$C$782,СВЦЭМ!$A$39:$A$782,$A77,СВЦЭМ!$B$39:$B$782,F$47)+'СЕТ СН'!$G$9+СВЦЭМ!$D$10+'СЕТ СН'!$G$5-'СЕТ СН'!$G$17</f>
        <v>5068.2440306600001</v>
      </c>
      <c r="G77" s="36">
        <f>SUMIFS(СВЦЭМ!$C$39:$C$782,СВЦЭМ!$A$39:$A$782,$A77,СВЦЭМ!$B$39:$B$782,G$47)+'СЕТ СН'!$G$9+СВЦЭМ!$D$10+'СЕТ СН'!$G$5-'СЕТ СН'!$G$17</f>
        <v>5045.3136853899996</v>
      </c>
      <c r="H77" s="36">
        <f>SUMIFS(СВЦЭМ!$C$39:$C$782,СВЦЭМ!$A$39:$A$782,$A77,СВЦЭМ!$B$39:$B$782,H$47)+'СЕТ СН'!$G$9+СВЦЭМ!$D$10+'СЕТ СН'!$G$5-'СЕТ СН'!$G$17</f>
        <v>5000.2876584900005</v>
      </c>
      <c r="I77" s="36">
        <f>SUMIFS(СВЦЭМ!$C$39:$C$782,СВЦЭМ!$A$39:$A$782,$A77,СВЦЭМ!$B$39:$B$782,I$47)+'СЕТ СН'!$G$9+СВЦЭМ!$D$10+'СЕТ СН'!$G$5-'СЕТ СН'!$G$17</f>
        <v>4981.4112238199996</v>
      </c>
      <c r="J77" s="36">
        <f>SUMIFS(СВЦЭМ!$C$39:$C$782,СВЦЭМ!$A$39:$A$782,$A77,СВЦЭМ!$B$39:$B$782,J$47)+'СЕТ СН'!$G$9+СВЦЭМ!$D$10+'СЕТ СН'!$G$5-'СЕТ СН'!$G$17</f>
        <v>4926.2373480699998</v>
      </c>
      <c r="K77" s="36">
        <f>SUMIFS(СВЦЭМ!$C$39:$C$782,СВЦЭМ!$A$39:$A$782,$A77,СВЦЭМ!$B$39:$B$782,K$47)+'СЕТ СН'!$G$9+СВЦЭМ!$D$10+'СЕТ СН'!$G$5-'СЕТ СН'!$G$17</f>
        <v>4903.3576414399995</v>
      </c>
      <c r="L77" s="36">
        <f>SUMIFS(СВЦЭМ!$C$39:$C$782,СВЦЭМ!$A$39:$A$782,$A77,СВЦЭМ!$B$39:$B$782,L$47)+'СЕТ СН'!$G$9+СВЦЭМ!$D$10+'СЕТ СН'!$G$5-'СЕТ СН'!$G$17</f>
        <v>4894.8401594200004</v>
      </c>
      <c r="M77" s="36">
        <f>SUMIFS(СВЦЭМ!$C$39:$C$782,СВЦЭМ!$A$39:$A$782,$A77,СВЦЭМ!$B$39:$B$782,M$47)+'СЕТ СН'!$G$9+СВЦЭМ!$D$10+'СЕТ СН'!$G$5-'СЕТ СН'!$G$17</f>
        <v>4910.2796924300001</v>
      </c>
      <c r="N77" s="36">
        <f>SUMIFS(СВЦЭМ!$C$39:$C$782,СВЦЭМ!$A$39:$A$782,$A77,СВЦЭМ!$B$39:$B$782,N$47)+'СЕТ СН'!$G$9+СВЦЭМ!$D$10+'СЕТ СН'!$G$5-'СЕТ СН'!$G$17</f>
        <v>4902.0033765799999</v>
      </c>
      <c r="O77" s="36">
        <f>SUMIFS(СВЦЭМ!$C$39:$C$782,СВЦЭМ!$A$39:$A$782,$A77,СВЦЭМ!$B$39:$B$782,O$47)+'СЕТ СН'!$G$9+СВЦЭМ!$D$10+'СЕТ СН'!$G$5-'СЕТ СН'!$G$17</f>
        <v>4933.0027459399998</v>
      </c>
      <c r="P77" s="36">
        <f>SUMIFS(СВЦЭМ!$C$39:$C$782,СВЦЭМ!$A$39:$A$782,$A77,СВЦЭМ!$B$39:$B$782,P$47)+'СЕТ СН'!$G$9+СВЦЭМ!$D$10+'СЕТ СН'!$G$5-'СЕТ СН'!$G$17</f>
        <v>4955.0475866199995</v>
      </c>
      <c r="Q77" s="36">
        <f>SUMIFS(СВЦЭМ!$C$39:$C$782,СВЦЭМ!$A$39:$A$782,$A77,СВЦЭМ!$B$39:$B$782,Q$47)+'СЕТ СН'!$G$9+СВЦЭМ!$D$10+'СЕТ СН'!$G$5-'СЕТ СН'!$G$17</f>
        <v>4963.72258891</v>
      </c>
      <c r="R77" s="36">
        <f>SUMIFS(СВЦЭМ!$C$39:$C$782,СВЦЭМ!$A$39:$A$782,$A77,СВЦЭМ!$B$39:$B$782,R$47)+'СЕТ СН'!$G$9+СВЦЭМ!$D$10+'СЕТ СН'!$G$5-'СЕТ СН'!$G$17</f>
        <v>4966.9707017599994</v>
      </c>
      <c r="S77" s="36">
        <f>SUMIFS(СВЦЭМ!$C$39:$C$782,СВЦЭМ!$A$39:$A$782,$A77,СВЦЭМ!$B$39:$B$782,S$47)+'СЕТ СН'!$G$9+СВЦЭМ!$D$10+'СЕТ СН'!$G$5-'СЕТ СН'!$G$17</f>
        <v>4956.6491009299998</v>
      </c>
      <c r="T77" s="36">
        <f>SUMIFS(СВЦЭМ!$C$39:$C$782,СВЦЭМ!$A$39:$A$782,$A77,СВЦЭМ!$B$39:$B$782,T$47)+'СЕТ СН'!$G$9+СВЦЭМ!$D$10+'СЕТ СН'!$G$5-'СЕТ СН'!$G$17</f>
        <v>4896.4777895200004</v>
      </c>
      <c r="U77" s="36">
        <f>SUMIFS(СВЦЭМ!$C$39:$C$782,СВЦЭМ!$A$39:$A$782,$A77,СВЦЭМ!$B$39:$B$782,U$47)+'СЕТ СН'!$G$9+СВЦЭМ!$D$10+'СЕТ СН'!$G$5-'СЕТ СН'!$G$17</f>
        <v>4873.8993878199999</v>
      </c>
      <c r="V77" s="36">
        <f>SUMIFS(СВЦЭМ!$C$39:$C$782,СВЦЭМ!$A$39:$A$782,$A77,СВЦЭМ!$B$39:$B$782,V$47)+'СЕТ СН'!$G$9+СВЦЭМ!$D$10+'СЕТ СН'!$G$5-'СЕТ СН'!$G$17</f>
        <v>4857.8947350999997</v>
      </c>
      <c r="W77" s="36">
        <f>SUMIFS(СВЦЭМ!$C$39:$C$782,СВЦЭМ!$A$39:$A$782,$A77,СВЦЭМ!$B$39:$B$782,W$47)+'СЕТ СН'!$G$9+СВЦЭМ!$D$10+'СЕТ СН'!$G$5-'СЕТ СН'!$G$17</f>
        <v>4861.1451232899999</v>
      </c>
      <c r="X77" s="36">
        <f>SUMIFS(СВЦЭМ!$C$39:$C$782,СВЦЭМ!$A$39:$A$782,$A77,СВЦЭМ!$B$39:$B$782,X$47)+'СЕТ СН'!$G$9+СВЦЭМ!$D$10+'СЕТ СН'!$G$5-'СЕТ СН'!$G$17</f>
        <v>4901.4547453899995</v>
      </c>
      <c r="Y77" s="36">
        <f>SUMIFS(СВЦЭМ!$C$39:$C$782,СВЦЭМ!$A$39:$A$782,$A77,СВЦЭМ!$B$39:$B$782,Y$47)+'СЕТ СН'!$G$9+СВЦЭМ!$D$10+'СЕТ СН'!$G$5-'СЕТ СН'!$G$17</f>
        <v>4947.7875848999993</v>
      </c>
      <c r="AA77" s="37"/>
    </row>
    <row r="78" spans="1:27" ht="15.75" x14ac:dyDescent="0.2">
      <c r="A78" s="35">
        <f t="shared" si="1"/>
        <v>45382</v>
      </c>
      <c r="B78" s="36">
        <f>SUMIFS(СВЦЭМ!$C$39:$C$782,СВЦЭМ!$A$39:$A$782,$A78,СВЦЭМ!$B$39:$B$782,B$47)+'СЕТ СН'!$G$9+СВЦЭМ!$D$10+'СЕТ СН'!$G$5-'СЕТ СН'!$G$17</f>
        <v>5066.5463256099993</v>
      </c>
      <c r="C78" s="36">
        <f>SUMIFS(СВЦЭМ!$C$39:$C$782,СВЦЭМ!$A$39:$A$782,$A78,СВЦЭМ!$B$39:$B$782,C$47)+'СЕТ СН'!$G$9+СВЦЭМ!$D$10+'СЕТ СН'!$G$5-'СЕТ СН'!$G$17</f>
        <v>5086.0913579799999</v>
      </c>
      <c r="D78" s="36">
        <f>SUMIFS(СВЦЭМ!$C$39:$C$782,СВЦЭМ!$A$39:$A$782,$A78,СВЦЭМ!$B$39:$B$782,D$47)+'СЕТ СН'!$G$9+СВЦЭМ!$D$10+'СЕТ СН'!$G$5-'СЕТ СН'!$G$17</f>
        <v>5114.5622117900002</v>
      </c>
      <c r="E78" s="36">
        <f>SUMIFS(СВЦЭМ!$C$39:$C$782,СВЦЭМ!$A$39:$A$782,$A78,СВЦЭМ!$B$39:$B$782,E$47)+'СЕТ СН'!$G$9+СВЦЭМ!$D$10+'СЕТ СН'!$G$5-'СЕТ СН'!$G$17</f>
        <v>5119.5253261399994</v>
      </c>
      <c r="F78" s="36">
        <f>SUMIFS(СВЦЭМ!$C$39:$C$782,СВЦЭМ!$A$39:$A$782,$A78,СВЦЭМ!$B$39:$B$782,F$47)+'СЕТ СН'!$G$9+СВЦЭМ!$D$10+'СЕТ СН'!$G$5-'СЕТ СН'!$G$17</f>
        <v>5115.0097153000006</v>
      </c>
      <c r="G78" s="36">
        <f>SUMIFS(СВЦЭМ!$C$39:$C$782,СВЦЭМ!$A$39:$A$782,$A78,СВЦЭМ!$B$39:$B$782,G$47)+'СЕТ СН'!$G$9+СВЦЭМ!$D$10+'СЕТ СН'!$G$5-'СЕТ СН'!$G$17</f>
        <v>5112.0457946699999</v>
      </c>
      <c r="H78" s="36">
        <f>SUMIFS(СВЦЭМ!$C$39:$C$782,СВЦЭМ!$A$39:$A$782,$A78,СВЦЭМ!$B$39:$B$782,H$47)+'СЕТ СН'!$G$9+СВЦЭМ!$D$10+'СЕТ СН'!$G$5-'СЕТ СН'!$G$17</f>
        <v>5113.5010346099998</v>
      </c>
      <c r="I78" s="36">
        <f>SUMIFS(СВЦЭМ!$C$39:$C$782,СВЦЭМ!$A$39:$A$782,$A78,СВЦЭМ!$B$39:$B$782,I$47)+'СЕТ СН'!$G$9+СВЦЭМ!$D$10+'СЕТ СН'!$G$5-'СЕТ СН'!$G$17</f>
        <v>5096.8355042099993</v>
      </c>
      <c r="J78" s="36">
        <f>SUMIFS(СВЦЭМ!$C$39:$C$782,СВЦЭМ!$A$39:$A$782,$A78,СВЦЭМ!$B$39:$B$782,J$47)+'СЕТ СН'!$G$9+СВЦЭМ!$D$10+'СЕТ СН'!$G$5-'СЕТ СН'!$G$17</f>
        <v>5049.1056263999999</v>
      </c>
      <c r="K78" s="36">
        <f>SUMIFS(СВЦЭМ!$C$39:$C$782,СВЦЭМ!$A$39:$A$782,$A78,СВЦЭМ!$B$39:$B$782,K$47)+'СЕТ СН'!$G$9+СВЦЭМ!$D$10+'СЕТ СН'!$G$5-'СЕТ СН'!$G$17</f>
        <v>4986.8034241999994</v>
      </c>
      <c r="L78" s="36">
        <f>SUMIFS(СВЦЭМ!$C$39:$C$782,СВЦЭМ!$A$39:$A$782,$A78,СВЦЭМ!$B$39:$B$782,L$47)+'СЕТ СН'!$G$9+СВЦЭМ!$D$10+'СЕТ СН'!$G$5-'СЕТ СН'!$G$17</f>
        <v>4978.3641114700004</v>
      </c>
      <c r="M78" s="36">
        <f>SUMIFS(СВЦЭМ!$C$39:$C$782,СВЦЭМ!$A$39:$A$782,$A78,СВЦЭМ!$B$39:$B$782,M$47)+'СЕТ СН'!$G$9+СВЦЭМ!$D$10+'СЕТ СН'!$G$5-'СЕТ СН'!$G$17</f>
        <v>4988.49050154</v>
      </c>
      <c r="N78" s="36">
        <f>SUMIFS(СВЦЭМ!$C$39:$C$782,СВЦЭМ!$A$39:$A$782,$A78,СВЦЭМ!$B$39:$B$782,N$47)+'СЕТ СН'!$G$9+СВЦЭМ!$D$10+'СЕТ СН'!$G$5-'СЕТ СН'!$G$17</f>
        <v>4985.4651950899997</v>
      </c>
      <c r="O78" s="36">
        <f>SUMIFS(СВЦЭМ!$C$39:$C$782,СВЦЭМ!$A$39:$A$782,$A78,СВЦЭМ!$B$39:$B$782,O$47)+'СЕТ СН'!$G$9+СВЦЭМ!$D$10+'СЕТ СН'!$G$5-'СЕТ СН'!$G$17</f>
        <v>5013.7257617199994</v>
      </c>
      <c r="P78" s="36">
        <f>SUMIFS(СВЦЭМ!$C$39:$C$782,СВЦЭМ!$A$39:$A$782,$A78,СВЦЭМ!$B$39:$B$782,P$47)+'СЕТ СН'!$G$9+СВЦЭМ!$D$10+'СЕТ СН'!$G$5-'СЕТ СН'!$G$17</f>
        <v>5035.4726226599996</v>
      </c>
      <c r="Q78" s="36">
        <f>SUMIFS(СВЦЭМ!$C$39:$C$782,СВЦЭМ!$A$39:$A$782,$A78,СВЦЭМ!$B$39:$B$782,Q$47)+'СЕТ СН'!$G$9+СВЦЭМ!$D$10+'СЕТ СН'!$G$5-'СЕТ СН'!$G$17</f>
        <v>5056.8369737200001</v>
      </c>
      <c r="R78" s="36">
        <f>SUMIFS(СВЦЭМ!$C$39:$C$782,СВЦЭМ!$A$39:$A$782,$A78,СВЦЭМ!$B$39:$B$782,R$47)+'СЕТ СН'!$G$9+СВЦЭМ!$D$10+'СЕТ СН'!$G$5-'СЕТ СН'!$G$17</f>
        <v>5051.4948251299993</v>
      </c>
      <c r="S78" s="36">
        <f>SUMIFS(СВЦЭМ!$C$39:$C$782,СВЦЭМ!$A$39:$A$782,$A78,СВЦЭМ!$B$39:$B$782,S$47)+'СЕТ СН'!$G$9+СВЦЭМ!$D$10+'СЕТ СН'!$G$5-'СЕТ СН'!$G$17</f>
        <v>5028.0410275100003</v>
      </c>
      <c r="T78" s="36">
        <f>SUMIFS(СВЦЭМ!$C$39:$C$782,СВЦЭМ!$A$39:$A$782,$A78,СВЦЭМ!$B$39:$B$782,T$47)+'СЕТ СН'!$G$9+СВЦЭМ!$D$10+'СЕТ СН'!$G$5-'СЕТ СН'!$G$17</f>
        <v>5007.2457664499998</v>
      </c>
      <c r="U78" s="36">
        <f>SUMIFS(СВЦЭМ!$C$39:$C$782,СВЦЭМ!$A$39:$A$782,$A78,СВЦЭМ!$B$39:$B$782,U$47)+'СЕТ СН'!$G$9+СВЦЭМ!$D$10+'СЕТ СН'!$G$5-'СЕТ СН'!$G$17</f>
        <v>4983.0076410799993</v>
      </c>
      <c r="V78" s="36">
        <f>SUMIFS(СВЦЭМ!$C$39:$C$782,СВЦЭМ!$A$39:$A$782,$A78,СВЦЭМ!$B$39:$B$782,V$47)+'СЕТ СН'!$G$9+СВЦЭМ!$D$10+'СЕТ СН'!$G$5-'СЕТ СН'!$G$17</f>
        <v>4966.5070831699995</v>
      </c>
      <c r="W78" s="36">
        <f>SUMIFS(СВЦЭМ!$C$39:$C$782,СВЦЭМ!$A$39:$A$782,$A78,СВЦЭМ!$B$39:$B$782,W$47)+'СЕТ СН'!$G$9+СВЦЭМ!$D$10+'СЕТ СН'!$G$5-'СЕТ СН'!$G$17</f>
        <v>4957.1988107100005</v>
      </c>
      <c r="X78" s="36">
        <f>SUMIFS(СВЦЭМ!$C$39:$C$782,СВЦЭМ!$A$39:$A$782,$A78,СВЦЭМ!$B$39:$B$782,X$47)+'СЕТ СН'!$G$9+СВЦЭМ!$D$10+'СЕТ СН'!$G$5-'СЕТ СН'!$G$17</f>
        <v>4999.3113079199993</v>
      </c>
      <c r="Y78" s="36">
        <f>SUMIFS(СВЦЭМ!$C$39:$C$782,СВЦЭМ!$A$39:$A$782,$A78,СВЦЭМ!$B$39:$B$782,Y$47)+'СЕТ СН'!$G$9+СВЦЭМ!$D$10+'СЕТ СН'!$G$5-'СЕТ СН'!$G$17</f>
        <v>5021.2330855199998</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01.03.2024</v>
      </c>
      <c r="B84" s="36">
        <f>SUMIFS(СВЦЭМ!$C$39:$C$782,СВЦЭМ!$A$39:$A$782,$A84,СВЦЭМ!$B$39:$B$782,B$83)+'СЕТ СН'!$H$9+СВЦЭМ!$D$10+'СЕТ СН'!$H$5-'СЕТ СН'!$H$17</f>
        <v>5141.8165200300009</v>
      </c>
      <c r="C84" s="36">
        <f>SUMIFS(СВЦЭМ!$C$39:$C$782,СВЦЭМ!$A$39:$A$782,$A84,СВЦЭМ!$B$39:$B$782,C$83)+'СЕТ СН'!$H$9+СВЦЭМ!$D$10+'СЕТ СН'!$H$5-'СЕТ СН'!$H$17</f>
        <v>5164.4763811499997</v>
      </c>
      <c r="D84" s="36">
        <f>SUMIFS(СВЦЭМ!$C$39:$C$782,СВЦЭМ!$A$39:$A$782,$A84,СВЦЭМ!$B$39:$B$782,D$83)+'СЕТ СН'!$H$9+СВЦЭМ!$D$10+'СЕТ СН'!$H$5-'СЕТ СН'!$H$17</f>
        <v>5197.0655560800005</v>
      </c>
      <c r="E84" s="36">
        <f>SUMIFS(СВЦЭМ!$C$39:$C$782,СВЦЭМ!$A$39:$A$782,$A84,СВЦЭМ!$B$39:$B$782,E$83)+'СЕТ СН'!$H$9+СВЦЭМ!$D$10+'СЕТ СН'!$H$5-'СЕТ СН'!$H$17</f>
        <v>5178.3321737599999</v>
      </c>
      <c r="F84" s="36">
        <f>SUMIFS(СВЦЭМ!$C$39:$C$782,СВЦЭМ!$A$39:$A$782,$A84,СВЦЭМ!$B$39:$B$782,F$83)+'СЕТ СН'!$H$9+СВЦЭМ!$D$10+'СЕТ СН'!$H$5-'СЕТ СН'!$H$17</f>
        <v>5165.3700321699998</v>
      </c>
      <c r="G84" s="36">
        <f>SUMIFS(СВЦЭМ!$C$39:$C$782,СВЦЭМ!$A$39:$A$782,$A84,СВЦЭМ!$B$39:$B$782,G$83)+'СЕТ СН'!$H$9+СВЦЭМ!$D$10+'СЕТ СН'!$H$5-'СЕТ СН'!$H$17</f>
        <v>5163.6534562300003</v>
      </c>
      <c r="H84" s="36">
        <f>SUMIFS(СВЦЭМ!$C$39:$C$782,СВЦЭМ!$A$39:$A$782,$A84,СВЦЭМ!$B$39:$B$782,H$83)+'СЕТ СН'!$H$9+СВЦЭМ!$D$10+'СЕТ СН'!$H$5-'СЕТ СН'!$H$17</f>
        <v>5127.1573784600005</v>
      </c>
      <c r="I84" s="36">
        <f>SUMIFS(СВЦЭМ!$C$39:$C$782,СВЦЭМ!$A$39:$A$782,$A84,СВЦЭМ!$B$39:$B$782,I$83)+'СЕТ СН'!$H$9+СВЦЭМ!$D$10+'СЕТ СН'!$H$5-'СЕТ СН'!$H$17</f>
        <v>5105.5298557999995</v>
      </c>
      <c r="J84" s="36">
        <f>SUMIFS(СВЦЭМ!$C$39:$C$782,СВЦЭМ!$A$39:$A$782,$A84,СВЦЭМ!$B$39:$B$782,J$83)+'СЕТ СН'!$H$9+СВЦЭМ!$D$10+'СЕТ СН'!$H$5-'СЕТ СН'!$H$17</f>
        <v>5094.3178440000002</v>
      </c>
      <c r="K84" s="36">
        <f>SUMIFS(СВЦЭМ!$C$39:$C$782,СВЦЭМ!$A$39:$A$782,$A84,СВЦЭМ!$B$39:$B$782,K$83)+'СЕТ СН'!$H$9+СВЦЭМ!$D$10+'СЕТ СН'!$H$5-'СЕТ СН'!$H$17</f>
        <v>5081.3454161099999</v>
      </c>
      <c r="L84" s="36">
        <f>SUMIFS(СВЦЭМ!$C$39:$C$782,СВЦЭМ!$A$39:$A$782,$A84,СВЦЭМ!$B$39:$B$782,L$83)+'СЕТ СН'!$H$9+СВЦЭМ!$D$10+'СЕТ СН'!$H$5-'СЕТ СН'!$H$17</f>
        <v>5083.3618224700003</v>
      </c>
      <c r="M84" s="36">
        <f>SUMIFS(СВЦЭМ!$C$39:$C$782,СВЦЭМ!$A$39:$A$782,$A84,СВЦЭМ!$B$39:$B$782,M$83)+'СЕТ СН'!$H$9+СВЦЭМ!$D$10+'СЕТ СН'!$H$5-'СЕТ СН'!$H$17</f>
        <v>5067.2794745900001</v>
      </c>
      <c r="N84" s="36">
        <f>SUMIFS(СВЦЭМ!$C$39:$C$782,СВЦЭМ!$A$39:$A$782,$A84,СВЦЭМ!$B$39:$B$782,N$83)+'СЕТ СН'!$H$9+СВЦЭМ!$D$10+'СЕТ СН'!$H$5-'СЕТ СН'!$H$17</f>
        <v>5119.5232042999996</v>
      </c>
      <c r="O84" s="36">
        <f>SUMIFS(СВЦЭМ!$C$39:$C$782,СВЦЭМ!$A$39:$A$782,$A84,СВЦЭМ!$B$39:$B$782,O$83)+'СЕТ СН'!$H$9+СВЦЭМ!$D$10+'СЕТ СН'!$H$5-'СЕТ СН'!$H$17</f>
        <v>5123.4041216000005</v>
      </c>
      <c r="P84" s="36">
        <f>SUMIFS(СВЦЭМ!$C$39:$C$782,СВЦЭМ!$A$39:$A$782,$A84,СВЦЭМ!$B$39:$B$782,P$83)+'СЕТ СН'!$H$9+СВЦЭМ!$D$10+'СЕТ СН'!$H$5-'СЕТ СН'!$H$17</f>
        <v>5141.7652086500002</v>
      </c>
      <c r="Q84" s="36">
        <f>SUMIFS(СВЦЭМ!$C$39:$C$782,СВЦЭМ!$A$39:$A$782,$A84,СВЦЭМ!$B$39:$B$782,Q$83)+'СЕТ СН'!$H$9+СВЦЭМ!$D$10+'СЕТ СН'!$H$5-'СЕТ СН'!$H$17</f>
        <v>5153.0274899899996</v>
      </c>
      <c r="R84" s="36">
        <f>SUMIFS(СВЦЭМ!$C$39:$C$782,СВЦЭМ!$A$39:$A$782,$A84,СВЦЭМ!$B$39:$B$782,R$83)+'СЕТ СН'!$H$9+СВЦЭМ!$D$10+'СЕТ СН'!$H$5-'СЕТ СН'!$H$17</f>
        <v>5165.9298111400003</v>
      </c>
      <c r="S84" s="36">
        <f>SUMIFS(СВЦЭМ!$C$39:$C$782,СВЦЭМ!$A$39:$A$782,$A84,СВЦЭМ!$B$39:$B$782,S$83)+'СЕТ СН'!$H$9+СВЦЭМ!$D$10+'СЕТ СН'!$H$5-'СЕТ СН'!$H$17</f>
        <v>5152.0582622700003</v>
      </c>
      <c r="T84" s="36">
        <f>SUMIFS(СВЦЭМ!$C$39:$C$782,СВЦЭМ!$A$39:$A$782,$A84,СВЦЭМ!$B$39:$B$782,T$83)+'СЕТ СН'!$H$9+СВЦЭМ!$D$10+'СЕТ СН'!$H$5-'СЕТ СН'!$H$17</f>
        <v>5111.60648477</v>
      </c>
      <c r="U84" s="36">
        <f>SUMIFS(СВЦЭМ!$C$39:$C$782,СВЦЭМ!$A$39:$A$782,$A84,СВЦЭМ!$B$39:$B$782,U$83)+'СЕТ СН'!$H$9+СВЦЭМ!$D$10+'СЕТ СН'!$H$5-'СЕТ СН'!$H$17</f>
        <v>5081.5802272399997</v>
      </c>
      <c r="V84" s="36">
        <f>SUMIFS(СВЦЭМ!$C$39:$C$782,СВЦЭМ!$A$39:$A$782,$A84,СВЦЭМ!$B$39:$B$782,V$83)+'СЕТ СН'!$H$9+СВЦЭМ!$D$10+'СЕТ СН'!$H$5-'СЕТ СН'!$H$17</f>
        <v>5082.82674228</v>
      </c>
      <c r="W84" s="36">
        <f>SUMIFS(СВЦЭМ!$C$39:$C$782,СВЦЭМ!$A$39:$A$782,$A84,СВЦЭМ!$B$39:$B$782,W$83)+'СЕТ СН'!$H$9+СВЦЭМ!$D$10+'СЕТ СН'!$H$5-'СЕТ СН'!$H$17</f>
        <v>5092.1390516700003</v>
      </c>
      <c r="X84" s="36">
        <f>SUMIFS(СВЦЭМ!$C$39:$C$782,СВЦЭМ!$A$39:$A$782,$A84,СВЦЭМ!$B$39:$B$782,X$83)+'СЕТ СН'!$H$9+СВЦЭМ!$D$10+'СЕТ СН'!$H$5-'СЕТ СН'!$H$17</f>
        <v>5105.5049870000003</v>
      </c>
      <c r="Y84" s="36">
        <f>SUMIFS(СВЦЭМ!$C$39:$C$782,СВЦЭМ!$A$39:$A$782,$A84,СВЦЭМ!$B$39:$B$782,Y$83)+'СЕТ СН'!$H$9+СВЦЭМ!$D$10+'СЕТ СН'!$H$5-'СЕТ СН'!$H$17</f>
        <v>5132.7877076799996</v>
      </c>
    </row>
    <row r="85" spans="1:25" ht="15.75" x14ac:dyDescent="0.2">
      <c r="A85" s="35">
        <f>A84+1</f>
        <v>45353</v>
      </c>
      <c r="B85" s="36">
        <f>SUMIFS(СВЦЭМ!$C$39:$C$782,СВЦЭМ!$A$39:$A$782,$A85,СВЦЭМ!$B$39:$B$782,B$83)+'СЕТ СН'!$H$9+СВЦЭМ!$D$10+'СЕТ СН'!$H$5-'СЕТ СН'!$H$17</f>
        <v>5068.63908687</v>
      </c>
      <c r="C85" s="36">
        <f>SUMIFS(СВЦЭМ!$C$39:$C$782,СВЦЭМ!$A$39:$A$782,$A85,СВЦЭМ!$B$39:$B$782,C$83)+'СЕТ СН'!$H$9+СВЦЭМ!$D$10+'СЕТ СН'!$H$5-'СЕТ СН'!$H$17</f>
        <v>5079.1845380600007</v>
      </c>
      <c r="D85" s="36">
        <f>SUMIFS(СВЦЭМ!$C$39:$C$782,СВЦЭМ!$A$39:$A$782,$A85,СВЦЭМ!$B$39:$B$782,D$83)+'СЕТ СН'!$H$9+СВЦЭМ!$D$10+'СЕТ СН'!$H$5-'СЕТ СН'!$H$17</f>
        <v>5103.8078597799995</v>
      </c>
      <c r="E85" s="36">
        <f>SUMIFS(СВЦЭМ!$C$39:$C$782,СВЦЭМ!$A$39:$A$782,$A85,СВЦЭМ!$B$39:$B$782,E$83)+'СЕТ СН'!$H$9+СВЦЭМ!$D$10+'СЕТ СН'!$H$5-'СЕТ СН'!$H$17</f>
        <v>5113.8418390000006</v>
      </c>
      <c r="F85" s="36">
        <f>SUMIFS(СВЦЭМ!$C$39:$C$782,СВЦЭМ!$A$39:$A$782,$A85,СВЦЭМ!$B$39:$B$782,F$83)+'СЕТ СН'!$H$9+СВЦЭМ!$D$10+'СЕТ СН'!$H$5-'СЕТ СН'!$H$17</f>
        <v>5110.7570067800007</v>
      </c>
      <c r="G85" s="36">
        <f>SUMIFS(СВЦЭМ!$C$39:$C$782,СВЦЭМ!$A$39:$A$782,$A85,СВЦЭМ!$B$39:$B$782,G$83)+'СЕТ СН'!$H$9+СВЦЭМ!$D$10+'СЕТ СН'!$H$5-'СЕТ СН'!$H$17</f>
        <v>5091.0861062000004</v>
      </c>
      <c r="H85" s="36">
        <f>SUMIFS(СВЦЭМ!$C$39:$C$782,СВЦЭМ!$A$39:$A$782,$A85,СВЦЭМ!$B$39:$B$782,H$83)+'СЕТ СН'!$H$9+СВЦЭМ!$D$10+'СЕТ СН'!$H$5-'СЕТ СН'!$H$17</f>
        <v>5048.3149951200003</v>
      </c>
      <c r="I85" s="36">
        <f>SUMIFS(СВЦЭМ!$C$39:$C$782,СВЦЭМ!$A$39:$A$782,$A85,СВЦЭМ!$B$39:$B$782,I$83)+'СЕТ СН'!$H$9+СВЦЭМ!$D$10+'СЕТ СН'!$H$5-'СЕТ СН'!$H$17</f>
        <v>5025.1322656499997</v>
      </c>
      <c r="J85" s="36">
        <f>SUMIFS(СВЦЭМ!$C$39:$C$782,СВЦЭМ!$A$39:$A$782,$A85,СВЦЭМ!$B$39:$B$782,J$83)+'СЕТ СН'!$H$9+СВЦЭМ!$D$10+'СЕТ СН'!$H$5-'СЕТ СН'!$H$17</f>
        <v>5025.49858503</v>
      </c>
      <c r="K85" s="36">
        <f>SUMIFS(СВЦЭМ!$C$39:$C$782,СВЦЭМ!$A$39:$A$782,$A85,СВЦЭМ!$B$39:$B$782,K$83)+'СЕТ СН'!$H$9+СВЦЭМ!$D$10+'СЕТ СН'!$H$5-'СЕТ СН'!$H$17</f>
        <v>4994.9541400300004</v>
      </c>
      <c r="L85" s="36">
        <f>SUMIFS(СВЦЭМ!$C$39:$C$782,СВЦЭМ!$A$39:$A$782,$A85,СВЦЭМ!$B$39:$B$782,L$83)+'СЕТ СН'!$H$9+СВЦЭМ!$D$10+'СЕТ СН'!$H$5-'СЕТ СН'!$H$17</f>
        <v>4979.4033132200002</v>
      </c>
      <c r="M85" s="36">
        <f>SUMIFS(СВЦЭМ!$C$39:$C$782,СВЦЭМ!$A$39:$A$782,$A85,СВЦЭМ!$B$39:$B$782,M$83)+'СЕТ СН'!$H$9+СВЦЭМ!$D$10+'СЕТ СН'!$H$5-'СЕТ СН'!$H$17</f>
        <v>4983.4433884400005</v>
      </c>
      <c r="N85" s="36">
        <f>SUMIFS(СВЦЭМ!$C$39:$C$782,СВЦЭМ!$A$39:$A$782,$A85,СВЦЭМ!$B$39:$B$782,N$83)+'СЕТ СН'!$H$9+СВЦЭМ!$D$10+'СЕТ СН'!$H$5-'СЕТ СН'!$H$17</f>
        <v>5002.8449901700005</v>
      </c>
      <c r="O85" s="36">
        <f>SUMIFS(СВЦЭМ!$C$39:$C$782,СВЦЭМ!$A$39:$A$782,$A85,СВЦЭМ!$B$39:$B$782,O$83)+'СЕТ СН'!$H$9+СВЦЭМ!$D$10+'СЕТ СН'!$H$5-'СЕТ СН'!$H$17</f>
        <v>5005.8328985600001</v>
      </c>
      <c r="P85" s="36">
        <f>SUMIFS(СВЦЭМ!$C$39:$C$782,СВЦЭМ!$A$39:$A$782,$A85,СВЦЭМ!$B$39:$B$782,P$83)+'СЕТ СН'!$H$9+СВЦЭМ!$D$10+'СЕТ СН'!$H$5-'СЕТ СН'!$H$17</f>
        <v>5014.5393254299997</v>
      </c>
      <c r="Q85" s="36">
        <f>SUMIFS(СВЦЭМ!$C$39:$C$782,СВЦЭМ!$A$39:$A$782,$A85,СВЦЭМ!$B$39:$B$782,Q$83)+'СЕТ СН'!$H$9+СВЦЭМ!$D$10+'СЕТ СН'!$H$5-'СЕТ СН'!$H$17</f>
        <v>5035.7926520500005</v>
      </c>
      <c r="R85" s="36">
        <f>SUMIFS(СВЦЭМ!$C$39:$C$782,СВЦЭМ!$A$39:$A$782,$A85,СВЦЭМ!$B$39:$B$782,R$83)+'СЕТ СН'!$H$9+СВЦЭМ!$D$10+'СЕТ СН'!$H$5-'СЕТ СН'!$H$17</f>
        <v>5057.1520915999999</v>
      </c>
      <c r="S85" s="36">
        <f>SUMIFS(СВЦЭМ!$C$39:$C$782,СВЦЭМ!$A$39:$A$782,$A85,СВЦЭМ!$B$39:$B$782,S$83)+'СЕТ СН'!$H$9+СВЦЭМ!$D$10+'СЕТ СН'!$H$5-'СЕТ СН'!$H$17</f>
        <v>5042.7480720000003</v>
      </c>
      <c r="T85" s="36">
        <f>SUMIFS(СВЦЭМ!$C$39:$C$782,СВЦЭМ!$A$39:$A$782,$A85,СВЦЭМ!$B$39:$B$782,T$83)+'СЕТ СН'!$H$9+СВЦЭМ!$D$10+'СЕТ СН'!$H$5-'СЕТ СН'!$H$17</f>
        <v>5000.1638195300002</v>
      </c>
      <c r="U85" s="36">
        <f>SUMIFS(СВЦЭМ!$C$39:$C$782,СВЦЭМ!$A$39:$A$782,$A85,СВЦЭМ!$B$39:$B$782,U$83)+'СЕТ СН'!$H$9+СВЦЭМ!$D$10+'СЕТ СН'!$H$5-'СЕТ СН'!$H$17</f>
        <v>4959.9686712700004</v>
      </c>
      <c r="V85" s="36">
        <f>SUMIFS(СВЦЭМ!$C$39:$C$782,СВЦЭМ!$A$39:$A$782,$A85,СВЦЭМ!$B$39:$B$782,V$83)+'СЕТ СН'!$H$9+СВЦЭМ!$D$10+'СЕТ СН'!$H$5-'СЕТ СН'!$H$17</f>
        <v>4976.3052473300004</v>
      </c>
      <c r="W85" s="36">
        <f>SUMIFS(СВЦЭМ!$C$39:$C$782,СВЦЭМ!$A$39:$A$782,$A85,СВЦЭМ!$B$39:$B$782,W$83)+'СЕТ СН'!$H$9+СВЦЭМ!$D$10+'СЕТ СН'!$H$5-'СЕТ СН'!$H$17</f>
        <v>4985.6102643699996</v>
      </c>
      <c r="X85" s="36">
        <f>SUMIFS(СВЦЭМ!$C$39:$C$782,СВЦЭМ!$A$39:$A$782,$A85,СВЦЭМ!$B$39:$B$782,X$83)+'СЕТ СН'!$H$9+СВЦЭМ!$D$10+'СЕТ СН'!$H$5-'СЕТ СН'!$H$17</f>
        <v>5021.6712872500002</v>
      </c>
      <c r="Y85" s="36">
        <f>SUMIFS(СВЦЭМ!$C$39:$C$782,СВЦЭМ!$A$39:$A$782,$A85,СВЦЭМ!$B$39:$B$782,Y$83)+'СЕТ СН'!$H$9+СВЦЭМ!$D$10+'СЕТ СН'!$H$5-'СЕТ СН'!$H$17</f>
        <v>5021.6430931300001</v>
      </c>
    </row>
    <row r="86" spans="1:25" ht="15.75" x14ac:dyDescent="0.2">
      <c r="A86" s="35">
        <f t="shared" ref="A86:A114" si="2">A85+1</f>
        <v>45354</v>
      </c>
      <c r="B86" s="36">
        <f>SUMIFS(СВЦЭМ!$C$39:$C$782,СВЦЭМ!$A$39:$A$782,$A86,СВЦЭМ!$B$39:$B$782,B$83)+'СЕТ СН'!$H$9+СВЦЭМ!$D$10+'СЕТ СН'!$H$5-'СЕТ СН'!$H$17</f>
        <v>4965.3813985300003</v>
      </c>
      <c r="C86" s="36">
        <f>SUMIFS(СВЦЭМ!$C$39:$C$782,СВЦЭМ!$A$39:$A$782,$A86,СВЦЭМ!$B$39:$B$782,C$83)+'СЕТ СН'!$H$9+СВЦЭМ!$D$10+'СЕТ СН'!$H$5-'СЕТ СН'!$H$17</f>
        <v>5047.44440364</v>
      </c>
      <c r="D86" s="36">
        <f>SUMIFS(СВЦЭМ!$C$39:$C$782,СВЦЭМ!$A$39:$A$782,$A86,СВЦЭМ!$B$39:$B$782,D$83)+'СЕТ СН'!$H$9+СВЦЭМ!$D$10+'СЕТ СН'!$H$5-'СЕТ СН'!$H$17</f>
        <v>5092.2828716200002</v>
      </c>
      <c r="E86" s="36">
        <f>SUMIFS(СВЦЭМ!$C$39:$C$782,СВЦЭМ!$A$39:$A$782,$A86,СВЦЭМ!$B$39:$B$782,E$83)+'СЕТ СН'!$H$9+СВЦЭМ!$D$10+'СЕТ СН'!$H$5-'СЕТ СН'!$H$17</f>
        <v>5109.5597822399995</v>
      </c>
      <c r="F86" s="36">
        <f>SUMIFS(СВЦЭМ!$C$39:$C$782,СВЦЭМ!$A$39:$A$782,$A86,СВЦЭМ!$B$39:$B$782,F$83)+'СЕТ СН'!$H$9+СВЦЭМ!$D$10+'СЕТ СН'!$H$5-'СЕТ СН'!$H$17</f>
        <v>5106.7586073300008</v>
      </c>
      <c r="G86" s="36">
        <f>SUMIFS(СВЦЭМ!$C$39:$C$782,СВЦЭМ!$A$39:$A$782,$A86,СВЦЭМ!$B$39:$B$782,G$83)+'СЕТ СН'!$H$9+СВЦЭМ!$D$10+'СЕТ СН'!$H$5-'СЕТ СН'!$H$17</f>
        <v>5093.4808345900001</v>
      </c>
      <c r="H86" s="36">
        <f>SUMIFS(СВЦЭМ!$C$39:$C$782,СВЦЭМ!$A$39:$A$782,$A86,СВЦЭМ!$B$39:$B$782,H$83)+'СЕТ СН'!$H$9+СВЦЭМ!$D$10+'СЕТ СН'!$H$5-'СЕТ СН'!$H$17</f>
        <v>5075.0920226300004</v>
      </c>
      <c r="I86" s="36">
        <f>SUMIFS(СВЦЭМ!$C$39:$C$782,СВЦЭМ!$A$39:$A$782,$A86,СВЦЭМ!$B$39:$B$782,I$83)+'СЕТ СН'!$H$9+СВЦЭМ!$D$10+'СЕТ СН'!$H$5-'СЕТ СН'!$H$17</f>
        <v>5077.0069277600005</v>
      </c>
      <c r="J86" s="36">
        <f>SUMIFS(СВЦЭМ!$C$39:$C$782,СВЦЭМ!$A$39:$A$782,$A86,СВЦЭМ!$B$39:$B$782,J$83)+'СЕТ СН'!$H$9+СВЦЭМ!$D$10+'СЕТ СН'!$H$5-'СЕТ СН'!$H$17</f>
        <v>5029.6323451500002</v>
      </c>
      <c r="K86" s="36">
        <f>SUMIFS(СВЦЭМ!$C$39:$C$782,СВЦЭМ!$A$39:$A$782,$A86,СВЦЭМ!$B$39:$B$782,K$83)+'СЕТ СН'!$H$9+СВЦЭМ!$D$10+'СЕТ СН'!$H$5-'СЕТ СН'!$H$17</f>
        <v>4989.86120682</v>
      </c>
      <c r="L86" s="36">
        <f>SUMIFS(СВЦЭМ!$C$39:$C$782,СВЦЭМ!$A$39:$A$782,$A86,СВЦЭМ!$B$39:$B$782,L$83)+'СЕТ СН'!$H$9+СВЦЭМ!$D$10+'СЕТ СН'!$H$5-'СЕТ СН'!$H$17</f>
        <v>4967.4593488400005</v>
      </c>
      <c r="M86" s="36">
        <f>SUMIFS(СВЦЭМ!$C$39:$C$782,СВЦЭМ!$A$39:$A$782,$A86,СВЦЭМ!$B$39:$B$782,M$83)+'СЕТ СН'!$H$9+СВЦЭМ!$D$10+'СЕТ СН'!$H$5-'СЕТ СН'!$H$17</f>
        <v>4967.8024254900001</v>
      </c>
      <c r="N86" s="36">
        <f>SUMIFS(СВЦЭМ!$C$39:$C$782,СВЦЭМ!$A$39:$A$782,$A86,СВЦЭМ!$B$39:$B$782,N$83)+'СЕТ СН'!$H$9+СВЦЭМ!$D$10+'СЕТ СН'!$H$5-'СЕТ СН'!$H$17</f>
        <v>4993.0466466100006</v>
      </c>
      <c r="O86" s="36">
        <f>SUMIFS(СВЦЭМ!$C$39:$C$782,СВЦЭМ!$A$39:$A$782,$A86,СВЦЭМ!$B$39:$B$782,O$83)+'СЕТ СН'!$H$9+СВЦЭМ!$D$10+'СЕТ СН'!$H$5-'СЕТ СН'!$H$17</f>
        <v>4983.2503841200005</v>
      </c>
      <c r="P86" s="36">
        <f>SUMIFS(СВЦЭМ!$C$39:$C$782,СВЦЭМ!$A$39:$A$782,$A86,СВЦЭМ!$B$39:$B$782,P$83)+'СЕТ СН'!$H$9+СВЦЭМ!$D$10+'СЕТ СН'!$H$5-'СЕТ СН'!$H$17</f>
        <v>4982.3509885500007</v>
      </c>
      <c r="Q86" s="36">
        <f>SUMIFS(СВЦЭМ!$C$39:$C$782,СВЦЭМ!$A$39:$A$782,$A86,СВЦЭМ!$B$39:$B$782,Q$83)+'СЕТ СН'!$H$9+СВЦЭМ!$D$10+'СЕТ СН'!$H$5-'СЕТ СН'!$H$17</f>
        <v>4997.6502292100004</v>
      </c>
      <c r="R86" s="36">
        <f>SUMIFS(СВЦЭМ!$C$39:$C$782,СВЦЭМ!$A$39:$A$782,$A86,СВЦЭМ!$B$39:$B$782,R$83)+'СЕТ СН'!$H$9+СВЦЭМ!$D$10+'СЕТ СН'!$H$5-'СЕТ СН'!$H$17</f>
        <v>5004.1728321000001</v>
      </c>
      <c r="S86" s="36">
        <f>SUMIFS(СВЦЭМ!$C$39:$C$782,СВЦЭМ!$A$39:$A$782,$A86,СВЦЭМ!$B$39:$B$782,S$83)+'СЕТ СН'!$H$9+СВЦЭМ!$D$10+'СЕТ СН'!$H$5-'СЕТ СН'!$H$17</f>
        <v>4975.71930772</v>
      </c>
      <c r="T86" s="36">
        <f>SUMIFS(СВЦЭМ!$C$39:$C$782,СВЦЭМ!$A$39:$A$782,$A86,СВЦЭМ!$B$39:$B$782,T$83)+'СЕТ СН'!$H$9+СВЦЭМ!$D$10+'СЕТ СН'!$H$5-'СЕТ СН'!$H$17</f>
        <v>4963.40987735</v>
      </c>
      <c r="U86" s="36">
        <f>SUMIFS(СВЦЭМ!$C$39:$C$782,СВЦЭМ!$A$39:$A$782,$A86,СВЦЭМ!$B$39:$B$782,U$83)+'СЕТ СН'!$H$9+СВЦЭМ!$D$10+'СЕТ СН'!$H$5-'СЕТ СН'!$H$17</f>
        <v>4987.1970381800002</v>
      </c>
      <c r="V86" s="36">
        <f>SUMIFS(СВЦЭМ!$C$39:$C$782,СВЦЭМ!$A$39:$A$782,$A86,СВЦЭМ!$B$39:$B$782,V$83)+'СЕТ СН'!$H$9+СВЦЭМ!$D$10+'СЕТ СН'!$H$5-'СЕТ СН'!$H$17</f>
        <v>4991.7393805299998</v>
      </c>
      <c r="W86" s="36">
        <f>SUMIFS(СВЦЭМ!$C$39:$C$782,СВЦЭМ!$A$39:$A$782,$A86,СВЦЭМ!$B$39:$B$782,W$83)+'СЕТ СН'!$H$9+СВЦЭМ!$D$10+'СЕТ СН'!$H$5-'СЕТ СН'!$H$17</f>
        <v>4989.6660823299999</v>
      </c>
      <c r="X86" s="36">
        <f>SUMIFS(СВЦЭМ!$C$39:$C$782,СВЦЭМ!$A$39:$A$782,$A86,СВЦЭМ!$B$39:$B$782,X$83)+'СЕТ СН'!$H$9+СВЦЭМ!$D$10+'СЕТ СН'!$H$5-'СЕТ СН'!$H$17</f>
        <v>5000.8536365199998</v>
      </c>
      <c r="Y86" s="36">
        <f>SUMIFS(СВЦЭМ!$C$39:$C$782,СВЦЭМ!$A$39:$A$782,$A86,СВЦЭМ!$B$39:$B$782,Y$83)+'СЕТ СН'!$H$9+СВЦЭМ!$D$10+'СЕТ СН'!$H$5-'СЕТ СН'!$H$17</f>
        <v>5031.2391149300001</v>
      </c>
    </row>
    <row r="87" spans="1:25" ht="15.75" x14ac:dyDescent="0.2">
      <c r="A87" s="35">
        <f t="shared" si="2"/>
        <v>45355</v>
      </c>
      <c r="B87" s="36">
        <f>SUMIFS(СВЦЭМ!$C$39:$C$782,СВЦЭМ!$A$39:$A$782,$A87,СВЦЭМ!$B$39:$B$782,B$83)+'СЕТ СН'!$H$9+СВЦЭМ!$D$10+'СЕТ СН'!$H$5-'СЕТ СН'!$H$17</f>
        <v>4982.7512629299999</v>
      </c>
      <c r="C87" s="36">
        <f>SUMIFS(СВЦЭМ!$C$39:$C$782,СВЦЭМ!$A$39:$A$782,$A87,СВЦЭМ!$B$39:$B$782,C$83)+'СЕТ СН'!$H$9+СВЦЭМ!$D$10+'СЕТ СН'!$H$5-'СЕТ СН'!$H$17</f>
        <v>5037.4154079700002</v>
      </c>
      <c r="D87" s="36">
        <f>SUMIFS(СВЦЭМ!$C$39:$C$782,СВЦЭМ!$A$39:$A$782,$A87,СВЦЭМ!$B$39:$B$782,D$83)+'СЕТ СН'!$H$9+СВЦЭМ!$D$10+'СЕТ СН'!$H$5-'СЕТ СН'!$H$17</f>
        <v>5056.4168313600003</v>
      </c>
      <c r="E87" s="36">
        <f>SUMIFS(СВЦЭМ!$C$39:$C$782,СВЦЭМ!$A$39:$A$782,$A87,СВЦЭМ!$B$39:$B$782,E$83)+'СЕТ СН'!$H$9+СВЦЭМ!$D$10+'СЕТ СН'!$H$5-'СЕТ СН'!$H$17</f>
        <v>5054.1017256900004</v>
      </c>
      <c r="F87" s="36">
        <f>SUMIFS(СВЦЭМ!$C$39:$C$782,СВЦЭМ!$A$39:$A$782,$A87,СВЦЭМ!$B$39:$B$782,F$83)+'СЕТ СН'!$H$9+СВЦЭМ!$D$10+'СЕТ СН'!$H$5-'СЕТ СН'!$H$17</f>
        <v>5054.9776719600004</v>
      </c>
      <c r="G87" s="36">
        <f>SUMIFS(СВЦЭМ!$C$39:$C$782,СВЦЭМ!$A$39:$A$782,$A87,СВЦЭМ!$B$39:$B$782,G$83)+'СЕТ СН'!$H$9+СВЦЭМ!$D$10+'СЕТ СН'!$H$5-'СЕТ СН'!$H$17</f>
        <v>5082.7560094399996</v>
      </c>
      <c r="H87" s="36">
        <f>SUMIFS(СВЦЭМ!$C$39:$C$782,СВЦЭМ!$A$39:$A$782,$A87,СВЦЭМ!$B$39:$B$782,H$83)+'СЕТ СН'!$H$9+СВЦЭМ!$D$10+'СЕТ СН'!$H$5-'СЕТ СН'!$H$17</f>
        <v>5034.3681486799996</v>
      </c>
      <c r="I87" s="36">
        <f>SUMIFS(СВЦЭМ!$C$39:$C$782,СВЦЭМ!$A$39:$A$782,$A87,СВЦЭМ!$B$39:$B$782,I$83)+'СЕТ СН'!$H$9+СВЦЭМ!$D$10+'СЕТ СН'!$H$5-'СЕТ СН'!$H$17</f>
        <v>4985.3749451500007</v>
      </c>
      <c r="J87" s="36">
        <f>SUMIFS(СВЦЭМ!$C$39:$C$782,СВЦЭМ!$A$39:$A$782,$A87,СВЦЭМ!$B$39:$B$782,J$83)+'СЕТ СН'!$H$9+СВЦЭМ!$D$10+'СЕТ СН'!$H$5-'СЕТ СН'!$H$17</f>
        <v>4954.7593421199999</v>
      </c>
      <c r="K87" s="36">
        <f>SUMIFS(СВЦЭМ!$C$39:$C$782,СВЦЭМ!$A$39:$A$782,$A87,СВЦЭМ!$B$39:$B$782,K$83)+'СЕТ СН'!$H$9+СВЦЭМ!$D$10+'СЕТ СН'!$H$5-'СЕТ СН'!$H$17</f>
        <v>4922.9230406100005</v>
      </c>
      <c r="L87" s="36">
        <f>SUMIFS(СВЦЭМ!$C$39:$C$782,СВЦЭМ!$A$39:$A$782,$A87,СВЦЭМ!$B$39:$B$782,L$83)+'СЕТ СН'!$H$9+СВЦЭМ!$D$10+'СЕТ СН'!$H$5-'СЕТ СН'!$H$17</f>
        <v>4929.6441131199999</v>
      </c>
      <c r="M87" s="36">
        <f>SUMIFS(СВЦЭМ!$C$39:$C$782,СВЦЭМ!$A$39:$A$782,$A87,СВЦЭМ!$B$39:$B$782,M$83)+'СЕТ СН'!$H$9+СВЦЭМ!$D$10+'СЕТ СН'!$H$5-'СЕТ СН'!$H$17</f>
        <v>4936.0865041100005</v>
      </c>
      <c r="N87" s="36">
        <f>SUMIFS(СВЦЭМ!$C$39:$C$782,СВЦЭМ!$A$39:$A$782,$A87,СВЦЭМ!$B$39:$B$782,N$83)+'СЕТ СН'!$H$9+СВЦЭМ!$D$10+'СЕТ СН'!$H$5-'СЕТ СН'!$H$17</f>
        <v>4924.9056644100001</v>
      </c>
      <c r="O87" s="36">
        <f>SUMIFS(СВЦЭМ!$C$39:$C$782,СВЦЭМ!$A$39:$A$782,$A87,СВЦЭМ!$B$39:$B$782,O$83)+'СЕТ СН'!$H$9+СВЦЭМ!$D$10+'СЕТ СН'!$H$5-'СЕТ СН'!$H$17</f>
        <v>4933.0443636800001</v>
      </c>
      <c r="P87" s="36">
        <f>SUMIFS(СВЦЭМ!$C$39:$C$782,СВЦЭМ!$A$39:$A$782,$A87,СВЦЭМ!$B$39:$B$782,P$83)+'СЕТ СН'!$H$9+СВЦЭМ!$D$10+'СЕТ СН'!$H$5-'СЕТ СН'!$H$17</f>
        <v>4948.3547100800006</v>
      </c>
      <c r="Q87" s="36">
        <f>SUMIFS(СВЦЭМ!$C$39:$C$782,СВЦЭМ!$A$39:$A$782,$A87,СВЦЭМ!$B$39:$B$782,Q$83)+'СЕТ СН'!$H$9+СВЦЭМ!$D$10+'СЕТ СН'!$H$5-'СЕТ СН'!$H$17</f>
        <v>4962.6532984200003</v>
      </c>
      <c r="R87" s="36">
        <f>SUMIFS(СВЦЭМ!$C$39:$C$782,СВЦЭМ!$A$39:$A$782,$A87,СВЦЭМ!$B$39:$B$782,R$83)+'СЕТ СН'!$H$9+СВЦЭМ!$D$10+'СЕТ СН'!$H$5-'СЕТ СН'!$H$17</f>
        <v>4961.3096878599999</v>
      </c>
      <c r="S87" s="36">
        <f>SUMIFS(СВЦЭМ!$C$39:$C$782,СВЦЭМ!$A$39:$A$782,$A87,СВЦЭМ!$B$39:$B$782,S$83)+'СЕТ СН'!$H$9+СВЦЭМ!$D$10+'СЕТ СН'!$H$5-'СЕТ СН'!$H$17</f>
        <v>4954.4949797899999</v>
      </c>
      <c r="T87" s="36">
        <f>SUMIFS(СВЦЭМ!$C$39:$C$782,СВЦЭМ!$A$39:$A$782,$A87,СВЦЭМ!$B$39:$B$782,T$83)+'СЕТ СН'!$H$9+СВЦЭМ!$D$10+'СЕТ СН'!$H$5-'СЕТ СН'!$H$17</f>
        <v>4939.9586528099999</v>
      </c>
      <c r="U87" s="36">
        <f>SUMIFS(СВЦЭМ!$C$39:$C$782,СВЦЭМ!$A$39:$A$782,$A87,СВЦЭМ!$B$39:$B$782,U$83)+'СЕТ СН'!$H$9+СВЦЭМ!$D$10+'СЕТ СН'!$H$5-'СЕТ СН'!$H$17</f>
        <v>4913.58888699</v>
      </c>
      <c r="V87" s="36">
        <f>SUMIFS(СВЦЭМ!$C$39:$C$782,СВЦЭМ!$A$39:$A$782,$A87,СВЦЭМ!$B$39:$B$782,V$83)+'СЕТ СН'!$H$9+СВЦЭМ!$D$10+'СЕТ СН'!$H$5-'СЕТ СН'!$H$17</f>
        <v>4928.6697288300002</v>
      </c>
      <c r="W87" s="36">
        <f>SUMIFS(СВЦЭМ!$C$39:$C$782,СВЦЭМ!$A$39:$A$782,$A87,СВЦЭМ!$B$39:$B$782,W$83)+'СЕТ СН'!$H$9+СВЦЭМ!$D$10+'СЕТ СН'!$H$5-'СЕТ СН'!$H$17</f>
        <v>4945.7374681399997</v>
      </c>
      <c r="X87" s="36">
        <f>SUMIFS(СВЦЭМ!$C$39:$C$782,СВЦЭМ!$A$39:$A$782,$A87,СВЦЭМ!$B$39:$B$782,X$83)+'СЕТ СН'!$H$9+СВЦЭМ!$D$10+'СЕТ СН'!$H$5-'СЕТ СН'!$H$17</f>
        <v>4941.0793619900005</v>
      </c>
      <c r="Y87" s="36">
        <f>SUMIFS(СВЦЭМ!$C$39:$C$782,СВЦЭМ!$A$39:$A$782,$A87,СВЦЭМ!$B$39:$B$782,Y$83)+'СЕТ СН'!$H$9+СВЦЭМ!$D$10+'СЕТ СН'!$H$5-'СЕТ СН'!$H$17</f>
        <v>4957.4824611000004</v>
      </c>
    </row>
    <row r="88" spans="1:25" ht="15.75" x14ac:dyDescent="0.2">
      <c r="A88" s="35">
        <f t="shared" si="2"/>
        <v>45356</v>
      </c>
      <c r="B88" s="36">
        <f>SUMIFS(СВЦЭМ!$C$39:$C$782,СВЦЭМ!$A$39:$A$782,$A88,СВЦЭМ!$B$39:$B$782,B$83)+'СЕТ СН'!$H$9+СВЦЭМ!$D$10+'СЕТ СН'!$H$5-'СЕТ СН'!$H$17</f>
        <v>4946.1456237500006</v>
      </c>
      <c r="C88" s="36">
        <f>SUMIFS(СВЦЭМ!$C$39:$C$782,СВЦЭМ!$A$39:$A$782,$A88,СВЦЭМ!$B$39:$B$782,C$83)+'СЕТ СН'!$H$9+СВЦЭМ!$D$10+'СЕТ СН'!$H$5-'СЕТ СН'!$H$17</f>
        <v>4984.6395195200002</v>
      </c>
      <c r="D88" s="36">
        <f>SUMIFS(СВЦЭМ!$C$39:$C$782,СВЦЭМ!$A$39:$A$782,$A88,СВЦЭМ!$B$39:$B$782,D$83)+'СЕТ СН'!$H$9+СВЦЭМ!$D$10+'СЕТ СН'!$H$5-'СЕТ СН'!$H$17</f>
        <v>4993.6624243400001</v>
      </c>
      <c r="E88" s="36">
        <f>SUMIFS(СВЦЭМ!$C$39:$C$782,СВЦЭМ!$A$39:$A$782,$A88,СВЦЭМ!$B$39:$B$782,E$83)+'СЕТ СН'!$H$9+СВЦЭМ!$D$10+'СЕТ СН'!$H$5-'СЕТ СН'!$H$17</f>
        <v>5011.7645266099998</v>
      </c>
      <c r="F88" s="36">
        <f>SUMIFS(СВЦЭМ!$C$39:$C$782,СВЦЭМ!$A$39:$A$782,$A88,СВЦЭМ!$B$39:$B$782,F$83)+'СЕТ СН'!$H$9+СВЦЭМ!$D$10+'СЕТ СН'!$H$5-'СЕТ СН'!$H$17</f>
        <v>4997.6022064799999</v>
      </c>
      <c r="G88" s="36">
        <f>SUMIFS(СВЦЭМ!$C$39:$C$782,СВЦЭМ!$A$39:$A$782,$A88,СВЦЭМ!$B$39:$B$782,G$83)+'СЕТ СН'!$H$9+СВЦЭМ!$D$10+'СЕТ СН'!$H$5-'СЕТ СН'!$H$17</f>
        <v>4972.8651471600006</v>
      </c>
      <c r="H88" s="36">
        <f>SUMIFS(СВЦЭМ!$C$39:$C$782,СВЦЭМ!$A$39:$A$782,$A88,СВЦЭМ!$B$39:$B$782,H$83)+'СЕТ СН'!$H$9+СВЦЭМ!$D$10+'СЕТ СН'!$H$5-'СЕТ СН'!$H$17</f>
        <v>4921.08425068</v>
      </c>
      <c r="I88" s="36">
        <f>SUMIFS(СВЦЭМ!$C$39:$C$782,СВЦЭМ!$A$39:$A$782,$A88,СВЦЭМ!$B$39:$B$782,I$83)+'СЕТ СН'!$H$9+СВЦЭМ!$D$10+'СЕТ СН'!$H$5-'СЕТ СН'!$H$17</f>
        <v>4905.0596107199999</v>
      </c>
      <c r="J88" s="36">
        <f>SUMIFS(СВЦЭМ!$C$39:$C$782,СВЦЭМ!$A$39:$A$782,$A88,СВЦЭМ!$B$39:$B$782,J$83)+'СЕТ СН'!$H$9+СВЦЭМ!$D$10+'СЕТ СН'!$H$5-'СЕТ СН'!$H$17</f>
        <v>4894.5659800800004</v>
      </c>
      <c r="K88" s="36">
        <f>SUMIFS(СВЦЭМ!$C$39:$C$782,СВЦЭМ!$A$39:$A$782,$A88,СВЦЭМ!$B$39:$B$782,K$83)+'СЕТ СН'!$H$9+СВЦЭМ!$D$10+'СЕТ СН'!$H$5-'СЕТ СН'!$H$17</f>
        <v>4833.2478117999999</v>
      </c>
      <c r="L88" s="36">
        <f>SUMIFS(СВЦЭМ!$C$39:$C$782,СВЦЭМ!$A$39:$A$782,$A88,СВЦЭМ!$B$39:$B$782,L$83)+'СЕТ СН'!$H$9+СВЦЭМ!$D$10+'СЕТ СН'!$H$5-'СЕТ СН'!$H$17</f>
        <v>4822.6820685000002</v>
      </c>
      <c r="M88" s="36">
        <f>SUMIFS(СВЦЭМ!$C$39:$C$782,СВЦЭМ!$A$39:$A$782,$A88,СВЦЭМ!$B$39:$B$782,M$83)+'СЕТ СН'!$H$9+СВЦЭМ!$D$10+'СЕТ СН'!$H$5-'СЕТ СН'!$H$17</f>
        <v>4845.8468781299998</v>
      </c>
      <c r="N88" s="36">
        <f>SUMIFS(СВЦЭМ!$C$39:$C$782,СВЦЭМ!$A$39:$A$782,$A88,СВЦЭМ!$B$39:$B$782,N$83)+'СЕТ СН'!$H$9+СВЦЭМ!$D$10+'СЕТ СН'!$H$5-'СЕТ СН'!$H$17</f>
        <v>4882.6749719700001</v>
      </c>
      <c r="O88" s="36">
        <f>SUMIFS(СВЦЭМ!$C$39:$C$782,СВЦЭМ!$A$39:$A$782,$A88,СВЦЭМ!$B$39:$B$782,O$83)+'СЕТ СН'!$H$9+СВЦЭМ!$D$10+'СЕТ СН'!$H$5-'СЕТ СН'!$H$17</f>
        <v>4863.1554738699997</v>
      </c>
      <c r="P88" s="36">
        <f>SUMIFS(СВЦЭМ!$C$39:$C$782,СВЦЭМ!$A$39:$A$782,$A88,СВЦЭМ!$B$39:$B$782,P$83)+'СЕТ СН'!$H$9+СВЦЭМ!$D$10+'СЕТ СН'!$H$5-'СЕТ СН'!$H$17</f>
        <v>4868.6163740600005</v>
      </c>
      <c r="Q88" s="36">
        <f>SUMIFS(СВЦЭМ!$C$39:$C$782,СВЦЭМ!$A$39:$A$782,$A88,СВЦЭМ!$B$39:$B$782,Q$83)+'СЕТ СН'!$H$9+СВЦЭМ!$D$10+'СЕТ СН'!$H$5-'СЕТ СН'!$H$17</f>
        <v>4884.7659741300004</v>
      </c>
      <c r="R88" s="36">
        <f>SUMIFS(СВЦЭМ!$C$39:$C$782,СВЦЭМ!$A$39:$A$782,$A88,СВЦЭМ!$B$39:$B$782,R$83)+'СЕТ СН'!$H$9+СВЦЭМ!$D$10+'СЕТ СН'!$H$5-'СЕТ СН'!$H$17</f>
        <v>4911.74505546</v>
      </c>
      <c r="S88" s="36">
        <f>SUMIFS(СВЦЭМ!$C$39:$C$782,СВЦЭМ!$A$39:$A$782,$A88,СВЦЭМ!$B$39:$B$782,S$83)+'СЕТ СН'!$H$9+СВЦЭМ!$D$10+'СЕТ СН'!$H$5-'СЕТ СН'!$H$17</f>
        <v>4909.33214709</v>
      </c>
      <c r="T88" s="36">
        <f>SUMIFS(СВЦЭМ!$C$39:$C$782,СВЦЭМ!$A$39:$A$782,$A88,СВЦЭМ!$B$39:$B$782,T$83)+'СЕТ СН'!$H$9+СВЦЭМ!$D$10+'СЕТ СН'!$H$5-'СЕТ СН'!$H$17</f>
        <v>4884.7970675800007</v>
      </c>
      <c r="U88" s="36">
        <f>SUMIFS(СВЦЭМ!$C$39:$C$782,СВЦЭМ!$A$39:$A$782,$A88,СВЦЭМ!$B$39:$B$782,U$83)+'СЕТ СН'!$H$9+СВЦЭМ!$D$10+'СЕТ СН'!$H$5-'СЕТ СН'!$H$17</f>
        <v>4860.8762788100003</v>
      </c>
      <c r="V88" s="36">
        <f>SUMIFS(СВЦЭМ!$C$39:$C$782,СВЦЭМ!$A$39:$A$782,$A88,СВЦЭМ!$B$39:$B$782,V$83)+'СЕТ СН'!$H$9+СВЦЭМ!$D$10+'СЕТ СН'!$H$5-'СЕТ СН'!$H$17</f>
        <v>4866.5300286500005</v>
      </c>
      <c r="W88" s="36">
        <f>SUMIFS(СВЦЭМ!$C$39:$C$782,СВЦЭМ!$A$39:$A$782,$A88,СВЦЭМ!$B$39:$B$782,W$83)+'СЕТ СН'!$H$9+СВЦЭМ!$D$10+'СЕТ СН'!$H$5-'СЕТ СН'!$H$17</f>
        <v>4882.5605921000006</v>
      </c>
      <c r="X88" s="36">
        <f>SUMIFS(СВЦЭМ!$C$39:$C$782,СВЦЭМ!$A$39:$A$782,$A88,СВЦЭМ!$B$39:$B$782,X$83)+'СЕТ СН'!$H$9+СВЦЭМ!$D$10+'СЕТ СН'!$H$5-'СЕТ СН'!$H$17</f>
        <v>4893.2360040800004</v>
      </c>
      <c r="Y88" s="36">
        <f>SUMIFS(СВЦЭМ!$C$39:$C$782,СВЦЭМ!$A$39:$A$782,$A88,СВЦЭМ!$B$39:$B$782,Y$83)+'СЕТ СН'!$H$9+СВЦЭМ!$D$10+'СЕТ СН'!$H$5-'СЕТ СН'!$H$17</f>
        <v>4907.5491642400002</v>
      </c>
    </row>
    <row r="89" spans="1:25" ht="15.75" x14ac:dyDescent="0.2">
      <c r="A89" s="35">
        <f t="shared" si="2"/>
        <v>45357</v>
      </c>
      <c r="B89" s="36">
        <f>SUMIFS(СВЦЭМ!$C$39:$C$782,СВЦЭМ!$A$39:$A$782,$A89,СВЦЭМ!$B$39:$B$782,B$83)+'СЕТ СН'!$H$9+СВЦЭМ!$D$10+'СЕТ СН'!$H$5-'СЕТ СН'!$H$17</f>
        <v>4979.2676021099996</v>
      </c>
      <c r="C89" s="36">
        <f>SUMIFS(СВЦЭМ!$C$39:$C$782,СВЦЭМ!$A$39:$A$782,$A89,СВЦЭМ!$B$39:$B$782,C$83)+'СЕТ СН'!$H$9+СВЦЭМ!$D$10+'СЕТ СН'!$H$5-'СЕТ СН'!$H$17</f>
        <v>4997.4089183900005</v>
      </c>
      <c r="D89" s="36">
        <f>SUMIFS(СВЦЭМ!$C$39:$C$782,СВЦЭМ!$A$39:$A$782,$A89,СВЦЭМ!$B$39:$B$782,D$83)+'СЕТ СН'!$H$9+СВЦЭМ!$D$10+'СЕТ СН'!$H$5-'СЕТ СН'!$H$17</f>
        <v>5023.0281679099999</v>
      </c>
      <c r="E89" s="36">
        <f>SUMIFS(СВЦЭМ!$C$39:$C$782,СВЦЭМ!$A$39:$A$782,$A89,СВЦЭМ!$B$39:$B$782,E$83)+'СЕТ СН'!$H$9+СВЦЭМ!$D$10+'СЕТ СН'!$H$5-'СЕТ СН'!$H$17</f>
        <v>5039.0414637699996</v>
      </c>
      <c r="F89" s="36">
        <f>SUMIFS(СВЦЭМ!$C$39:$C$782,СВЦЭМ!$A$39:$A$782,$A89,СВЦЭМ!$B$39:$B$782,F$83)+'СЕТ СН'!$H$9+СВЦЭМ!$D$10+'СЕТ СН'!$H$5-'СЕТ СН'!$H$17</f>
        <v>5035.6148744500006</v>
      </c>
      <c r="G89" s="36">
        <f>SUMIFS(СВЦЭМ!$C$39:$C$782,СВЦЭМ!$A$39:$A$782,$A89,СВЦЭМ!$B$39:$B$782,G$83)+'СЕТ СН'!$H$9+СВЦЭМ!$D$10+'СЕТ СН'!$H$5-'СЕТ СН'!$H$17</f>
        <v>5009.3311703300005</v>
      </c>
      <c r="H89" s="36">
        <f>SUMIFS(СВЦЭМ!$C$39:$C$782,СВЦЭМ!$A$39:$A$782,$A89,СВЦЭМ!$B$39:$B$782,H$83)+'СЕТ СН'!$H$9+СВЦЭМ!$D$10+'СЕТ СН'!$H$5-'СЕТ СН'!$H$17</f>
        <v>4954.1680089500005</v>
      </c>
      <c r="I89" s="36">
        <f>SUMIFS(СВЦЭМ!$C$39:$C$782,СВЦЭМ!$A$39:$A$782,$A89,СВЦЭМ!$B$39:$B$782,I$83)+'СЕТ СН'!$H$9+СВЦЭМ!$D$10+'СЕТ СН'!$H$5-'СЕТ СН'!$H$17</f>
        <v>4893.4607078600002</v>
      </c>
      <c r="J89" s="36">
        <f>SUMIFS(СВЦЭМ!$C$39:$C$782,СВЦЭМ!$A$39:$A$782,$A89,СВЦЭМ!$B$39:$B$782,J$83)+'СЕТ СН'!$H$9+СВЦЭМ!$D$10+'СЕТ СН'!$H$5-'СЕТ СН'!$H$17</f>
        <v>4887.3669348100002</v>
      </c>
      <c r="K89" s="36">
        <f>SUMIFS(СВЦЭМ!$C$39:$C$782,СВЦЭМ!$A$39:$A$782,$A89,СВЦЭМ!$B$39:$B$782,K$83)+'СЕТ СН'!$H$9+СВЦЭМ!$D$10+'СЕТ СН'!$H$5-'СЕТ СН'!$H$17</f>
        <v>4886.8239764099999</v>
      </c>
      <c r="L89" s="36">
        <f>SUMIFS(СВЦЭМ!$C$39:$C$782,СВЦЭМ!$A$39:$A$782,$A89,СВЦЭМ!$B$39:$B$782,L$83)+'СЕТ СН'!$H$9+СВЦЭМ!$D$10+'СЕТ СН'!$H$5-'СЕТ СН'!$H$17</f>
        <v>4894.53118146</v>
      </c>
      <c r="M89" s="36">
        <f>SUMIFS(СВЦЭМ!$C$39:$C$782,СВЦЭМ!$A$39:$A$782,$A89,СВЦЭМ!$B$39:$B$782,M$83)+'СЕТ СН'!$H$9+СВЦЭМ!$D$10+'СЕТ СН'!$H$5-'СЕТ СН'!$H$17</f>
        <v>4902.1842948200001</v>
      </c>
      <c r="N89" s="36">
        <f>SUMIFS(СВЦЭМ!$C$39:$C$782,СВЦЭМ!$A$39:$A$782,$A89,СВЦЭМ!$B$39:$B$782,N$83)+'СЕТ СН'!$H$9+СВЦЭМ!$D$10+'СЕТ СН'!$H$5-'СЕТ СН'!$H$17</f>
        <v>4915.4772728200005</v>
      </c>
      <c r="O89" s="36">
        <f>SUMIFS(СВЦЭМ!$C$39:$C$782,СВЦЭМ!$A$39:$A$782,$A89,СВЦЭМ!$B$39:$B$782,O$83)+'СЕТ СН'!$H$9+СВЦЭМ!$D$10+'СЕТ СН'!$H$5-'СЕТ СН'!$H$17</f>
        <v>4916.2017027800002</v>
      </c>
      <c r="P89" s="36">
        <f>SUMIFS(СВЦЭМ!$C$39:$C$782,СВЦЭМ!$A$39:$A$782,$A89,СВЦЭМ!$B$39:$B$782,P$83)+'СЕТ СН'!$H$9+СВЦЭМ!$D$10+'СЕТ СН'!$H$5-'СЕТ СН'!$H$17</f>
        <v>4932.8393170700001</v>
      </c>
      <c r="Q89" s="36">
        <f>SUMIFS(СВЦЭМ!$C$39:$C$782,СВЦЭМ!$A$39:$A$782,$A89,СВЦЭМ!$B$39:$B$782,Q$83)+'СЕТ СН'!$H$9+СВЦЭМ!$D$10+'СЕТ СН'!$H$5-'СЕТ СН'!$H$17</f>
        <v>4940.3386043600003</v>
      </c>
      <c r="R89" s="36">
        <f>SUMIFS(СВЦЭМ!$C$39:$C$782,СВЦЭМ!$A$39:$A$782,$A89,СВЦЭМ!$B$39:$B$782,R$83)+'СЕТ СН'!$H$9+СВЦЭМ!$D$10+'СЕТ СН'!$H$5-'СЕТ СН'!$H$17</f>
        <v>4938.4167764399999</v>
      </c>
      <c r="S89" s="36">
        <f>SUMIFS(СВЦЭМ!$C$39:$C$782,СВЦЭМ!$A$39:$A$782,$A89,СВЦЭМ!$B$39:$B$782,S$83)+'СЕТ СН'!$H$9+СВЦЭМ!$D$10+'СЕТ СН'!$H$5-'СЕТ СН'!$H$17</f>
        <v>4923.4555388300005</v>
      </c>
      <c r="T89" s="36">
        <f>SUMIFS(СВЦЭМ!$C$39:$C$782,СВЦЭМ!$A$39:$A$782,$A89,СВЦЭМ!$B$39:$B$782,T$83)+'СЕТ СН'!$H$9+СВЦЭМ!$D$10+'СЕТ СН'!$H$5-'СЕТ СН'!$H$17</f>
        <v>4890.4207015100001</v>
      </c>
      <c r="U89" s="36">
        <f>SUMIFS(СВЦЭМ!$C$39:$C$782,СВЦЭМ!$A$39:$A$782,$A89,СВЦЭМ!$B$39:$B$782,U$83)+'СЕТ СН'!$H$9+СВЦЭМ!$D$10+'СЕТ СН'!$H$5-'СЕТ СН'!$H$17</f>
        <v>4889.0900233100001</v>
      </c>
      <c r="V89" s="36">
        <f>SUMIFS(СВЦЭМ!$C$39:$C$782,СВЦЭМ!$A$39:$A$782,$A89,СВЦЭМ!$B$39:$B$782,V$83)+'СЕТ СН'!$H$9+СВЦЭМ!$D$10+'СЕТ СН'!$H$5-'СЕТ СН'!$H$17</f>
        <v>4891.2828445200003</v>
      </c>
      <c r="W89" s="36">
        <f>SUMIFS(СВЦЭМ!$C$39:$C$782,СВЦЭМ!$A$39:$A$782,$A89,СВЦЭМ!$B$39:$B$782,W$83)+'СЕТ СН'!$H$9+СВЦЭМ!$D$10+'СЕТ СН'!$H$5-'СЕТ СН'!$H$17</f>
        <v>4902.2680268800004</v>
      </c>
      <c r="X89" s="36">
        <f>SUMIFS(СВЦЭМ!$C$39:$C$782,СВЦЭМ!$A$39:$A$782,$A89,СВЦЭМ!$B$39:$B$782,X$83)+'СЕТ СН'!$H$9+СВЦЭМ!$D$10+'СЕТ СН'!$H$5-'СЕТ СН'!$H$17</f>
        <v>4902.1839116500005</v>
      </c>
      <c r="Y89" s="36">
        <f>SUMIFS(СВЦЭМ!$C$39:$C$782,СВЦЭМ!$A$39:$A$782,$A89,СВЦЭМ!$B$39:$B$782,Y$83)+'СЕТ СН'!$H$9+СВЦЭМ!$D$10+'СЕТ СН'!$H$5-'СЕТ СН'!$H$17</f>
        <v>4888.0241359700003</v>
      </c>
    </row>
    <row r="90" spans="1:25" ht="15.75" x14ac:dyDescent="0.2">
      <c r="A90" s="35">
        <f t="shared" si="2"/>
        <v>45358</v>
      </c>
      <c r="B90" s="36">
        <f>SUMIFS(СВЦЭМ!$C$39:$C$782,СВЦЭМ!$A$39:$A$782,$A90,СВЦЭМ!$B$39:$B$782,B$83)+'СЕТ СН'!$H$9+СВЦЭМ!$D$10+'СЕТ СН'!$H$5-'СЕТ СН'!$H$17</f>
        <v>4935.2343604899997</v>
      </c>
      <c r="C90" s="36">
        <f>SUMIFS(СВЦЭМ!$C$39:$C$782,СВЦЭМ!$A$39:$A$782,$A90,СВЦЭМ!$B$39:$B$782,C$83)+'СЕТ СН'!$H$9+СВЦЭМ!$D$10+'СЕТ СН'!$H$5-'СЕТ СН'!$H$17</f>
        <v>4981.1973898300002</v>
      </c>
      <c r="D90" s="36">
        <f>SUMIFS(СВЦЭМ!$C$39:$C$782,СВЦЭМ!$A$39:$A$782,$A90,СВЦЭМ!$B$39:$B$782,D$83)+'СЕТ СН'!$H$9+СВЦЭМ!$D$10+'СЕТ СН'!$H$5-'СЕТ СН'!$H$17</f>
        <v>5019.2681544799998</v>
      </c>
      <c r="E90" s="36">
        <f>SUMIFS(СВЦЭМ!$C$39:$C$782,СВЦЭМ!$A$39:$A$782,$A90,СВЦЭМ!$B$39:$B$782,E$83)+'СЕТ СН'!$H$9+СВЦЭМ!$D$10+'СЕТ СН'!$H$5-'СЕТ СН'!$H$17</f>
        <v>5043.7524334200007</v>
      </c>
      <c r="F90" s="36">
        <f>SUMIFS(СВЦЭМ!$C$39:$C$782,СВЦЭМ!$A$39:$A$782,$A90,СВЦЭМ!$B$39:$B$782,F$83)+'СЕТ СН'!$H$9+СВЦЭМ!$D$10+'СЕТ СН'!$H$5-'СЕТ СН'!$H$17</f>
        <v>5050.4119475000007</v>
      </c>
      <c r="G90" s="36">
        <f>SUMIFS(СВЦЭМ!$C$39:$C$782,СВЦЭМ!$A$39:$A$782,$A90,СВЦЭМ!$B$39:$B$782,G$83)+'СЕТ СН'!$H$9+СВЦЭМ!$D$10+'СЕТ СН'!$H$5-'СЕТ СН'!$H$17</f>
        <v>5024.6744585599999</v>
      </c>
      <c r="H90" s="36">
        <f>SUMIFS(СВЦЭМ!$C$39:$C$782,СВЦЭМ!$A$39:$A$782,$A90,СВЦЭМ!$B$39:$B$782,H$83)+'СЕТ СН'!$H$9+СВЦЭМ!$D$10+'СЕТ СН'!$H$5-'СЕТ СН'!$H$17</f>
        <v>4960.0361693800005</v>
      </c>
      <c r="I90" s="36">
        <f>SUMIFS(СВЦЭМ!$C$39:$C$782,СВЦЭМ!$A$39:$A$782,$A90,СВЦЭМ!$B$39:$B$782,I$83)+'СЕТ СН'!$H$9+СВЦЭМ!$D$10+'СЕТ СН'!$H$5-'СЕТ СН'!$H$17</f>
        <v>4945.9367379200003</v>
      </c>
      <c r="J90" s="36">
        <f>SUMIFS(СВЦЭМ!$C$39:$C$782,СВЦЭМ!$A$39:$A$782,$A90,СВЦЭМ!$B$39:$B$782,J$83)+'СЕТ СН'!$H$9+СВЦЭМ!$D$10+'СЕТ СН'!$H$5-'СЕТ СН'!$H$17</f>
        <v>4964.7685995100001</v>
      </c>
      <c r="K90" s="36">
        <f>SUMIFS(СВЦЭМ!$C$39:$C$782,СВЦЭМ!$A$39:$A$782,$A90,СВЦЭМ!$B$39:$B$782,K$83)+'СЕТ СН'!$H$9+СВЦЭМ!$D$10+'СЕТ СН'!$H$5-'СЕТ СН'!$H$17</f>
        <v>4929.3463951700005</v>
      </c>
      <c r="L90" s="36">
        <f>SUMIFS(СВЦЭМ!$C$39:$C$782,СВЦЭМ!$A$39:$A$782,$A90,СВЦЭМ!$B$39:$B$782,L$83)+'СЕТ СН'!$H$9+СВЦЭМ!$D$10+'СЕТ СН'!$H$5-'СЕТ СН'!$H$17</f>
        <v>4933.1016639700001</v>
      </c>
      <c r="M90" s="36">
        <f>SUMIFS(СВЦЭМ!$C$39:$C$782,СВЦЭМ!$A$39:$A$782,$A90,СВЦЭМ!$B$39:$B$782,M$83)+'СЕТ СН'!$H$9+СВЦЭМ!$D$10+'СЕТ СН'!$H$5-'СЕТ СН'!$H$17</f>
        <v>4941.2707922999998</v>
      </c>
      <c r="N90" s="36">
        <f>SUMIFS(СВЦЭМ!$C$39:$C$782,СВЦЭМ!$A$39:$A$782,$A90,СВЦЭМ!$B$39:$B$782,N$83)+'СЕТ СН'!$H$9+СВЦЭМ!$D$10+'СЕТ СН'!$H$5-'СЕТ СН'!$H$17</f>
        <v>4958.4745008400005</v>
      </c>
      <c r="O90" s="36">
        <f>SUMIFS(СВЦЭМ!$C$39:$C$782,СВЦЭМ!$A$39:$A$782,$A90,СВЦЭМ!$B$39:$B$782,O$83)+'СЕТ СН'!$H$9+СВЦЭМ!$D$10+'СЕТ СН'!$H$5-'СЕТ СН'!$H$17</f>
        <v>4950.5553048600004</v>
      </c>
      <c r="P90" s="36">
        <f>SUMIFS(СВЦЭМ!$C$39:$C$782,СВЦЭМ!$A$39:$A$782,$A90,СВЦЭМ!$B$39:$B$782,P$83)+'СЕТ СН'!$H$9+СВЦЭМ!$D$10+'СЕТ СН'!$H$5-'СЕТ СН'!$H$17</f>
        <v>4973.1895839400004</v>
      </c>
      <c r="Q90" s="36">
        <f>SUMIFS(СВЦЭМ!$C$39:$C$782,СВЦЭМ!$A$39:$A$782,$A90,СВЦЭМ!$B$39:$B$782,Q$83)+'СЕТ СН'!$H$9+СВЦЭМ!$D$10+'СЕТ СН'!$H$5-'СЕТ СН'!$H$17</f>
        <v>4994.2372286999998</v>
      </c>
      <c r="R90" s="36">
        <f>SUMIFS(СВЦЭМ!$C$39:$C$782,СВЦЭМ!$A$39:$A$782,$A90,СВЦЭМ!$B$39:$B$782,R$83)+'СЕТ СН'!$H$9+СВЦЭМ!$D$10+'СЕТ СН'!$H$5-'СЕТ СН'!$H$17</f>
        <v>5005.9890973199999</v>
      </c>
      <c r="S90" s="36">
        <f>SUMIFS(СВЦЭМ!$C$39:$C$782,СВЦЭМ!$A$39:$A$782,$A90,СВЦЭМ!$B$39:$B$782,S$83)+'СЕТ СН'!$H$9+СВЦЭМ!$D$10+'СЕТ СН'!$H$5-'СЕТ СН'!$H$17</f>
        <v>4989.8634528900002</v>
      </c>
      <c r="T90" s="36">
        <f>SUMIFS(СВЦЭМ!$C$39:$C$782,СВЦЭМ!$A$39:$A$782,$A90,СВЦЭМ!$B$39:$B$782,T$83)+'СЕТ СН'!$H$9+СВЦЭМ!$D$10+'СЕТ СН'!$H$5-'СЕТ СН'!$H$17</f>
        <v>4982.1108587500003</v>
      </c>
      <c r="U90" s="36">
        <f>SUMIFS(СВЦЭМ!$C$39:$C$782,СВЦЭМ!$A$39:$A$782,$A90,СВЦЭМ!$B$39:$B$782,U$83)+'СЕТ СН'!$H$9+СВЦЭМ!$D$10+'СЕТ СН'!$H$5-'СЕТ СН'!$H$17</f>
        <v>4955.7259517600005</v>
      </c>
      <c r="V90" s="36">
        <f>SUMIFS(СВЦЭМ!$C$39:$C$782,СВЦЭМ!$A$39:$A$782,$A90,СВЦЭМ!$B$39:$B$782,V$83)+'СЕТ СН'!$H$9+СВЦЭМ!$D$10+'СЕТ СН'!$H$5-'СЕТ СН'!$H$17</f>
        <v>4936.82893556</v>
      </c>
      <c r="W90" s="36">
        <f>SUMIFS(СВЦЭМ!$C$39:$C$782,СВЦЭМ!$A$39:$A$782,$A90,СВЦЭМ!$B$39:$B$782,W$83)+'СЕТ СН'!$H$9+СВЦЭМ!$D$10+'СЕТ СН'!$H$5-'СЕТ СН'!$H$17</f>
        <v>4949.8088413400001</v>
      </c>
      <c r="X90" s="36">
        <f>SUMIFS(СВЦЭМ!$C$39:$C$782,СВЦЭМ!$A$39:$A$782,$A90,СВЦЭМ!$B$39:$B$782,X$83)+'СЕТ СН'!$H$9+СВЦЭМ!$D$10+'СЕТ СН'!$H$5-'СЕТ СН'!$H$17</f>
        <v>4963.5242115999999</v>
      </c>
      <c r="Y90" s="36">
        <f>SUMIFS(СВЦЭМ!$C$39:$C$782,СВЦЭМ!$A$39:$A$782,$A90,СВЦЭМ!$B$39:$B$782,Y$83)+'СЕТ СН'!$H$9+СВЦЭМ!$D$10+'СЕТ СН'!$H$5-'СЕТ СН'!$H$17</f>
        <v>4993.8807168599997</v>
      </c>
    </row>
    <row r="91" spans="1:25" ht="15.75" x14ac:dyDescent="0.2">
      <c r="A91" s="35">
        <f t="shared" si="2"/>
        <v>45359</v>
      </c>
      <c r="B91" s="36">
        <f>SUMIFS(СВЦЭМ!$C$39:$C$782,СВЦЭМ!$A$39:$A$782,$A91,СВЦЭМ!$B$39:$B$782,B$83)+'СЕТ СН'!$H$9+СВЦЭМ!$D$10+'СЕТ СН'!$H$5-'СЕТ СН'!$H$17</f>
        <v>5037.1682936800007</v>
      </c>
      <c r="C91" s="36">
        <f>SUMIFS(СВЦЭМ!$C$39:$C$782,СВЦЭМ!$A$39:$A$782,$A91,СВЦЭМ!$B$39:$B$782,C$83)+'СЕТ СН'!$H$9+СВЦЭМ!$D$10+'СЕТ СН'!$H$5-'СЕТ СН'!$H$17</f>
        <v>5034.4785984200007</v>
      </c>
      <c r="D91" s="36">
        <f>SUMIFS(СВЦЭМ!$C$39:$C$782,СВЦЭМ!$A$39:$A$782,$A91,СВЦЭМ!$B$39:$B$782,D$83)+'СЕТ СН'!$H$9+СВЦЭМ!$D$10+'СЕТ СН'!$H$5-'СЕТ СН'!$H$17</f>
        <v>5057.6043811</v>
      </c>
      <c r="E91" s="36">
        <f>SUMIFS(СВЦЭМ!$C$39:$C$782,СВЦЭМ!$A$39:$A$782,$A91,СВЦЭМ!$B$39:$B$782,E$83)+'СЕТ СН'!$H$9+СВЦЭМ!$D$10+'СЕТ СН'!$H$5-'СЕТ СН'!$H$17</f>
        <v>5067.0242314900006</v>
      </c>
      <c r="F91" s="36">
        <f>SUMIFS(СВЦЭМ!$C$39:$C$782,СВЦЭМ!$A$39:$A$782,$A91,СВЦЭМ!$B$39:$B$782,F$83)+'СЕТ СН'!$H$9+СВЦЭМ!$D$10+'СЕТ СН'!$H$5-'СЕТ СН'!$H$17</f>
        <v>5068.4992576200002</v>
      </c>
      <c r="G91" s="36">
        <f>SUMIFS(СВЦЭМ!$C$39:$C$782,СВЦЭМ!$A$39:$A$782,$A91,СВЦЭМ!$B$39:$B$782,G$83)+'СЕТ СН'!$H$9+СВЦЭМ!$D$10+'СЕТ СН'!$H$5-'СЕТ СН'!$H$17</f>
        <v>5042.9345412500006</v>
      </c>
      <c r="H91" s="36">
        <f>SUMIFS(СВЦЭМ!$C$39:$C$782,СВЦЭМ!$A$39:$A$782,$A91,СВЦЭМ!$B$39:$B$782,H$83)+'СЕТ СН'!$H$9+СВЦЭМ!$D$10+'СЕТ СН'!$H$5-'СЕТ СН'!$H$17</f>
        <v>5040.5412826800002</v>
      </c>
      <c r="I91" s="36">
        <f>SUMIFS(СВЦЭМ!$C$39:$C$782,СВЦЭМ!$A$39:$A$782,$A91,СВЦЭМ!$B$39:$B$782,I$83)+'СЕТ СН'!$H$9+СВЦЭМ!$D$10+'СЕТ СН'!$H$5-'СЕТ СН'!$H$17</f>
        <v>5012.9642296500006</v>
      </c>
      <c r="J91" s="36">
        <f>SUMIFS(СВЦЭМ!$C$39:$C$782,СВЦЭМ!$A$39:$A$782,$A91,СВЦЭМ!$B$39:$B$782,J$83)+'СЕТ СН'!$H$9+СВЦЭМ!$D$10+'СЕТ СН'!$H$5-'СЕТ СН'!$H$17</f>
        <v>5000.3599715199998</v>
      </c>
      <c r="K91" s="36">
        <f>SUMIFS(СВЦЭМ!$C$39:$C$782,СВЦЭМ!$A$39:$A$782,$A91,СВЦЭМ!$B$39:$B$782,K$83)+'СЕТ СН'!$H$9+СВЦЭМ!$D$10+'СЕТ СН'!$H$5-'СЕТ СН'!$H$17</f>
        <v>4939.7724451200002</v>
      </c>
      <c r="L91" s="36">
        <f>SUMIFS(СВЦЭМ!$C$39:$C$782,СВЦЭМ!$A$39:$A$782,$A91,СВЦЭМ!$B$39:$B$782,L$83)+'СЕТ СН'!$H$9+СВЦЭМ!$D$10+'СЕТ СН'!$H$5-'СЕТ СН'!$H$17</f>
        <v>4933.9494701200001</v>
      </c>
      <c r="M91" s="36">
        <f>SUMIFS(СВЦЭМ!$C$39:$C$782,СВЦЭМ!$A$39:$A$782,$A91,СВЦЭМ!$B$39:$B$782,M$83)+'СЕТ СН'!$H$9+СВЦЭМ!$D$10+'СЕТ СН'!$H$5-'СЕТ СН'!$H$17</f>
        <v>4946.2408046600003</v>
      </c>
      <c r="N91" s="36">
        <f>SUMIFS(СВЦЭМ!$C$39:$C$782,СВЦЭМ!$A$39:$A$782,$A91,СВЦЭМ!$B$39:$B$782,N$83)+'СЕТ СН'!$H$9+СВЦЭМ!$D$10+'СЕТ СН'!$H$5-'СЕТ СН'!$H$17</f>
        <v>4978.7255935499998</v>
      </c>
      <c r="O91" s="36">
        <f>SUMIFS(СВЦЭМ!$C$39:$C$782,СВЦЭМ!$A$39:$A$782,$A91,СВЦЭМ!$B$39:$B$782,O$83)+'СЕТ СН'!$H$9+СВЦЭМ!$D$10+'СЕТ СН'!$H$5-'СЕТ СН'!$H$17</f>
        <v>4988.0308592199999</v>
      </c>
      <c r="P91" s="36">
        <f>SUMIFS(СВЦЭМ!$C$39:$C$782,СВЦЭМ!$A$39:$A$782,$A91,СВЦЭМ!$B$39:$B$782,P$83)+'СЕТ СН'!$H$9+СВЦЭМ!$D$10+'СЕТ СН'!$H$5-'СЕТ СН'!$H$17</f>
        <v>4997.51874486</v>
      </c>
      <c r="Q91" s="36">
        <f>SUMIFS(СВЦЭМ!$C$39:$C$782,СВЦЭМ!$A$39:$A$782,$A91,СВЦЭМ!$B$39:$B$782,Q$83)+'СЕТ СН'!$H$9+СВЦЭМ!$D$10+'СЕТ СН'!$H$5-'СЕТ СН'!$H$17</f>
        <v>5010.6976822400002</v>
      </c>
      <c r="R91" s="36">
        <f>SUMIFS(СВЦЭМ!$C$39:$C$782,СВЦЭМ!$A$39:$A$782,$A91,СВЦЭМ!$B$39:$B$782,R$83)+'СЕТ СН'!$H$9+СВЦЭМ!$D$10+'СЕТ СН'!$H$5-'СЕТ СН'!$H$17</f>
        <v>5021.9699789599999</v>
      </c>
      <c r="S91" s="36">
        <f>SUMIFS(СВЦЭМ!$C$39:$C$782,СВЦЭМ!$A$39:$A$782,$A91,СВЦЭМ!$B$39:$B$782,S$83)+'СЕТ СН'!$H$9+СВЦЭМ!$D$10+'СЕТ СН'!$H$5-'СЕТ СН'!$H$17</f>
        <v>4999.9864586700005</v>
      </c>
      <c r="T91" s="36">
        <f>SUMIFS(СВЦЭМ!$C$39:$C$782,СВЦЭМ!$A$39:$A$782,$A91,СВЦЭМ!$B$39:$B$782,T$83)+'СЕТ СН'!$H$9+СВЦЭМ!$D$10+'СЕТ СН'!$H$5-'СЕТ СН'!$H$17</f>
        <v>4992.5383180300005</v>
      </c>
      <c r="U91" s="36">
        <f>SUMIFS(СВЦЭМ!$C$39:$C$782,СВЦЭМ!$A$39:$A$782,$A91,СВЦЭМ!$B$39:$B$782,U$83)+'СЕТ СН'!$H$9+СВЦЭМ!$D$10+'СЕТ СН'!$H$5-'СЕТ СН'!$H$17</f>
        <v>4962.1053922199999</v>
      </c>
      <c r="V91" s="36">
        <f>SUMIFS(СВЦЭМ!$C$39:$C$782,СВЦЭМ!$A$39:$A$782,$A91,СВЦЭМ!$B$39:$B$782,V$83)+'СЕТ СН'!$H$9+СВЦЭМ!$D$10+'СЕТ СН'!$H$5-'СЕТ СН'!$H$17</f>
        <v>4952.4004899600004</v>
      </c>
      <c r="W91" s="36">
        <f>SUMIFS(СВЦЭМ!$C$39:$C$782,СВЦЭМ!$A$39:$A$782,$A91,СВЦЭМ!$B$39:$B$782,W$83)+'СЕТ СН'!$H$9+СВЦЭМ!$D$10+'СЕТ СН'!$H$5-'СЕТ СН'!$H$17</f>
        <v>4942.1163063900003</v>
      </c>
      <c r="X91" s="36">
        <f>SUMIFS(СВЦЭМ!$C$39:$C$782,СВЦЭМ!$A$39:$A$782,$A91,СВЦЭМ!$B$39:$B$782,X$83)+'СЕТ СН'!$H$9+СВЦЭМ!$D$10+'СЕТ СН'!$H$5-'СЕТ СН'!$H$17</f>
        <v>4984.0208847100002</v>
      </c>
      <c r="Y91" s="36">
        <f>SUMIFS(СВЦЭМ!$C$39:$C$782,СВЦЭМ!$A$39:$A$782,$A91,СВЦЭМ!$B$39:$B$782,Y$83)+'СЕТ СН'!$H$9+СВЦЭМ!$D$10+'СЕТ СН'!$H$5-'СЕТ СН'!$H$17</f>
        <v>4996.3810054100004</v>
      </c>
    </row>
    <row r="92" spans="1:25" ht="15.75" x14ac:dyDescent="0.2">
      <c r="A92" s="35">
        <f t="shared" si="2"/>
        <v>45360</v>
      </c>
      <c r="B92" s="36">
        <f>SUMIFS(СВЦЭМ!$C$39:$C$782,СВЦЭМ!$A$39:$A$782,$A92,СВЦЭМ!$B$39:$B$782,B$83)+'СЕТ СН'!$H$9+СВЦЭМ!$D$10+'СЕТ СН'!$H$5-'СЕТ СН'!$H$17</f>
        <v>5028.0501494500004</v>
      </c>
      <c r="C92" s="36">
        <f>SUMIFS(СВЦЭМ!$C$39:$C$782,СВЦЭМ!$A$39:$A$782,$A92,СВЦЭМ!$B$39:$B$782,C$83)+'СЕТ СН'!$H$9+СВЦЭМ!$D$10+'СЕТ СН'!$H$5-'СЕТ СН'!$H$17</f>
        <v>5035.7925618899999</v>
      </c>
      <c r="D92" s="36">
        <f>SUMIFS(СВЦЭМ!$C$39:$C$782,СВЦЭМ!$A$39:$A$782,$A92,СВЦЭМ!$B$39:$B$782,D$83)+'СЕТ СН'!$H$9+СВЦЭМ!$D$10+'СЕТ СН'!$H$5-'СЕТ СН'!$H$17</f>
        <v>5054.01641346</v>
      </c>
      <c r="E92" s="36">
        <f>SUMIFS(СВЦЭМ!$C$39:$C$782,СВЦЭМ!$A$39:$A$782,$A92,СВЦЭМ!$B$39:$B$782,E$83)+'СЕТ СН'!$H$9+СВЦЭМ!$D$10+'СЕТ СН'!$H$5-'СЕТ СН'!$H$17</f>
        <v>5061.2779973200004</v>
      </c>
      <c r="F92" s="36">
        <f>SUMIFS(СВЦЭМ!$C$39:$C$782,СВЦЭМ!$A$39:$A$782,$A92,СВЦЭМ!$B$39:$B$782,F$83)+'СЕТ СН'!$H$9+СВЦЭМ!$D$10+'СЕТ СН'!$H$5-'СЕТ СН'!$H$17</f>
        <v>5049.3917070900006</v>
      </c>
      <c r="G92" s="36">
        <f>SUMIFS(СВЦЭМ!$C$39:$C$782,СВЦЭМ!$A$39:$A$782,$A92,СВЦЭМ!$B$39:$B$782,G$83)+'СЕТ СН'!$H$9+СВЦЭМ!$D$10+'СЕТ СН'!$H$5-'СЕТ СН'!$H$17</f>
        <v>5021.0871677600007</v>
      </c>
      <c r="H92" s="36">
        <f>SUMIFS(СВЦЭМ!$C$39:$C$782,СВЦЭМ!$A$39:$A$782,$A92,СВЦЭМ!$B$39:$B$782,H$83)+'СЕТ СН'!$H$9+СВЦЭМ!$D$10+'СЕТ СН'!$H$5-'СЕТ СН'!$H$17</f>
        <v>4995.5365159700004</v>
      </c>
      <c r="I92" s="36">
        <f>SUMIFS(СВЦЭМ!$C$39:$C$782,СВЦЭМ!$A$39:$A$782,$A92,СВЦЭМ!$B$39:$B$782,I$83)+'СЕТ СН'!$H$9+СВЦЭМ!$D$10+'СЕТ СН'!$H$5-'СЕТ СН'!$H$17</f>
        <v>4976.65780008</v>
      </c>
      <c r="J92" s="36">
        <f>SUMIFS(СВЦЭМ!$C$39:$C$782,СВЦЭМ!$A$39:$A$782,$A92,СВЦЭМ!$B$39:$B$782,J$83)+'СЕТ СН'!$H$9+СВЦЭМ!$D$10+'СЕТ СН'!$H$5-'СЕТ СН'!$H$17</f>
        <v>4962.12310213</v>
      </c>
      <c r="K92" s="36">
        <f>SUMIFS(СВЦЭМ!$C$39:$C$782,СВЦЭМ!$A$39:$A$782,$A92,СВЦЭМ!$B$39:$B$782,K$83)+'СЕТ СН'!$H$9+СВЦЭМ!$D$10+'СЕТ СН'!$H$5-'СЕТ СН'!$H$17</f>
        <v>4919.97831735</v>
      </c>
      <c r="L92" s="36">
        <f>SUMIFS(СВЦЭМ!$C$39:$C$782,СВЦЭМ!$A$39:$A$782,$A92,СВЦЭМ!$B$39:$B$782,L$83)+'СЕТ СН'!$H$9+СВЦЭМ!$D$10+'СЕТ СН'!$H$5-'СЕТ СН'!$H$17</f>
        <v>4904.8708692300006</v>
      </c>
      <c r="M92" s="36">
        <f>SUMIFS(СВЦЭМ!$C$39:$C$782,СВЦЭМ!$A$39:$A$782,$A92,СВЦЭМ!$B$39:$B$782,M$83)+'СЕТ СН'!$H$9+СВЦЭМ!$D$10+'СЕТ СН'!$H$5-'СЕТ СН'!$H$17</f>
        <v>4926.1448756400005</v>
      </c>
      <c r="N92" s="36">
        <f>SUMIFS(СВЦЭМ!$C$39:$C$782,СВЦЭМ!$A$39:$A$782,$A92,СВЦЭМ!$B$39:$B$782,N$83)+'СЕТ СН'!$H$9+СВЦЭМ!$D$10+'СЕТ СН'!$H$5-'СЕТ СН'!$H$17</f>
        <v>4940.8160912900003</v>
      </c>
      <c r="O92" s="36">
        <f>SUMIFS(СВЦЭМ!$C$39:$C$782,СВЦЭМ!$A$39:$A$782,$A92,СВЦЭМ!$B$39:$B$782,O$83)+'СЕТ СН'!$H$9+СВЦЭМ!$D$10+'СЕТ СН'!$H$5-'СЕТ СН'!$H$17</f>
        <v>4958.6034505400003</v>
      </c>
      <c r="P92" s="36">
        <f>SUMIFS(СВЦЭМ!$C$39:$C$782,СВЦЭМ!$A$39:$A$782,$A92,СВЦЭМ!$B$39:$B$782,P$83)+'СЕТ СН'!$H$9+СВЦЭМ!$D$10+'СЕТ СН'!$H$5-'СЕТ СН'!$H$17</f>
        <v>4971.5504331000002</v>
      </c>
      <c r="Q92" s="36">
        <f>SUMIFS(СВЦЭМ!$C$39:$C$782,СВЦЭМ!$A$39:$A$782,$A92,СВЦЭМ!$B$39:$B$782,Q$83)+'СЕТ СН'!$H$9+СВЦЭМ!$D$10+'СЕТ СН'!$H$5-'СЕТ СН'!$H$17</f>
        <v>4989.7771273100007</v>
      </c>
      <c r="R92" s="36">
        <f>SUMIFS(СВЦЭМ!$C$39:$C$782,СВЦЭМ!$A$39:$A$782,$A92,СВЦЭМ!$B$39:$B$782,R$83)+'СЕТ СН'!$H$9+СВЦЭМ!$D$10+'СЕТ СН'!$H$5-'СЕТ СН'!$H$17</f>
        <v>4989.1465590400003</v>
      </c>
      <c r="S92" s="36">
        <f>SUMIFS(СВЦЭМ!$C$39:$C$782,СВЦЭМ!$A$39:$A$782,$A92,СВЦЭМ!$B$39:$B$782,S$83)+'СЕТ СН'!$H$9+СВЦЭМ!$D$10+'СЕТ СН'!$H$5-'СЕТ СН'!$H$17</f>
        <v>4955.0773810700002</v>
      </c>
      <c r="T92" s="36">
        <f>SUMIFS(СВЦЭМ!$C$39:$C$782,СВЦЭМ!$A$39:$A$782,$A92,СВЦЭМ!$B$39:$B$782,T$83)+'СЕТ СН'!$H$9+СВЦЭМ!$D$10+'СЕТ СН'!$H$5-'СЕТ СН'!$H$17</f>
        <v>4973.7225820000003</v>
      </c>
      <c r="U92" s="36">
        <f>SUMIFS(СВЦЭМ!$C$39:$C$782,СВЦЭМ!$A$39:$A$782,$A92,СВЦЭМ!$B$39:$B$782,U$83)+'СЕТ СН'!$H$9+СВЦЭМ!$D$10+'СЕТ СН'!$H$5-'СЕТ СН'!$H$17</f>
        <v>4945.5925181800003</v>
      </c>
      <c r="V92" s="36">
        <f>SUMIFS(СВЦЭМ!$C$39:$C$782,СВЦЭМ!$A$39:$A$782,$A92,СВЦЭМ!$B$39:$B$782,V$83)+'СЕТ СН'!$H$9+СВЦЭМ!$D$10+'СЕТ СН'!$H$5-'СЕТ СН'!$H$17</f>
        <v>4932.4925784099996</v>
      </c>
      <c r="W92" s="36">
        <f>SUMIFS(СВЦЭМ!$C$39:$C$782,СВЦЭМ!$A$39:$A$782,$A92,СВЦЭМ!$B$39:$B$782,W$83)+'СЕТ СН'!$H$9+СВЦЭМ!$D$10+'СЕТ СН'!$H$5-'СЕТ СН'!$H$17</f>
        <v>4925.0685615399998</v>
      </c>
      <c r="X92" s="36">
        <f>SUMIFS(СВЦЭМ!$C$39:$C$782,СВЦЭМ!$A$39:$A$782,$A92,СВЦЭМ!$B$39:$B$782,X$83)+'СЕТ СН'!$H$9+СВЦЭМ!$D$10+'СЕТ СН'!$H$5-'СЕТ СН'!$H$17</f>
        <v>4960.3529936499999</v>
      </c>
      <c r="Y92" s="36">
        <f>SUMIFS(СВЦЭМ!$C$39:$C$782,СВЦЭМ!$A$39:$A$782,$A92,СВЦЭМ!$B$39:$B$782,Y$83)+'СЕТ СН'!$H$9+СВЦЭМ!$D$10+'СЕТ СН'!$H$5-'СЕТ СН'!$H$17</f>
        <v>4979.2588664000004</v>
      </c>
    </row>
    <row r="93" spans="1:25" ht="15.75" x14ac:dyDescent="0.2">
      <c r="A93" s="35">
        <f t="shared" si="2"/>
        <v>45361</v>
      </c>
      <c r="B93" s="36">
        <f>SUMIFS(СВЦЭМ!$C$39:$C$782,СВЦЭМ!$A$39:$A$782,$A93,СВЦЭМ!$B$39:$B$782,B$83)+'СЕТ СН'!$H$9+СВЦЭМ!$D$10+'СЕТ СН'!$H$5-'СЕТ СН'!$H$17</f>
        <v>5056.9010885900007</v>
      </c>
      <c r="C93" s="36">
        <f>SUMIFS(СВЦЭМ!$C$39:$C$782,СВЦЭМ!$A$39:$A$782,$A93,СВЦЭМ!$B$39:$B$782,C$83)+'СЕТ СН'!$H$9+СВЦЭМ!$D$10+'СЕТ СН'!$H$5-'СЕТ СН'!$H$17</f>
        <v>5094.8700832699997</v>
      </c>
      <c r="D93" s="36">
        <f>SUMIFS(СВЦЭМ!$C$39:$C$782,СВЦЭМ!$A$39:$A$782,$A93,СВЦЭМ!$B$39:$B$782,D$83)+'СЕТ СН'!$H$9+СВЦЭМ!$D$10+'СЕТ СН'!$H$5-'СЕТ СН'!$H$17</f>
        <v>5113.8687429900001</v>
      </c>
      <c r="E93" s="36">
        <f>SUMIFS(СВЦЭМ!$C$39:$C$782,СВЦЭМ!$A$39:$A$782,$A93,СВЦЭМ!$B$39:$B$782,E$83)+'СЕТ СН'!$H$9+СВЦЭМ!$D$10+'СЕТ СН'!$H$5-'СЕТ СН'!$H$17</f>
        <v>5128.4578306399999</v>
      </c>
      <c r="F93" s="36">
        <f>SUMIFS(СВЦЭМ!$C$39:$C$782,СВЦЭМ!$A$39:$A$782,$A93,СВЦЭМ!$B$39:$B$782,F$83)+'СЕТ СН'!$H$9+СВЦЭМ!$D$10+'СЕТ СН'!$H$5-'СЕТ СН'!$H$17</f>
        <v>5137.9146901900003</v>
      </c>
      <c r="G93" s="36">
        <f>SUMIFS(СВЦЭМ!$C$39:$C$782,СВЦЭМ!$A$39:$A$782,$A93,СВЦЭМ!$B$39:$B$782,G$83)+'СЕТ СН'!$H$9+СВЦЭМ!$D$10+'СЕТ СН'!$H$5-'СЕТ СН'!$H$17</f>
        <v>5115.8341217699999</v>
      </c>
      <c r="H93" s="36">
        <f>SUMIFS(СВЦЭМ!$C$39:$C$782,СВЦЭМ!$A$39:$A$782,$A93,СВЦЭМ!$B$39:$B$782,H$83)+'СЕТ СН'!$H$9+СВЦЭМ!$D$10+'СЕТ СН'!$H$5-'СЕТ СН'!$H$17</f>
        <v>5088.5966302699999</v>
      </c>
      <c r="I93" s="36">
        <f>SUMIFS(СВЦЭМ!$C$39:$C$782,СВЦЭМ!$A$39:$A$782,$A93,СВЦЭМ!$B$39:$B$782,I$83)+'СЕТ СН'!$H$9+СВЦЭМ!$D$10+'СЕТ СН'!$H$5-'СЕТ СН'!$H$17</f>
        <v>5080.1714515000003</v>
      </c>
      <c r="J93" s="36">
        <f>SUMIFS(СВЦЭМ!$C$39:$C$782,СВЦЭМ!$A$39:$A$782,$A93,СВЦЭМ!$B$39:$B$782,J$83)+'СЕТ СН'!$H$9+СВЦЭМ!$D$10+'СЕТ СН'!$H$5-'СЕТ СН'!$H$17</f>
        <v>5033.4855289099996</v>
      </c>
      <c r="K93" s="36">
        <f>SUMIFS(СВЦЭМ!$C$39:$C$782,СВЦЭМ!$A$39:$A$782,$A93,СВЦЭМ!$B$39:$B$782,K$83)+'СЕТ СН'!$H$9+СВЦЭМ!$D$10+'СЕТ СН'!$H$5-'СЕТ СН'!$H$17</f>
        <v>4992.2608134399998</v>
      </c>
      <c r="L93" s="36">
        <f>SUMIFS(СВЦЭМ!$C$39:$C$782,СВЦЭМ!$A$39:$A$782,$A93,СВЦЭМ!$B$39:$B$782,L$83)+'СЕТ СН'!$H$9+СВЦЭМ!$D$10+'СЕТ СН'!$H$5-'СЕТ СН'!$H$17</f>
        <v>4988.6174827200002</v>
      </c>
      <c r="M93" s="36">
        <f>SUMIFS(СВЦЭМ!$C$39:$C$782,СВЦЭМ!$A$39:$A$782,$A93,СВЦЭМ!$B$39:$B$782,M$83)+'СЕТ СН'!$H$9+СВЦЭМ!$D$10+'СЕТ СН'!$H$5-'СЕТ СН'!$H$17</f>
        <v>5008.5187466300004</v>
      </c>
      <c r="N93" s="36">
        <f>SUMIFS(СВЦЭМ!$C$39:$C$782,СВЦЭМ!$A$39:$A$782,$A93,СВЦЭМ!$B$39:$B$782,N$83)+'СЕТ СН'!$H$9+СВЦЭМ!$D$10+'СЕТ СН'!$H$5-'СЕТ СН'!$H$17</f>
        <v>5022.4968949000004</v>
      </c>
      <c r="O93" s="36">
        <f>SUMIFS(СВЦЭМ!$C$39:$C$782,СВЦЭМ!$A$39:$A$782,$A93,СВЦЭМ!$B$39:$B$782,O$83)+'СЕТ СН'!$H$9+СВЦЭМ!$D$10+'СЕТ СН'!$H$5-'СЕТ СН'!$H$17</f>
        <v>5010.4416280300002</v>
      </c>
      <c r="P93" s="36">
        <f>SUMIFS(СВЦЭМ!$C$39:$C$782,СВЦЭМ!$A$39:$A$782,$A93,СВЦЭМ!$B$39:$B$782,P$83)+'СЕТ СН'!$H$9+СВЦЭМ!$D$10+'СЕТ СН'!$H$5-'СЕТ СН'!$H$17</f>
        <v>5042.5186178700005</v>
      </c>
      <c r="Q93" s="36">
        <f>SUMIFS(СВЦЭМ!$C$39:$C$782,СВЦЭМ!$A$39:$A$782,$A93,СВЦЭМ!$B$39:$B$782,Q$83)+'СЕТ СН'!$H$9+СВЦЭМ!$D$10+'СЕТ СН'!$H$5-'СЕТ СН'!$H$17</f>
        <v>5072.6258588800001</v>
      </c>
      <c r="R93" s="36">
        <f>SUMIFS(СВЦЭМ!$C$39:$C$782,СВЦЭМ!$A$39:$A$782,$A93,СВЦЭМ!$B$39:$B$782,R$83)+'СЕТ СН'!$H$9+СВЦЭМ!$D$10+'СЕТ СН'!$H$5-'СЕТ СН'!$H$17</f>
        <v>5068.2879624200004</v>
      </c>
      <c r="S93" s="36">
        <f>SUMIFS(СВЦЭМ!$C$39:$C$782,СВЦЭМ!$A$39:$A$782,$A93,СВЦЭМ!$B$39:$B$782,S$83)+'СЕТ СН'!$H$9+СВЦЭМ!$D$10+'СЕТ СН'!$H$5-'СЕТ СН'!$H$17</f>
        <v>5054.9028980800003</v>
      </c>
      <c r="T93" s="36">
        <f>SUMIFS(СВЦЭМ!$C$39:$C$782,СВЦЭМ!$A$39:$A$782,$A93,СВЦЭМ!$B$39:$B$782,T$83)+'СЕТ СН'!$H$9+СВЦЭМ!$D$10+'СЕТ СН'!$H$5-'СЕТ СН'!$H$17</f>
        <v>5030.3242021200003</v>
      </c>
      <c r="U93" s="36">
        <f>SUMIFS(СВЦЭМ!$C$39:$C$782,СВЦЭМ!$A$39:$A$782,$A93,СВЦЭМ!$B$39:$B$782,U$83)+'СЕТ СН'!$H$9+СВЦЭМ!$D$10+'СЕТ СН'!$H$5-'СЕТ СН'!$H$17</f>
        <v>4993.8111621300004</v>
      </c>
      <c r="V93" s="36">
        <f>SUMIFS(СВЦЭМ!$C$39:$C$782,СВЦЭМ!$A$39:$A$782,$A93,СВЦЭМ!$B$39:$B$782,V$83)+'СЕТ СН'!$H$9+СВЦЭМ!$D$10+'СЕТ СН'!$H$5-'СЕТ СН'!$H$17</f>
        <v>4970.3439364700007</v>
      </c>
      <c r="W93" s="36">
        <f>SUMIFS(СВЦЭМ!$C$39:$C$782,СВЦЭМ!$A$39:$A$782,$A93,СВЦЭМ!$B$39:$B$782,W$83)+'СЕТ СН'!$H$9+СВЦЭМ!$D$10+'СЕТ СН'!$H$5-'СЕТ СН'!$H$17</f>
        <v>4964.0794648000001</v>
      </c>
      <c r="X93" s="36">
        <f>SUMIFS(СВЦЭМ!$C$39:$C$782,СВЦЭМ!$A$39:$A$782,$A93,СВЦЭМ!$B$39:$B$782,X$83)+'СЕТ СН'!$H$9+СВЦЭМ!$D$10+'СЕТ СН'!$H$5-'СЕТ СН'!$H$17</f>
        <v>5015.2337664100005</v>
      </c>
      <c r="Y93" s="36">
        <f>SUMIFS(СВЦЭМ!$C$39:$C$782,СВЦЭМ!$A$39:$A$782,$A93,СВЦЭМ!$B$39:$B$782,Y$83)+'СЕТ СН'!$H$9+СВЦЭМ!$D$10+'СЕТ СН'!$H$5-'СЕТ СН'!$H$17</f>
        <v>5021.6988865900003</v>
      </c>
    </row>
    <row r="94" spans="1:25" ht="15.75" x14ac:dyDescent="0.2">
      <c r="A94" s="35">
        <f t="shared" si="2"/>
        <v>45362</v>
      </c>
      <c r="B94" s="36">
        <f>SUMIFS(СВЦЭМ!$C$39:$C$782,СВЦЭМ!$A$39:$A$782,$A94,СВЦЭМ!$B$39:$B$782,B$83)+'СЕТ СН'!$H$9+СВЦЭМ!$D$10+'СЕТ СН'!$H$5-'СЕТ СН'!$H$17</f>
        <v>4992.7503879599999</v>
      </c>
      <c r="C94" s="36">
        <f>SUMIFS(СВЦЭМ!$C$39:$C$782,СВЦЭМ!$A$39:$A$782,$A94,СВЦЭМ!$B$39:$B$782,C$83)+'СЕТ СН'!$H$9+СВЦЭМ!$D$10+'СЕТ СН'!$H$5-'СЕТ СН'!$H$17</f>
        <v>5026.6073243500005</v>
      </c>
      <c r="D94" s="36">
        <f>SUMIFS(СВЦЭМ!$C$39:$C$782,СВЦЭМ!$A$39:$A$782,$A94,СВЦЭМ!$B$39:$B$782,D$83)+'СЕТ СН'!$H$9+СВЦЭМ!$D$10+'СЕТ СН'!$H$5-'СЕТ СН'!$H$17</f>
        <v>5038.9507727099999</v>
      </c>
      <c r="E94" s="36">
        <f>SUMIFS(СВЦЭМ!$C$39:$C$782,СВЦЭМ!$A$39:$A$782,$A94,СВЦЭМ!$B$39:$B$782,E$83)+'СЕТ СН'!$H$9+СВЦЭМ!$D$10+'СЕТ СН'!$H$5-'СЕТ СН'!$H$17</f>
        <v>5042.4131779600002</v>
      </c>
      <c r="F94" s="36">
        <f>SUMIFS(СВЦЭМ!$C$39:$C$782,СВЦЭМ!$A$39:$A$782,$A94,СВЦЭМ!$B$39:$B$782,F$83)+'СЕТ СН'!$H$9+СВЦЭМ!$D$10+'СЕТ СН'!$H$5-'СЕТ СН'!$H$17</f>
        <v>5049.2759774799997</v>
      </c>
      <c r="G94" s="36">
        <f>SUMIFS(СВЦЭМ!$C$39:$C$782,СВЦЭМ!$A$39:$A$782,$A94,СВЦЭМ!$B$39:$B$782,G$83)+'СЕТ СН'!$H$9+СВЦЭМ!$D$10+'СЕТ СН'!$H$5-'СЕТ СН'!$H$17</f>
        <v>4974.7586972700001</v>
      </c>
      <c r="H94" s="36">
        <f>SUMIFS(СВЦЭМ!$C$39:$C$782,СВЦЭМ!$A$39:$A$782,$A94,СВЦЭМ!$B$39:$B$782,H$83)+'СЕТ СН'!$H$9+СВЦЭМ!$D$10+'СЕТ СН'!$H$5-'СЕТ СН'!$H$17</f>
        <v>4837.4920668200002</v>
      </c>
      <c r="I94" s="36">
        <f>SUMIFS(СВЦЭМ!$C$39:$C$782,СВЦЭМ!$A$39:$A$782,$A94,СВЦЭМ!$B$39:$B$782,I$83)+'СЕТ СН'!$H$9+СВЦЭМ!$D$10+'СЕТ СН'!$H$5-'СЕТ СН'!$H$17</f>
        <v>4848.58221323</v>
      </c>
      <c r="J94" s="36">
        <f>SUMIFS(СВЦЭМ!$C$39:$C$782,СВЦЭМ!$A$39:$A$782,$A94,СВЦЭМ!$B$39:$B$782,J$83)+'СЕТ СН'!$H$9+СВЦЭМ!$D$10+'СЕТ СН'!$H$5-'СЕТ СН'!$H$17</f>
        <v>4821.4659984</v>
      </c>
      <c r="K94" s="36">
        <f>SUMIFS(СВЦЭМ!$C$39:$C$782,СВЦЭМ!$A$39:$A$782,$A94,СВЦЭМ!$B$39:$B$782,K$83)+'СЕТ СН'!$H$9+СВЦЭМ!$D$10+'СЕТ СН'!$H$5-'СЕТ СН'!$H$17</f>
        <v>4808.3376030500003</v>
      </c>
      <c r="L94" s="36">
        <f>SUMIFS(СВЦЭМ!$C$39:$C$782,СВЦЭМ!$A$39:$A$782,$A94,СВЦЭМ!$B$39:$B$782,L$83)+'СЕТ СН'!$H$9+СВЦЭМ!$D$10+'СЕТ СН'!$H$5-'СЕТ СН'!$H$17</f>
        <v>4818.6449800700002</v>
      </c>
      <c r="M94" s="36">
        <f>SUMIFS(СВЦЭМ!$C$39:$C$782,СВЦЭМ!$A$39:$A$782,$A94,СВЦЭМ!$B$39:$B$782,M$83)+'СЕТ СН'!$H$9+СВЦЭМ!$D$10+'СЕТ СН'!$H$5-'СЕТ СН'!$H$17</f>
        <v>4813.3768515600004</v>
      </c>
      <c r="N94" s="36">
        <f>SUMIFS(СВЦЭМ!$C$39:$C$782,СВЦЭМ!$A$39:$A$782,$A94,СВЦЭМ!$B$39:$B$782,N$83)+'СЕТ СН'!$H$9+СВЦЭМ!$D$10+'СЕТ СН'!$H$5-'СЕТ СН'!$H$17</f>
        <v>4837.1685187800003</v>
      </c>
      <c r="O94" s="36">
        <f>SUMIFS(СВЦЭМ!$C$39:$C$782,СВЦЭМ!$A$39:$A$782,$A94,СВЦЭМ!$B$39:$B$782,O$83)+'СЕТ СН'!$H$9+СВЦЭМ!$D$10+'СЕТ СН'!$H$5-'СЕТ СН'!$H$17</f>
        <v>4843.0023464000005</v>
      </c>
      <c r="P94" s="36">
        <f>SUMIFS(СВЦЭМ!$C$39:$C$782,СВЦЭМ!$A$39:$A$782,$A94,СВЦЭМ!$B$39:$B$782,P$83)+'СЕТ СН'!$H$9+СВЦЭМ!$D$10+'СЕТ СН'!$H$5-'СЕТ СН'!$H$17</f>
        <v>4844.1287338800003</v>
      </c>
      <c r="Q94" s="36">
        <f>SUMIFS(СВЦЭМ!$C$39:$C$782,СВЦЭМ!$A$39:$A$782,$A94,СВЦЭМ!$B$39:$B$782,Q$83)+'СЕТ СН'!$H$9+СВЦЭМ!$D$10+'СЕТ СН'!$H$5-'СЕТ СН'!$H$17</f>
        <v>4864.32471343</v>
      </c>
      <c r="R94" s="36">
        <f>SUMIFS(СВЦЭМ!$C$39:$C$782,СВЦЭМ!$A$39:$A$782,$A94,СВЦЭМ!$B$39:$B$782,R$83)+'СЕТ СН'!$H$9+СВЦЭМ!$D$10+'СЕТ СН'!$H$5-'СЕТ СН'!$H$17</f>
        <v>4861.7810308600001</v>
      </c>
      <c r="S94" s="36">
        <f>SUMIFS(СВЦЭМ!$C$39:$C$782,СВЦЭМ!$A$39:$A$782,$A94,СВЦЭМ!$B$39:$B$782,S$83)+'СЕТ СН'!$H$9+СВЦЭМ!$D$10+'СЕТ СН'!$H$5-'СЕТ СН'!$H$17</f>
        <v>4861.2623431800002</v>
      </c>
      <c r="T94" s="36">
        <f>SUMIFS(СВЦЭМ!$C$39:$C$782,СВЦЭМ!$A$39:$A$782,$A94,СВЦЭМ!$B$39:$B$782,T$83)+'СЕТ СН'!$H$9+СВЦЭМ!$D$10+'СЕТ СН'!$H$5-'СЕТ СН'!$H$17</f>
        <v>4836.7714929800004</v>
      </c>
      <c r="U94" s="36">
        <f>SUMIFS(СВЦЭМ!$C$39:$C$782,СВЦЭМ!$A$39:$A$782,$A94,СВЦЭМ!$B$39:$B$782,U$83)+'СЕТ СН'!$H$9+СВЦЭМ!$D$10+'СЕТ СН'!$H$5-'СЕТ СН'!$H$17</f>
        <v>4811.3177362699998</v>
      </c>
      <c r="V94" s="36">
        <f>SUMIFS(СВЦЭМ!$C$39:$C$782,СВЦЭМ!$A$39:$A$782,$A94,СВЦЭМ!$B$39:$B$782,V$83)+'СЕТ СН'!$H$9+СВЦЭМ!$D$10+'СЕТ СН'!$H$5-'СЕТ СН'!$H$17</f>
        <v>4803.5443603900003</v>
      </c>
      <c r="W94" s="36">
        <f>SUMIFS(СВЦЭМ!$C$39:$C$782,СВЦЭМ!$A$39:$A$782,$A94,СВЦЭМ!$B$39:$B$782,W$83)+'СЕТ СН'!$H$9+СВЦЭМ!$D$10+'СЕТ СН'!$H$5-'СЕТ СН'!$H$17</f>
        <v>4812.6433769400001</v>
      </c>
      <c r="X94" s="36">
        <f>SUMIFS(СВЦЭМ!$C$39:$C$782,СВЦЭМ!$A$39:$A$782,$A94,СВЦЭМ!$B$39:$B$782,X$83)+'СЕТ СН'!$H$9+СВЦЭМ!$D$10+'СЕТ СН'!$H$5-'СЕТ СН'!$H$17</f>
        <v>4832.2013647399999</v>
      </c>
      <c r="Y94" s="36">
        <f>SUMIFS(СВЦЭМ!$C$39:$C$782,СВЦЭМ!$A$39:$A$782,$A94,СВЦЭМ!$B$39:$B$782,Y$83)+'СЕТ СН'!$H$9+СВЦЭМ!$D$10+'СЕТ СН'!$H$5-'СЕТ СН'!$H$17</f>
        <v>4834.86263194</v>
      </c>
    </row>
    <row r="95" spans="1:25" ht="15.75" x14ac:dyDescent="0.2">
      <c r="A95" s="35">
        <f t="shared" si="2"/>
        <v>45363</v>
      </c>
      <c r="B95" s="36">
        <f>SUMIFS(СВЦЭМ!$C$39:$C$782,СВЦЭМ!$A$39:$A$782,$A95,СВЦЭМ!$B$39:$B$782,B$83)+'СЕТ СН'!$H$9+СВЦЭМ!$D$10+'СЕТ СН'!$H$5-'СЕТ СН'!$H$17</f>
        <v>4967.9725859600003</v>
      </c>
      <c r="C95" s="36">
        <f>SUMIFS(СВЦЭМ!$C$39:$C$782,СВЦЭМ!$A$39:$A$782,$A95,СВЦЭМ!$B$39:$B$782,C$83)+'СЕТ СН'!$H$9+СВЦЭМ!$D$10+'СЕТ СН'!$H$5-'СЕТ СН'!$H$17</f>
        <v>4992.32185329</v>
      </c>
      <c r="D95" s="36">
        <f>SUMIFS(СВЦЭМ!$C$39:$C$782,СВЦЭМ!$A$39:$A$782,$A95,СВЦЭМ!$B$39:$B$782,D$83)+'СЕТ СН'!$H$9+СВЦЭМ!$D$10+'СЕТ СН'!$H$5-'СЕТ СН'!$H$17</f>
        <v>5017.7840585499998</v>
      </c>
      <c r="E95" s="36">
        <f>SUMIFS(СВЦЭМ!$C$39:$C$782,СВЦЭМ!$A$39:$A$782,$A95,СВЦЭМ!$B$39:$B$782,E$83)+'СЕТ СН'!$H$9+СВЦЭМ!$D$10+'СЕТ СН'!$H$5-'СЕТ СН'!$H$17</f>
        <v>5014.3656753499999</v>
      </c>
      <c r="F95" s="36">
        <f>SUMIFS(СВЦЭМ!$C$39:$C$782,СВЦЭМ!$A$39:$A$782,$A95,СВЦЭМ!$B$39:$B$782,F$83)+'СЕТ СН'!$H$9+СВЦЭМ!$D$10+'СЕТ СН'!$H$5-'СЕТ СН'!$H$17</f>
        <v>4997.4225620699999</v>
      </c>
      <c r="G95" s="36">
        <f>SUMIFS(СВЦЭМ!$C$39:$C$782,СВЦЭМ!$A$39:$A$782,$A95,СВЦЭМ!$B$39:$B$782,G$83)+'СЕТ СН'!$H$9+СВЦЭМ!$D$10+'СЕТ СН'!$H$5-'СЕТ СН'!$H$17</f>
        <v>4991.6840953400006</v>
      </c>
      <c r="H95" s="36">
        <f>SUMIFS(СВЦЭМ!$C$39:$C$782,СВЦЭМ!$A$39:$A$782,$A95,СВЦЭМ!$B$39:$B$782,H$83)+'СЕТ СН'!$H$9+СВЦЭМ!$D$10+'СЕТ СН'!$H$5-'СЕТ СН'!$H$17</f>
        <v>4948.2830879100002</v>
      </c>
      <c r="I95" s="36">
        <f>SUMIFS(СВЦЭМ!$C$39:$C$782,СВЦЭМ!$A$39:$A$782,$A95,СВЦЭМ!$B$39:$B$782,I$83)+'СЕТ СН'!$H$9+СВЦЭМ!$D$10+'СЕТ СН'!$H$5-'СЕТ СН'!$H$17</f>
        <v>4943.0951099800004</v>
      </c>
      <c r="J95" s="36">
        <f>SUMIFS(СВЦЭМ!$C$39:$C$782,СВЦЭМ!$A$39:$A$782,$A95,СВЦЭМ!$B$39:$B$782,J$83)+'СЕТ СН'!$H$9+СВЦЭМ!$D$10+'СЕТ СН'!$H$5-'СЕТ СН'!$H$17</f>
        <v>4921.3092331400003</v>
      </c>
      <c r="K95" s="36">
        <f>SUMIFS(СВЦЭМ!$C$39:$C$782,СВЦЭМ!$A$39:$A$782,$A95,СВЦЭМ!$B$39:$B$782,K$83)+'СЕТ СН'!$H$9+СВЦЭМ!$D$10+'СЕТ СН'!$H$5-'СЕТ СН'!$H$17</f>
        <v>4931.44264062</v>
      </c>
      <c r="L95" s="36">
        <f>SUMIFS(СВЦЭМ!$C$39:$C$782,СВЦЭМ!$A$39:$A$782,$A95,СВЦЭМ!$B$39:$B$782,L$83)+'СЕТ СН'!$H$9+СВЦЭМ!$D$10+'СЕТ СН'!$H$5-'СЕТ СН'!$H$17</f>
        <v>4944.4784699299998</v>
      </c>
      <c r="M95" s="36">
        <f>SUMIFS(СВЦЭМ!$C$39:$C$782,СВЦЭМ!$A$39:$A$782,$A95,СВЦЭМ!$B$39:$B$782,M$83)+'СЕТ СН'!$H$9+СВЦЭМ!$D$10+'СЕТ СН'!$H$5-'СЕТ СН'!$H$17</f>
        <v>4956.6216165000005</v>
      </c>
      <c r="N95" s="36">
        <f>SUMIFS(СВЦЭМ!$C$39:$C$782,СВЦЭМ!$A$39:$A$782,$A95,СВЦЭМ!$B$39:$B$782,N$83)+'СЕТ СН'!$H$9+СВЦЭМ!$D$10+'СЕТ СН'!$H$5-'СЕТ СН'!$H$17</f>
        <v>4985.7156494700002</v>
      </c>
      <c r="O95" s="36">
        <f>SUMIFS(СВЦЭМ!$C$39:$C$782,СВЦЭМ!$A$39:$A$782,$A95,СВЦЭМ!$B$39:$B$782,O$83)+'СЕТ СН'!$H$9+СВЦЭМ!$D$10+'СЕТ СН'!$H$5-'СЕТ СН'!$H$17</f>
        <v>5014.5033909800004</v>
      </c>
      <c r="P95" s="36">
        <f>SUMIFS(СВЦЭМ!$C$39:$C$782,СВЦЭМ!$A$39:$A$782,$A95,СВЦЭМ!$B$39:$B$782,P$83)+'СЕТ СН'!$H$9+СВЦЭМ!$D$10+'СЕТ СН'!$H$5-'СЕТ СН'!$H$17</f>
        <v>5033.3181505000002</v>
      </c>
      <c r="Q95" s="36">
        <f>SUMIFS(СВЦЭМ!$C$39:$C$782,СВЦЭМ!$A$39:$A$782,$A95,СВЦЭМ!$B$39:$B$782,Q$83)+'СЕТ СН'!$H$9+СВЦЭМ!$D$10+'СЕТ СН'!$H$5-'СЕТ СН'!$H$17</f>
        <v>5053.1473992800002</v>
      </c>
      <c r="R95" s="36">
        <f>SUMIFS(СВЦЭМ!$C$39:$C$782,СВЦЭМ!$A$39:$A$782,$A95,СВЦЭМ!$B$39:$B$782,R$83)+'СЕТ СН'!$H$9+СВЦЭМ!$D$10+'СЕТ СН'!$H$5-'СЕТ СН'!$H$17</f>
        <v>5047.3778802800007</v>
      </c>
      <c r="S95" s="36">
        <f>SUMIFS(СВЦЭМ!$C$39:$C$782,СВЦЭМ!$A$39:$A$782,$A95,СВЦЭМ!$B$39:$B$782,S$83)+'СЕТ СН'!$H$9+СВЦЭМ!$D$10+'СЕТ СН'!$H$5-'СЕТ СН'!$H$17</f>
        <v>5054.6275968600003</v>
      </c>
      <c r="T95" s="36">
        <f>SUMIFS(СВЦЭМ!$C$39:$C$782,СВЦЭМ!$A$39:$A$782,$A95,СВЦЭМ!$B$39:$B$782,T$83)+'СЕТ СН'!$H$9+СВЦЭМ!$D$10+'СЕТ СН'!$H$5-'СЕТ СН'!$H$17</f>
        <v>5007.94651161</v>
      </c>
      <c r="U95" s="36">
        <f>SUMIFS(СВЦЭМ!$C$39:$C$782,СВЦЭМ!$A$39:$A$782,$A95,СВЦЭМ!$B$39:$B$782,U$83)+'СЕТ СН'!$H$9+СВЦЭМ!$D$10+'СЕТ СН'!$H$5-'СЕТ СН'!$H$17</f>
        <v>4932.2119629300005</v>
      </c>
      <c r="V95" s="36">
        <f>SUMIFS(СВЦЭМ!$C$39:$C$782,СВЦЭМ!$A$39:$A$782,$A95,СВЦЭМ!$B$39:$B$782,V$83)+'СЕТ СН'!$H$9+СВЦЭМ!$D$10+'СЕТ СН'!$H$5-'СЕТ СН'!$H$17</f>
        <v>4951.2552988400003</v>
      </c>
      <c r="W95" s="36">
        <f>SUMIFS(СВЦЭМ!$C$39:$C$782,СВЦЭМ!$A$39:$A$782,$A95,СВЦЭМ!$B$39:$B$782,W$83)+'СЕТ СН'!$H$9+СВЦЭМ!$D$10+'СЕТ СН'!$H$5-'СЕТ СН'!$H$17</f>
        <v>4942.1142446000003</v>
      </c>
      <c r="X95" s="36">
        <f>SUMIFS(СВЦЭМ!$C$39:$C$782,СВЦЭМ!$A$39:$A$782,$A95,СВЦЭМ!$B$39:$B$782,X$83)+'СЕТ СН'!$H$9+СВЦЭМ!$D$10+'СЕТ СН'!$H$5-'СЕТ СН'!$H$17</f>
        <v>4969.4187357700002</v>
      </c>
      <c r="Y95" s="36">
        <f>SUMIFS(СВЦЭМ!$C$39:$C$782,СВЦЭМ!$A$39:$A$782,$A95,СВЦЭМ!$B$39:$B$782,Y$83)+'СЕТ СН'!$H$9+СВЦЭМ!$D$10+'СЕТ СН'!$H$5-'СЕТ СН'!$H$17</f>
        <v>4995.5988274400006</v>
      </c>
    </row>
    <row r="96" spans="1:25" ht="15.75" x14ac:dyDescent="0.2">
      <c r="A96" s="35">
        <f t="shared" si="2"/>
        <v>45364</v>
      </c>
      <c r="B96" s="36">
        <f>SUMIFS(СВЦЭМ!$C$39:$C$782,СВЦЭМ!$A$39:$A$782,$A96,СВЦЭМ!$B$39:$B$782,B$83)+'СЕТ СН'!$H$9+СВЦЭМ!$D$10+'СЕТ СН'!$H$5-'СЕТ СН'!$H$17</f>
        <v>5064.5721377700002</v>
      </c>
      <c r="C96" s="36">
        <f>SUMIFS(СВЦЭМ!$C$39:$C$782,СВЦЭМ!$A$39:$A$782,$A96,СВЦЭМ!$B$39:$B$782,C$83)+'СЕТ СН'!$H$9+СВЦЭМ!$D$10+'СЕТ СН'!$H$5-'СЕТ СН'!$H$17</f>
        <v>5071.1420299500005</v>
      </c>
      <c r="D96" s="36">
        <f>SUMIFS(СВЦЭМ!$C$39:$C$782,СВЦЭМ!$A$39:$A$782,$A96,СВЦЭМ!$B$39:$B$782,D$83)+'СЕТ СН'!$H$9+СВЦЭМ!$D$10+'СЕТ СН'!$H$5-'СЕТ СН'!$H$17</f>
        <v>5087.0534355099999</v>
      </c>
      <c r="E96" s="36">
        <f>SUMIFS(СВЦЭМ!$C$39:$C$782,СВЦЭМ!$A$39:$A$782,$A96,СВЦЭМ!$B$39:$B$782,E$83)+'СЕТ СН'!$H$9+СВЦЭМ!$D$10+'СЕТ СН'!$H$5-'СЕТ СН'!$H$17</f>
        <v>5081.16828025</v>
      </c>
      <c r="F96" s="36">
        <f>SUMIFS(СВЦЭМ!$C$39:$C$782,СВЦЭМ!$A$39:$A$782,$A96,СВЦЭМ!$B$39:$B$782,F$83)+'СЕТ СН'!$H$9+СВЦЭМ!$D$10+'СЕТ СН'!$H$5-'СЕТ СН'!$H$17</f>
        <v>5075.7069405500006</v>
      </c>
      <c r="G96" s="36">
        <f>SUMIFS(СВЦЭМ!$C$39:$C$782,СВЦЭМ!$A$39:$A$782,$A96,СВЦЭМ!$B$39:$B$782,G$83)+'СЕТ СН'!$H$9+СВЦЭМ!$D$10+'СЕТ СН'!$H$5-'СЕТ СН'!$H$17</f>
        <v>5072.2945165700003</v>
      </c>
      <c r="H96" s="36">
        <f>SUMIFS(СВЦЭМ!$C$39:$C$782,СВЦЭМ!$A$39:$A$782,$A96,СВЦЭМ!$B$39:$B$782,H$83)+'СЕТ СН'!$H$9+СВЦЭМ!$D$10+'СЕТ СН'!$H$5-'СЕТ СН'!$H$17</f>
        <v>5028.6612611700002</v>
      </c>
      <c r="I96" s="36">
        <f>SUMIFS(СВЦЭМ!$C$39:$C$782,СВЦЭМ!$A$39:$A$782,$A96,СВЦЭМ!$B$39:$B$782,I$83)+'СЕТ СН'!$H$9+СВЦЭМ!$D$10+'СЕТ СН'!$H$5-'СЕТ СН'!$H$17</f>
        <v>4991.8787668700006</v>
      </c>
      <c r="J96" s="36">
        <f>SUMIFS(СВЦЭМ!$C$39:$C$782,СВЦЭМ!$A$39:$A$782,$A96,СВЦЭМ!$B$39:$B$782,J$83)+'СЕТ СН'!$H$9+СВЦЭМ!$D$10+'СЕТ СН'!$H$5-'СЕТ СН'!$H$17</f>
        <v>5025.2015115900003</v>
      </c>
      <c r="K96" s="36">
        <f>SUMIFS(СВЦЭМ!$C$39:$C$782,СВЦЭМ!$A$39:$A$782,$A96,СВЦЭМ!$B$39:$B$782,K$83)+'СЕТ СН'!$H$9+СВЦЭМ!$D$10+'СЕТ СН'!$H$5-'СЕТ СН'!$H$17</f>
        <v>4985.0720435700005</v>
      </c>
      <c r="L96" s="36">
        <f>SUMIFS(СВЦЭМ!$C$39:$C$782,СВЦЭМ!$A$39:$A$782,$A96,СВЦЭМ!$B$39:$B$782,L$83)+'СЕТ СН'!$H$9+СВЦЭМ!$D$10+'СЕТ СН'!$H$5-'СЕТ СН'!$H$17</f>
        <v>5000.8885313199999</v>
      </c>
      <c r="M96" s="36">
        <f>SUMIFS(СВЦЭМ!$C$39:$C$782,СВЦЭМ!$A$39:$A$782,$A96,СВЦЭМ!$B$39:$B$782,M$83)+'СЕТ СН'!$H$9+СВЦЭМ!$D$10+'СЕТ СН'!$H$5-'СЕТ СН'!$H$17</f>
        <v>4985.6693519600003</v>
      </c>
      <c r="N96" s="36">
        <f>SUMIFS(СВЦЭМ!$C$39:$C$782,СВЦЭМ!$A$39:$A$782,$A96,СВЦЭМ!$B$39:$B$782,N$83)+'СЕТ СН'!$H$9+СВЦЭМ!$D$10+'СЕТ СН'!$H$5-'СЕТ СН'!$H$17</f>
        <v>5023.23744833</v>
      </c>
      <c r="O96" s="36">
        <f>SUMIFS(СВЦЭМ!$C$39:$C$782,СВЦЭМ!$A$39:$A$782,$A96,СВЦЭМ!$B$39:$B$782,O$83)+'СЕТ СН'!$H$9+СВЦЭМ!$D$10+'СЕТ СН'!$H$5-'СЕТ СН'!$H$17</f>
        <v>5045.6882797600001</v>
      </c>
      <c r="P96" s="36">
        <f>SUMIFS(СВЦЭМ!$C$39:$C$782,СВЦЭМ!$A$39:$A$782,$A96,СВЦЭМ!$B$39:$B$782,P$83)+'СЕТ СН'!$H$9+СВЦЭМ!$D$10+'СЕТ СН'!$H$5-'СЕТ СН'!$H$17</f>
        <v>5104.4812601800004</v>
      </c>
      <c r="Q96" s="36">
        <f>SUMIFS(СВЦЭМ!$C$39:$C$782,СВЦЭМ!$A$39:$A$782,$A96,СВЦЭМ!$B$39:$B$782,Q$83)+'СЕТ СН'!$H$9+СВЦЭМ!$D$10+'СЕТ СН'!$H$5-'СЕТ СН'!$H$17</f>
        <v>5097.0195993500001</v>
      </c>
      <c r="R96" s="36">
        <f>SUMIFS(СВЦЭМ!$C$39:$C$782,СВЦЭМ!$A$39:$A$782,$A96,СВЦЭМ!$B$39:$B$782,R$83)+'СЕТ СН'!$H$9+СВЦЭМ!$D$10+'СЕТ СН'!$H$5-'СЕТ СН'!$H$17</f>
        <v>5089.0211644500005</v>
      </c>
      <c r="S96" s="36">
        <f>SUMIFS(СВЦЭМ!$C$39:$C$782,СВЦЭМ!$A$39:$A$782,$A96,СВЦЭМ!$B$39:$B$782,S$83)+'СЕТ СН'!$H$9+СВЦЭМ!$D$10+'СЕТ СН'!$H$5-'СЕТ СН'!$H$17</f>
        <v>5072.8255676799999</v>
      </c>
      <c r="T96" s="36">
        <f>SUMIFS(СВЦЭМ!$C$39:$C$782,СВЦЭМ!$A$39:$A$782,$A96,СВЦЭМ!$B$39:$B$782,T$83)+'СЕТ СН'!$H$9+СВЦЭМ!$D$10+'СЕТ СН'!$H$5-'СЕТ СН'!$H$17</f>
        <v>5046.0096213400002</v>
      </c>
      <c r="U96" s="36">
        <f>SUMIFS(СВЦЭМ!$C$39:$C$782,СВЦЭМ!$A$39:$A$782,$A96,СВЦЭМ!$B$39:$B$782,U$83)+'СЕТ СН'!$H$9+СВЦЭМ!$D$10+'СЕТ СН'!$H$5-'СЕТ СН'!$H$17</f>
        <v>5024.6122802999998</v>
      </c>
      <c r="V96" s="36">
        <f>SUMIFS(СВЦЭМ!$C$39:$C$782,СВЦЭМ!$A$39:$A$782,$A96,СВЦЭМ!$B$39:$B$782,V$83)+'СЕТ СН'!$H$9+СВЦЭМ!$D$10+'СЕТ СН'!$H$5-'СЕТ СН'!$H$17</f>
        <v>5012.8838763700005</v>
      </c>
      <c r="W96" s="36">
        <f>SUMIFS(СВЦЭМ!$C$39:$C$782,СВЦЭМ!$A$39:$A$782,$A96,СВЦЭМ!$B$39:$B$782,W$83)+'СЕТ СН'!$H$9+СВЦЭМ!$D$10+'СЕТ СН'!$H$5-'СЕТ СН'!$H$17</f>
        <v>4984.4274185200002</v>
      </c>
      <c r="X96" s="36">
        <f>SUMIFS(СВЦЭМ!$C$39:$C$782,СВЦЭМ!$A$39:$A$782,$A96,СВЦЭМ!$B$39:$B$782,X$83)+'СЕТ СН'!$H$9+СВЦЭМ!$D$10+'СЕТ СН'!$H$5-'СЕТ СН'!$H$17</f>
        <v>4991.7460983700003</v>
      </c>
      <c r="Y96" s="36">
        <f>SUMIFS(СВЦЭМ!$C$39:$C$782,СВЦЭМ!$A$39:$A$782,$A96,СВЦЭМ!$B$39:$B$782,Y$83)+'СЕТ СН'!$H$9+СВЦЭМ!$D$10+'СЕТ СН'!$H$5-'СЕТ СН'!$H$17</f>
        <v>4999.9586727100004</v>
      </c>
    </row>
    <row r="97" spans="1:25" ht="15.75" x14ac:dyDescent="0.2">
      <c r="A97" s="35">
        <f t="shared" si="2"/>
        <v>45365</v>
      </c>
      <c r="B97" s="36">
        <f>SUMIFS(СВЦЭМ!$C$39:$C$782,СВЦЭМ!$A$39:$A$782,$A97,СВЦЭМ!$B$39:$B$782,B$83)+'СЕТ СН'!$H$9+СВЦЭМ!$D$10+'СЕТ СН'!$H$5-'СЕТ СН'!$H$17</f>
        <v>4961.5252080400005</v>
      </c>
      <c r="C97" s="36">
        <f>SUMIFS(СВЦЭМ!$C$39:$C$782,СВЦЭМ!$A$39:$A$782,$A97,СВЦЭМ!$B$39:$B$782,C$83)+'СЕТ СН'!$H$9+СВЦЭМ!$D$10+'СЕТ СН'!$H$5-'СЕТ СН'!$H$17</f>
        <v>4964.2699052300004</v>
      </c>
      <c r="D97" s="36">
        <f>SUMIFS(СВЦЭМ!$C$39:$C$782,СВЦЭМ!$A$39:$A$782,$A97,СВЦЭМ!$B$39:$B$782,D$83)+'СЕТ СН'!$H$9+СВЦЭМ!$D$10+'СЕТ СН'!$H$5-'СЕТ СН'!$H$17</f>
        <v>4985.6004066900005</v>
      </c>
      <c r="E97" s="36">
        <f>SUMIFS(СВЦЭМ!$C$39:$C$782,СВЦЭМ!$A$39:$A$782,$A97,СВЦЭМ!$B$39:$B$782,E$83)+'СЕТ СН'!$H$9+СВЦЭМ!$D$10+'СЕТ СН'!$H$5-'СЕТ СН'!$H$17</f>
        <v>4995.8104834799997</v>
      </c>
      <c r="F97" s="36">
        <f>SUMIFS(СВЦЭМ!$C$39:$C$782,СВЦЭМ!$A$39:$A$782,$A97,СВЦЭМ!$B$39:$B$782,F$83)+'СЕТ СН'!$H$9+СВЦЭМ!$D$10+'СЕТ СН'!$H$5-'СЕТ СН'!$H$17</f>
        <v>4988.5569803500002</v>
      </c>
      <c r="G97" s="36">
        <f>SUMIFS(СВЦЭМ!$C$39:$C$782,СВЦЭМ!$A$39:$A$782,$A97,СВЦЭМ!$B$39:$B$782,G$83)+'СЕТ СН'!$H$9+СВЦЭМ!$D$10+'СЕТ СН'!$H$5-'СЕТ СН'!$H$17</f>
        <v>4964.6285438499999</v>
      </c>
      <c r="H97" s="36">
        <f>SUMIFS(СВЦЭМ!$C$39:$C$782,СВЦЭМ!$A$39:$A$782,$A97,СВЦЭМ!$B$39:$B$782,H$83)+'СЕТ СН'!$H$9+СВЦЭМ!$D$10+'СЕТ СН'!$H$5-'СЕТ СН'!$H$17</f>
        <v>4905.6587708300003</v>
      </c>
      <c r="I97" s="36">
        <f>SUMIFS(СВЦЭМ!$C$39:$C$782,СВЦЭМ!$A$39:$A$782,$A97,СВЦЭМ!$B$39:$B$782,I$83)+'СЕТ СН'!$H$9+СВЦЭМ!$D$10+'СЕТ СН'!$H$5-'СЕТ СН'!$H$17</f>
        <v>4876.0666397599998</v>
      </c>
      <c r="J97" s="36">
        <f>SUMIFS(СВЦЭМ!$C$39:$C$782,СВЦЭМ!$A$39:$A$782,$A97,СВЦЭМ!$B$39:$B$782,J$83)+'СЕТ СН'!$H$9+СВЦЭМ!$D$10+'СЕТ СН'!$H$5-'СЕТ СН'!$H$17</f>
        <v>4899.4196677</v>
      </c>
      <c r="K97" s="36">
        <f>SUMIFS(СВЦЭМ!$C$39:$C$782,СВЦЭМ!$A$39:$A$782,$A97,СВЦЭМ!$B$39:$B$782,K$83)+'СЕТ СН'!$H$9+СВЦЭМ!$D$10+'СЕТ СН'!$H$5-'СЕТ СН'!$H$17</f>
        <v>4905.5606681200006</v>
      </c>
      <c r="L97" s="36">
        <f>SUMIFS(СВЦЭМ!$C$39:$C$782,СВЦЭМ!$A$39:$A$782,$A97,СВЦЭМ!$B$39:$B$782,L$83)+'СЕТ СН'!$H$9+СВЦЭМ!$D$10+'СЕТ СН'!$H$5-'СЕТ СН'!$H$17</f>
        <v>4911.4824196999998</v>
      </c>
      <c r="M97" s="36">
        <f>SUMIFS(СВЦЭМ!$C$39:$C$782,СВЦЭМ!$A$39:$A$782,$A97,СВЦЭМ!$B$39:$B$782,M$83)+'СЕТ СН'!$H$9+СВЦЭМ!$D$10+'СЕТ СН'!$H$5-'СЕТ СН'!$H$17</f>
        <v>4945.3608629299997</v>
      </c>
      <c r="N97" s="36">
        <f>SUMIFS(СВЦЭМ!$C$39:$C$782,СВЦЭМ!$A$39:$A$782,$A97,СВЦЭМ!$B$39:$B$782,N$83)+'СЕТ СН'!$H$9+СВЦЭМ!$D$10+'СЕТ СН'!$H$5-'СЕТ СН'!$H$17</f>
        <v>5029.74963398</v>
      </c>
      <c r="O97" s="36">
        <f>SUMIFS(СВЦЭМ!$C$39:$C$782,СВЦЭМ!$A$39:$A$782,$A97,СВЦЭМ!$B$39:$B$782,O$83)+'СЕТ СН'!$H$9+СВЦЭМ!$D$10+'СЕТ СН'!$H$5-'СЕТ СН'!$H$17</f>
        <v>5037.0945426799999</v>
      </c>
      <c r="P97" s="36">
        <f>SUMIFS(СВЦЭМ!$C$39:$C$782,СВЦЭМ!$A$39:$A$782,$A97,СВЦЭМ!$B$39:$B$782,P$83)+'СЕТ СН'!$H$9+СВЦЭМ!$D$10+'СЕТ СН'!$H$5-'СЕТ СН'!$H$17</f>
        <v>5049.18876628</v>
      </c>
      <c r="Q97" s="36">
        <f>SUMIFS(СВЦЭМ!$C$39:$C$782,СВЦЭМ!$A$39:$A$782,$A97,СВЦЭМ!$B$39:$B$782,Q$83)+'СЕТ СН'!$H$9+СВЦЭМ!$D$10+'СЕТ СН'!$H$5-'СЕТ СН'!$H$17</f>
        <v>5055.52722361</v>
      </c>
      <c r="R97" s="36">
        <f>SUMIFS(СВЦЭМ!$C$39:$C$782,СВЦЭМ!$A$39:$A$782,$A97,СВЦЭМ!$B$39:$B$782,R$83)+'СЕТ СН'!$H$9+СВЦЭМ!$D$10+'СЕТ СН'!$H$5-'СЕТ СН'!$H$17</f>
        <v>5025.2358077700001</v>
      </c>
      <c r="S97" s="36">
        <f>SUMIFS(СВЦЭМ!$C$39:$C$782,СВЦЭМ!$A$39:$A$782,$A97,СВЦЭМ!$B$39:$B$782,S$83)+'СЕТ СН'!$H$9+СВЦЭМ!$D$10+'СЕТ СН'!$H$5-'СЕТ СН'!$H$17</f>
        <v>4988.2140019500002</v>
      </c>
      <c r="T97" s="36">
        <f>SUMIFS(СВЦЭМ!$C$39:$C$782,СВЦЭМ!$A$39:$A$782,$A97,СВЦЭМ!$B$39:$B$782,T$83)+'СЕТ СН'!$H$9+СВЦЭМ!$D$10+'СЕТ СН'!$H$5-'СЕТ СН'!$H$17</f>
        <v>4962.7851550300002</v>
      </c>
      <c r="U97" s="36">
        <f>SUMIFS(СВЦЭМ!$C$39:$C$782,СВЦЭМ!$A$39:$A$782,$A97,СВЦЭМ!$B$39:$B$782,U$83)+'СЕТ СН'!$H$9+СВЦЭМ!$D$10+'СЕТ СН'!$H$5-'СЕТ СН'!$H$17</f>
        <v>4928.0985610200005</v>
      </c>
      <c r="V97" s="36">
        <f>SUMIFS(СВЦЭМ!$C$39:$C$782,СВЦЭМ!$A$39:$A$782,$A97,СВЦЭМ!$B$39:$B$782,V$83)+'СЕТ СН'!$H$9+СВЦЭМ!$D$10+'СЕТ СН'!$H$5-'СЕТ СН'!$H$17</f>
        <v>4925.1078987700002</v>
      </c>
      <c r="W97" s="36">
        <f>SUMIFS(СВЦЭМ!$C$39:$C$782,СВЦЭМ!$A$39:$A$782,$A97,СВЦЭМ!$B$39:$B$782,W$83)+'СЕТ СН'!$H$9+СВЦЭМ!$D$10+'СЕТ СН'!$H$5-'СЕТ СН'!$H$17</f>
        <v>4926.1577885699999</v>
      </c>
      <c r="X97" s="36">
        <f>SUMIFS(СВЦЭМ!$C$39:$C$782,СВЦЭМ!$A$39:$A$782,$A97,СВЦЭМ!$B$39:$B$782,X$83)+'СЕТ СН'!$H$9+СВЦЭМ!$D$10+'СЕТ СН'!$H$5-'СЕТ СН'!$H$17</f>
        <v>4950.8846633499998</v>
      </c>
      <c r="Y97" s="36">
        <f>SUMIFS(СВЦЭМ!$C$39:$C$782,СВЦЭМ!$A$39:$A$782,$A97,СВЦЭМ!$B$39:$B$782,Y$83)+'СЕТ СН'!$H$9+СВЦЭМ!$D$10+'СЕТ СН'!$H$5-'СЕТ СН'!$H$17</f>
        <v>4972.0031082300002</v>
      </c>
    </row>
    <row r="98" spans="1:25" ht="15.75" x14ac:dyDescent="0.2">
      <c r="A98" s="35">
        <f t="shared" si="2"/>
        <v>45366</v>
      </c>
      <c r="B98" s="36">
        <f>SUMIFS(СВЦЭМ!$C$39:$C$782,СВЦЭМ!$A$39:$A$782,$A98,СВЦЭМ!$B$39:$B$782,B$83)+'СЕТ СН'!$H$9+СВЦЭМ!$D$10+'СЕТ СН'!$H$5-'СЕТ СН'!$H$17</f>
        <v>5056.3679248099997</v>
      </c>
      <c r="C98" s="36">
        <f>SUMIFS(СВЦЭМ!$C$39:$C$782,СВЦЭМ!$A$39:$A$782,$A98,СВЦЭМ!$B$39:$B$782,C$83)+'СЕТ СН'!$H$9+СВЦЭМ!$D$10+'СЕТ СН'!$H$5-'СЕТ СН'!$H$17</f>
        <v>5143.9434608200008</v>
      </c>
      <c r="D98" s="36">
        <f>SUMIFS(СВЦЭМ!$C$39:$C$782,СВЦЭМ!$A$39:$A$782,$A98,СВЦЭМ!$B$39:$B$782,D$83)+'СЕТ СН'!$H$9+СВЦЭМ!$D$10+'СЕТ СН'!$H$5-'СЕТ СН'!$H$17</f>
        <v>5181.2393337699996</v>
      </c>
      <c r="E98" s="36">
        <f>SUMIFS(СВЦЭМ!$C$39:$C$782,СВЦЭМ!$A$39:$A$782,$A98,СВЦЭМ!$B$39:$B$782,E$83)+'СЕТ СН'!$H$9+СВЦЭМ!$D$10+'СЕТ СН'!$H$5-'СЕТ СН'!$H$17</f>
        <v>5186.1846796700002</v>
      </c>
      <c r="F98" s="36">
        <f>SUMIFS(СВЦЭМ!$C$39:$C$782,СВЦЭМ!$A$39:$A$782,$A98,СВЦЭМ!$B$39:$B$782,F$83)+'СЕТ СН'!$H$9+СВЦЭМ!$D$10+'СЕТ СН'!$H$5-'СЕТ СН'!$H$17</f>
        <v>5171.7484294400001</v>
      </c>
      <c r="G98" s="36">
        <f>SUMIFS(СВЦЭМ!$C$39:$C$782,СВЦЭМ!$A$39:$A$782,$A98,СВЦЭМ!$B$39:$B$782,G$83)+'СЕТ СН'!$H$9+СВЦЭМ!$D$10+'СЕТ СН'!$H$5-'СЕТ СН'!$H$17</f>
        <v>5139.4448109700006</v>
      </c>
      <c r="H98" s="36">
        <f>SUMIFS(СВЦЭМ!$C$39:$C$782,СВЦЭМ!$A$39:$A$782,$A98,СВЦЭМ!$B$39:$B$782,H$83)+'СЕТ СН'!$H$9+СВЦЭМ!$D$10+'СЕТ СН'!$H$5-'СЕТ СН'!$H$17</f>
        <v>5098.5232931800001</v>
      </c>
      <c r="I98" s="36">
        <f>SUMIFS(СВЦЭМ!$C$39:$C$782,СВЦЭМ!$A$39:$A$782,$A98,СВЦЭМ!$B$39:$B$782,I$83)+'СЕТ СН'!$H$9+СВЦЭМ!$D$10+'СЕТ СН'!$H$5-'СЕТ СН'!$H$17</f>
        <v>5067.30369144</v>
      </c>
      <c r="J98" s="36">
        <f>SUMIFS(СВЦЭМ!$C$39:$C$782,СВЦЭМ!$A$39:$A$782,$A98,СВЦЭМ!$B$39:$B$782,J$83)+'СЕТ СН'!$H$9+СВЦЭМ!$D$10+'СЕТ СН'!$H$5-'СЕТ СН'!$H$17</f>
        <v>5042.1536804400002</v>
      </c>
      <c r="K98" s="36">
        <f>SUMIFS(СВЦЭМ!$C$39:$C$782,СВЦЭМ!$A$39:$A$782,$A98,СВЦЭМ!$B$39:$B$782,K$83)+'СЕТ СН'!$H$9+СВЦЭМ!$D$10+'СЕТ СН'!$H$5-'СЕТ СН'!$H$17</f>
        <v>5013.3309925700005</v>
      </c>
      <c r="L98" s="36">
        <f>SUMIFS(СВЦЭМ!$C$39:$C$782,СВЦЭМ!$A$39:$A$782,$A98,СВЦЭМ!$B$39:$B$782,L$83)+'СЕТ СН'!$H$9+СВЦЭМ!$D$10+'СЕТ СН'!$H$5-'СЕТ СН'!$H$17</f>
        <v>4992.7282626400001</v>
      </c>
      <c r="M98" s="36">
        <f>SUMIFS(СВЦЭМ!$C$39:$C$782,СВЦЭМ!$A$39:$A$782,$A98,СВЦЭМ!$B$39:$B$782,M$83)+'СЕТ СН'!$H$9+СВЦЭМ!$D$10+'СЕТ СН'!$H$5-'СЕТ СН'!$H$17</f>
        <v>5011.8503154299997</v>
      </c>
      <c r="N98" s="36">
        <f>SUMIFS(СВЦЭМ!$C$39:$C$782,СВЦЭМ!$A$39:$A$782,$A98,СВЦЭМ!$B$39:$B$782,N$83)+'СЕТ СН'!$H$9+СВЦЭМ!$D$10+'СЕТ СН'!$H$5-'СЕТ СН'!$H$17</f>
        <v>5013.3187358499999</v>
      </c>
      <c r="O98" s="36">
        <f>SUMIFS(СВЦЭМ!$C$39:$C$782,СВЦЭМ!$A$39:$A$782,$A98,СВЦЭМ!$B$39:$B$782,O$83)+'СЕТ СН'!$H$9+СВЦЭМ!$D$10+'СЕТ СН'!$H$5-'СЕТ СН'!$H$17</f>
        <v>5066.6352545099999</v>
      </c>
      <c r="P98" s="36">
        <f>SUMIFS(СВЦЭМ!$C$39:$C$782,СВЦЭМ!$A$39:$A$782,$A98,СВЦЭМ!$B$39:$B$782,P$83)+'СЕТ СН'!$H$9+СВЦЭМ!$D$10+'СЕТ СН'!$H$5-'СЕТ СН'!$H$17</f>
        <v>5096.0470273999999</v>
      </c>
      <c r="Q98" s="36">
        <f>SUMIFS(СВЦЭМ!$C$39:$C$782,СВЦЭМ!$A$39:$A$782,$A98,СВЦЭМ!$B$39:$B$782,Q$83)+'СЕТ СН'!$H$9+СВЦЭМ!$D$10+'СЕТ СН'!$H$5-'СЕТ СН'!$H$17</f>
        <v>5115.9590255100002</v>
      </c>
      <c r="R98" s="36">
        <f>SUMIFS(СВЦЭМ!$C$39:$C$782,СВЦЭМ!$A$39:$A$782,$A98,СВЦЭМ!$B$39:$B$782,R$83)+'СЕТ СН'!$H$9+СВЦЭМ!$D$10+'СЕТ СН'!$H$5-'СЕТ СН'!$H$17</f>
        <v>5124.9264463300005</v>
      </c>
      <c r="S98" s="36">
        <f>SUMIFS(СВЦЭМ!$C$39:$C$782,СВЦЭМ!$A$39:$A$782,$A98,СВЦЭМ!$B$39:$B$782,S$83)+'СЕТ СН'!$H$9+СВЦЭМ!$D$10+'СЕТ СН'!$H$5-'СЕТ СН'!$H$17</f>
        <v>5106.1628608700003</v>
      </c>
      <c r="T98" s="36">
        <f>SUMIFS(СВЦЭМ!$C$39:$C$782,СВЦЭМ!$A$39:$A$782,$A98,СВЦЭМ!$B$39:$B$782,T$83)+'СЕТ СН'!$H$9+СВЦЭМ!$D$10+'СЕТ СН'!$H$5-'СЕТ СН'!$H$17</f>
        <v>5069.7686465500001</v>
      </c>
      <c r="U98" s="36">
        <f>SUMIFS(СВЦЭМ!$C$39:$C$782,СВЦЭМ!$A$39:$A$782,$A98,СВЦЭМ!$B$39:$B$782,U$83)+'СЕТ СН'!$H$9+СВЦЭМ!$D$10+'СЕТ СН'!$H$5-'СЕТ СН'!$H$17</f>
        <v>5029.3261939000004</v>
      </c>
      <c r="V98" s="36">
        <f>SUMIFS(СВЦЭМ!$C$39:$C$782,СВЦЭМ!$A$39:$A$782,$A98,СВЦЭМ!$B$39:$B$782,V$83)+'СЕТ СН'!$H$9+СВЦЭМ!$D$10+'СЕТ СН'!$H$5-'СЕТ СН'!$H$17</f>
        <v>5031.9713090400001</v>
      </c>
      <c r="W98" s="36">
        <f>SUMIFS(СВЦЭМ!$C$39:$C$782,СВЦЭМ!$A$39:$A$782,$A98,СВЦЭМ!$B$39:$B$782,W$83)+'СЕТ СН'!$H$9+СВЦЭМ!$D$10+'СЕТ СН'!$H$5-'СЕТ СН'!$H$17</f>
        <v>5033.1896005400004</v>
      </c>
      <c r="X98" s="36">
        <f>SUMIFS(СВЦЭМ!$C$39:$C$782,СВЦЭМ!$A$39:$A$782,$A98,СВЦЭМ!$B$39:$B$782,X$83)+'СЕТ СН'!$H$9+СВЦЭМ!$D$10+'СЕТ СН'!$H$5-'СЕТ СН'!$H$17</f>
        <v>5041.9518727600007</v>
      </c>
      <c r="Y98" s="36">
        <f>SUMIFS(СВЦЭМ!$C$39:$C$782,СВЦЭМ!$A$39:$A$782,$A98,СВЦЭМ!$B$39:$B$782,Y$83)+'СЕТ СН'!$H$9+СВЦЭМ!$D$10+'СЕТ СН'!$H$5-'СЕТ СН'!$H$17</f>
        <v>5058.5009677199996</v>
      </c>
    </row>
    <row r="99" spans="1:25" ht="15.75" x14ac:dyDescent="0.2">
      <c r="A99" s="35">
        <f t="shared" si="2"/>
        <v>45367</v>
      </c>
      <c r="B99" s="36">
        <f>SUMIFS(СВЦЭМ!$C$39:$C$782,СВЦЭМ!$A$39:$A$782,$A99,СВЦЭМ!$B$39:$B$782,B$83)+'СЕТ СН'!$H$9+СВЦЭМ!$D$10+'СЕТ СН'!$H$5-'СЕТ СН'!$H$17</f>
        <v>5033.6050656000007</v>
      </c>
      <c r="C99" s="36">
        <f>SUMIFS(СВЦЭМ!$C$39:$C$782,СВЦЭМ!$A$39:$A$782,$A99,СВЦЭМ!$B$39:$B$782,C$83)+'СЕТ СН'!$H$9+СВЦЭМ!$D$10+'СЕТ СН'!$H$5-'СЕТ СН'!$H$17</f>
        <v>5022.6597725700003</v>
      </c>
      <c r="D99" s="36">
        <f>SUMIFS(СВЦЭМ!$C$39:$C$782,СВЦЭМ!$A$39:$A$782,$A99,СВЦЭМ!$B$39:$B$782,D$83)+'СЕТ СН'!$H$9+СВЦЭМ!$D$10+'СЕТ СН'!$H$5-'СЕТ СН'!$H$17</f>
        <v>5059.4411558499996</v>
      </c>
      <c r="E99" s="36">
        <f>SUMIFS(СВЦЭМ!$C$39:$C$782,СВЦЭМ!$A$39:$A$782,$A99,СВЦЭМ!$B$39:$B$782,E$83)+'СЕТ СН'!$H$9+СВЦЭМ!$D$10+'СЕТ СН'!$H$5-'СЕТ СН'!$H$17</f>
        <v>5092.3887234900003</v>
      </c>
      <c r="F99" s="36">
        <f>SUMIFS(СВЦЭМ!$C$39:$C$782,СВЦЭМ!$A$39:$A$782,$A99,СВЦЭМ!$B$39:$B$782,F$83)+'СЕТ СН'!$H$9+СВЦЭМ!$D$10+'СЕТ СН'!$H$5-'СЕТ СН'!$H$17</f>
        <v>5068.4934502699998</v>
      </c>
      <c r="G99" s="36">
        <f>SUMIFS(СВЦЭМ!$C$39:$C$782,СВЦЭМ!$A$39:$A$782,$A99,СВЦЭМ!$B$39:$B$782,G$83)+'СЕТ СН'!$H$9+СВЦЭМ!$D$10+'СЕТ СН'!$H$5-'СЕТ СН'!$H$17</f>
        <v>5046.39440526</v>
      </c>
      <c r="H99" s="36">
        <f>SUMIFS(СВЦЭМ!$C$39:$C$782,СВЦЭМ!$A$39:$A$782,$A99,СВЦЭМ!$B$39:$B$782,H$83)+'СЕТ СН'!$H$9+СВЦЭМ!$D$10+'СЕТ СН'!$H$5-'СЕТ СН'!$H$17</f>
        <v>5014.36635544</v>
      </c>
      <c r="I99" s="36">
        <f>SUMIFS(СВЦЭМ!$C$39:$C$782,СВЦЭМ!$A$39:$A$782,$A99,СВЦЭМ!$B$39:$B$782,I$83)+'СЕТ СН'!$H$9+СВЦЭМ!$D$10+'СЕТ СН'!$H$5-'СЕТ СН'!$H$17</f>
        <v>4998.5256863600007</v>
      </c>
      <c r="J99" s="36">
        <f>SUMIFS(СВЦЭМ!$C$39:$C$782,СВЦЭМ!$A$39:$A$782,$A99,СВЦЭМ!$B$39:$B$782,J$83)+'СЕТ СН'!$H$9+СВЦЭМ!$D$10+'СЕТ СН'!$H$5-'СЕТ СН'!$H$17</f>
        <v>4943.8088329100001</v>
      </c>
      <c r="K99" s="36">
        <f>SUMIFS(СВЦЭМ!$C$39:$C$782,СВЦЭМ!$A$39:$A$782,$A99,СВЦЭМ!$B$39:$B$782,K$83)+'СЕТ СН'!$H$9+СВЦЭМ!$D$10+'СЕТ СН'!$H$5-'СЕТ СН'!$H$17</f>
        <v>4937.8122444500004</v>
      </c>
      <c r="L99" s="36">
        <f>SUMIFS(СВЦЭМ!$C$39:$C$782,СВЦЭМ!$A$39:$A$782,$A99,СВЦЭМ!$B$39:$B$782,L$83)+'СЕТ СН'!$H$9+СВЦЭМ!$D$10+'СЕТ СН'!$H$5-'СЕТ СН'!$H$17</f>
        <v>4927.4679314599998</v>
      </c>
      <c r="M99" s="36">
        <f>SUMIFS(СВЦЭМ!$C$39:$C$782,СВЦЭМ!$A$39:$A$782,$A99,СВЦЭМ!$B$39:$B$782,M$83)+'СЕТ СН'!$H$9+СВЦЭМ!$D$10+'СЕТ СН'!$H$5-'СЕТ СН'!$H$17</f>
        <v>4936.3736424100007</v>
      </c>
      <c r="N99" s="36">
        <f>SUMIFS(СВЦЭМ!$C$39:$C$782,СВЦЭМ!$A$39:$A$782,$A99,СВЦЭМ!$B$39:$B$782,N$83)+'СЕТ СН'!$H$9+СВЦЭМ!$D$10+'СЕТ СН'!$H$5-'СЕТ СН'!$H$17</f>
        <v>4942.0025756600007</v>
      </c>
      <c r="O99" s="36">
        <f>SUMIFS(СВЦЭМ!$C$39:$C$782,СВЦЭМ!$A$39:$A$782,$A99,СВЦЭМ!$B$39:$B$782,O$83)+'СЕТ СН'!$H$9+СВЦЭМ!$D$10+'СЕТ СН'!$H$5-'СЕТ СН'!$H$17</f>
        <v>4956.4764020700004</v>
      </c>
      <c r="P99" s="36">
        <f>SUMIFS(СВЦЭМ!$C$39:$C$782,СВЦЭМ!$A$39:$A$782,$A99,СВЦЭМ!$B$39:$B$782,P$83)+'СЕТ СН'!$H$9+СВЦЭМ!$D$10+'СЕТ СН'!$H$5-'СЕТ СН'!$H$17</f>
        <v>4945.6502829000001</v>
      </c>
      <c r="Q99" s="36">
        <f>SUMIFS(СВЦЭМ!$C$39:$C$782,СВЦЭМ!$A$39:$A$782,$A99,СВЦЭМ!$B$39:$B$782,Q$83)+'СЕТ СН'!$H$9+СВЦЭМ!$D$10+'СЕТ СН'!$H$5-'СЕТ СН'!$H$17</f>
        <v>4975.2659758099999</v>
      </c>
      <c r="R99" s="36">
        <f>SUMIFS(СВЦЭМ!$C$39:$C$782,СВЦЭМ!$A$39:$A$782,$A99,СВЦЭМ!$B$39:$B$782,R$83)+'СЕТ СН'!$H$9+СВЦЭМ!$D$10+'СЕТ СН'!$H$5-'СЕТ СН'!$H$17</f>
        <v>4988.3892214999996</v>
      </c>
      <c r="S99" s="36">
        <f>SUMIFS(СВЦЭМ!$C$39:$C$782,СВЦЭМ!$A$39:$A$782,$A99,СВЦЭМ!$B$39:$B$782,S$83)+'СЕТ СН'!$H$9+СВЦЭМ!$D$10+'СЕТ СН'!$H$5-'СЕТ СН'!$H$17</f>
        <v>4972.4266203400002</v>
      </c>
      <c r="T99" s="36">
        <f>SUMIFS(СВЦЭМ!$C$39:$C$782,СВЦЭМ!$A$39:$A$782,$A99,СВЦЭМ!$B$39:$B$782,T$83)+'СЕТ СН'!$H$9+СВЦЭМ!$D$10+'СЕТ СН'!$H$5-'СЕТ СН'!$H$17</f>
        <v>4956.1637419799999</v>
      </c>
      <c r="U99" s="36">
        <f>SUMIFS(СВЦЭМ!$C$39:$C$782,СВЦЭМ!$A$39:$A$782,$A99,СВЦЭМ!$B$39:$B$782,U$83)+'СЕТ СН'!$H$9+СВЦЭМ!$D$10+'СЕТ СН'!$H$5-'СЕТ СН'!$H$17</f>
        <v>4923.2438987900005</v>
      </c>
      <c r="V99" s="36">
        <f>SUMIFS(СВЦЭМ!$C$39:$C$782,СВЦЭМ!$A$39:$A$782,$A99,СВЦЭМ!$B$39:$B$782,V$83)+'СЕТ СН'!$H$9+СВЦЭМ!$D$10+'СЕТ СН'!$H$5-'СЕТ СН'!$H$17</f>
        <v>4922.11924929</v>
      </c>
      <c r="W99" s="36">
        <f>SUMIFS(СВЦЭМ!$C$39:$C$782,СВЦЭМ!$A$39:$A$782,$A99,СВЦЭМ!$B$39:$B$782,W$83)+'СЕТ СН'!$H$9+СВЦЭМ!$D$10+'СЕТ СН'!$H$5-'СЕТ СН'!$H$17</f>
        <v>4933.2658713600003</v>
      </c>
      <c r="X99" s="36">
        <f>SUMIFS(СВЦЭМ!$C$39:$C$782,СВЦЭМ!$A$39:$A$782,$A99,СВЦЭМ!$B$39:$B$782,X$83)+'СЕТ СН'!$H$9+СВЦЭМ!$D$10+'СЕТ СН'!$H$5-'СЕТ СН'!$H$17</f>
        <v>4946.8175052699999</v>
      </c>
      <c r="Y99" s="36">
        <f>SUMIFS(СВЦЭМ!$C$39:$C$782,СВЦЭМ!$A$39:$A$782,$A99,СВЦЭМ!$B$39:$B$782,Y$83)+'СЕТ СН'!$H$9+СВЦЭМ!$D$10+'СЕТ СН'!$H$5-'СЕТ СН'!$H$17</f>
        <v>4954.6946589500003</v>
      </c>
    </row>
    <row r="100" spans="1:25" ht="15.75" x14ac:dyDescent="0.2">
      <c r="A100" s="35">
        <f t="shared" si="2"/>
        <v>45368</v>
      </c>
      <c r="B100" s="36">
        <f>SUMIFS(СВЦЭМ!$C$39:$C$782,СВЦЭМ!$A$39:$A$782,$A100,СВЦЭМ!$B$39:$B$782,B$83)+'СЕТ СН'!$H$9+СВЦЭМ!$D$10+'СЕТ СН'!$H$5-'СЕТ СН'!$H$17</f>
        <v>4906.86930097</v>
      </c>
      <c r="C100" s="36">
        <f>SUMIFS(СВЦЭМ!$C$39:$C$782,СВЦЭМ!$A$39:$A$782,$A100,СВЦЭМ!$B$39:$B$782,C$83)+'СЕТ СН'!$H$9+СВЦЭМ!$D$10+'СЕТ СН'!$H$5-'СЕТ СН'!$H$17</f>
        <v>4932.6653838500006</v>
      </c>
      <c r="D100" s="36">
        <f>SUMIFS(СВЦЭМ!$C$39:$C$782,СВЦЭМ!$A$39:$A$782,$A100,СВЦЭМ!$B$39:$B$782,D$83)+'СЕТ СН'!$H$9+СВЦЭМ!$D$10+'СЕТ СН'!$H$5-'СЕТ СН'!$H$17</f>
        <v>4973.7827998900002</v>
      </c>
      <c r="E100" s="36">
        <f>SUMIFS(СВЦЭМ!$C$39:$C$782,СВЦЭМ!$A$39:$A$782,$A100,СВЦЭМ!$B$39:$B$782,E$83)+'СЕТ СН'!$H$9+СВЦЭМ!$D$10+'СЕТ СН'!$H$5-'СЕТ СН'!$H$17</f>
        <v>4977.7411157799997</v>
      </c>
      <c r="F100" s="36">
        <f>SUMIFS(СВЦЭМ!$C$39:$C$782,СВЦЭМ!$A$39:$A$782,$A100,СВЦЭМ!$B$39:$B$782,F$83)+'СЕТ СН'!$H$9+СВЦЭМ!$D$10+'СЕТ СН'!$H$5-'СЕТ СН'!$H$17</f>
        <v>4969.8772869700006</v>
      </c>
      <c r="G100" s="36">
        <f>SUMIFS(СВЦЭМ!$C$39:$C$782,СВЦЭМ!$A$39:$A$782,$A100,СВЦЭМ!$B$39:$B$782,G$83)+'СЕТ СН'!$H$9+СВЦЭМ!$D$10+'СЕТ СН'!$H$5-'СЕТ СН'!$H$17</f>
        <v>4986.5478623300005</v>
      </c>
      <c r="H100" s="36">
        <f>SUMIFS(СВЦЭМ!$C$39:$C$782,СВЦЭМ!$A$39:$A$782,$A100,СВЦЭМ!$B$39:$B$782,H$83)+'СЕТ СН'!$H$9+СВЦЭМ!$D$10+'СЕТ СН'!$H$5-'СЕТ СН'!$H$17</f>
        <v>4995.79062961</v>
      </c>
      <c r="I100" s="36">
        <f>SUMIFS(СВЦЭМ!$C$39:$C$782,СВЦЭМ!$A$39:$A$782,$A100,СВЦЭМ!$B$39:$B$782,I$83)+'СЕТ СН'!$H$9+СВЦЭМ!$D$10+'СЕТ СН'!$H$5-'СЕТ СН'!$H$17</f>
        <v>5006.4723252500007</v>
      </c>
      <c r="J100" s="36">
        <f>SUMIFS(СВЦЭМ!$C$39:$C$782,СВЦЭМ!$A$39:$A$782,$A100,СВЦЭМ!$B$39:$B$782,J$83)+'СЕТ СН'!$H$9+СВЦЭМ!$D$10+'СЕТ СН'!$H$5-'СЕТ СН'!$H$17</f>
        <v>4943.9819586399999</v>
      </c>
      <c r="K100" s="36">
        <f>SUMIFS(СВЦЭМ!$C$39:$C$782,СВЦЭМ!$A$39:$A$782,$A100,СВЦЭМ!$B$39:$B$782,K$83)+'СЕТ СН'!$H$9+СВЦЭМ!$D$10+'СЕТ СН'!$H$5-'СЕТ СН'!$H$17</f>
        <v>4902.5850529400004</v>
      </c>
      <c r="L100" s="36">
        <f>SUMIFS(СВЦЭМ!$C$39:$C$782,СВЦЭМ!$A$39:$A$782,$A100,СВЦЭМ!$B$39:$B$782,L$83)+'СЕТ СН'!$H$9+СВЦЭМ!$D$10+'СЕТ СН'!$H$5-'СЕТ СН'!$H$17</f>
        <v>4896.7800772800001</v>
      </c>
      <c r="M100" s="36">
        <f>SUMIFS(СВЦЭМ!$C$39:$C$782,СВЦЭМ!$A$39:$A$782,$A100,СВЦЭМ!$B$39:$B$782,M$83)+'СЕТ СН'!$H$9+СВЦЭМ!$D$10+'СЕТ СН'!$H$5-'СЕТ СН'!$H$17</f>
        <v>4897.5492007100002</v>
      </c>
      <c r="N100" s="36">
        <f>SUMIFS(СВЦЭМ!$C$39:$C$782,СВЦЭМ!$A$39:$A$782,$A100,СВЦЭМ!$B$39:$B$782,N$83)+'СЕТ СН'!$H$9+СВЦЭМ!$D$10+'СЕТ СН'!$H$5-'СЕТ СН'!$H$17</f>
        <v>4905.6067567099999</v>
      </c>
      <c r="O100" s="36">
        <f>SUMIFS(СВЦЭМ!$C$39:$C$782,СВЦЭМ!$A$39:$A$782,$A100,СВЦЭМ!$B$39:$B$782,O$83)+'СЕТ СН'!$H$9+СВЦЭМ!$D$10+'СЕТ СН'!$H$5-'СЕТ СН'!$H$17</f>
        <v>4934.6958103200004</v>
      </c>
      <c r="P100" s="36">
        <f>SUMIFS(СВЦЭМ!$C$39:$C$782,СВЦЭМ!$A$39:$A$782,$A100,СВЦЭМ!$B$39:$B$782,P$83)+'СЕТ СН'!$H$9+СВЦЭМ!$D$10+'СЕТ СН'!$H$5-'СЕТ СН'!$H$17</f>
        <v>4950.3548495699997</v>
      </c>
      <c r="Q100" s="36">
        <f>SUMIFS(СВЦЭМ!$C$39:$C$782,СВЦЭМ!$A$39:$A$782,$A100,СВЦЭМ!$B$39:$B$782,Q$83)+'СЕТ СН'!$H$9+СВЦЭМ!$D$10+'СЕТ СН'!$H$5-'СЕТ СН'!$H$17</f>
        <v>4977.61637522</v>
      </c>
      <c r="R100" s="36">
        <f>SUMIFS(СВЦЭМ!$C$39:$C$782,СВЦЭМ!$A$39:$A$782,$A100,СВЦЭМ!$B$39:$B$782,R$83)+'СЕТ СН'!$H$9+СВЦЭМ!$D$10+'СЕТ СН'!$H$5-'СЕТ СН'!$H$17</f>
        <v>4980.8242864800004</v>
      </c>
      <c r="S100" s="36">
        <f>SUMIFS(СВЦЭМ!$C$39:$C$782,СВЦЭМ!$A$39:$A$782,$A100,СВЦЭМ!$B$39:$B$782,S$83)+'СЕТ СН'!$H$9+СВЦЭМ!$D$10+'СЕТ СН'!$H$5-'СЕТ СН'!$H$17</f>
        <v>4961.7432031900007</v>
      </c>
      <c r="T100" s="36">
        <f>SUMIFS(СВЦЭМ!$C$39:$C$782,СВЦЭМ!$A$39:$A$782,$A100,СВЦЭМ!$B$39:$B$782,T$83)+'СЕТ СН'!$H$9+СВЦЭМ!$D$10+'СЕТ СН'!$H$5-'СЕТ СН'!$H$17</f>
        <v>4946.7418330500004</v>
      </c>
      <c r="U100" s="36">
        <f>SUMIFS(СВЦЭМ!$C$39:$C$782,СВЦЭМ!$A$39:$A$782,$A100,СВЦЭМ!$B$39:$B$782,U$83)+'СЕТ СН'!$H$9+СВЦЭМ!$D$10+'СЕТ СН'!$H$5-'СЕТ СН'!$H$17</f>
        <v>4918.8081922700003</v>
      </c>
      <c r="V100" s="36">
        <f>SUMIFS(СВЦЭМ!$C$39:$C$782,СВЦЭМ!$A$39:$A$782,$A100,СВЦЭМ!$B$39:$B$782,V$83)+'СЕТ СН'!$H$9+СВЦЭМ!$D$10+'СЕТ СН'!$H$5-'СЕТ СН'!$H$17</f>
        <v>4906.2525705300004</v>
      </c>
      <c r="W100" s="36">
        <f>SUMIFS(СВЦЭМ!$C$39:$C$782,СВЦЭМ!$A$39:$A$782,$A100,СВЦЭМ!$B$39:$B$782,W$83)+'СЕТ СН'!$H$9+СВЦЭМ!$D$10+'СЕТ СН'!$H$5-'СЕТ СН'!$H$17</f>
        <v>4902.5154810700005</v>
      </c>
      <c r="X100" s="36">
        <f>SUMIFS(СВЦЭМ!$C$39:$C$782,СВЦЭМ!$A$39:$A$782,$A100,СВЦЭМ!$B$39:$B$782,X$83)+'СЕТ СН'!$H$9+СВЦЭМ!$D$10+'СЕТ СН'!$H$5-'СЕТ СН'!$H$17</f>
        <v>4928.0206728100002</v>
      </c>
      <c r="Y100" s="36">
        <f>SUMIFS(СВЦЭМ!$C$39:$C$782,СВЦЭМ!$A$39:$A$782,$A100,СВЦЭМ!$B$39:$B$782,Y$83)+'СЕТ СН'!$H$9+СВЦЭМ!$D$10+'СЕТ СН'!$H$5-'СЕТ СН'!$H$17</f>
        <v>4928.05030919</v>
      </c>
    </row>
    <row r="101" spans="1:25" ht="15.75" x14ac:dyDescent="0.2">
      <c r="A101" s="35">
        <f t="shared" si="2"/>
        <v>45369</v>
      </c>
      <c r="B101" s="36">
        <f>SUMIFS(СВЦЭМ!$C$39:$C$782,СВЦЭМ!$A$39:$A$782,$A101,СВЦЭМ!$B$39:$B$782,B$83)+'СЕТ СН'!$H$9+СВЦЭМ!$D$10+'СЕТ СН'!$H$5-'СЕТ СН'!$H$17</f>
        <v>5026.8652451899998</v>
      </c>
      <c r="C101" s="36">
        <f>SUMIFS(СВЦЭМ!$C$39:$C$782,СВЦЭМ!$A$39:$A$782,$A101,СВЦЭМ!$B$39:$B$782,C$83)+'СЕТ СН'!$H$9+СВЦЭМ!$D$10+'СЕТ СН'!$H$5-'СЕТ СН'!$H$17</f>
        <v>5065.0227195699999</v>
      </c>
      <c r="D101" s="36">
        <f>SUMIFS(СВЦЭМ!$C$39:$C$782,СВЦЭМ!$A$39:$A$782,$A101,СВЦЭМ!$B$39:$B$782,D$83)+'СЕТ СН'!$H$9+СВЦЭМ!$D$10+'СЕТ СН'!$H$5-'СЕТ СН'!$H$17</f>
        <v>5115.2977495699997</v>
      </c>
      <c r="E101" s="36">
        <f>SUMIFS(СВЦЭМ!$C$39:$C$782,СВЦЭМ!$A$39:$A$782,$A101,СВЦЭМ!$B$39:$B$782,E$83)+'СЕТ СН'!$H$9+СВЦЭМ!$D$10+'СЕТ СН'!$H$5-'СЕТ СН'!$H$17</f>
        <v>5091.4292188199997</v>
      </c>
      <c r="F101" s="36">
        <f>SUMIFS(СВЦЭМ!$C$39:$C$782,СВЦЭМ!$A$39:$A$782,$A101,СВЦЭМ!$B$39:$B$782,F$83)+'СЕТ СН'!$H$9+СВЦЭМ!$D$10+'СЕТ СН'!$H$5-'СЕТ СН'!$H$17</f>
        <v>5071.9000627900004</v>
      </c>
      <c r="G101" s="36">
        <f>SUMIFS(СВЦЭМ!$C$39:$C$782,СВЦЭМ!$A$39:$A$782,$A101,СВЦЭМ!$B$39:$B$782,G$83)+'СЕТ СН'!$H$9+СВЦЭМ!$D$10+'СЕТ СН'!$H$5-'СЕТ СН'!$H$17</f>
        <v>5041.2392810600004</v>
      </c>
      <c r="H101" s="36">
        <f>SUMIFS(СВЦЭМ!$C$39:$C$782,СВЦЭМ!$A$39:$A$782,$A101,СВЦЭМ!$B$39:$B$782,H$83)+'СЕТ СН'!$H$9+СВЦЭМ!$D$10+'СЕТ СН'!$H$5-'СЕТ СН'!$H$17</f>
        <v>5021.1054738700004</v>
      </c>
      <c r="I101" s="36">
        <f>SUMIFS(СВЦЭМ!$C$39:$C$782,СВЦЭМ!$A$39:$A$782,$A101,СВЦЭМ!$B$39:$B$782,I$83)+'СЕТ СН'!$H$9+СВЦЭМ!$D$10+'СЕТ СН'!$H$5-'СЕТ СН'!$H$17</f>
        <v>5028.2433958300007</v>
      </c>
      <c r="J101" s="36">
        <f>SUMIFS(СВЦЭМ!$C$39:$C$782,СВЦЭМ!$A$39:$A$782,$A101,СВЦЭМ!$B$39:$B$782,J$83)+'СЕТ СН'!$H$9+СВЦЭМ!$D$10+'СЕТ СН'!$H$5-'СЕТ СН'!$H$17</f>
        <v>5040.7499314800007</v>
      </c>
      <c r="K101" s="36">
        <f>SUMIFS(СВЦЭМ!$C$39:$C$782,СВЦЭМ!$A$39:$A$782,$A101,СВЦЭМ!$B$39:$B$782,K$83)+'СЕТ СН'!$H$9+СВЦЭМ!$D$10+'СЕТ СН'!$H$5-'СЕТ СН'!$H$17</f>
        <v>5005.4368709</v>
      </c>
      <c r="L101" s="36">
        <f>SUMIFS(СВЦЭМ!$C$39:$C$782,СВЦЭМ!$A$39:$A$782,$A101,СВЦЭМ!$B$39:$B$782,L$83)+'СЕТ СН'!$H$9+СВЦЭМ!$D$10+'СЕТ СН'!$H$5-'СЕТ СН'!$H$17</f>
        <v>5013.46514948</v>
      </c>
      <c r="M101" s="36">
        <f>SUMIFS(СВЦЭМ!$C$39:$C$782,СВЦЭМ!$A$39:$A$782,$A101,СВЦЭМ!$B$39:$B$782,M$83)+'СЕТ СН'!$H$9+СВЦЭМ!$D$10+'СЕТ СН'!$H$5-'СЕТ СН'!$H$17</f>
        <v>5020.34504552</v>
      </c>
      <c r="N101" s="36">
        <f>SUMIFS(СВЦЭМ!$C$39:$C$782,СВЦЭМ!$A$39:$A$782,$A101,СВЦЭМ!$B$39:$B$782,N$83)+'СЕТ СН'!$H$9+СВЦЭМ!$D$10+'СЕТ СН'!$H$5-'СЕТ СН'!$H$17</f>
        <v>5035.84807843</v>
      </c>
      <c r="O101" s="36">
        <f>SUMIFS(СВЦЭМ!$C$39:$C$782,СВЦЭМ!$A$39:$A$782,$A101,СВЦЭМ!$B$39:$B$782,O$83)+'СЕТ СН'!$H$9+СВЦЭМ!$D$10+'СЕТ СН'!$H$5-'СЕТ СН'!$H$17</f>
        <v>5077.67928734</v>
      </c>
      <c r="P101" s="36">
        <f>SUMIFS(СВЦЭМ!$C$39:$C$782,СВЦЭМ!$A$39:$A$782,$A101,СВЦЭМ!$B$39:$B$782,P$83)+'СЕТ СН'!$H$9+СВЦЭМ!$D$10+'СЕТ СН'!$H$5-'СЕТ СН'!$H$17</f>
        <v>5102.7606391999998</v>
      </c>
      <c r="Q101" s="36">
        <f>SUMIFS(СВЦЭМ!$C$39:$C$782,СВЦЭМ!$A$39:$A$782,$A101,СВЦЭМ!$B$39:$B$782,Q$83)+'СЕТ СН'!$H$9+СВЦЭМ!$D$10+'СЕТ СН'!$H$5-'СЕТ СН'!$H$17</f>
        <v>5127.4336199600002</v>
      </c>
      <c r="R101" s="36">
        <f>SUMIFS(СВЦЭМ!$C$39:$C$782,СВЦЭМ!$A$39:$A$782,$A101,СВЦЭМ!$B$39:$B$782,R$83)+'СЕТ СН'!$H$9+СВЦЭМ!$D$10+'СЕТ СН'!$H$5-'СЕТ СН'!$H$17</f>
        <v>5134.1910948200002</v>
      </c>
      <c r="S101" s="36">
        <f>SUMIFS(СВЦЭМ!$C$39:$C$782,СВЦЭМ!$A$39:$A$782,$A101,СВЦЭМ!$B$39:$B$782,S$83)+'СЕТ СН'!$H$9+СВЦЭМ!$D$10+'СЕТ СН'!$H$5-'СЕТ СН'!$H$17</f>
        <v>5153.5074128800006</v>
      </c>
      <c r="T101" s="36">
        <f>SUMIFS(СВЦЭМ!$C$39:$C$782,СВЦЭМ!$A$39:$A$782,$A101,СВЦЭМ!$B$39:$B$782,T$83)+'СЕТ СН'!$H$9+СВЦЭМ!$D$10+'СЕТ СН'!$H$5-'СЕТ СН'!$H$17</f>
        <v>5120.7744905</v>
      </c>
      <c r="U101" s="36">
        <f>SUMIFS(СВЦЭМ!$C$39:$C$782,СВЦЭМ!$A$39:$A$782,$A101,СВЦЭМ!$B$39:$B$782,U$83)+'СЕТ СН'!$H$9+СВЦЭМ!$D$10+'СЕТ СН'!$H$5-'СЕТ СН'!$H$17</f>
        <v>5095.9332480000003</v>
      </c>
      <c r="V101" s="36">
        <f>SUMIFS(СВЦЭМ!$C$39:$C$782,СВЦЭМ!$A$39:$A$782,$A101,СВЦЭМ!$B$39:$B$782,V$83)+'СЕТ СН'!$H$9+СВЦЭМ!$D$10+'СЕТ СН'!$H$5-'СЕТ СН'!$H$17</f>
        <v>5087.8268750099996</v>
      </c>
      <c r="W101" s="36">
        <f>SUMIFS(СВЦЭМ!$C$39:$C$782,СВЦЭМ!$A$39:$A$782,$A101,СВЦЭМ!$B$39:$B$782,W$83)+'СЕТ СН'!$H$9+СВЦЭМ!$D$10+'СЕТ СН'!$H$5-'СЕТ СН'!$H$17</f>
        <v>5081.4243555000003</v>
      </c>
      <c r="X101" s="36">
        <f>SUMIFS(СВЦЭМ!$C$39:$C$782,СВЦЭМ!$A$39:$A$782,$A101,СВЦЭМ!$B$39:$B$782,X$83)+'СЕТ СН'!$H$9+СВЦЭМ!$D$10+'СЕТ СН'!$H$5-'СЕТ СН'!$H$17</f>
        <v>5099.6969838900004</v>
      </c>
      <c r="Y101" s="36">
        <f>SUMIFS(СВЦЭМ!$C$39:$C$782,СВЦЭМ!$A$39:$A$782,$A101,СВЦЭМ!$B$39:$B$782,Y$83)+'СЕТ СН'!$H$9+СВЦЭМ!$D$10+'СЕТ СН'!$H$5-'СЕТ СН'!$H$17</f>
        <v>5125.0677487699995</v>
      </c>
    </row>
    <row r="102" spans="1:25" ht="15.75" x14ac:dyDescent="0.2">
      <c r="A102" s="35">
        <f t="shared" si="2"/>
        <v>45370</v>
      </c>
      <c r="B102" s="36">
        <f>SUMIFS(СВЦЭМ!$C$39:$C$782,СВЦЭМ!$A$39:$A$782,$A102,СВЦЭМ!$B$39:$B$782,B$83)+'СЕТ СН'!$H$9+СВЦЭМ!$D$10+'СЕТ СН'!$H$5-'СЕТ СН'!$H$17</f>
        <v>5226.8965469699997</v>
      </c>
      <c r="C102" s="36">
        <f>SUMIFS(СВЦЭМ!$C$39:$C$782,СВЦЭМ!$A$39:$A$782,$A102,СВЦЭМ!$B$39:$B$782,C$83)+'СЕТ СН'!$H$9+СВЦЭМ!$D$10+'СЕТ СН'!$H$5-'СЕТ СН'!$H$17</f>
        <v>5206.7525387099995</v>
      </c>
      <c r="D102" s="36">
        <f>SUMIFS(СВЦЭМ!$C$39:$C$782,СВЦЭМ!$A$39:$A$782,$A102,СВЦЭМ!$B$39:$B$782,D$83)+'СЕТ СН'!$H$9+СВЦЭМ!$D$10+'СЕТ СН'!$H$5-'СЕТ СН'!$H$17</f>
        <v>5252.07720513</v>
      </c>
      <c r="E102" s="36">
        <f>SUMIFS(СВЦЭМ!$C$39:$C$782,СВЦЭМ!$A$39:$A$782,$A102,СВЦЭМ!$B$39:$B$782,E$83)+'СЕТ СН'!$H$9+СВЦЭМ!$D$10+'СЕТ СН'!$H$5-'СЕТ СН'!$H$17</f>
        <v>5241.5408291000003</v>
      </c>
      <c r="F102" s="36">
        <f>SUMIFS(СВЦЭМ!$C$39:$C$782,СВЦЭМ!$A$39:$A$782,$A102,СВЦЭМ!$B$39:$B$782,F$83)+'СЕТ СН'!$H$9+СВЦЭМ!$D$10+'СЕТ СН'!$H$5-'СЕТ СН'!$H$17</f>
        <v>5237.97885038</v>
      </c>
      <c r="G102" s="36">
        <f>SUMIFS(СВЦЭМ!$C$39:$C$782,СВЦЭМ!$A$39:$A$782,$A102,СВЦЭМ!$B$39:$B$782,G$83)+'СЕТ СН'!$H$9+СВЦЭМ!$D$10+'СЕТ СН'!$H$5-'СЕТ СН'!$H$17</f>
        <v>5224.7237611600003</v>
      </c>
      <c r="H102" s="36">
        <f>SUMIFS(СВЦЭМ!$C$39:$C$782,СВЦЭМ!$A$39:$A$782,$A102,СВЦЭМ!$B$39:$B$782,H$83)+'СЕТ СН'!$H$9+СВЦЭМ!$D$10+'СЕТ СН'!$H$5-'СЕТ СН'!$H$17</f>
        <v>5228.0924087599997</v>
      </c>
      <c r="I102" s="36">
        <f>SUMIFS(СВЦЭМ!$C$39:$C$782,СВЦЭМ!$A$39:$A$782,$A102,СВЦЭМ!$B$39:$B$782,I$83)+'СЕТ СН'!$H$9+СВЦЭМ!$D$10+'СЕТ СН'!$H$5-'СЕТ СН'!$H$17</f>
        <v>5191.9581538800003</v>
      </c>
      <c r="J102" s="36">
        <f>SUMIFS(СВЦЭМ!$C$39:$C$782,СВЦЭМ!$A$39:$A$782,$A102,СВЦЭМ!$B$39:$B$782,J$83)+'СЕТ СН'!$H$9+СВЦЭМ!$D$10+'СЕТ СН'!$H$5-'СЕТ СН'!$H$17</f>
        <v>5176.13775102</v>
      </c>
      <c r="K102" s="36">
        <f>SUMIFS(СВЦЭМ!$C$39:$C$782,СВЦЭМ!$A$39:$A$782,$A102,СВЦЭМ!$B$39:$B$782,K$83)+'СЕТ СН'!$H$9+СВЦЭМ!$D$10+'СЕТ СН'!$H$5-'СЕТ СН'!$H$17</f>
        <v>5159.3441355699997</v>
      </c>
      <c r="L102" s="36">
        <f>SUMIFS(СВЦЭМ!$C$39:$C$782,СВЦЭМ!$A$39:$A$782,$A102,СВЦЭМ!$B$39:$B$782,L$83)+'СЕТ СН'!$H$9+СВЦЭМ!$D$10+'СЕТ СН'!$H$5-'СЕТ СН'!$H$17</f>
        <v>5192.3352163199997</v>
      </c>
      <c r="M102" s="36">
        <f>SUMIFS(СВЦЭМ!$C$39:$C$782,СВЦЭМ!$A$39:$A$782,$A102,СВЦЭМ!$B$39:$B$782,M$83)+'СЕТ СН'!$H$9+СВЦЭМ!$D$10+'СЕТ СН'!$H$5-'СЕТ СН'!$H$17</f>
        <v>5248.9638879600006</v>
      </c>
      <c r="N102" s="36">
        <f>SUMIFS(СВЦЭМ!$C$39:$C$782,СВЦЭМ!$A$39:$A$782,$A102,СВЦЭМ!$B$39:$B$782,N$83)+'СЕТ СН'!$H$9+СВЦЭМ!$D$10+'СЕТ СН'!$H$5-'СЕТ СН'!$H$17</f>
        <v>5263.4286717800005</v>
      </c>
      <c r="O102" s="36">
        <f>SUMIFS(СВЦЭМ!$C$39:$C$782,СВЦЭМ!$A$39:$A$782,$A102,СВЦЭМ!$B$39:$B$782,O$83)+'СЕТ СН'!$H$9+СВЦЭМ!$D$10+'СЕТ СН'!$H$5-'СЕТ СН'!$H$17</f>
        <v>5303.2760579700007</v>
      </c>
      <c r="P102" s="36">
        <f>SUMIFS(СВЦЭМ!$C$39:$C$782,СВЦЭМ!$A$39:$A$782,$A102,СВЦЭМ!$B$39:$B$782,P$83)+'СЕТ СН'!$H$9+СВЦЭМ!$D$10+'СЕТ СН'!$H$5-'СЕТ СН'!$H$17</f>
        <v>5378.5984673100002</v>
      </c>
      <c r="Q102" s="36">
        <f>SUMIFS(СВЦЭМ!$C$39:$C$782,СВЦЭМ!$A$39:$A$782,$A102,СВЦЭМ!$B$39:$B$782,Q$83)+'СЕТ СН'!$H$9+СВЦЭМ!$D$10+'СЕТ СН'!$H$5-'СЕТ СН'!$H$17</f>
        <v>5405.7407982000004</v>
      </c>
      <c r="R102" s="36">
        <f>SUMIFS(СВЦЭМ!$C$39:$C$782,СВЦЭМ!$A$39:$A$782,$A102,СВЦЭМ!$B$39:$B$782,R$83)+'СЕТ СН'!$H$9+СВЦЭМ!$D$10+'СЕТ СН'!$H$5-'СЕТ СН'!$H$17</f>
        <v>5420.5899503700002</v>
      </c>
      <c r="S102" s="36">
        <f>SUMIFS(СВЦЭМ!$C$39:$C$782,СВЦЭМ!$A$39:$A$782,$A102,СВЦЭМ!$B$39:$B$782,S$83)+'СЕТ СН'!$H$9+СВЦЭМ!$D$10+'СЕТ СН'!$H$5-'СЕТ СН'!$H$17</f>
        <v>5428.69507497</v>
      </c>
      <c r="T102" s="36">
        <f>SUMIFS(СВЦЭМ!$C$39:$C$782,СВЦЭМ!$A$39:$A$782,$A102,СВЦЭМ!$B$39:$B$782,T$83)+'СЕТ СН'!$H$9+СВЦЭМ!$D$10+'СЕТ СН'!$H$5-'СЕТ СН'!$H$17</f>
        <v>5290.8386030800002</v>
      </c>
      <c r="U102" s="36">
        <f>SUMIFS(СВЦЭМ!$C$39:$C$782,СВЦЭМ!$A$39:$A$782,$A102,СВЦЭМ!$B$39:$B$782,U$83)+'СЕТ СН'!$H$9+СВЦЭМ!$D$10+'СЕТ СН'!$H$5-'СЕТ СН'!$H$17</f>
        <v>5245.8163466300002</v>
      </c>
      <c r="V102" s="36">
        <f>SUMIFS(СВЦЭМ!$C$39:$C$782,СВЦЭМ!$A$39:$A$782,$A102,СВЦЭМ!$B$39:$B$782,V$83)+'СЕТ СН'!$H$9+СВЦЭМ!$D$10+'СЕТ СН'!$H$5-'СЕТ СН'!$H$17</f>
        <v>5250.6814525900008</v>
      </c>
      <c r="W102" s="36">
        <f>SUMIFS(СВЦЭМ!$C$39:$C$782,СВЦЭМ!$A$39:$A$782,$A102,СВЦЭМ!$B$39:$B$782,W$83)+'СЕТ СН'!$H$9+СВЦЭМ!$D$10+'СЕТ СН'!$H$5-'СЕТ СН'!$H$17</f>
        <v>5290.5331224700003</v>
      </c>
      <c r="X102" s="36">
        <f>SUMIFS(СВЦЭМ!$C$39:$C$782,СВЦЭМ!$A$39:$A$782,$A102,СВЦЭМ!$B$39:$B$782,X$83)+'СЕТ СН'!$H$9+СВЦЭМ!$D$10+'СЕТ СН'!$H$5-'СЕТ СН'!$H$17</f>
        <v>5310.9962851199998</v>
      </c>
      <c r="Y102" s="36">
        <f>SUMIFS(СВЦЭМ!$C$39:$C$782,СВЦЭМ!$A$39:$A$782,$A102,СВЦЭМ!$B$39:$B$782,Y$83)+'СЕТ СН'!$H$9+СВЦЭМ!$D$10+'СЕТ СН'!$H$5-'СЕТ СН'!$H$17</f>
        <v>5332.6497516100007</v>
      </c>
    </row>
    <row r="103" spans="1:25" ht="15.75" x14ac:dyDescent="0.2">
      <c r="A103" s="35">
        <f t="shared" si="2"/>
        <v>45371</v>
      </c>
      <c r="B103" s="36">
        <f>SUMIFS(СВЦЭМ!$C$39:$C$782,СВЦЭМ!$A$39:$A$782,$A103,СВЦЭМ!$B$39:$B$782,B$83)+'СЕТ СН'!$H$9+СВЦЭМ!$D$10+'СЕТ СН'!$H$5-'СЕТ СН'!$H$17</f>
        <v>5354.4218549699999</v>
      </c>
      <c r="C103" s="36">
        <f>SUMIFS(СВЦЭМ!$C$39:$C$782,СВЦЭМ!$A$39:$A$782,$A103,СВЦЭМ!$B$39:$B$782,C$83)+'СЕТ СН'!$H$9+СВЦЭМ!$D$10+'СЕТ СН'!$H$5-'СЕТ СН'!$H$17</f>
        <v>5416.1340415100003</v>
      </c>
      <c r="D103" s="36">
        <f>SUMIFS(СВЦЭМ!$C$39:$C$782,СВЦЭМ!$A$39:$A$782,$A103,СВЦЭМ!$B$39:$B$782,D$83)+'СЕТ СН'!$H$9+СВЦЭМ!$D$10+'СЕТ СН'!$H$5-'СЕТ СН'!$H$17</f>
        <v>5426.56645475</v>
      </c>
      <c r="E103" s="36">
        <f>SUMIFS(СВЦЭМ!$C$39:$C$782,СВЦЭМ!$A$39:$A$782,$A103,СВЦЭМ!$B$39:$B$782,E$83)+'СЕТ СН'!$H$9+СВЦЭМ!$D$10+'СЕТ СН'!$H$5-'СЕТ СН'!$H$17</f>
        <v>5410.9197555999999</v>
      </c>
      <c r="F103" s="36">
        <f>SUMIFS(СВЦЭМ!$C$39:$C$782,СВЦЭМ!$A$39:$A$782,$A103,СВЦЭМ!$B$39:$B$782,F$83)+'СЕТ СН'!$H$9+СВЦЭМ!$D$10+'СЕТ СН'!$H$5-'СЕТ СН'!$H$17</f>
        <v>5408.5189746100004</v>
      </c>
      <c r="G103" s="36">
        <f>SUMIFS(СВЦЭМ!$C$39:$C$782,СВЦЭМ!$A$39:$A$782,$A103,СВЦЭМ!$B$39:$B$782,G$83)+'СЕТ СН'!$H$9+СВЦЭМ!$D$10+'СЕТ СН'!$H$5-'СЕТ СН'!$H$17</f>
        <v>5375.1075449700002</v>
      </c>
      <c r="H103" s="36">
        <f>SUMIFS(СВЦЭМ!$C$39:$C$782,СВЦЭМ!$A$39:$A$782,$A103,СВЦЭМ!$B$39:$B$782,H$83)+'СЕТ СН'!$H$9+СВЦЭМ!$D$10+'СЕТ СН'!$H$5-'СЕТ СН'!$H$17</f>
        <v>5389.0104523</v>
      </c>
      <c r="I103" s="36">
        <f>SUMIFS(СВЦЭМ!$C$39:$C$782,СВЦЭМ!$A$39:$A$782,$A103,СВЦЭМ!$B$39:$B$782,I$83)+'СЕТ СН'!$H$9+СВЦЭМ!$D$10+'СЕТ СН'!$H$5-'СЕТ СН'!$H$17</f>
        <v>5341.7983519600002</v>
      </c>
      <c r="J103" s="36">
        <f>SUMIFS(СВЦЭМ!$C$39:$C$782,СВЦЭМ!$A$39:$A$782,$A103,СВЦЭМ!$B$39:$B$782,J$83)+'СЕТ СН'!$H$9+СВЦЭМ!$D$10+'СЕТ СН'!$H$5-'СЕТ СН'!$H$17</f>
        <v>5284.7140441000001</v>
      </c>
      <c r="K103" s="36">
        <f>SUMIFS(СВЦЭМ!$C$39:$C$782,СВЦЭМ!$A$39:$A$782,$A103,СВЦЭМ!$B$39:$B$782,K$83)+'СЕТ СН'!$H$9+СВЦЭМ!$D$10+'СЕТ СН'!$H$5-'СЕТ СН'!$H$17</f>
        <v>5266.59776814</v>
      </c>
      <c r="L103" s="36">
        <f>SUMIFS(СВЦЭМ!$C$39:$C$782,СВЦЭМ!$A$39:$A$782,$A103,СВЦЭМ!$B$39:$B$782,L$83)+'СЕТ СН'!$H$9+СВЦЭМ!$D$10+'СЕТ СН'!$H$5-'СЕТ СН'!$H$17</f>
        <v>5261.4787180800004</v>
      </c>
      <c r="M103" s="36">
        <f>SUMIFS(СВЦЭМ!$C$39:$C$782,СВЦЭМ!$A$39:$A$782,$A103,СВЦЭМ!$B$39:$B$782,M$83)+'СЕТ СН'!$H$9+СВЦЭМ!$D$10+'СЕТ СН'!$H$5-'СЕТ СН'!$H$17</f>
        <v>5273.24448854</v>
      </c>
      <c r="N103" s="36">
        <f>SUMIFS(СВЦЭМ!$C$39:$C$782,СВЦЭМ!$A$39:$A$782,$A103,СВЦЭМ!$B$39:$B$782,N$83)+'СЕТ СН'!$H$9+СВЦЭМ!$D$10+'СЕТ СН'!$H$5-'СЕТ СН'!$H$17</f>
        <v>5274.6940086699997</v>
      </c>
      <c r="O103" s="36">
        <f>SUMIFS(СВЦЭМ!$C$39:$C$782,СВЦЭМ!$A$39:$A$782,$A103,СВЦЭМ!$B$39:$B$782,O$83)+'СЕТ СН'!$H$9+СВЦЭМ!$D$10+'СЕТ СН'!$H$5-'СЕТ СН'!$H$17</f>
        <v>5308.8429350400002</v>
      </c>
      <c r="P103" s="36">
        <f>SUMIFS(СВЦЭМ!$C$39:$C$782,СВЦЭМ!$A$39:$A$782,$A103,СВЦЭМ!$B$39:$B$782,P$83)+'СЕТ СН'!$H$9+СВЦЭМ!$D$10+'СЕТ СН'!$H$5-'СЕТ СН'!$H$17</f>
        <v>5330.5611579500001</v>
      </c>
      <c r="Q103" s="36">
        <f>SUMIFS(СВЦЭМ!$C$39:$C$782,СВЦЭМ!$A$39:$A$782,$A103,СВЦЭМ!$B$39:$B$782,Q$83)+'СЕТ СН'!$H$9+СВЦЭМ!$D$10+'СЕТ СН'!$H$5-'СЕТ СН'!$H$17</f>
        <v>5332.3587328499998</v>
      </c>
      <c r="R103" s="36">
        <f>SUMIFS(СВЦЭМ!$C$39:$C$782,СВЦЭМ!$A$39:$A$782,$A103,СВЦЭМ!$B$39:$B$782,R$83)+'СЕТ СН'!$H$9+СВЦЭМ!$D$10+'СЕТ СН'!$H$5-'СЕТ СН'!$H$17</f>
        <v>5340.1565311300001</v>
      </c>
      <c r="S103" s="36">
        <f>SUMIFS(СВЦЭМ!$C$39:$C$782,СВЦЭМ!$A$39:$A$782,$A103,СВЦЭМ!$B$39:$B$782,S$83)+'СЕТ СН'!$H$9+СВЦЭМ!$D$10+'СЕТ СН'!$H$5-'СЕТ СН'!$H$17</f>
        <v>5321.4448439799999</v>
      </c>
      <c r="T103" s="36">
        <f>SUMIFS(СВЦЭМ!$C$39:$C$782,СВЦЭМ!$A$39:$A$782,$A103,СВЦЭМ!$B$39:$B$782,T$83)+'СЕТ СН'!$H$9+СВЦЭМ!$D$10+'СЕТ СН'!$H$5-'СЕТ СН'!$H$17</f>
        <v>5268.0827561999995</v>
      </c>
      <c r="U103" s="36">
        <f>SUMIFS(СВЦЭМ!$C$39:$C$782,СВЦЭМ!$A$39:$A$782,$A103,СВЦЭМ!$B$39:$B$782,U$83)+'СЕТ СН'!$H$9+СВЦЭМ!$D$10+'СЕТ СН'!$H$5-'СЕТ СН'!$H$17</f>
        <v>5242.9188453999996</v>
      </c>
      <c r="V103" s="36">
        <f>SUMIFS(СВЦЭМ!$C$39:$C$782,СВЦЭМ!$A$39:$A$782,$A103,СВЦЭМ!$B$39:$B$782,V$83)+'СЕТ СН'!$H$9+СВЦЭМ!$D$10+'СЕТ СН'!$H$5-'СЕТ СН'!$H$17</f>
        <v>5253.9616235699996</v>
      </c>
      <c r="W103" s="36">
        <f>SUMIFS(СВЦЭМ!$C$39:$C$782,СВЦЭМ!$A$39:$A$782,$A103,СВЦЭМ!$B$39:$B$782,W$83)+'СЕТ СН'!$H$9+СВЦЭМ!$D$10+'СЕТ СН'!$H$5-'СЕТ СН'!$H$17</f>
        <v>5267.5023348600007</v>
      </c>
      <c r="X103" s="36">
        <f>SUMIFS(СВЦЭМ!$C$39:$C$782,СВЦЭМ!$A$39:$A$782,$A103,СВЦЭМ!$B$39:$B$782,X$83)+'СЕТ СН'!$H$9+СВЦЭМ!$D$10+'СЕТ СН'!$H$5-'СЕТ СН'!$H$17</f>
        <v>5315.8746945100002</v>
      </c>
      <c r="Y103" s="36">
        <f>SUMIFS(СВЦЭМ!$C$39:$C$782,СВЦЭМ!$A$39:$A$782,$A103,СВЦЭМ!$B$39:$B$782,Y$83)+'СЕТ СН'!$H$9+СВЦЭМ!$D$10+'СЕТ СН'!$H$5-'СЕТ СН'!$H$17</f>
        <v>5307.1260937700008</v>
      </c>
    </row>
    <row r="104" spans="1:25" ht="15.75" x14ac:dyDescent="0.2">
      <c r="A104" s="35">
        <f t="shared" si="2"/>
        <v>45372</v>
      </c>
      <c r="B104" s="36">
        <f>SUMIFS(СВЦЭМ!$C$39:$C$782,СВЦЭМ!$A$39:$A$782,$A104,СВЦЭМ!$B$39:$B$782,B$83)+'СЕТ СН'!$H$9+СВЦЭМ!$D$10+'СЕТ СН'!$H$5-'СЕТ СН'!$H$17</f>
        <v>5387.5339690500005</v>
      </c>
      <c r="C104" s="36">
        <f>SUMIFS(СВЦЭМ!$C$39:$C$782,СВЦЭМ!$A$39:$A$782,$A104,СВЦЭМ!$B$39:$B$782,C$83)+'СЕТ СН'!$H$9+СВЦЭМ!$D$10+'СЕТ СН'!$H$5-'СЕТ СН'!$H$17</f>
        <v>5432.5541205099998</v>
      </c>
      <c r="D104" s="36">
        <f>SUMIFS(СВЦЭМ!$C$39:$C$782,СВЦЭМ!$A$39:$A$782,$A104,СВЦЭМ!$B$39:$B$782,D$83)+'СЕТ СН'!$H$9+СВЦЭМ!$D$10+'СЕТ СН'!$H$5-'СЕТ СН'!$H$17</f>
        <v>5477.6367879700001</v>
      </c>
      <c r="E104" s="36">
        <f>SUMIFS(СВЦЭМ!$C$39:$C$782,СВЦЭМ!$A$39:$A$782,$A104,СВЦЭМ!$B$39:$B$782,E$83)+'СЕТ СН'!$H$9+СВЦЭМ!$D$10+'СЕТ СН'!$H$5-'СЕТ СН'!$H$17</f>
        <v>5486.59402933</v>
      </c>
      <c r="F104" s="36">
        <f>SUMIFS(СВЦЭМ!$C$39:$C$782,СВЦЭМ!$A$39:$A$782,$A104,СВЦЭМ!$B$39:$B$782,F$83)+'СЕТ СН'!$H$9+СВЦЭМ!$D$10+'СЕТ СН'!$H$5-'СЕТ СН'!$H$17</f>
        <v>5469.3565198300003</v>
      </c>
      <c r="G104" s="36">
        <f>SUMIFS(СВЦЭМ!$C$39:$C$782,СВЦЭМ!$A$39:$A$782,$A104,СВЦЭМ!$B$39:$B$782,G$83)+'СЕТ СН'!$H$9+СВЦЭМ!$D$10+'СЕТ СН'!$H$5-'СЕТ СН'!$H$17</f>
        <v>5430.9848650500007</v>
      </c>
      <c r="H104" s="36">
        <f>SUMIFS(СВЦЭМ!$C$39:$C$782,СВЦЭМ!$A$39:$A$782,$A104,СВЦЭМ!$B$39:$B$782,H$83)+'СЕТ СН'!$H$9+СВЦЭМ!$D$10+'СЕТ СН'!$H$5-'СЕТ СН'!$H$17</f>
        <v>5340.5596800000003</v>
      </c>
      <c r="I104" s="36">
        <f>SUMIFS(СВЦЭМ!$C$39:$C$782,СВЦЭМ!$A$39:$A$782,$A104,СВЦЭМ!$B$39:$B$782,I$83)+'СЕТ СН'!$H$9+СВЦЭМ!$D$10+'СЕТ СН'!$H$5-'СЕТ СН'!$H$17</f>
        <v>5297.7325420199995</v>
      </c>
      <c r="J104" s="36">
        <f>SUMIFS(СВЦЭМ!$C$39:$C$782,СВЦЭМ!$A$39:$A$782,$A104,СВЦЭМ!$B$39:$B$782,J$83)+'СЕТ СН'!$H$9+СВЦЭМ!$D$10+'СЕТ СН'!$H$5-'СЕТ СН'!$H$17</f>
        <v>5313.6880591500003</v>
      </c>
      <c r="K104" s="36">
        <f>SUMIFS(СВЦЭМ!$C$39:$C$782,СВЦЭМ!$A$39:$A$782,$A104,СВЦЭМ!$B$39:$B$782,K$83)+'СЕТ СН'!$H$9+СВЦЭМ!$D$10+'СЕТ СН'!$H$5-'СЕТ СН'!$H$17</f>
        <v>5280.7300714900002</v>
      </c>
      <c r="L104" s="36">
        <f>SUMIFS(СВЦЭМ!$C$39:$C$782,СВЦЭМ!$A$39:$A$782,$A104,СВЦЭМ!$B$39:$B$782,L$83)+'СЕТ СН'!$H$9+СВЦЭМ!$D$10+'СЕТ СН'!$H$5-'СЕТ СН'!$H$17</f>
        <v>5278.2901329600008</v>
      </c>
      <c r="M104" s="36">
        <f>SUMIFS(СВЦЭМ!$C$39:$C$782,СВЦЭМ!$A$39:$A$782,$A104,СВЦЭМ!$B$39:$B$782,M$83)+'СЕТ СН'!$H$9+СВЦЭМ!$D$10+'СЕТ СН'!$H$5-'СЕТ СН'!$H$17</f>
        <v>5299.1293250899998</v>
      </c>
      <c r="N104" s="36">
        <f>SUMIFS(СВЦЭМ!$C$39:$C$782,СВЦЭМ!$A$39:$A$782,$A104,СВЦЭМ!$B$39:$B$782,N$83)+'СЕТ СН'!$H$9+СВЦЭМ!$D$10+'СЕТ СН'!$H$5-'СЕТ СН'!$H$17</f>
        <v>5332.4501630200002</v>
      </c>
      <c r="O104" s="36">
        <f>SUMIFS(СВЦЭМ!$C$39:$C$782,СВЦЭМ!$A$39:$A$782,$A104,СВЦЭМ!$B$39:$B$782,O$83)+'СЕТ СН'!$H$9+СВЦЭМ!$D$10+'СЕТ СН'!$H$5-'СЕТ СН'!$H$17</f>
        <v>5340.7024768499996</v>
      </c>
      <c r="P104" s="36">
        <f>SUMIFS(СВЦЭМ!$C$39:$C$782,СВЦЭМ!$A$39:$A$782,$A104,СВЦЭМ!$B$39:$B$782,P$83)+'СЕТ СН'!$H$9+СВЦЭМ!$D$10+'СЕТ СН'!$H$5-'СЕТ СН'!$H$17</f>
        <v>5348.9870442700003</v>
      </c>
      <c r="Q104" s="36">
        <f>SUMIFS(СВЦЭМ!$C$39:$C$782,СВЦЭМ!$A$39:$A$782,$A104,СВЦЭМ!$B$39:$B$782,Q$83)+'СЕТ СН'!$H$9+СВЦЭМ!$D$10+'СЕТ СН'!$H$5-'СЕТ СН'!$H$17</f>
        <v>5374.4136427100002</v>
      </c>
      <c r="R104" s="36">
        <f>SUMIFS(СВЦЭМ!$C$39:$C$782,СВЦЭМ!$A$39:$A$782,$A104,СВЦЭМ!$B$39:$B$782,R$83)+'СЕТ СН'!$H$9+СВЦЭМ!$D$10+'СЕТ СН'!$H$5-'СЕТ СН'!$H$17</f>
        <v>5388.8196987499996</v>
      </c>
      <c r="S104" s="36">
        <f>SUMIFS(СВЦЭМ!$C$39:$C$782,СВЦЭМ!$A$39:$A$782,$A104,СВЦЭМ!$B$39:$B$782,S$83)+'СЕТ СН'!$H$9+СВЦЭМ!$D$10+'СЕТ СН'!$H$5-'СЕТ СН'!$H$17</f>
        <v>5355.3632341700004</v>
      </c>
      <c r="T104" s="36">
        <f>SUMIFS(СВЦЭМ!$C$39:$C$782,СВЦЭМ!$A$39:$A$782,$A104,СВЦЭМ!$B$39:$B$782,T$83)+'СЕТ СН'!$H$9+СВЦЭМ!$D$10+'СЕТ СН'!$H$5-'СЕТ СН'!$H$17</f>
        <v>5347.36189844</v>
      </c>
      <c r="U104" s="36">
        <f>SUMIFS(СВЦЭМ!$C$39:$C$782,СВЦЭМ!$A$39:$A$782,$A104,СВЦЭМ!$B$39:$B$782,U$83)+'СЕТ СН'!$H$9+СВЦЭМ!$D$10+'СЕТ СН'!$H$5-'СЕТ СН'!$H$17</f>
        <v>5302.5245236000001</v>
      </c>
      <c r="V104" s="36">
        <f>SUMIFS(СВЦЭМ!$C$39:$C$782,СВЦЭМ!$A$39:$A$782,$A104,СВЦЭМ!$B$39:$B$782,V$83)+'СЕТ СН'!$H$9+СВЦЭМ!$D$10+'СЕТ СН'!$H$5-'СЕТ СН'!$H$17</f>
        <v>5269.28795524</v>
      </c>
      <c r="W104" s="36">
        <f>SUMIFS(СВЦЭМ!$C$39:$C$782,СВЦЭМ!$A$39:$A$782,$A104,СВЦЭМ!$B$39:$B$782,W$83)+'СЕТ СН'!$H$9+СВЦЭМ!$D$10+'СЕТ СН'!$H$5-'СЕТ СН'!$H$17</f>
        <v>5301.1854803999995</v>
      </c>
      <c r="X104" s="36">
        <f>SUMIFS(СВЦЭМ!$C$39:$C$782,СВЦЭМ!$A$39:$A$782,$A104,СВЦЭМ!$B$39:$B$782,X$83)+'СЕТ СН'!$H$9+СВЦЭМ!$D$10+'СЕТ СН'!$H$5-'СЕТ СН'!$H$17</f>
        <v>5331.3476128100001</v>
      </c>
      <c r="Y104" s="36">
        <f>SUMIFS(СВЦЭМ!$C$39:$C$782,СВЦЭМ!$A$39:$A$782,$A104,СВЦЭМ!$B$39:$B$782,Y$83)+'СЕТ СН'!$H$9+СВЦЭМ!$D$10+'СЕТ СН'!$H$5-'СЕТ СН'!$H$17</f>
        <v>5352.7525202500001</v>
      </c>
    </row>
    <row r="105" spans="1:25" ht="15.75" x14ac:dyDescent="0.2">
      <c r="A105" s="35">
        <f t="shared" si="2"/>
        <v>45373</v>
      </c>
      <c r="B105" s="36">
        <f>SUMIFS(СВЦЭМ!$C$39:$C$782,СВЦЭМ!$A$39:$A$782,$A105,СВЦЭМ!$B$39:$B$782,B$83)+'СЕТ СН'!$H$9+СВЦЭМ!$D$10+'СЕТ СН'!$H$5-'СЕТ СН'!$H$17</f>
        <v>5394.7006380800003</v>
      </c>
      <c r="C105" s="36">
        <f>SUMIFS(СВЦЭМ!$C$39:$C$782,СВЦЭМ!$A$39:$A$782,$A105,СВЦЭМ!$B$39:$B$782,C$83)+'СЕТ СН'!$H$9+СВЦЭМ!$D$10+'СЕТ СН'!$H$5-'СЕТ СН'!$H$17</f>
        <v>5426.52221723</v>
      </c>
      <c r="D105" s="36">
        <f>SUMIFS(СВЦЭМ!$C$39:$C$782,СВЦЭМ!$A$39:$A$782,$A105,СВЦЭМ!$B$39:$B$782,D$83)+'СЕТ СН'!$H$9+СВЦЭМ!$D$10+'СЕТ СН'!$H$5-'СЕТ СН'!$H$17</f>
        <v>5461.07143782</v>
      </c>
      <c r="E105" s="36">
        <f>SUMIFS(СВЦЭМ!$C$39:$C$782,СВЦЭМ!$A$39:$A$782,$A105,СВЦЭМ!$B$39:$B$782,E$83)+'СЕТ СН'!$H$9+СВЦЭМ!$D$10+'СЕТ СН'!$H$5-'СЕТ СН'!$H$17</f>
        <v>5447.5430266599997</v>
      </c>
      <c r="F105" s="36">
        <f>SUMIFS(СВЦЭМ!$C$39:$C$782,СВЦЭМ!$A$39:$A$782,$A105,СВЦЭМ!$B$39:$B$782,F$83)+'СЕТ СН'!$H$9+СВЦЭМ!$D$10+'СЕТ СН'!$H$5-'СЕТ СН'!$H$17</f>
        <v>5446.6981921300003</v>
      </c>
      <c r="G105" s="36">
        <f>SUMIFS(СВЦЭМ!$C$39:$C$782,СВЦЭМ!$A$39:$A$782,$A105,СВЦЭМ!$B$39:$B$782,G$83)+'СЕТ СН'!$H$9+СВЦЭМ!$D$10+'СЕТ СН'!$H$5-'СЕТ СН'!$H$17</f>
        <v>5447.8397393499999</v>
      </c>
      <c r="H105" s="36">
        <f>SUMIFS(СВЦЭМ!$C$39:$C$782,СВЦЭМ!$A$39:$A$782,$A105,СВЦЭМ!$B$39:$B$782,H$83)+'СЕТ СН'!$H$9+СВЦЭМ!$D$10+'СЕТ СН'!$H$5-'СЕТ СН'!$H$17</f>
        <v>5379.7210413400007</v>
      </c>
      <c r="I105" s="36">
        <f>SUMIFS(СВЦЭМ!$C$39:$C$782,СВЦЭМ!$A$39:$A$782,$A105,СВЦЭМ!$B$39:$B$782,I$83)+'СЕТ СН'!$H$9+СВЦЭМ!$D$10+'СЕТ СН'!$H$5-'СЕТ СН'!$H$17</f>
        <v>5334.0047700699997</v>
      </c>
      <c r="J105" s="36">
        <f>SUMIFS(СВЦЭМ!$C$39:$C$782,СВЦЭМ!$A$39:$A$782,$A105,СВЦЭМ!$B$39:$B$782,J$83)+'СЕТ СН'!$H$9+СВЦЭМ!$D$10+'СЕТ СН'!$H$5-'СЕТ СН'!$H$17</f>
        <v>5328.9907129800004</v>
      </c>
      <c r="K105" s="36">
        <f>SUMIFS(СВЦЭМ!$C$39:$C$782,СВЦЭМ!$A$39:$A$782,$A105,СВЦЭМ!$B$39:$B$782,K$83)+'СЕТ СН'!$H$9+СВЦЭМ!$D$10+'СЕТ СН'!$H$5-'СЕТ СН'!$H$17</f>
        <v>5335.2708967800008</v>
      </c>
      <c r="L105" s="36">
        <f>SUMIFS(СВЦЭМ!$C$39:$C$782,СВЦЭМ!$A$39:$A$782,$A105,СВЦЭМ!$B$39:$B$782,L$83)+'СЕТ СН'!$H$9+СВЦЭМ!$D$10+'СЕТ СН'!$H$5-'СЕТ СН'!$H$17</f>
        <v>5284.0927787800001</v>
      </c>
      <c r="M105" s="36">
        <f>SUMIFS(СВЦЭМ!$C$39:$C$782,СВЦЭМ!$A$39:$A$782,$A105,СВЦЭМ!$B$39:$B$782,M$83)+'СЕТ СН'!$H$9+СВЦЭМ!$D$10+'СЕТ СН'!$H$5-'СЕТ СН'!$H$17</f>
        <v>5244.8694500199999</v>
      </c>
      <c r="N105" s="36">
        <f>SUMIFS(СВЦЭМ!$C$39:$C$782,СВЦЭМ!$A$39:$A$782,$A105,СВЦЭМ!$B$39:$B$782,N$83)+'СЕТ СН'!$H$9+СВЦЭМ!$D$10+'СЕТ СН'!$H$5-'СЕТ СН'!$H$17</f>
        <v>5267.25386609</v>
      </c>
      <c r="O105" s="36">
        <f>SUMIFS(СВЦЭМ!$C$39:$C$782,СВЦЭМ!$A$39:$A$782,$A105,СВЦЭМ!$B$39:$B$782,O$83)+'СЕТ СН'!$H$9+СВЦЭМ!$D$10+'СЕТ СН'!$H$5-'СЕТ СН'!$H$17</f>
        <v>5239.1052864100002</v>
      </c>
      <c r="P105" s="36">
        <f>SUMIFS(СВЦЭМ!$C$39:$C$782,СВЦЭМ!$A$39:$A$782,$A105,СВЦЭМ!$B$39:$B$782,P$83)+'СЕТ СН'!$H$9+СВЦЭМ!$D$10+'СЕТ СН'!$H$5-'СЕТ СН'!$H$17</f>
        <v>5234.5318940800007</v>
      </c>
      <c r="Q105" s="36">
        <f>SUMIFS(СВЦЭМ!$C$39:$C$782,СВЦЭМ!$A$39:$A$782,$A105,СВЦЭМ!$B$39:$B$782,Q$83)+'СЕТ СН'!$H$9+СВЦЭМ!$D$10+'СЕТ СН'!$H$5-'СЕТ СН'!$H$17</f>
        <v>5257.3488468800006</v>
      </c>
      <c r="R105" s="36">
        <f>SUMIFS(СВЦЭМ!$C$39:$C$782,СВЦЭМ!$A$39:$A$782,$A105,СВЦЭМ!$B$39:$B$782,R$83)+'СЕТ СН'!$H$9+СВЦЭМ!$D$10+'СЕТ СН'!$H$5-'СЕТ СН'!$H$17</f>
        <v>5272.7949187300001</v>
      </c>
      <c r="S105" s="36">
        <f>SUMIFS(СВЦЭМ!$C$39:$C$782,СВЦЭМ!$A$39:$A$782,$A105,СВЦЭМ!$B$39:$B$782,S$83)+'СЕТ СН'!$H$9+СВЦЭМ!$D$10+'СЕТ СН'!$H$5-'СЕТ СН'!$H$17</f>
        <v>5265.2825170100004</v>
      </c>
      <c r="T105" s="36">
        <f>SUMIFS(СВЦЭМ!$C$39:$C$782,СВЦЭМ!$A$39:$A$782,$A105,СВЦЭМ!$B$39:$B$782,T$83)+'СЕТ СН'!$H$9+СВЦЭМ!$D$10+'СЕТ СН'!$H$5-'СЕТ СН'!$H$17</f>
        <v>5234.2836872500002</v>
      </c>
      <c r="U105" s="36">
        <f>SUMIFS(СВЦЭМ!$C$39:$C$782,СВЦЭМ!$A$39:$A$782,$A105,СВЦЭМ!$B$39:$B$782,U$83)+'СЕТ СН'!$H$9+СВЦЭМ!$D$10+'СЕТ СН'!$H$5-'СЕТ СН'!$H$17</f>
        <v>5200.4947212999996</v>
      </c>
      <c r="V105" s="36">
        <f>SUMIFS(СВЦЭМ!$C$39:$C$782,СВЦЭМ!$A$39:$A$782,$A105,СВЦЭМ!$B$39:$B$782,V$83)+'СЕТ СН'!$H$9+СВЦЭМ!$D$10+'СЕТ СН'!$H$5-'СЕТ СН'!$H$17</f>
        <v>5162.9203464900002</v>
      </c>
      <c r="W105" s="36">
        <f>SUMIFS(СВЦЭМ!$C$39:$C$782,СВЦЭМ!$A$39:$A$782,$A105,СВЦЭМ!$B$39:$B$782,W$83)+'СЕТ СН'!$H$9+СВЦЭМ!$D$10+'СЕТ СН'!$H$5-'СЕТ СН'!$H$17</f>
        <v>5161.0775953400007</v>
      </c>
      <c r="X105" s="36">
        <f>SUMIFS(СВЦЭМ!$C$39:$C$782,СВЦЭМ!$A$39:$A$782,$A105,СВЦЭМ!$B$39:$B$782,X$83)+'СЕТ СН'!$H$9+СВЦЭМ!$D$10+'СЕТ СН'!$H$5-'СЕТ СН'!$H$17</f>
        <v>5179.7774333800007</v>
      </c>
      <c r="Y105" s="36">
        <f>SUMIFS(СВЦЭМ!$C$39:$C$782,СВЦЭМ!$A$39:$A$782,$A105,СВЦЭМ!$B$39:$B$782,Y$83)+'СЕТ СН'!$H$9+СВЦЭМ!$D$10+'СЕТ СН'!$H$5-'СЕТ СН'!$H$17</f>
        <v>5185.9899402600004</v>
      </c>
    </row>
    <row r="106" spans="1:25" ht="15.75" x14ac:dyDescent="0.2">
      <c r="A106" s="35">
        <f t="shared" si="2"/>
        <v>45374</v>
      </c>
      <c r="B106" s="36">
        <f>SUMIFS(СВЦЭМ!$C$39:$C$782,СВЦЭМ!$A$39:$A$782,$A106,СВЦЭМ!$B$39:$B$782,B$83)+'СЕТ СН'!$H$9+СВЦЭМ!$D$10+'СЕТ СН'!$H$5-'СЕТ СН'!$H$17</f>
        <v>5259.7162923400001</v>
      </c>
      <c r="C106" s="36">
        <f>SUMIFS(СВЦЭМ!$C$39:$C$782,СВЦЭМ!$A$39:$A$782,$A106,СВЦЭМ!$B$39:$B$782,C$83)+'СЕТ СН'!$H$9+СВЦЭМ!$D$10+'СЕТ СН'!$H$5-'СЕТ СН'!$H$17</f>
        <v>5234.5383571700004</v>
      </c>
      <c r="D106" s="36">
        <f>SUMIFS(СВЦЭМ!$C$39:$C$782,СВЦЭМ!$A$39:$A$782,$A106,СВЦЭМ!$B$39:$B$782,D$83)+'СЕТ СН'!$H$9+СВЦЭМ!$D$10+'СЕТ СН'!$H$5-'СЕТ СН'!$H$17</f>
        <v>5280.4524777900006</v>
      </c>
      <c r="E106" s="36">
        <f>SUMIFS(СВЦЭМ!$C$39:$C$782,СВЦЭМ!$A$39:$A$782,$A106,СВЦЭМ!$B$39:$B$782,E$83)+'СЕТ СН'!$H$9+СВЦЭМ!$D$10+'СЕТ СН'!$H$5-'СЕТ СН'!$H$17</f>
        <v>5302.3379490300003</v>
      </c>
      <c r="F106" s="36">
        <f>SUMIFS(СВЦЭМ!$C$39:$C$782,СВЦЭМ!$A$39:$A$782,$A106,СВЦЭМ!$B$39:$B$782,F$83)+'СЕТ СН'!$H$9+СВЦЭМ!$D$10+'СЕТ СН'!$H$5-'СЕТ СН'!$H$17</f>
        <v>5305.3562093800001</v>
      </c>
      <c r="G106" s="36">
        <f>SUMIFS(СВЦЭМ!$C$39:$C$782,СВЦЭМ!$A$39:$A$782,$A106,СВЦЭМ!$B$39:$B$782,G$83)+'СЕТ СН'!$H$9+СВЦЭМ!$D$10+'СЕТ СН'!$H$5-'СЕТ СН'!$H$17</f>
        <v>5275.90285958</v>
      </c>
      <c r="H106" s="36">
        <f>SUMIFS(СВЦЭМ!$C$39:$C$782,СВЦЭМ!$A$39:$A$782,$A106,СВЦЭМ!$B$39:$B$782,H$83)+'СЕТ СН'!$H$9+СВЦЭМ!$D$10+'СЕТ СН'!$H$5-'СЕТ СН'!$H$17</f>
        <v>5254.8104686300003</v>
      </c>
      <c r="I106" s="36">
        <f>SUMIFS(СВЦЭМ!$C$39:$C$782,СВЦЭМ!$A$39:$A$782,$A106,СВЦЭМ!$B$39:$B$782,I$83)+'СЕТ СН'!$H$9+СВЦЭМ!$D$10+'СЕТ СН'!$H$5-'СЕТ СН'!$H$17</f>
        <v>5235.2701522799998</v>
      </c>
      <c r="J106" s="36">
        <f>SUMIFS(СВЦЭМ!$C$39:$C$782,СВЦЭМ!$A$39:$A$782,$A106,СВЦЭМ!$B$39:$B$782,J$83)+'СЕТ СН'!$H$9+СВЦЭМ!$D$10+'СЕТ СН'!$H$5-'СЕТ СН'!$H$17</f>
        <v>5196.1870678100004</v>
      </c>
      <c r="K106" s="36">
        <f>SUMIFS(СВЦЭМ!$C$39:$C$782,СВЦЭМ!$A$39:$A$782,$A106,СВЦЭМ!$B$39:$B$782,K$83)+'СЕТ СН'!$H$9+СВЦЭМ!$D$10+'СЕТ СН'!$H$5-'СЕТ СН'!$H$17</f>
        <v>5164.1869097600002</v>
      </c>
      <c r="L106" s="36">
        <f>SUMIFS(СВЦЭМ!$C$39:$C$782,СВЦЭМ!$A$39:$A$782,$A106,СВЦЭМ!$B$39:$B$782,L$83)+'СЕТ СН'!$H$9+СВЦЭМ!$D$10+'СЕТ СН'!$H$5-'СЕТ СН'!$H$17</f>
        <v>5130.6488380400006</v>
      </c>
      <c r="M106" s="36">
        <f>SUMIFS(СВЦЭМ!$C$39:$C$782,СВЦЭМ!$A$39:$A$782,$A106,СВЦЭМ!$B$39:$B$782,M$83)+'СЕТ СН'!$H$9+СВЦЭМ!$D$10+'СЕТ СН'!$H$5-'СЕТ СН'!$H$17</f>
        <v>5141.3695541699999</v>
      </c>
      <c r="N106" s="36">
        <f>SUMIFS(СВЦЭМ!$C$39:$C$782,СВЦЭМ!$A$39:$A$782,$A106,СВЦЭМ!$B$39:$B$782,N$83)+'СЕТ СН'!$H$9+СВЦЭМ!$D$10+'СЕТ СН'!$H$5-'СЕТ СН'!$H$17</f>
        <v>5154.0899273300001</v>
      </c>
      <c r="O106" s="36">
        <f>SUMIFS(СВЦЭМ!$C$39:$C$782,СВЦЭМ!$A$39:$A$782,$A106,СВЦЭМ!$B$39:$B$782,O$83)+'СЕТ СН'!$H$9+СВЦЭМ!$D$10+'СЕТ СН'!$H$5-'СЕТ СН'!$H$17</f>
        <v>5209.1196191100007</v>
      </c>
      <c r="P106" s="36">
        <f>SUMIFS(СВЦЭМ!$C$39:$C$782,СВЦЭМ!$A$39:$A$782,$A106,СВЦЭМ!$B$39:$B$782,P$83)+'СЕТ СН'!$H$9+СВЦЭМ!$D$10+'СЕТ СН'!$H$5-'СЕТ СН'!$H$17</f>
        <v>5227.3580661699998</v>
      </c>
      <c r="Q106" s="36">
        <f>SUMIFS(СВЦЭМ!$C$39:$C$782,СВЦЭМ!$A$39:$A$782,$A106,СВЦЭМ!$B$39:$B$782,Q$83)+'СЕТ СН'!$H$9+СВЦЭМ!$D$10+'СЕТ СН'!$H$5-'СЕТ СН'!$H$17</f>
        <v>5227.2324105000007</v>
      </c>
      <c r="R106" s="36">
        <f>SUMIFS(СВЦЭМ!$C$39:$C$782,СВЦЭМ!$A$39:$A$782,$A106,СВЦЭМ!$B$39:$B$782,R$83)+'СЕТ СН'!$H$9+СВЦЭМ!$D$10+'СЕТ СН'!$H$5-'СЕТ СН'!$H$17</f>
        <v>5240.2911398699998</v>
      </c>
      <c r="S106" s="36">
        <f>SUMIFS(СВЦЭМ!$C$39:$C$782,СВЦЭМ!$A$39:$A$782,$A106,СВЦЭМ!$B$39:$B$782,S$83)+'СЕТ СН'!$H$9+СВЦЭМ!$D$10+'СЕТ СН'!$H$5-'СЕТ СН'!$H$17</f>
        <v>5202.7812655100006</v>
      </c>
      <c r="T106" s="36">
        <f>SUMIFS(СВЦЭМ!$C$39:$C$782,СВЦЭМ!$A$39:$A$782,$A106,СВЦЭМ!$B$39:$B$782,T$83)+'СЕТ СН'!$H$9+СВЦЭМ!$D$10+'СЕТ СН'!$H$5-'СЕТ СН'!$H$17</f>
        <v>5188.9870397300001</v>
      </c>
      <c r="U106" s="36">
        <f>SUMIFS(СВЦЭМ!$C$39:$C$782,СВЦЭМ!$A$39:$A$782,$A106,СВЦЭМ!$B$39:$B$782,U$83)+'СЕТ СН'!$H$9+СВЦЭМ!$D$10+'СЕТ СН'!$H$5-'СЕТ СН'!$H$17</f>
        <v>5152.16060741</v>
      </c>
      <c r="V106" s="36">
        <f>SUMIFS(СВЦЭМ!$C$39:$C$782,СВЦЭМ!$A$39:$A$782,$A106,СВЦЭМ!$B$39:$B$782,V$83)+'СЕТ СН'!$H$9+СВЦЭМ!$D$10+'СЕТ СН'!$H$5-'СЕТ СН'!$H$17</f>
        <v>5137.40663399</v>
      </c>
      <c r="W106" s="36">
        <f>SUMIFS(СВЦЭМ!$C$39:$C$782,СВЦЭМ!$A$39:$A$782,$A106,СВЦЭМ!$B$39:$B$782,W$83)+'СЕТ СН'!$H$9+СВЦЭМ!$D$10+'СЕТ СН'!$H$5-'СЕТ СН'!$H$17</f>
        <v>5134.4064937100002</v>
      </c>
      <c r="X106" s="36">
        <f>SUMIFS(СВЦЭМ!$C$39:$C$782,СВЦЭМ!$A$39:$A$782,$A106,СВЦЭМ!$B$39:$B$782,X$83)+'СЕТ СН'!$H$9+СВЦЭМ!$D$10+'СЕТ СН'!$H$5-'СЕТ СН'!$H$17</f>
        <v>5183.1822076600001</v>
      </c>
      <c r="Y106" s="36">
        <f>SUMIFS(СВЦЭМ!$C$39:$C$782,СВЦЭМ!$A$39:$A$782,$A106,СВЦЭМ!$B$39:$B$782,Y$83)+'СЕТ СН'!$H$9+СВЦЭМ!$D$10+'СЕТ СН'!$H$5-'СЕТ СН'!$H$17</f>
        <v>5202.2771797200003</v>
      </c>
    </row>
    <row r="107" spans="1:25" ht="15.75" x14ac:dyDescent="0.2">
      <c r="A107" s="35">
        <f t="shared" si="2"/>
        <v>45375</v>
      </c>
      <c r="B107" s="36">
        <f>SUMIFS(СВЦЭМ!$C$39:$C$782,СВЦЭМ!$A$39:$A$782,$A107,СВЦЭМ!$B$39:$B$782,B$83)+'СЕТ СН'!$H$9+СВЦЭМ!$D$10+'СЕТ СН'!$H$5-'СЕТ СН'!$H$17</f>
        <v>5248.3005067800004</v>
      </c>
      <c r="C107" s="36">
        <f>SUMIFS(СВЦЭМ!$C$39:$C$782,СВЦЭМ!$A$39:$A$782,$A107,СВЦЭМ!$B$39:$B$782,C$83)+'СЕТ СН'!$H$9+СВЦЭМ!$D$10+'СЕТ СН'!$H$5-'СЕТ СН'!$H$17</f>
        <v>5187.3009052500001</v>
      </c>
      <c r="D107" s="36">
        <f>SUMIFS(СВЦЭМ!$C$39:$C$782,СВЦЭМ!$A$39:$A$782,$A107,СВЦЭМ!$B$39:$B$782,D$83)+'СЕТ СН'!$H$9+СВЦЭМ!$D$10+'СЕТ СН'!$H$5-'СЕТ СН'!$H$17</f>
        <v>5223.1264110000002</v>
      </c>
      <c r="E107" s="36">
        <f>SUMIFS(СВЦЭМ!$C$39:$C$782,СВЦЭМ!$A$39:$A$782,$A107,СВЦЭМ!$B$39:$B$782,E$83)+'СЕТ СН'!$H$9+СВЦЭМ!$D$10+'СЕТ СН'!$H$5-'СЕТ СН'!$H$17</f>
        <v>5237.08109823</v>
      </c>
      <c r="F107" s="36">
        <f>SUMIFS(СВЦЭМ!$C$39:$C$782,СВЦЭМ!$A$39:$A$782,$A107,СВЦЭМ!$B$39:$B$782,F$83)+'СЕТ СН'!$H$9+СВЦЭМ!$D$10+'СЕТ СН'!$H$5-'СЕТ СН'!$H$17</f>
        <v>5220.3321377100001</v>
      </c>
      <c r="G107" s="36">
        <f>SUMIFS(СВЦЭМ!$C$39:$C$782,СВЦЭМ!$A$39:$A$782,$A107,СВЦЭМ!$B$39:$B$782,G$83)+'СЕТ СН'!$H$9+СВЦЭМ!$D$10+'СЕТ СН'!$H$5-'СЕТ СН'!$H$17</f>
        <v>5215.4730517099997</v>
      </c>
      <c r="H107" s="36">
        <f>SUMIFS(СВЦЭМ!$C$39:$C$782,СВЦЭМ!$A$39:$A$782,$A107,СВЦЭМ!$B$39:$B$782,H$83)+'СЕТ СН'!$H$9+СВЦЭМ!$D$10+'СЕТ СН'!$H$5-'СЕТ СН'!$H$17</f>
        <v>5186.4980231200007</v>
      </c>
      <c r="I107" s="36">
        <f>SUMIFS(СВЦЭМ!$C$39:$C$782,СВЦЭМ!$A$39:$A$782,$A107,СВЦЭМ!$B$39:$B$782,I$83)+'СЕТ СН'!$H$9+СВЦЭМ!$D$10+'СЕТ СН'!$H$5-'СЕТ СН'!$H$17</f>
        <v>5185.4013818399999</v>
      </c>
      <c r="J107" s="36">
        <f>SUMIFS(СВЦЭМ!$C$39:$C$782,СВЦЭМ!$A$39:$A$782,$A107,СВЦЭМ!$B$39:$B$782,J$83)+'СЕТ СН'!$H$9+СВЦЭМ!$D$10+'СЕТ СН'!$H$5-'СЕТ СН'!$H$17</f>
        <v>5130.1137997799997</v>
      </c>
      <c r="K107" s="36">
        <f>SUMIFS(СВЦЭМ!$C$39:$C$782,СВЦЭМ!$A$39:$A$782,$A107,СВЦЭМ!$B$39:$B$782,K$83)+'СЕТ СН'!$H$9+СВЦЭМ!$D$10+'СЕТ СН'!$H$5-'СЕТ СН'!$H$17</f>
        <v>5099.4070345999999</v>
      </c>
      <c r="L107" s="36">
        <f>SUMIFS(СВЦЭМ!$C$39:$C$782,СВЦЭМ!$A$39:$A$782,$A107,СВЦЭМ!$B$39:$B$782,L$83)+'СЕТ СН'!$H$9+СВЦЭМ!$D$10+'СЕТ СН'!$H$5-'СЕТ СН'!$H$17</f>
        <v>5100.9675742600002</v>
      </c>
      <c r="M107" s="36">
        <f>SUMIFS(СВЦЭМ!$C$39:$C$782,СВЦЭМ!$A$39:$A$782,$A107,СВЦЭМ!$B$39:$B$782,M$83)+'СЕТ СН'!$H$9+СВЦЭМ!$D$10+'СЕТ СН'!$H$5-'СЕТ СН'!$H$17</f>
        <v>5112.0014100500002</v>
      </c>
      <c r="N107" s="36">
        <f>SUMIFS(СВЦЭМ!$C$39:$C$782,СВЦЭМ!$A$39:$A$782,$A107,СВЦЭМ!$B$39:$B$782,N$83)+'СЕТ СН'!$H$9+СВЦЭМ!$D$10+'СЕТ СН'!$H$5-'СЕТ СН'!$H$17</f>
        <v>5113.5727758499997</v>
      </c>
      <c r="O107" s="36">
        <f>SUMIFS(СВЦЭМ!$C$39:$C$782,СВЦЭМ!$A$39:$A$782,$A107,СВЦЭМ!$B$39:$B$782,O$83)+'СЕТ СН'!$H$9+СВЦЭМ!$D$10+'СЕТ СН'!$H$5-'СЕТ СН'!$H$17</f>
        <v>5127.7456577800003</v>
      </c>
      <c r="P107" s="36">
        <f>SUMIFS(СВЦЭМ!$C$39:$C$782,СВЦЭМ!$A$39:$A$782,$A107,СВЦЭМ!$B$39:$B$782,P$83)+'СЕТ СН'!$H$9+СВЦЭМ!$D$10+'СЕТ СН'!$H$5-'СЕТ СН'!$H$17</f>
        <v>5172.28252281</v>
      </c>
      <c r="Q107" s="36">
        <f>SUMIFS(СВЦЭМ!$C$39:$C$782,СВЦЭМ!$A$39:$A$782,$A107,СВЦЭМ!$B$39:$B$782,Q$83)+'СЕТ СН'!$H$9+СВЦЭМ!$D$10+'СЕТ СН'!$H$5-'СЕТ СН'!$H$17</f>
        <v>5183.0391299200001</v>
      </c>
      <c r="R107" s="36">
        <f>SUMIFS(СВЦЭМ!$C$39:$C$782,СВЦЭМ!$A$39:$A$782,$A107,СВЦЭМ!$B$39:$B$782,R$83)+'СЕТ СН'!$H$9+СВЦЭМ!$D$10+'СЕТ СН'!$H$5-'СЕТ СН'!$H$17</f>
        <v>5180.76211453</v>
      </c>
      <c r="S107" s="36">
        <f>SUMIFS(СВЦЭМ!$C$39:$C$782,СВЦЭМ!$A$39:$A$782,$A107,СВЦЭМ!$B$39:$B$782,S$83)+'СЕТ СН'!$H$9+СВЦЭМ!$D$10+'СЕТ СН'!$H$5-'СЕТ СН'!$H$17</f>
        <v>5155.8251378500008</v>
      </c>
      <c r="T107" s="36">
        <f>SUMIFS(СВЦЭМ!$C$39:$C$782,СВЦЭМ!$A$39:$A$782,$A107,СВЦЭМ!$B$39:$B$782,T$83)+'СЕТ СН'!$H$9+СВЦЭМ!$D$10+'СЕТ СН'!$H$5-'СЕТ СН'!$H$17</f>
        <v>5114.0791172400004</v>
      </c>
      <c r="U107" s="36">
        <f>SUMIFS(СВЦЭМ!$C$39:$C$782,СВЦЭМ!$A$39:$A$782,$A107,СВЦЭМ!$B$39:$B$782,U$83)+'СЕТ СН'!$H$9+СВЦЭМ!$D$10+'СЕТ СН'!$H$5-'СЕТ СН'!$H$17</f>
        <v>5091.6380869200002</v>
      </c>
      <c r="V107" s="36">
        <f>SUMIFS(СВЦЭМ!$C$39:$C$782,СВЦЭМ!$A$39:$A$782,$A107,СВЦЭМ!$B$39:$B$782,V$83)+'СЕТ СН'!$H$9+СВЦЭМ!$D$10+'СЕТ СН'!$H$5-'СЕТ СН'!$H$17</f>
        <v>5099.8035900800005</v>
      </c>
      <c r="W107" s="36">
        <f>SUMIFS(СВЦЭМ!$C$39:$C$782,СВЦЭМ!$A$39:$A$782,$A107,СВЦЭМ!$B$39:$B$782,W$83)+'СЕТ СН'!$H$9+СВЦЭМ!$D$10+'СЕТ СН'!$H$5-'СЕТ СН'!$H$17</f>
        <v>5056.8230107899999</v>
      </c>
      <c r="X107" s="36">
        <f>SUMIFS(СВЦЭМ!$C$39:$C$782,СВЦЭМ!$A$39:$A$782,$A107,СВЦЭМ!$B$39:$B$782,X$83)+'СЕТ СН'!$H$9+СВЦЭМ!$D$10+'СЕТ СН'!$H$5-'СЕТ СН'!$H$17</f>
        <v>5071.46191671</v>
      </c>
      <c r="Y107" s="36">
        <f>SUMIFS(СВЦЭМ!$C$39:$C$782,СВЦЭМ!$A$39:$A$782,$A107,СВЦЭМ!$B$39:$B$782,Y$83)+'СЕТ СН'!$H$9+СВЦЭМ!$D$10+'СЕТ СН'!$H$5-'СЕТ СН'!$H$17</f>
        <v>5133.4822492900003</v>
      </c>
    </row>
    <row r="108" spans="1:25" ht="15.75" x14ac:dyDescent="0.2">
      <c r="A108" s="35">
        <f t="shared" si="2"/>
        <v>45376</v>
      </c>
      <c r="B108" s="36">
        <f>SUMIFS(СВЦЭМ!$C$39:$C$782,СВЦЭМ!$A$39:$A$782,$A108,СВЦЭМ!$B$39:$B$782,B$83)+'СЕТ СН'!$H$9+СВЦЭМ!$D$10+'СЕТ СН'!$H$5-'СЕТ СН'!$H$17</f>
        <v>5121.4141138600007</v>
      </c>
      <c r="C108" s="36">
        <f>SUMIFS(СВЦЭМ!$C$39:$C$782,СВЦЭМ!$A$39:$A$782,$A108,СВЦЭМ!$B$39:$B$782,C$83)+'СЕТ СН'!$H$9+СВЦЭМ!$D$10+'СЕТ СН'!$H$5-'СЕТ СН'!$H$17</f>
        <v>5161.1966704400002</v>
      </c>
      <c r="D108" s="36">
        <f>SUMIFS(СВЦЭМ!$C$39:$C$782,СВЦЭМ!$A$39:$A$782,$A108,СВЦЭМ!$B$39:$B$782,D$83)+'СЕТ СН'!$H$9+СВЦЭМ!$D$10+'СЕТ СН'!$H$5-'СЕТ СН'!$H$17</f>
        <v>5172.9372516800004</v>
      </c>
      <c r="E108" s="36">
        <f>SUMIFS(СВЦЭМ!$C$39:$C$782,СВЦЭМ!$A$39:$A$782,$A108,СВЦЭМ!$B$39:$B$782,E$83)+'СЕТ СН'!$H$9+СВЦЭМ!$D$10+'СЕТ СН'!$H$5-'СЕТ СН'!$H$17</f>
        <v>5183.6417396199995</v>
      </c>
      <c r="F108" s="36">
        <f>SUMIFS(СВЦЭМ!$C$39:$C$782,СВЦЭМ!$A$39:$A$782,$A108,СВЦЭМ!$B$39:$B$782,F$83)+'СЕТ СН'!$H$9+СВЦЭМ!$D$10+'СЕТ СН'!$H$5-'СЕТ СН'!$H$17</f>
        <v>5191.9440352500005</v>
      </c>
      <c r="G108" s="36">
        <f>SUMIFS(СВЦЭМ!$C$39:$C$782,СВЦЭМ!$A$39:$A$782,$A108,СВЦЭМ!$B$39:$B$782,G$83)+'СЕТ СН'!$H$9+СВЦЭМ!$D$10+'СЕТ СН'!$H$5-'СЕТ СН'!$H$17</f>
        <v>5178.3299152100008</v>
      </c>
      <c r="H108" s="36">
        <f>SUMIFS(СВЦЭМ!$C$39:$C$782,СВЦЭМ!$A$39:$A$782,$A108,СВЦЭМ!$B$39:$B$782,H$83)+'СЕТ СН'!$H$9+СВЦЭМ!$D$10+'СЕТ СН'!$H$5-'СЕТ СН'!$H$17</f>
        <v>5131.8140755599998</v>
      </c>
      <c r="I108" s="36">
        <f>SUMIFS(СВЦЭМ!$C$39:$C$782,СВЦЭМ!$A$39:$A$782,$A108,СВЦЭМ!$B$39:$B$782,I$83)+'СЕТ СН'!$H$9+СВЦЭМ!$D$10+'СЕТ СН'!$H$5-'СЕТ СН'!$H$17</f>
        <v>5104.2098468599997</v>
      </c>
      <c r="J108" s="36">
        <f>SUMIFS(СВЦЭМ!$C$39:$C$782,СВЦЭМ!$A$39:$A$782,$A108,СВЦЭМ!$B$39:$B$782,J$83)+'СЕТ СН'!$H$9+СВЦЭМ!$D$10+'СЕТ СН'!$H$5-'СЕТ СН'!$H$17</f>
        <v>5150.2120727199999</v>
      </c>
      <c r="K108" s="36">
        <f>SUMIFS(СВЦЭМ!$C$39:$C$782,СВЦЭМ!$A$39:$A$782,$A108,СВЦЭМ!$B$39:$B$782,K$83)+'СЕТ СН'!$H$9+СВЦЭМ!$D$10+'СЕТ СН'!$H$5-'СЕТ СН'!$H$17</f>
        <v>6550.67324345</v>
      </c>
      <c r="L108" s="36">
        <f>SUMIFS(СВЦЭМ!$C$39:$C$782,СВЦЭМ!$A$39:$A$782,$A108,СВЦЭМ!$B$39:$B$782,L$83)+'СЕТ СН'!$H$9+СВЦЭМ!$D$10+'СЕТ СН'!$H$5-'СЕТ СН'!$H$17</f>
        <v>4812.86712541</v>
      </c>
      <c r="M108" s="36">
        <f>SUMIFS(СВЦЭМ!$C$39:$C$782,СВЦЭМ!$A$39:$A$782,$A108,СВЦЭМ!$B$39:$B$782,M$83)+'СЕТ СН'!$H$9+СВЦЭМ!$D$10+'СЕТ СН'!$H$5-'СЕТ СН'!$H$17</f>
        <v>4809.9109270700001</v>
      </c>
      <c r="N108" s="36">
        <f>SUMIFS(СВЦЭМ!$C$39:$C$782,СВЦЭМ!$A$39:$A$782,$A108,СВЦЭМ!$B$39:$B$782,N$83)+'СЕТ СН'!$H$9+СВЦЭМ!$D$10+'СЕТ СН'!$H$5-'СЕТ СН'!$H$17</f>
        <v>4834.82167218</v>
      </c>
      <c r="O108" s="36">
        <f>SUMIFS(СВЦЭМ!$C$39:$C$782,СВЦЭМ!$A$39:$A$782,$A108,СВЦЭМ!$B$39:$B$782,O$83)+'СЕТ СН'!$H$9+СВЦЭМ!$D$10+'СЕТ СН'!$H$5-'СЕТ СН'!$H$17</f>
        <v>4844.8376899100003</v>
      </c>
      <c r="P108" s="36">
        <f>SUMIFS(СВЦЭМ!$C$39:$C$782,СВЦЭМ!$A$39:$A$782,$A108,СВЦЭМ!$B$39:$B$782,P$83)+'СЕТ СН'!$H$9+СВЦЭМ!$D$10+'СЕТ СН'!$H$5-'СЕТ СН'!$H$17</f>
        <v>5145.8347702999999</v>
      </c>
      <c r="Q108" s="36">
        <f>SUMIFS(СВЦЭМ!$C$39:$C$782,СВЦЭМ!$A$39:$A$782,$A108,СВЦЭМ!$B$39:$B$782,Q$83)+'СЕТ СН'!$H$9+СВЦЭМ!$D$10+'СЕТ СН'!$H$5-'СЕТ СН'!$H$17</f>
        <v>5130.9584367200005</v>
      </c>
      <c r="R108" s="36">
        <f>SUMIFS(СВЦЭМ!$C$39:$C$782,СВЦЭМ!$A$39:$A$782,$A108,СВЦЭМ!$B$39:$B$782,R$83)+'СЕТ СН'!$H$9+СВЦЭМ!$D$10+'СЕТ СН'!$H$5-'СЕТ СН'!$H$17</f>
        <v>5132.8359177599996</v>
      </c>
      <c r="S108" s="36">
        <f>SUMIFS(СВЦЭМ!$C$39:$C$782,СВЦЭМ!$A$39:$A$782,$A108,СВЦЭМ!$B$39:$B$782,S$83)+'СЕТ СН'!$H$9+СВЦЭМ!$D$10+'СЕТ СН'!$H$5-'СЕТ СН'!$H$17</f>
        <v>5108.0172788700002</v>
      </c>
      <c r="T108" s="36">
        <f>SUMIFS(СВЦЭМ!$C$39:$C$782,СВЦЭМ!$A$39:$A$782,$A108,СВЦЭМ!$B$39:$B$782,T$83)+'СЕТ СН'!$H$9+СВЦЭМ!$D$10+'СЕТ СН'!$H$5-'СЕТ СН'!$H$17</f>
        <v>5090.6688792200002</v>
      </c>
      <c r="U108" s="36">
        <f>SUMIFS(СВЦЭМ!$C$39:$C$782,СВЦЭМ!$A$39:$A$782,$A108,СВЦЭМ!$B$39:$B$782,U$83)+'СЕТ СН'!$H$9+СВЦЭМ!$D$10+'СЕТ СН'!$H$5-'СЕТ СН'!$H$17</f>
        <v>5059.6804339700002</v>
      </c>
      <c r="V108" s="36">
        <f>SUMIFS(СВЦЭМ!$C$39:$C$782,СВЦЭМ!$A$39:$A$782,$A108,СВЦЭМ!$B$39:$B$782,V$83)+'СЕТ СН'!$H$9+СВЦЭМ!$D$10+'СЕТ СН'!$H$5-'СЕТ СН'!$H$17</f>
        <v>5076.35546454</v>
      </c>
      <c r="W108" s="36">
        <f>SUMIFS(СВЦЭМ!$C$39:$C$782,СВЦЭМ!$A$39:$A$782,$A108,СВЦЭМ!$B$39:$B$782,W$83)+'СЕТ СН'!$H$9+СВЦЭМ!$D$10+'СЕТ СН'!$H$5-'СЕТ СН'!$H$17</f>
        <v>5062.4361918300001</v>
      </c>
      <c r="X108" s="36">
        <f>SUMIFS(СВЦЭМ!$C$39:$C$782,СВЦЭМ!$A$39:$A$782,$A108,СВЦЭМ!$B$39:$B$782,X$83)+'СЕТ СН'!$H$9+СВЦЭМ!$D$10+'СЕТ СН'!$H$5-'СЕТ СН'!$H$17</f>
        <v>5096.2405005399996</v>
      </c>
      <c r="Y108" s="36">
        <f>SUMIFS(СВЦЭМ!$C$39:$C$782,СВЦЭМ!$A$39:$A$782,$A108,СВЦЭМ!$B$39:$B$782,Y$83)+'СЕТ СН'!$H$9+СВЦЭМ!$D$10+'СЕТ СН'!$H$5-'СЕТ СН'!$H$17</f>
        <v>5111.8093345800007</v>
      </c>
    </row>
    <row r="109" spans="1:25" ht="15.75" x14ac:dyDescent="0.2">
      <c r="A109" s="35">
        <f t="shared" si="2"/>
        <v>45377</v>
      </c>
      <c r="B109" s="36">
        <f>SUMIFS(СВЦЭМ!$C$39:$C$782,СВЦЭМ!$A$39:$A$782,$A109,СВЦЭМ!$B$39:$B$782,B$83)+'СЕТ СН'!$H$9+СВЦЭМ!$D$10+'СЕТ СН'!$H$5-'СЕТ СН'!$H$17</f>
        <v>5190.7195401999998</v>
      </c>
      <c r="C109" s="36">
        <f>SUMIFS(СВЦЭМ!$C$39:$C$782,СВЦЭМ!$A$39:$A$782,$A109,СВЦЭМ!$B$39:$B$782,C$83)+'СЕТ СН'!$H$9+СВЦЭМ!$D$10+'СЕТ СН'!$H$5-'СЕТ СН'!$H$17</f>
        <v>5223.1707061199995</v>
      </c>
      <c r="D109" s="36">
        <f>SUMIFS(СВЦЭМ!$C$39:$C$782,СВЦЭМ!$A$39:$A$782,$A109,СВЦЭМ!$B$39:$B$782,D$83)+'СЕТ СН'!$H$9+СВЦЭМ!$D$10+'СЕТ СН'!$H$5-'СЕТ СН'!$H$17</f>
        <v>5250.7576396000004</v>
      </c>
      <c r="E109" s="36">
        <f>SUMIFS(СВЦЭМ!$C$39:$C$782,СВЦЭМ!$A$39:$A$782,$A109,СВЦЭМ!$B$39:$B$782,E$83)+'СЕТ СН'!$H$9+СВЦЭМ!$D$10+'СЕТ СН'!$H$5-'СЕТ СН'!$H$17</f>
        <v>5266.0413583299996</v>
      </c>
      <c r="F109" s="36">
        <f>SUMIFS(СВЦЭМ!$C$39:$C$782,СВЦЭМ!$A$39:$A$782,$A109,СВЦЭМ!$B$39:$B$782,F$83)+'СЕТ СН'!$H$9+СВЦЭМ!$D$10+'СЕТ СН'!$H$5-'СЕТ СН'!$H$17</f>
        <v>5273.4546208600004</v>
      </c>
      <c r="G109" s="36">
        <f>SUMIFS(СВЦЭМ!$C$39:$C$782,СВЦЭМ!$A$39:$A$782,$A109,СВЦЭМ!$B$39:$B$782,G$83)+'СЕТ СН'!$H$9+СВЦЭМ!$D$10+'СЕТ СН'!$H$5-'СЕТ СН'!$H$17</f>
        <v>5237.7148466199997</v>
      </c>
      <c r="H109" s="36">
        <f>SUMIFS(СВЦЭМ!$C$39:$C$782,СВЦЭМ!$A$39:$A$782,$A109,СВЦЭМ!$B$39:$B$782,H$83)+'СЕТ СН'!$H$9+СВЦЭМ!$D$10+'СЕТ СН'!$H$5-'СЕТ СН'!$H$17</f>
        <v>5159.5025091900006</v>
      </c>
      <c r="I109" s="36">
        <f>SUMIFS(СВЦЭМ!$C$39:$C$782,СВЦЭМ!$A$39:$A$782,$A109,СВЦЭМ!$B$39:$B$782,I$83)+'СЕТ СН'!$H$9+СВЦЭМ!$D$10+'СЕТ СН'!$H$5-'СЕТ СН'!$H$17</f>
        <v>5138.0129198400009</v>
      </c>
      <c r="J109" s="36">
        <f>SUMIFS(СВЦЭМ!$C$39:$C$782,СВЦЭМ!$A$39:$A$782,$A109,СВЦЭМ!$B$39:$B$782,J$83)+'СЕТ СН'!$H$9+СВЦЭМ!$D$10+'СЕТ СН'!$H$5-'СЕТ СН'!$H$17</f>
        <v>5131.3885016500008</v>
      </c>
      <c r="K109" s="36">
        <f>SUMIFS(СВЦЭМ!$C$39:$C$782,СВЦЭМ!$A$39:$A$782,$A109,СВЦЭМ!$B$39:$B$782,K$83)+'СЕТ СН'!$H$9+СВЦЭМ!$D$10+'СЕТ СН'!$H$5-'СЕТ СН'!$H$17</f>
        <v>6353.1205332900008</v>
      </c>
      <c r="L109" s="36">
        <f>SUMIFS(СВЦЭМ!$C$39:$C$782,СВЦЭМ!$A$39:$A$782,$A109,СВЦЭМ!$B$39:$B$782,L$83)+'СЕТ СН'!$H$9+СВЦЭМ!$D$10+'СЕТ СН'!$H$5-'СЕТ СН'!$H$17</f>
        <v>4885.8613313400001</v>
      </c>
      <c r="M109" s="36">
        <f>SUMIFS(СВЦЭМ!$C$39:$C$782,СВЦЭМ!$A$39:$A$782,$A109,СВЦЭМ!$B$39:$B$782,M$83)+'СЕТ СН'!$H$9+СВЦЭМ!$D$10+'СЕТ СН'!$H$5-'СЕТ СН'!$H$17</f>
        <v>4921.6121730000004</v>
      </c>
      <c r="N109" s="36">
        <f>SUMIFS(СВЦЭМ!$C$39:$C$782,СВЦЭМ!$A$39:$A$782,$A109,СВЦЭМ!$B$39:$B$782,N$83)+'СЕТ СН'!$H$9+СВЦЭМ!$D$10+'СЕТ СН'!$H$5-'СЕТ СН'!$H$17</f>
        <v>4948.8683986100004</v>
      </c>
      <c r="O109" s="36">
        <f>SUMIFS(СВЦЭМ!$C$39:$C$782,СВЦЭМ!$A$39:$A$782,$A109,СВЦЭМ!$B$39:$B$782,O$83)+'СЕТ СН'!$H$9+СВЦЭМ!$D$10+'СЕТ СН'!$H$5-'СЕТ СН'!$H$17</f>
        <v>4945.8184216600002</v>
      </c>
      <c r="P109" s="36">
        <f>SUMIFS(СВЦЭМ!$C$39:$C$782,СВЦЭМ!$A$39:$A$782,$A109,СВЦЭМ!$B$39:$B$782,P$83)+'СЕТ СН'!$H$9+СВЦЭМ!$D$10+'СЕТ СН'!$H$5-'СЕТ СН'!$H$17</f>
        <v>4971.2826560900003</v>
      </c>
      <c r="Q109" s="36">
        <f>SUMIFS(СВЦЭМ!$C$39:$C$782,СВЦЭМ!$A$39:$A$782,$A109,СВЦЭМ!$B$39:$B$782,Q$83)+'СЕТ СН'!$H$9+СВЦЭМ!$D$10+'СЕТ СН'!$H$5-'СЕТ СН'!$H$17</f>
        <v>4967.6058138200005</v>
      </c>
      <c r="R109" s="36">
        <f>SUMIFS(СВЦЭМ!$C$39:$C$782,СВЦЭМ!$A$39:$A$782,$A109,СВЦЭМ!$B$39:$B$782,R$83)+'СЕТ СН'!$H$9+СВЦЭМ!$D$10+'СЕТ СН'!$H$5-'СЕТ СН'!$H$17</f>
        <v>9540.4795783400004</v>
      </c>
      <c r="S109" s="36">
        <f>SUMIFS(СВЦЭМ!$C$39:$C$782,СВЦЭМ!$A$39:$A$782,$A109,СВЦЭМ!$B$39:$B$782,S$83)+'СЕТ СН'!$H$9+СВЦЭМ!$D$10+'СЕТ СН'!$H$5-'СЕТ СН'!$H$17</f>
        <v>5587.4360550000001</v>
      </c>
      <c r="T109" s="36">
        <f>SUMIFS(СВЦЭМ!$C$39:$C$782,СВЦЭМ!$A$39:$A$782,$A109,СВЦЭМ!$B$39:$B$782,T$83)+'СЕТ СН'!$H$9+СВЦЭМ!$D$10+'СЕТ СН'!$H$5-'СЕТ СН'!$H$17</f>
        <v>5362.5783639600004</v>
      </c>
      <c r="U109" s="36">
        <f>SUMIFS(СВЦЭМ!$C$39:$C$782,СВЦЭМ!$A$39:$A$782,$A109,СВЦЭМ!$B$39:$B$782,U$83)+'СЕТ СН'!$H$9+СВЦЭМ!$D$10+'СЕТ СН'!$H$5-'СЕТ СН'!$H$17</f>
        <v>5118.2476413200002</v>
      </c>
      <c r="V109" s="36">
        <f>SUMIFS(СВЦЭМ!$C$39:$C$782,СВЦЭМ!$A$39:$A$782,$A109,СВЦЭМ!$B$39:$B$782,V$83)+'СЕТ СН'!$H$9+СВЦЭМ!$D$10+'СЕТ СН'!$H$5-'СЕТ СН'!$H$17</f>
        <v>5115.3569394000006</v>
      </c>
      <c r="W109" s="36">
        <f>SUMIFS(СВЦЭМ!$C$39:$C$782,СВЦЭМ!$A$39:$A$782,$A109,СВЦЭМ!$B$39:$B$782,W$83)+'СЕТ СН'!$H$9+СВЦЭМ!$D$10+'СЕТ СН'!$H$5-'СЕТ СН'!$H$17</f>
        <v>5111.4778963000008</v>
      </c>
      <c r="X109" s="36">
        <f>SUMIFS(СВЦЭМ!$C$39:$C$782,СВЦЭМ!$A$39:$A$782,$A109,СВЦЭМ!$B$39:$B$782,X$83)+'СЕТ СН'!$H$9+СВЦЭМ!$D$10+'СЕТ СН'!$H$5-'СЕТ СН'!$H$17</f>
        <v>5147.7492366300003</v>
      </c>
      <c r="Y109" s="36">
        <f>SUMIFS(СВЦЭМ!$C$39:$C$782,СВЦЭМ!$A$39:$A$782,$A109,СВЦЭМ!$B$39:$B$782,Y$83)+'СЕТ СН'!$H$9+СВЦЭМ!$D$10+'СЕТ СН'!$H$5-'СЕТ СН'!$H$17</f>
        <v>5158.1356100400008</v>
      </c>
    </row>
    <row r="110" spans="1:25" ht="15.75" x14ac:dyDescent="0.2">
      <c r="A110" s="35">
        <f t="shared" si="2"/>
        <v>45378</v>
      </c>
      <c r="B110" s="36">
        <f>SUMIFS(СВЦЭМ!$C$39:$C$782,СВЦЭМ!$A$39:$A$782,$A110,СВЦЭМ!$B$39:$B$782,B$83)+'СЕТ СН'!$H$9+СВЦЭМ!$D$10+'СЕТ СН'!$H$5-'СЕТ СН'!$H$17</f>
        <v>5213.2843948900008</v>
      </c>
      <c r="C110" s="36">
        <f>SUMIFS(СВЦЭМ!$C$39:$C$782,СВЦЭМ!$A$39:$A$782,$A110,СВЦЭМ!$B$39:$B$782,C$83)+'СЕТ СН'!$H$9+СВЦЭМ!$D$10+'СЕТ СН'!$H$5-'СЕТ СН'!$H$17</f>
        <v>5231.0861654399996</v>
      </c>
      <c r="D110" s="36">
        <f>SUMIFS(СВЦЭМ!$C$39:$C$782,СВЦЭМ!$A$39:$A$782,$A110,СВЦЭМ!$B$39:$B$782,D$83)+'СЕТ СН'!$H$9+СВЦЭМ!$D$10+'СЕТ СН'!$H$5-'СЕТ СН'!$H$17</f>
        <v>5268.0550884599998</v>
      </c>
      <c r="E110" s="36">
        <f>SUMIFS(СВЦЭМ!$C$39:$C$782,СВЦЭМ!$A$39:$A$782,$A110,СВЦЭМ!$B$39:$B$782,E$83)+'СЕТ СН'!$H$9+СВЦЭМ!$D$10+'СЕТ СН'!$H$5-'СЕТ СН'!$H$17</f>
        <v>5277.2782854100005</v>
      </c>
      <c r="F110" s="36">
        <f>SUMIFS(СВЦЭМ!$C$39:$C$782,СВЦЭМ!$A$39:$A$782,$A110,СВЦЭМ!$B$39:$B$782,F$83)+'СЕТ СН'!$H$9+СВЦЭМ!$D$10+'СЕТ СН'!$H$5-'СЕТ СН'!$H$17</f>
        <v>5261.5756337599996</v>
      </c>
      <c r="G110" s="36">
        <f>SUMIFS(СВЦЭМ!$C$39:$C$782,СВЦЭМ!$A$39:$A$782,$A110,СВЦЭМ!$B$39:$B$782,G$83)+'СЕТ СН'!$H$9+СВЦЭМ!$D$10+'СЕТ СН'!$H$5-'СЕТ СН'!$H$17</f>
        <v>5230.1467252900002</v>
      </c>
      <c r="H110" s="36">
        <f>SUMIFS(СВЦЭМ!$C$39:$C$782,СВЦЭМ!$A$39:$A$782,$A110,СВЦЭМ!$B$39:$B$782,H$83)+'СЕТ СН'!$H$9+СВЦЭМ!$D$10+'СЕТ СН'!$H$5-'СЕТ СН'!$H$17</f>
        <v>5172.6512599400003</v>
      </c>
      <c r="I110" s="36">
        <f>SUMIFS(СВЦЭМ!$C$39:$C$782,СВЦЭМ!$A$39:$A$782,$A110,СВЦЭМ!$B$39:$B$782,I$83)+'СЕТ СН'!$H$9+СВЦЭМ!$D$10+'СЕТ СН'!$H$5-'СЕТ СН'!$H$17</f>
        <v>5126.2637813000001</v>
      </c>
      <c r="J110" s="36">
        <f>SUMIFS(СВЦЭМ!$C$39:$C$782,СВЦЭМ!$A$39:$A$782,$A110,СВЦЭМ!$B$39:$B$782,J$83)+'СЕТ СН'!$H$9+СВЦЭМ!$D$10+'СЕТ СН'!$H$5-'СЕТ СН'!$H$17</f>
        <v>5122.1268624300001</v>
      </c>
      <c r="K110" s="36">
        <f>SUMIFS(СВЦЭМ!$C$39:$C$782,СВЦЭМ!$A$39:$A$782,$A110,СВЦЭМ!$B$39:$B$782,K$83)+'СЕТ СН'!$H$9+СВЦЭМ!$D$10+'СЕТ СН'!$H$5-'СЕТ СН'!$H$17</f>
        <v>5122.2457527700008</v>
      </c>
      <c r="L110" s="36">
        <f>SUMIFS(СВЦЭМ!$C$39:$C$782,СВЦЭМ!$A$39:$A$782,$A110,СВЦЭМ!$B$39:$B$782,L$83)+'СЕТ СН'!$H$9+СВЦЭМ!$D$10+'СЕТ СН'!$H$5-'СЕТ СН'!$H$17</f>
        <v>5122.5644766700007</v>
      </c>
      <c r="M110" s="36">
        <f>SUMIFS(СВЦЭМ!$C$39:$C$782,СВЦЭМ!$A$39:$A$782,$A110,СВЦЭМ!$B$39:$B$782,M$83)+'СЕТ СН'!$H$9+СВЦЭМ!$D$10+'СЕТ СН'!$H$5-'СЕТ СН'!$H$17</f>
        <v>5133.2803448899995</v>
      </c>
      <c r="N110" s="36">
        <f>SUMIFS(СВЦЭМ!$C$39:$C$782,СВЦЭМ!$A$39:$A$782,$A110,СВЦЭМ!$B$39:$B$782,N$83)+'СЕТ СН'!$H$9+СВЦЭМ!$D$10+'СЕТ СН'!$H$5-'СЕТ СН'!$H$17</f>
        <v>5168.68892865</v>
      </c>
      <c r="O110" s="36">
        <f>SUMIFS(СВЦЭМ!$C$39:$C$782,СВЦЭМ!$A$39:$A$782,$A110,СВЦЭМ!$B$39:$B$782,O$83)+'СЕТ СН'!$H$9+СВЦЭМ!$D$10+'СЕТ СН'!$H$5-'СЕТ СН'!$H$17</f>
        <v>5173.0742496500006</v>
      </c>
      <c r="P110" s="36">
        <f>SUMIFS(СВЦЭМ!$C$39:$C$782,СВЦЭМ!$A$39:$A$782,$A110,СВЦЭМ!$B$39:$B$782,P$83)+'СЕТ СН'!$H$9+СВЦЭМ!$D$10+'СЕТ СН'!$H$5-'СЕТ СН'!$H$17</f>
        <v>5192.0217128900003</v>
      </c>
      <c r="Q110" s="36">
        <f>SUMIFS(СВЦЭМ!$C$39:$C$782,СВЦЭМ!$A$39:$A$782,$A110,СВЦЭМ!$B$39:$B$782,Q$83)+'СЕТ СН'!$H$9+СВЦЭМ!$D$10+'СЕТ СН'!$H$5-'СЕТ СН'!$H$17</f>
        <v>5214.2497957800006</v>
      </c>
      <c r="R110" s="36">
        <f>SUMIFS(СВЦЭМ!$C$39:$C$782,СВЦЭМ!$A$39:$A$782,$A110,СВЦЭМ!$B$39:$B$782,R$83)+'СЕТ СН'!$H$9+СВЦЭМ!$D$10+'СЕТ СН'!$H$5-'СЕТ СН'!$H$17</f>
        <v>5208.4867727300007</v>
      </c>
      <c r="S110" s="36">
        <f>SUMIFS(СВЦЭМ!$C$39:$C$782,СВЦЭМ!$A$39:$A$782,$A110,СВЦЭМ!$B$39:$B$782,S$83)+'СЕТ СН'!$H$9+СВЦЭМ!$D$10+'СЕТ СН'!$H$5-'СЕТ СН'!$H$17</f>
        <v>5190.6734390599995</v>
      </c>
      <c r="T110" s="36">
        <f>SUMIFS(СВЦЭМ!$C$39:$C$782,СВЦЭМ!$A$39:$A$782,$A110,СВЦЭМ!$B$39:$B$782,T$83)+'СЕТ СН'!$H$9+СВЦЭМ!$D$10+'СЕТ СН'!$H$5-'СЕТ СН'!$H$17</f>
        <v>5149.8952279200003</v>
      </c>
      <c r="U110" s="36">
        <f>SUMIFS(СВЦЭМ!$C$39:$C$782,СВЦЭМ!$A$39:$A$782,$A110,СВЦЭМ!$B$39:$B$782,U$83)+'СЕТ СН'!$H$9+СВЦЭМ!$D$10+'СЕТ СН'!$H$5-'СЕТ СН'!$H$17</f>
        <v>5125.9330806600001</v>
      </c>
      <c r="V110" s="36">
        <f>SUMIFS(СВЦЭМ!$C$39:$C$782,СВЦЭМ!$A$39:$A$782,$A110,СВЦЭМ!$B$39:$B$782,V$83)+'СЕТ СН'!$H$9+СВЦЭМ!$D$10+'СЕТ СН'!$H$5-'СЕТ СН'!$H$17</f>
        <v>5106.3313147999997</v>
      </c>
      <c r="W110" s="36">
        <f>SUMIFS(СВЦЭМ!$C$39:$C$782,СВЦЭМ!$A$39:$A$782,$A110,СВЦЭМ!$B$39:$B$782,W$83)+'СЕТ СН'!$H$9+СВЦЭМ!$D$10+'СЕТ СН'!$H$5-'СЕТ СН'!$H$17</f>
        <v>5102.0726945200004</v>
      </c>
      <c r="X110" s="36">
        <f>SUMIFS(СВЦЭМ!$C$39:$C$782,СВЦЭМ!$A$39:$A$782,$A110,СВЦЭМ!$B$39:$B$782,X$83)+'СЕТ СН'!$H$9+СВЦЭМ!$D$10+'СЕТ СН'!$H$5-'СЕТ СН'!$H$17</f>
        <v>5135.4187611600009</v>
      </c>
      <c r="Y110" s="36">
        <f>SUMIFS(СВЦЭМ!$C$39:$C$782,СВЦЭМ!$A$39:$A$782,$A110,СВЦЭМ!$B$39:$B$782,Y$83)+'СЕТ СН'!$H$9+СВЦЭМ!$D$10+'СЕТ СН'!$H$5-'СЕТ СН'!$H$17</f>
        <v>5168.2070469600003</v>
      </c>
    </row>
    <row r="111" spans="1:25" ht="15.75" x14ac:dyDescent="0.2">
      <c r="A111" s="35">
        <f t="shared" si="2"/>
        <v>45379</v>
      </c>
      <c r="B111" s="36">
        <f>SUMIFS(СВЦЭМ!$C$39:$C$782,СВЦЭМ!$A$39:$A$782,$A111,СВЦЭМ!$B$39:$B$782,B$83)+'СЕТ СН'!$H$9+СВЦЭМ!$D$10+'СЕТ СН'!$H$5-'СЕТ СН'!$H$17</f>
        <v>5186.5436954800007</v>
      </c>
      <c r="C111" s="36">
        <f>SUMIFS(СВЦЭМ!$C$39:$C$782,СВЦЭМ!$A$39:$A$782,$A111,СВЦЭМ!$B$39:$B$782,C$83)+'СЕТ СН'!$H$9+СВЦЭМ!$D$10+'СЕТ СН'!$H$5-'СЕТ СН'!$H$17</f>
        <v>5203.7758873000002</v>
      </c>
      <c r="D111" s="36">
        <f>SUMIFS(СВЦЭМ!$C$39:$C$782,СВЦЭМ!$A$39:$A$782,$A111,СВЦЭМ!$B$39:$B$782,D$83)+'СЕТ СН'!$H$9+СВЦЭМ!$D$10+'СЕТ СН'!$H$5-'СЕТ СН'!$H$17</f>
        <v>5237.2739203199999</v>
      </c>
      <c r="E111" s="36">
        <f>SUMIFS(СВЦЭМ!$C$39:$C$782,СВЦЭМ!$A$39:$A$782,$A111,СВЦЭМ!$B$39:$B$782,E$83)+'СЕТ СН'!$H$9+СВЦЭМ!$D$10+'СЕТ СН'!$H$5-'СЕТ СН'!$H$17</f>
        <v>5235.9530154300001</v>
      </c>
      <c r="F111" s="36">
        <f>SUMIFS(СВЦЭМ!$C$39:$C$782,СВЦЭМ!$A$39:$A$782,$A111,СВЦЭМ!$B$39:$B$782,F$83)+'СЕТ СН'!$H$9+СВЦЭМ!$D$10+'СЕТ СН'!$H$5-'СЕТ СН'!$H$17</f>
        <v>5152.6816807200003</v>
      </c>
      <c r="G111" s="36">
        <f>SUMIFS(СВЦЭМ!$C$39:$C$782,СВЦЭМ!$A$39:$A$782,$A111,СВЦЭМ!$B$39:$B$782,G$83)+'СЕТ СН'!$H$9+СВЦЭМ!$D$10+'СЕТ СН'!$H$5-'СЕТ СН'!$H$17</f>
        <v>5118.6955708999994</v>
      </c>
      <c r="H111" s="36">
        <f>SUMIFS(СВЦЭМ!$C$39:$C$782,СВЦЭМ!$A$39:$A$782,$A111,СВЦЭМ!$B$39:$B$782,H$83)+'СЕТ СН'!$H$9+СВЦЭМ!$D$10+'СЕТ СН'!$H$5-'СЕТ СН'!$H$17</f>
        <v>5066.0148772499997</v>
      </c>
      <c r="I111" s="36">
        <f>SUMIFS(СВЦЭМ!$C$39:$C$782,СВЦЭМ!$A$39:$A$782,$A111,СВЦЭМ!$B$39:$B$782,I$83)+'СЕТ СН'!$H$9+СВЦЭМ!$D$10+'СЕТ СН'!$H$5-'СЕТ СН'!$H$17</f>
        <v>5053.1285500100003</v>
      </c>
      <c r="J111" s="36">
        <f>SUMIFS(СВЦЭМ!$C$39:$C$782,СВЦЭМ!$A$39:$A$782,$A111,СВЦЭМ!$B$39:$B$782,J$83)+'СЕТ СН'!$H$9+СВЦЭМ!$D$10+'СЕТ СН'!$H$5-'СЕТ СН'!$H$17</f>
        <v>5039.3999595700006</v>
      </c>
      <c r="K111" s="36">
        <f>SUMIFS(СВЦЭМ!$C$39:$C$782,СВЦЭМ!$A$39:$A$782,$A111,СВЦЭМ!$B$39:$B$782,K$83)+'СЕТ СН'!$H$9+СВЦЭМ!$D$10+'СЕТ СН'!$H$5-'СЕТ СН'!$H$17</f>
        <v>5047.7191961999997</v>
      </c>
      <c r="L111" s="36">
        <f>SUMIFS(СВЦЭМ!$C$39:$C$782,СВЦЭМ!$A$39:$A$782,$A111,СВЦЭМ!$B$39:$B$782,L$83)+'СЕТ СН'!$H$9+СВЦЭМ!$D$10+'СЕТ СН'!$H$5-'СЕТ СН'!$H$17</f>
        <v>5056.8397713600007</v>
      </c>
      <c r="M111" s="36">
        <f>SUMIFS(СВЦЭМ!$C$39:$C$782,СВЦЭМ!$A$39:$A$782,$A111,СВЦЭМ!$B$39:$B$782,M$83)+'СЕТ СН'!$H$9+СВЦЭМ!$D$10+'СЕТ СН'!$H$5-'СЕТ СН'!$H$17</f>
        <v>5067.13080567</v>
      </c>
      <c r="N111" s="36">
        <f>SUMIFS(СВЦЭМ!$C$39:$C$782,СВЦЭМ!$A$39:$A$782,$A111,СВЦЭМ!$B$39:$B$782,N$83)+'СЕТ СН'!$H$9+СВЦЭМ!$D$10+'СЕТ СН'!$H$5-'СЕТ СН'!$H$17</f>
        <v>5085.6592456100007</v>
      </c>
      <c r="O111" s="36">
        <f>SUMIFS(СВЦЭМ!$C$39:$C$782,СВЦЭМ!$A$39:$A$782,$A111,СВЦЭМ!$B$39:$B$782,O$83)+'СЕТ СН'!$H$9+СВЦЭМ!$D$10+'СЕТ СН'!$H$5-'СЕТ СН'!$H$17</f>
        <v>5071.8610048099999</v>
      </c>
      <c r="P111" s="36">
        <f>SUMIFS(СВЦЭМ!$C$39:$C$782,СВЦЭМ!$A$39:$A$782,$A111,СВЦЭМ!$B$39:$B$782,P$83)+'СЕТ СН'!$H$9+СВЦЭМ!$D$10+'СЕТ СН'!$H$5-'СЕТ СН'!$H$17</f>
        <v>5071.3415702000002</v>
      </c>
      <c r="Q111" s="36">
        <f>SUMIFS(СВЦЭМ!$C$39:$C$782,СВЦЭМ!$A$39:$A$782,$A111,СВЦЭМ!$B$39:$B$782,Q$83)+'СЕТ СН'!$H$9+СВЦЭМ!$D$10+'СЕТ СН'!$H$5-'СЕТ СН'!$H$17</f>
        <v>5082.56106095</v>
      </c>
      <c r="R111" s="36">
        <f>SUMIFS(СВЦЭМ!$C$39:$C$782,СВЦЭМ!$A$39:$A$782,$A111,СВЦЭМ!$B$39:$B$782,R$83)+'СЕТ СН'!$H$9+СВЦЭМ!$D$10+'СЕТ СН'!$H$5-'СЕТ СН'!$H$17</f>
        <v>5101.9063212000001</v>
      </c>
      <c r="S111" s="36">
        <f>SUMIFS(СВЦЭМ!$C$39:$C$782,СВЦЭМ!$A$39:$A$782,$A111,СВЦЭМ!$B$39:$B$782,S$83)+'СЕТ СН'!$H$9+СВЦЭМ!$D$10+'СЕТ СН'!$H$5-'СЕТ СН'!$H$17</f>
        <v>5126.8527600800007</v>
      </c>
      <c r="T111" s="36">
        <f>SUMIFS(СВЦЭМ!$C$39:$C$782,СВЦЭМ!$A$39:$A$782,$A111,СВЦЭМ!$B$39:$B$782,T$83)+'СЕТ СН'!$H$9+СВЦЭМ!$D$10+'СЕТ СН'!$H$5-'СЕТ СН'!$H$17</f>
        <v>5097.0730245100003</v>
      </c>
      <c r="U111" s="36">
        <f>SUMIFS(СВЦЭМ!$C$39:$C$782,СВЦЭМ!$A$39:$A$782,$A111,СВЦЭМ!$B$39:$B$782,U$83)+'СЕТ СН'!$H$9+СВЦЭМ!$D$10+'СЕТ СН'!$H$5-'СЕТ СН'!$H$17</f>
        <v>5059.7650269200003</v>
      </c>
      <c r="V111" s="36">
        <f>SUMIFS(СВЦЭМ!$C$39:$C$782,СВЦЭМ!$A$39:$A$782,$A111,СВЦЭМ!$B$39:$B$782,V$83)+'СЕТ СН'!$H$9+СВЦЭМ!$D$10+'СЕТ СН'!$H$5-'СЕТ СН'!$H$17</f>
        <v>5107.5111788800004</v>
      </c>
      <c r="W111" s="36">
        <f>SUMIFS(СВЦЭМ!$C$39:$C$782,СВЦЭМ!$A$39:$A$782,$A111,СВЦЭМ!$B$39:$B$782,W$83)+'СЕТ СН'!$H$9+СВЦЭМ!$D$10+'СЕТ СН'!$H$5-'СЕТ СН'!$H$17</f>
        <v>5105.9750320000003</v>
      </c>
      <c r="X111" s="36">
        <f>SUMIFS(СВЦЭМ!$C$39:$C$782,СВЦЭМ!$A$39:$A$782,$A111,СВЦЭМ!$B$39:$B$782,X$83)+'СЕТ СН'!$H$9+СВЦЭМ!$D$10+'СЕТ СН'!$H$5-'СЕТ СН'!$H$17</f>
        <v>5127.0263534700007</v>
      </c>
      <c r="Y111" s="36">
        <f>SUMIFS(СВЦЭМ!$C$39:$C$782,СВЦЭМ!$A$39:$A$782,$A111,СВЦЭМ!$B$39:$B$782,Y$83)+'СЕТ СН'!$H$9+СВЦЭМ!$D$10+'СЕТ СН'!$H$5-'СЕТ СН'!$H$17</f>
        <v>5121.2751211400009</v>
      </c>
    </row>
    <row r="112" spans="1:25" ht="15.75" x14ac:dyDescent="0.2">
      <c r="A112" s="35">
        <f t="shared" si="2"/>
        <v>45380</v>
      </c>
      <c r="B112" s="36">
        <f>SUMIFS(СВЦЭМ!$C$39:$C$782,СВЦЭМ!$A$39:$A$782,$A112,СВЦЭМ!$B$39:$B$782,B$83)+'СЕТ СН'!$H$9+СВЦЭМ!$D$10+'СЕТ СН'!$H$5-'СЕТ СН'!$H$17</f>
        <v>5207.9242293099996</v>
      </c>
      <c r="C112" s="36">
        <f>SUMIFS(СВЦЭМ!$C$39:$C$782,СВЦЭМ!$A$39:$A$782,$A112,СВЦЭМ!$B$39:$B$782,C$83)+'СЕТ СН'!$H$9+СВЦЭМ!$D$10+'СЕТ СН'!$H$5-'СЕТ СН'!$H$17</f>
        <v>5222.80382775</v>
      </c>
      <c r="D112" s="36">
        <f>SUMIFS(СВЦЭМ!$C$39:$C$782,СВЦЭМ!$A$39:$A$782,$A112,СВЦЭМ!$B$39:$B$782,D$83)+'СЕТ СН'!$H$9+СВЦЭМ!$D$10+'СЕТ СН'!$H$5-'СЕТ СН'!$H$17</f>
        <v>5302.0005406800001</v>
      </c>
      <c r="E112" s="36">
        <f>SUMIFS(СВЦЭМ!$C$39:$C$782,СВЦЭМ!$A$39:$A$782,$A112,СВЦЭМ!$B$39:$B$782,E$83)+'СЕТ СН'!$H$9+СВЦЭМ!$D$10+'СЕТ СН'!$H$5-'СЕТ СН'!$H$17</f>
        <v>5342.8953625900003</v>
      </c>
      <c r="F112" s="36">
        <f>SUMIFS(СВЦЭМ!$C$39:$C$782,СВЦЭМ!$A$39:$A$782,$A112,СВЦЭМ!$B$39:$B$782,F$83)+'СЕТ СН'!$H$9+СВЦЭМ!$D$10+'СЕТ СН'!$H$5-'СЕТ СН'!$H$17</f>
        <v>5350.4076843700004</v>
      </c>
      <c r="G112" s="36">
        <f>SUMIFS(СВЦЭМ!$C$39:$C$782,СВЦЭМ!$A$39:$A$782,$A112,СВЦЭМ!$B$39:$B$782,G$83)+'СЕТ СН'!$H$9+СВЦЭМ!$D$10+'СЕТ СН'!$H$5-'СЕТ СН'!$H$17</f>
        <v>5337.3104758500003</v>
      </c>
      <c r="H112" s="36">
        <f>SUMIFS(СВЦЭМ!$C$39:$C$782,СВЦЭМ!$A$39:$A$782,$A112,СВЦЭМ!$B$39:$B$782,H$83)+'СЕТ СН'!$H$9+СВЦЭМ!$D$10+'СЕТ СН'!$H$5-'СЕТ СН'!$H$17</f>
        <v>5282.5618573600004</v>
      </c>
      <c r="I112" s="36">
        <f>SUMIFS(СВЦЭМ!$C$39:$C$782,СВЦЭМ!$A$39:$A$782,$A112,СВЦЭМ!$B$39:$B$782,I$83)+'СЕТ СН'!$H$9+СВЦЭМ!$D$10+'СЕТ СН'!$H$5-'СЕТ СН'!$H$17</f>
        <v>5243.2036872999997</v>
      </c>
      <c r="J112" s="36">
        <f>SUMIFS(СВЦЭМ!$C$39:$C$782,СВЦЭМ!$A$39:$A$782,$A112,СВЦЭМ!$B$39:$B$782,J$83)+'СЕТ СН'!$H$9+СВЦЭМ!$D$10+'СЕТ СН'!$H$5-'СЕТ СН'!$H$17</f>
        <v>5191.7163519599999</v>
      </c>
      <c r="K112" s="36">
        <f>SUMIFS(СВЦЭМ!$C$39:$C$782,СВЦЭМ!$A$39:$A$782,$A112,СВЦЭМ!$B$39:$B$782,K$83)+'СЕТ СН'!$H$9+СВЦЭМ!$D$10+'СЕТ СН'!$H$5-'СЕТ СН'!$H$17</f>
        <v>5183.7087761599996</v>
      </c>
      <c r="L112" s="36">
        <f>SUMIFS(СВЦЭМ!$C$39:$C$782,СВЦЭМ!$A$39:$A$782,$A112,СВЦЭМ!$B$39:$B$782,L$83)+'СЕТ СН'!$H$9+СВЦЭМ!$D$10+'СЕТ СН'!$H$5-'СЕТ СН'!$H$17</f>
        <v>5201.9988458000007</v>
      </c>
      <c r="M112" s="36">
        <f>SUMIFS(СВЦЭМ!$C$39:$C$782,СВЦЭМ!$A$39:$A$782,$A112,СВЦЭМ!$B$39:$B$782,M$83)+'СЕТ СН'!$H$9+СВЦЭМ!$D$10+'СЕТ СН'!$H$5-'СЕТ СН'!$H$17</f>
        <v>5203.7971833800002</v>
      </c>
      <c r="N112" s="36">
        <f>SUMIFS(СВЦЭМ!$C$39:$C$782,СВЦЭМ!$A$39:$A$782,$A112,СВЦЭМ!$B$39:$B$782,N$83)+'СЕТ СН'!$H$9+СВЦЭМ!$D$10+'СЕТ СН'!$H$5-'СЕТ СН'!$H$17</f>
        <v>5214.71747469</v>
      </c>
      <c r="O112" s="36">
        <f>SUMIFS(СВЦЭМ!$C$39:$C$782,СВЦЭМ!$A$39:$A$782,$A112,СВЦЭМ!$B$39:$B$782,O$83)+'СЕТ СН'!$H$9+СВЦЭМ!$D$10+'СЕТ СН'!$H$5-'СЕТ СН'!$H$17</f>
        <v>5225.6231254800005</v>
      </c>
      <c r="P112" s="36">
        <f>SUMIFS(СВЦЭМ!$C$39:$C$782,СВЦЭМ!$A$39:$A$782,$A112,СВЦЭМ!$B$39:$B$782,P$83)+'СЕТ СН'!$H$9+СВЦЭМ!$D$10+'СЕТ СН'!$H$5-'СЕТ СН'!$H$17</f>
        <v>5244.6321313000008</v>
      </c>
      <c r="Q112" s="36">
        <f>SUMIFS(СВЦЭМ!$C$39:$C$782,СВЦЭМ!$A$39:$A$782,$A112,СВЦЭМ!$B$39:$B$782,Q$83)+'СЕТ СН'!$H$9+СВЦЭМ!$D$10+'СЕТ СН'!$H$5-'СЕТ СН'!$H$17</f>
        <v>5298.5457581200008</v>
      </c>
      <c r="R112" s="36">
        <f>SUMIFS(СВЦЭМ!$C$39:$C$782,СВЦЭМ!$A$39:$A$782,$A112,СВЦЭМ!$B$39:$B$782,R$83)+'СЕТ СН'!$H$9+СВЦЭМ!$D$10+'СЕТ СН'!$H$5-'СЕТ СН'!$H$17</f>
        <v>5296.8697308200008</v>
      </c>
      <c r="S112" s="36">
        <f>SUMIFS(СВЦЭМ!$C$39:$C$782,СВЦЭМ!$A$39:$A$782,$A112,СВЦЭМ!$B$39:$B$782,S$83)+'СЕТ СН'!$H$9+СВЦЭМ!$D$10+'СЕТ СН'!$H$5-'СЕТ СН'!$H$17</f>
        <v>5256.1390884600005</v>
      </c>
      <c r="T112" s="36">
        <f>SUMIFS(СВЦЭМ!$C$39:$C$782,СВЦЭМ!$A$39:$A$782,$A112,СВЦЭМ!$B$39:$B$782,T$83)+'СЕТ СН'!$H$9+СВЦЭМ!$D$10+'СЕТ СН'!$H$5-'СЕТ СН'!$H$17</f>
        <v>5217.13774311</v>
      </c>
      <c r="U112" s="36">
        <f>SUMIFS(СВЦЭМ!$C$39:$C$782,СВЦЭМ!$A$39:$A$782,$A112,СВЦЭМ!$B$39:$B$782,U$83)+'СЕТ СН'!$H$9+СВЦЭМ!$D$10+'СЕТ СН'!$H$5-'СЕТ СН'!$H$17</f>
        <v>5153.0646194000001</v>
      </c>
      <c r="V112" s="36">
        <f>SUMIFS(СВЦЭМ!$C$39:$C$782,СВЦЭМ!$A$39:$A$782,$A112,СВЦЭМ!$B$39:$B$782,V$83)+'СЕТ СН'!$H$9+СВЦЭМ!$D$10+'СЕТ СН'!$H$5-'СЕТ СН'!$H$17</f>
        <v>5126.7458902800008</v>
      </c>
      <c r="W112" s="36">
        <f>SUMIFS(СВЦЭМ!$C$39:$C$782,СВЦЭМ!$A$39:$A$782,$A112,СВЦЭМ!$B$39:$B$782,W$83)+'СЕТ СН'!$H$9+СВЦЭМ!$D$10+'СЕТ СН'!$H$5-'СЕТ СН'!$H$17</f>
        <v>5141.1865280900001</v>
      </c>
      <c r="X112" s="36">
        <f>SUMIFS(СВЦЭМ!$C$39:$C$782,СВЦЭМ!$A$39:$A$782,$A112,СВЦЭМ!$B$39:$B$782,X$83)+'СЕТ СН'!$H$9+СВЦЭМ!$D$10+'СЕТ СН'!$H$5-'СЕТ СН'!$H$17</f>
        <v>5179.9833562700005</v>
      </c>
      <c r="Y112" s="36">
        <f>SUMIFS(СВЦЭМ!$C$39:$C$782,СВЦЭМ!$A$39:$A$782,$A112,СВЦЭМ!$B$39:$B$782,Y$83)+'СЕТ СН'!$H$9+СВЦЭМ!$D$10+'СЕТ СН'!$H$5-'СЕТ СН'!$H$17</f>
        <v>5269.5285638200003</v>
      </c>
    </row>
    <row r="113" spans="1:27" ht="15.75" x14ac:dyDescent="0.2">
      <c r="A113" s="35">
        <f t="shared" si="2"/>
        <v>45381</v>
      </c>
      <c r="B113" s="36">
        <f>SUMIFS(СВЦЭМ!$C$39:$C$782,СВЦЭМ!$A$39:$A$782,$A113,СВЦЭМ!$B$39:$B$782,B$83)+'СЕТ СН'!$H$9+СВЦЭМ!$D$10+'СЕТ СН'!$H$5-'СЕТ СН'!$H$17</f>
        <v>5312.8750997300003</v>
      </c>
      <c r="C113" s="36">
        <f>SUMIFS(СВЦЭМ!$C$39:$C$782,СВЦЭМ!$A$39:$A$782,$A113,СВЦЭМ!$B$39:$B$782,C$83)+'СЕТ СН'!$H$9+СВЦЭМ!$D$10+'СЕТ СН'!$H$5-'СЕТ СН'!$H$17</f>
        <v>5339.0348442800005</v>
      </c>
      <c r="D113" s="36">
        <f>SUMIFS(СВЦЭМ!$C$39:$C$782,СВЦЭМ!$A$39:$A$782,$A113,СВЦЭМ!$B$39:$B$782,D$83)+'СЕТ СН'!$H$9+СВЦЭМ!$D$10+'СЕТ СН'!$H$5-'СЕТ СН'!$H$17</f>
        <v>5348.0829171200003</v>
      </c>
      <c r="E113" s="36">
        <f>SUMIFS(СВЦЭМ!$C$39:$C$782,СВЦЭМ!$A$39:$A$782,$A113,СВЦЭМ!$B$39:$B$782,E$83)+'СЕТ СН'!$H$9+СВЦЭМ!$D$10+'СЕТ СН'!$H$5-'СЕТ СН'!$H$17</f>
        <v>5364.8994324499999</v>
      </c>
      <c r="F113" s="36">
        <f>SUMIFS(СВЦЭМ!$C$39:$C$782,СВЦЭМ!$A$39:$A$782,$A113,СВЦЭМ!$B$39:$B$782,F$83)+'СЕТ СН'!$H$9+СВЦЭМ!$D$10+'СЕТ СН'!$H$5-'СЕТ СН'!$H$17</f>
        <v>5356.7340306599999</v>
      </c>
      <c r="G113" s="36">
        <f>SUMIFS(СВЦЭМ!$C$39:$C$782,СВЦЭМ!$A$39:$A$782,$A113,СВЦЭМ!$B$39:$B$782,G$83)+'СЕТ СН'!$H$9+СВЦЭМ!$D$10+'СЕТ СН'!$H$5-'СЕТ СН'!$H$17</f>
        <v>5333.8036853900003</v>
      </c>
      <c r="H113" s="36">
        <f>SUMIFS(СВЦЭМ!$C$39:$C$782,СВЦЭМ!$A$39:$A$782,$A113,СВЦЭМ!$B$39:$B$782,H$83)+'СЕТ СН'!$H$9+СВЦЭМ!$D$10+'СЕТ СН'!$H$5-'СЕТ СН'!$H$17</f>
        <v>5288.7776584900002</v>
      </c>
      <c r="I113" s="36">
        <f>SUMIFS(СВЦЭМ!$C$39:$C$782,СВЦЭМ!$A$39:$A$782,$A113,СВЦЭМ!$B$39:$B$782,I$83)+'СЕТ СН'!$H$9+СВЦЭМ!$D$10+'СЕТ СН'!$H$5-'СЕТ СН'!$H$17</f>
        <v>5269.9012238200003</v>
      </c>
      <c r="J113" s="36">
        <f>SUMIFS(СВЦЭМ!$C$39:$C$782,СВЦЭМ!$A$39:$A$782,$A113,СВЦЭМ!$B$39:$B$782,J$83)+'СЕТ СН'!$H$9+СВЦЭМ!$D$10+'СЕТ СН'!$H$5-'СЕТ СН'!$H$17</f>
        <v>5214.7273480700005</v>
      </c>
      <c r="K113" s="36">
        <f>SUMIFS(СВЦЭМ!$C$39:$C$782,СВЦЭМ!$A$39:$A$782,$A113,СВЦЭМ!$B$39:$B$782,K$83)+'СЕТ СН'!$H$9+СВЦЭМ!$D$10+'СЕТ СН'!$H$5-'СЕТ СН'!$H$17</f>
        <v>5191.8476414400002</v>
      </c>
      <c r="L113" s="36">
        <f>SUMIFS(СВЦЭМ!$C$39:$C$782,СВЦЭМ!$A$39:$A$782,$A113,СВЦЭМ!$B$39:$B$782,L$83)+'СЕТ СН'!$H$9+СВЦЭМ!$D$10+'СЕТ СН'!$H$5-'СЕТ СН'!$H$17</f>
        <v>5183.3301594200002</v>
      </c>
      <c r="M113" s="36">
        <f>SUMIFS(СВЦЭМ!$C$39:$C$782,СВЦЭМ!$A$39:$A$782,$A113,СВЦЭМ!$B$39:$B$782,M$83)+'СЕТ СН'!$H$9+СВЦЭМ!$D$10+'СЕТ СН'!$H$5-'СЕТ СН'!$H$17</f>
        <v>5198.7696924299998</v>
      </c>
      <c r="N113" s="36">
        <f>SUMIFS(СВЦЭМ!$C$39:$C$782,СВЦЭМ!$A$39:$A$782,$A113,СВЦЭМ!$B$39:$B$782,N$83)+'СЕТ СН'!$H$9+СВЦЭМ!$D$10+'СЕТ СН'!$H$5-'СЕТ СН'!$H$17</f>
        <v>5190.4933765799997</v>
      </c>
      <c r="O113" s="36">
        <f>SUMIFS(СВЦЭМ!$C$39:$C$782,СВЦЭМ!$A$39:$A$782,$A113,СВЦЭМ!$B$39:$B$782,O$83)+'СЕТ СН'!$H$9+СВЦЭМ!$D$10+'СЕТ СН'!$H$5-'СЕТ СН'!$H$17</f>
        <v>5221.4927459400005</v>
      </c>
      <c r="P113" s="36">
        <f>SUMIFS(СВЦЭМ!$C$39:$C$782,СВЦЭМ!$A$39:$A$782,$A113,СВЦЭМ!$B$39:$B$782,P$83)+'СЕТ СН'!$H$9+СВЦЭМ!$D$10+'СЕТ СН'!$H$5-'СЕТ СН'!$H$17</f>
        <v>5243.5375866200002</v>
      </c>
      <c r="Q113" s="36">
        <f>SUMIFS(СВЦЭМ!$C$39:$C$782,СВЦЭМ!$A$39:$A$782,$A113,СВЦЭМ!$B$39:$B$782,Q$83)+'СЕТ СН'!$H$9+СВЦЭМ!$D$10+'СЕТ СН'!$H$5-'СЕТ СН'!$H$17</f>
        <v>5252.2125889100007</v>
      </c>
      <c r="R113" s="36">
        <f>SUMIFS(СВЦЭМ!$C$39:$C$782,СВЦЭМ!$A$39:$A$782,$A113,СВЦЭМ!$B$39:$B$782,R$83)+'СЕТ СН'!$H$9+СВЦЭМ!$D$10+'СЕТ СН'!$H$5-'СЕТ СН'!$H$17</f>
        <v>5255.4607017600001</v>
      </c>
      <c r="S113" s="36">
        <f>SUMIFS(СВЦЭМ!$C$39:$C$782,СВЦЭМ!$A$39:$A$782,$A113,СВЦЭМ!$B$39:$B$782,S$83)+'СЕТ СН'!$H$9+СВЦЭМ!$D$10+'СЕТ СН'!$H$5-'СЕТ СН'!$H$17</f>
        <v>5245.1391009300005</v>
      </c>
      <c r="T113" s="36">
        <f>SUMIFS(СВЦЭМ!$C$39:$C$782,СВЦЭМ!$A$39:$A$782,$A113,СВЦЭМ!$B$39:$B$782,T$83)+'СЕТ СН'!$H$9+СВЦЭМ!$D$10+'СЕТ СН'!$H$5-'СЕТ СН'!$H$17</f>
        <v>5184.9677895200002</v>
      </c>
      <c r="U113" s="36">
        <f>SUMIFS(СВЦЭМ!$C$39:$C$782,СВЦЭМ!$A$39:$A$782,$A113,СВЦЭМ!$B$39:$B$782,U$83)+'СЕТ СН'!$H$9+СВЦЭМ!$D$10+'СЕТ СН'!$H$5-'СЕТ СН'!$H$17</f>
        <v>5162.3893878199997</v>
      </c>
      <c r="V113" s="36">
        <f>SUMIFS(СВЦЭМ!$C$39:$C$782,СВЦЭМ!$A$39:$A$782,$A113,СВЦЭМ!$B$39:$B$782,V$83)+'СЕТ СН'!$H$9+СВЦЭМ!$D$10+'СЕТ СН'!$H$5-'СЕТ СН'!$H$17</f>
        <v>5146.3847351000004</v>
      </c>
      <c r="W113" s="36">
        <f>SUMIFS(СВЦЭМ!$C$39:$C$782,СВЦЭМ!$A$39:$A$782,$A113,СВЦЭМ!$B$39:$B$782,W$83)+'СЕТ СН'!$H$9+СВЦЭМ!$D$10+'СЕТ СН'!$H$5-'СЕТ СН'!$H$17</f>
        <v>5149.6351232899997</v>
      </c>
      <c r="X113" s="36">
        <f>SUMIFS(СВЦЭМ!$C$39:$C$782,СВЦЭМ!$A$39:$A$782,$A113,СВЦЭМ!$B$39:$B$782,X$83)+'СЕТ СН'!$H$9+СВЦЭМ!$D$10+'СЕТ СН'!$H$5-'СЕТ СН'!$H$17</f>
        <v>5189.9447453900002</v>
      </c>
      <c r="Y113" s="36">
        <f>SUMIFS(СВЦЭМ!$C$39:$C$782,СВЦЭМ!$A$39:$A$782,$A113,СВЦЭМ!$B$39:$B$782,Y$83)+'СЕТ СН'!$H$9+СВЦЭМ!$D$10+'СЕТ СН'!$H$5-'СЕТ СН'!$H$17</f>
        <v>5236.2775849</v>
      </c>
      <c r="AA113" s="37"/>
    </row>
    <row r="114" spans="1:27" ht="15.75" x14ac:dyDescent="0.2">
      <c r="A114" s="35">
        <f t="shared" si="2"/>
        <v>45382</v>
      </c>
      <c r="B114" s="36">
        <f>SUMIFS(СВЦЭМ!$C$39:$C$782,СВЦЭМ!$A$39:$A$782,$A114,СВЦЭМ!$B$39:$B$782,B$83)+'СЕТ СН'!$H$9+СВЦЭМ!$D$10+'СЕТ СН'!$H$5-'СЕТ СН'!$H$17</f>
        <v>5355.0363256099999</v>
      </c>
      <c r="C114" s="36">
        <f>SUMIFS(СВЦЭМ!$C$39:$C$782,СВЦЭМ!$A$39:$A$782,$A114,СВЦЭМ!$B$39:$B$782,C$83)+'СЕТ СН'!$H$9+СВЦЭМ!$D$10+'СЕТ СН'!$H$5-'СЕТ СН'!$H$17</f>
        <v>5374.5813579799997</v>
      </c>
      <c r="D114" s="36">
        <f>SUMIFS(СВЦЭМ!$C$39:$C$782,СВЦЭМ!$A$39:$A$782,$A114,СВЦЭМ!$B$39:$B$782,D$83)+'СЕТ СН'!$H$9+СВЦЭМ!$D$10+'СЕТ СН'!$H$5-'СЕТ СН'!$H$17</f>
        <v>5403.05221179</v>
      </c>
      <c r="E114" s="36">
        <f>SUMIFS(СВЦЭМ!$C$39:$C$782,СВЦЭМ!$A$39:$A$782,$A114,СВЦЭМ!$B$39:$B$782,E$83)+'СЕТ СН'!$H$9+СВЦЭМ!$D$10+'СЕТ СН'!$H$5-'СЕТ СН'!$H$17</f>
        <v>5408.0153261400001</v>
      </c>
      <c r="F114" s="36">
        <f>SUMIFS(СВЦЭМ!$C$39:$C$782,СВЦЭМ!$A$39:$A$782,$A114,СВЦЭМ!$B$39:$B$782,F$83)+'СЕТ СН'!$H$9+СВЦЭМ!$D$10+'СЕТ СН'!$H$5-'СЕТ СН'!$H$17</f>
        <v>5403.4997153000004</v>
      </c>
      <c r="G114" s="36">
        <f>SUMIFS(СВЦЭМ!$C$39:$C$782,СВЦЭМ!$A$39:$A$782,$A114,СВЦЭМ!$B$39:$B$782,G$83)+'СЕТ СН'!$H$9+СВЦЭМ!$D$10+'СЕТ СН'!$H$5-'СЕТ СН'!$H$17</f>
        <v>5400.5357946700005</v>
      </c>
      <c r="H114" s="36">
        <f>SUMIFS(СВЦЭМ!$C$39:$C$782,СВЦЭМ!$A$39:$A$782,$A114,СВЦЭМ!$B$39:$B$782,H$83)+'СЕТ СН'!$H$9+СВЦЭМ!$D$10+'СЕТ СН'!$H$5-'СЕТ СН'!$H$17</f>
        <v>5401.9910346100005</v>
      </c>
      <c r="I114" s="36">
        <f>SUMIFS(СВЦЭМ!$C$39:$C$782,СВЦЭМ!$A$39:$A$782,$A114,СВЦЭМ!$B$39:$B$782,I$83)+'СЕТ СН'!$H$9+СВЦЭМ!$D$10+'СЕТ СН'!$H$5-'СЕТ СН'!$H$17</f>
        <v>5385.32550421</v>
      </c>
      <c r="J114" s="36">
        <f>SUMIFS(СВЦЭМ!$C$39:$C$782,СВЦЭМ!$A$39:$A$782,$A114,СВЦЭМ!$B$39:$B$782,J$83)+'СЕТ СН'!$H$9+СВЦЭМ!$D$10+'СЕТ СН'!$H$5-'СЕТ СН'!$H$17</f>
        <v>5337.5956263999997</v>
      </c>
      <c r="K114" s="36">
        <f>SUMIFS(СВЦЭМ!$C$39:$C$782,СВЦЭМ!$A$39:$A$782,$A114,СВЦЭМ!$B$39:$B$782,K$83)+'СЕТ СН'!$H$9+СВЦЭМ!$D$10+'СЕТ СН'!$H$5-'СЕТ СН'!$H$17</f>
        <v>5275.2934242000001</v>
      </c>
      <c r="L114" s="36">
        <f>SUMIFS(СВЦЭМ!$C$39:$C$782,СВЦЭМ!$A$39:$A$782,$A114,СВЦЭМ!$B$39:$B$782,L$83)+'СЕТ СН'!$H$9+СВЦЭМ!$D$10+'СЕТ СН'!$H$5-'СЕТ СН'!$H$17</f>
        <v>5266.8541114700001</v>
      </c>
      <c r="M114" s="36">
        <f>SUMIFS(СВЦЭМ!$C$39:$C$782,СВЦЭМ!$A$39:$A$782,$A114,СВЦЭМ!$B$39:$B$782,M$83)+'СЕТ СН'!$H$9+СВЦЭМ!$D$10+'СЕТ СН'!$H$5-'СЕТ СН'!$H$17</f>
        <v>5276.9805015399998</v>
      </c>
      <c r="N114" s="36">
        <f>SUMIFS(СВЦЭМ!$C$39:$C$782,СВЦЭМ!$A$39:$A$782,$A114,СВЦЭМ!$B$39:$B$782,N$83)+'СЕТ СН'!$H$9+СВЦЭМ!$D$10+'СЕТ СН'!$H$5-'СЕТ СН'!$H$17</f>
        <v>5273.9551950900004</v>
      </c>
      <c r="O114" s="36">
        <f>SUMIFS(СВЦЭМ!$C$39:$C$782,СВЦЭМ!$A$39:$A$782,$A114,СВЦЭМ!$B$39:$B$782,O$83)+'СЕТ СН'!$H$9+СВЦЭМ!$D$10+'СЕТ СН'!$H$5-'СЕТ СН'!$H$17</f>
        <v>5302.21576172</v>
      </c>
      <c r="P114" s="36">
        <f>SUMIFS(СВЦЭМ!$C$39:$C$782,СВЦЭМ!$A$39:$A$782,$A114,СВЦЭМ!$B$39:$B$782,P$83)+'СЕТ СН'!$H$9+СВЦЭМ!$D$10+'СЕТ СН'!$H$5-'СЕТ СН'!$H$17</f>
        <v>5323.9626226600003</v>
      </c>
      <c r="Q114" s="36">
        <f>SUMIFS(СВЦЭМ!$C$39:$C$782,СВЦЭМ!$A$39:$A$782,$A114,СВЦЭМ!$B$39:$B$782,Q$83)+'СЕТ СН'!$H$9+СВЦЭМ!$D$10+'СЕТ СН'!$H$5-'СЕТ СН'!$H$17</f>
        <v>5345.3269737200008</v>
      </c>
      <c r="R114" s="36">
        <f>SUMIFS(СВЦЭМ!$C$39:$C$782,СВЦЭМ!$A$39:$A$782,$A114,СВЦЭМ!$B$39:$B$782,R$83)+'СЕТ СН'!$H$9+СВЦЭМ!$D$10+'СЕТ СН'!$H$5-'СЕТ СН'!$H$17</f>
        <v>5339.98482513</v>
      </c>
      <c r="S114" s="36">
        <f>SUMIFS(СВЦЭМ!$C$39:$C$782,СВЦЭМ!$A$39:$A$782,$A114,СВЦЭМ!$B$39:$B$782,S$83)+'СЕТ СН'!$H$9+СВЦЭМ!$D$10+'СЕТ СН'!$H$5-'СЕТ СН'!$H$17</f>
        <v>5316.5310275100001</v>
      </c>
      <c r="T114" s="36">
        <f>SUMIFS(СВЦЭМ!$C$39:$C$782,СВЦЭМ!$A$39:$A$782,$A114,СВЦЭМ!$B$39:$B$782,T$83)+'СЕТ СН'!$H$9+СВЦЭМ!$D$10+'СЕТ СН'!$H$5-'СЕТ СН'!$H$17</f>
        <v>5295.7357664499996</v>
      </c>
      <c r="U114" s="36">
        <f>SUMIFS(СВЦЭМ!$C$39:$C$782,СВЦЭМ!$A$39:$A$782,$A114,СВЦЭМ!$B$39:$B$782,U$83)+'СЕТ СН'!$H$9+СВЦЭМ!$D$10+'СЕТ СН'!$H$5-'СЕТ СН'!$H$17</f>
        <v>5271.49764108</v>
      </c>
      <c r="V114" s="36">
        <f>SUMIFS(СВЦЭМ!$C$39:$C$782,СВЦЭМ!$A$39:$A$782,$A114,СВЦЭМ!$B$39:$B$782,V$83)+'СЕТ СН'!$H$9+СВЦЭМ!$D$10+'СЕТ СН'!$H$5-'СЕТ СН'!$H$17</f>
        <v>5254.9970831700002</v>
      </c>
      <c r="W114" s="36">
        <f>SUMIFS(СВЦЭМ!$C$39:$C$782,СВЦЭМ!$A$39:$A$782,$A114,СВЦЭМ!$B$39:$B$782,W$83)+'СЕТ СН'!$H$9+СВЦЭМ!$D$10+'СЕТ СН'!$H$5-'СЕТ СН'!$H$17</f>
        <v>5245.6888107100003</v>
      </c>
      <c r="X114" s="36">
        <f>SUMIFS(СВЦЭМ!$C$39:$C$782,СВЦЭМ!$A$39:$A$782,$A114,СВЦЭМ!$B$39:$B$782,X$83)+'СЕТ СН'!$H$9+СВЦЭМ!$D$10+'СЕТ СН'!$H$5-'СЕТ СН'!$H$17</f>
        <v>5287.80130792</v>
      </c>
      <c r="Y114" s="36">
        <f>SUMIFS(СВЦЭМ!$C$39:$C$782,СВЦЭМ!$A$39:$A$782,$A114,СВЦЭМ!$B$39:$B$782,Y$83)+'СЕТ СН'!$H$9+СВЦЭМ!$D$10+'СЕТ СН'!$H$5-'СЕТ СН'!$H$17</f>
        <v>5309.7230855199996</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01.03.2024</v>
      </c>
      <c r="B120" s="36">
        <f>SUMIFS(СВЦЭМ!$C$39:$C$782,СВЦЭМ!$A$39:$A$782,$A120,СВЦЭМ!$B$39:$B$782,B$119)+'СЕТ СН'!$I$9+СВЦЭМ!$D$10+'СЕТ СН'!$I$5-'СЕТ СН'!$I$17</f>
        <v>5799.736520030001</v>
      </c>
      <c r="C120" s="36">
        <f>SUMIFS(СВЦЭМ!$C$39:$C$782,СВЦЭМ!$A$39:$A$782,$A120,СВЦЭМ!$B$39:$B$782,C$119)+'СЕТ СН'!$I$9+СВЦЭМ!$D$10+'СЕТ СН'!$I$5-'СЕТ СН'!$I$17</f>
        <v>5822.3963811499998</v>
      </c>
      <c r="D120" s="36">
        <f>SUMIFS(СВЦЭМ!$C$39:$C$782,СВЦЭМ!$A$39:$A$782,$A120,СВЦЭМ!$B$39:$B$782,D$119)+'СЕТ СН'!$I$9+СВЦЭМ!$D$10+'СЕТ СН'!$I$5-'СЕТ СН'!$I$17</f>
        <v>5854.9855560800006</v>
      </c>
      <c r="E120" s="36">
        <f>SUMIFS(СВЦЭМ!$C$39:$C$782,СВЦЭМ!$A$39:$A$782,$A120,СВЦЭМ!$B$39:$B$782,E$119)+'СЕТ СН'!$I$9+СВЦЭМ!$D$10+'СЕТ СН'!$I$5-'СЕТ СН'!$I$17</f>
        <v>5836.25217376</v>
      </c>
      <c r="F120" s="36">
        <f>SUMIFS(СВЦЭМ!$C$39:$C$782,СВЦЭМ!$A$39:$A$782,$A120,СВЦЭМ!$B$39:$B$782,F$119)+'СЕТ СН'!$I$9+СВЦЭМ!$D$10+'СЕТ СН'!$I$5-'СЕТ СН'!$I$17</f>
        <v>5823.2900321699999</v>
      </c>
      <c r="G120" s="36">
        <f>SUMIFS(СВЦЭМ!$C$39:$C$782,СВЦЭМ!$A$39:$A$782,$A120,СВЦЭМ!$B$39:$B$782,G$119)+'СЕТ СН'!$I$9+СВЦЭМ!$D$10+'СЕТ СН'!$I$5-'СЕТ СН'!$I$17</f>
        <v>5821.5734562300004</v>
      </c>
      <c r="H120" s="36">
        <f>SUMIFS(СВЦЭМ!$C$39:$C$782,СВЦЭМ!$A$39:$A$782,$A120,СВЦЭМ!$B$39:$B$782,H$119)+'СЕТ СН'!$I$9+СВЦЭМ!$D$10+'СЕТ СН'!$I$5-'СЕТ СН'!$I$17</f>
        <v>5785.0773784600005</v>
      </c>
      <c r="I120" s="36">
        <f>SUMIFS(СВЦЭМ!$C$39:$C$782,СВЦЭМ!$A$39:$A$782,$A120,СВЦЭМ!$B$39:$B$782,I$119)+'СЕТ СН'!$I$9+СВЦЭМ!$D$10+'СЕТ СН'!$I$5-'СЕТ СН'!$I$17</f>
        <v>5763.4498557999996</v>
      </c>
      <c r="J120" s="36">
        <f>SUMIFS(СВЦЭМ!$C$39:$C$782,СВЦЭМ!$A$39:$A$782,$A120,СВЦЭМ!$B$39:$B$782,J$119)+'СЕТ СН'!$I$9+СВЦЭМ!$D$10+'СЕТ СН'!$I$5-'СЕТ СН'!$I$17</f>
        <v>5752.2378440000002</v>
      </c>
      <c r="K120" s="36">
        <f>SUMIFS(СВЦЭМ!$C$39:$C$782,СВЦЭМ!$A$39:$A$782,$A120,СВЦЭМ!$B$39:$B$782,K$119)+'СЕТ СН'!$I$9+СВЦЭМ!$D$10+'СЕТ СН'!$I$5-'СЕТ СН'!$I$17</f>
        <v>5739.2654161099999</v>
      </c>
      <c r="L120" s="36">
        <f>SUMIFS(СВЦЭМ!$C$39:$C$782,СВЦЭМ!$A$39:$A$782,$A120,СВЦЭМ!$B$39:$B$782,L$119)+'СЕТ СН'!$I$9+СВЦЭМ!$D$10+'СЕТ СН'!$I$5-'СЕТ СН'!$I$17</f>
        <v>5741.2818224700004</v>
      </c>
      <c r="M120" s="36">
        <f>SUMIFS(СВЦЭМ!$C$39:$C$782,СВЦЭМ!$A$39:$A$782,$A120,СВЦЭМ!$B$39:$B$782,M$119)+'СЕТ СН'!$I$9+СВЦЭМ!$D$10+'СЕТ СН'!$I$5-'СЕТ СН'!$I$17</f>
        <v>5725.1994745900001</v>
      </c>
      <c r="N120" s="36">
        <f>SUMIFS(СВЦЭМ!$C$39:$C$782,СВЦЭМ!$A$39:$A$782,$A120,СВЦЭМ!$B$39:$B$782,N$119)+'СЕТ СН'!$I$9+СВЦЭМ!$D$10+'СЕТ СН'!$I$5-'СЕТ СН'!$I$17</f>
        <v>5777.4432042999997</v>
      </c>
      <c r="O120" s="36">
        <f>SUMIFS(СВЦЭМ!$C$39:$C$782,СВЦЭМ!$A$39:$A$782,$A120,СВЦЭМ!$B$39:$B$782,O$119)+'СЕТ СН'!$I$9+СВЦЭМ!$D$10+'СЕТ СН'!$I$5-'СЕТ СН'!$I$17</f>
        <v>5781.3241216000006</v>
      </c>
      <c r="P120" s="36">
        <f>SUMIFS(СВЦЭМ!$C$39:$C$782,СВЦЭМ!$A$39:$A$782,$A120,СВЦЭМ!$B$39:$B$782,P$119)+'СЕТ СН'!$I$9+СВЦЭМ!$D$10+'СЕТ СН'!$I$5-'СЕТ СН'!$I$17</f>
        <v>5799.6852086500003</v>
      </c>
      <c r="Q120" s="36">
        <f>SUMIFS(СВЦЭМ!$C$39:$C$782,СВЦЭМ!$A$39:$A$782,$A120,СВЦЭМ!$B$39:$B$782,Q$119)+'СЕТ СН'!$I$9+СВЦЭМ!$D$10+'СЕТ СН'!$I$5-'СЕТ СН'!$I$17</f>
        <v>5810.9474899899997</v>
      </c>
      <c r="R120" s="36">
        <f>SUMIFS(СВЦЭМ!$C$39:$C$782,СВЦЭМ!$A$39:$A$782,$A120,СВЦЭМ!$B$39:$B$782,R$119)+'СЕТ СН'!$I$9+СВЦЭМ!$D$10+'СЕТ СН'!$I$5-'СЕТ СН'!$I$17</f>
        <v>5823.8498111400004</v>
      </c>
      <c r="S120" s="36">
        <f>SUMIFS(СВЦЭМ!$C$39:$C$782,СВЦЭМ!$A$39:$A$782,$A120,СВЦЭМ!$B$39:$B$782,S$119)+'СЕТ СН'!$I$9+СВЦЭМ!$D$10+'СЕТ СН'!$I$5-'СЕТ СН'!$I$17</f>
        <v>5809.9782622700004</v>
      </c>
      <c r="T120" s="36">
        <f>SUMIFS(СВЦЭМ!$C$39:$C$782,СВЦЭМ!$A$39:$A$782,$A120,СВЦЭМ!$B$39:$B$782,T$119)+'СЕТ СН'!$I$9+СВЦЭМ!$D$10+'СЕТ СН'!$I$5-'СЕТ СН'!$I$17</f>
        <v>5769.52648477</v>
      </c>
      <c r="U120" s="36">
        <f>SUMIFS(СВЦЭМ!$C$39:$C$782,СВЦЭМ!$A$39:$A$782,$A120,СВЦЭМ!$B$39:$B$782,U$119)+'СЕТ СН'!$I$9+СВЦЭМ!$D$10+'СЕТ СН'!$I$5-'СЕТ СН'!$I$17</f>
        <v>5739.5002272399997</v>
      </c>
      <c r="V120" s="36">
        <f>SUMIFS(СВЦЭМ!$C$39:$C$782,СВЦЭМ!$A$39:$A$782,$A120,СВЦЭМ!$B$39:$B$782,V$119)+'СЕТ СН'!$I$9+СВЦЭМ!$D$10+'СЕТ СН'!$I$5-'СЕТ СН'!$I$17</f>
        <v>5740.74674228</v>
      </c>
      <c r="W120" s="36">
        <f>SUMIFS(СВЦЭМ!$C$39:$C$782,СВЦЭМ!$A$39:$A$782,$A120,СВЦЭМ!$B$39:$B$782,W$119)+'СЕТ СН'!$I$9+СВЦЭМ!$D$10+'СЕТ СН'!$I$5-'СЕТ СН'!$I$17</f>
        <v>5750.0590516700004</v>
      </c>
      <c r="X120" s="36">
        <f>SUMIFS(СВЦЭМ!$C$39:$C$782,СВЦЭМ!$A$39:$A$782,$A120,СВЦЭМ!$B$39:$B$782,X$119)+'СЕТ СН'!$I$9+СВЦЭМ!$D$10+'СЕТ СН'!$I$5-'СЕТ СН'!$I$17</f>
        <v>5763.4249870000003</v>
      </c>
      <c r="Y120" s="36">
        <f>SUMIFS(СВЦЭМ!$C$39:$C$782,СВЦЭМ!$A$39:$A$782,$A120,СВЦЭМ!$B$39:$B$782,Y$119)+'СЕТ СН'!$I$9+СВЦЭМ!$D$10+'СЕТ СН'!$I$5-'СЕТ СН'!$I$17</f>
        <v>5790.7077076799997</v>
      </c>
    </row>
    <row r="121" spans="1:27" ht="15.75" x14ac:dyDescent="0.2">
      <c r="A121" s="35">
        <f>A120+1</f>
        <v>45353</v>
      </c>
      <c r="B121" s="36">
        <f>SUMIFS(СВЦЭМ!$C$39:$C$782,СВЦЭМ!$A$39:$A$782,$A121,СВЦЭМ!$B$39:$B$782,B$119)+'СЕТ СН'!$I$9+СВЦЭМ!$D$10+'СЕТ СН'!$I$5-'СЕТ СН'!$I$17</f>
        <v>5726.5590868700001</v>
      </c>
      <c r="C121" s="36">
        <f>SUMIFS(СВЦЭМ!$C$39:$C$782,СВЦЭМ!$A$39:$A$782,$A121,СВЦЭМ!$B$39:$B$782,C$119)+'СЕТ СН'!$I$9+СВЦЭМ!$D$10+'СЕТ СН'!$I$5-'СЕТ СН'!$I$17</f>
        <v>5737.1045380600008</v>
      </c>
      <c r="D121" s="36">
        <f>SUMIFS(СВЦЭМ!$C$39:$C$782,СВЦЭМ!$A$39:$A$782,$A121,СВЦЭМ!$B$39:$B$782,D$119)+'СЕТ СН'!$I$9+СВЦЭМ!$D$10+'СЕТ СН'!$I$5-'СЕТ СН'!$I$17</f>
        <v>5761.7278597799996</v>
      </c>
      <c r="E121" s="36">
        <f>SUMIFS(СВЦЭМ!$C$39:$C$782,СВЦЭМ!$A$39:$A$782,$A121,СВЦЭМ!$B$39:$B$782,E$119)+'СЕТ СН'!$I$9+СВЦЭМ!$D$10+'СЕТ СН'!$I$5-'СЕТ СН'!$I$17</f>
        <v>5771.7618390000007</v>
      </c>
      <c r="F121" s="36">
        <f>SUMIFS(СВЦЭМ!$C$39:$C$782,СВЦЭМ!$A$39:$A$782,$A121,СВЦЭМ!$B$39:$B$782,F$119)+'СЕТ СН'!$I$9+СВЦЭМ!$D$10+'СЕТ СН'!$I$5-'СЕТ СН'!$I$17</f>
        <v>5768.6770067800007</v>
      </c>
      <c r="G121" s="36">
        <f>SUMIFS(СВЦЭМ!$C$39:$C$782,СВЦЭМ!$A$39:$A$782,$A121,СВЦЭМ!$B$39:$B$782,G$119)+'СЕТ СН'!$I$9+СВЦЭМ!$D$10+'СЕТ СН'!$I$5-'СЕТ СН'!$I$17</f>
        <v>5749.0061062000004</v>
      </c>
      <c r="H121" s="36">
        <f>SUMIFS(СВЦЭМ!$C$39:$C$782,СВЦЭМ!$A$39:$A$782,$A121,СВЦЭМ!$B$39:$B$782,H$119)+'СЕТ СН'!$I$9+СВЦЭМ!$D$10+'СЕТ СН'!$I$5-'СЕТ СН'!$I$17</f>
        <v>5706.2349951200003</v>
      </c>
      <c r="I121" s="36">
        <f>SUMIFS(СВЦЭМ!$C$39:$C$782,СВЦЭМ!$A$39:$A$782,$A121,СВЦЭМ!$B$39:$B$782,I$119)+'СЕТ СН'!$I$9+СВЦЭМ!$D$10+'СЕТ СН'!$I$5-'СЕТ СН'!$I$17</f>
        <v>5683.0522656499998</v>
      </c>
      <c r="J121" s="36">
        <f>SUMIFS(СВЦЭМ!$C$39:$C$782,СВЦЭМ!$A$39:$A$782,$A121,СВЦЭМ!$B$39:$B$782,J$119)+'СЕТ СН'!$I$9+СВЦЭМ!$D$10+'СЕТ СН'!$I$5-'СЕТ СН'!$I$17</f>
        <v>5683.41858503</v>
      </c>
      <c r="K121" s="36">
        <f>SUMIFS(СВЦЭМ!$C$39:$C$782,СВЦЭМ!$A$39:$A$782,$A121,СВЦЭМ!$B$39:$B$782,K$119)+'СЕТ СН'!$I$9+СВЦЭМ!$D$10+'СЕТ СН'!$I$5-'СЕТ СН'!$I$17</f>
        <v>5652.8741400300005</v>
      </c>
      <c r="L121" s="36">
        <f>SUMIFS(СВЦЭМ!$C$39:$C$782,СВЦЭМ!$A$39:$A$782,$A121,СВЦЭМ!$B$39:$B$782,L$119)+'СЕТ СН'!$I$9+СВЦЭМ!$D$10+'СЕТ СН'!$I$5-'СЕТ СН'!$I$17</f>
        <v>5637.3233132200003</v>
      </c>
      <c r="M121" s="36">
        <f>SUMIFS(СВЦЭМ!$C$39:$C$782,СВЦЭМ!$A$39:$A$782,$A121,СВЦЭМ!$B$39:$B$782,M$119)+'СЕТ СН'!$I$9+СВЦЭМ!$D$10+'СЕТ СН'!$I$5-'СЕТ СН'!$I$17</f>
        <v>5641.3633884400006</v>
      </c>
      <c r="N121" s="36">
        <f>SUMIFS(СВЦЭМ!$C$39:$C$782,СВЦЭМ!$A$39:$A$782,$A121,СВЦЭМ!$B$39:$B$782,N$119)+'СЕТ СН'!$I$9+СВЦЭМ!$D$10+'СЕТ СН'!$I$5-'СЕТ СН'!$I$17</f>
        <v>5660.7649901700006</v>
      </c>
      <c r="O121" s="36">
        <f>SUMIFS(СВЦЭМ!$C$39:$C$782,СВЦЭМ!$A$39:$A$782,$A121,СВЦЭМ!$B$39:$B$782,O$119)+'СЕТ СН'!$I$9+СВЦЭМ!$D$10+'СЕТ СН'!$I$5-'СЕТ СН'!$I$17</f>
        <v>5663.7528985600002</v>
      </c>
      <c r="P121" s="36">
        <f>SUMIFS(СВЦЭМ!$C$39:$C$782,СВЦЭМ!$A$39:$A$782,$A121,СВЦЭМ!$B$39:$B$782,P$119)+'СЕТ СН'!$I$9+СВЦЭМ!$D$10+'СЕТ СН'!$I$5-'СЕТ СН'!$I$17</f>
        <v>5672.4593254299998</v>
      </c>
      <c r="Q121" s="36">
        <f>SUMIFS(СВЦЭМ!$C$39:$C$782,СВЦЭМ!$A$39:$A$782,$A121,СВЦЭМ!$B$39:$B$782,Q$119)+'СЕТ СН'!$I$9+СВЦЭМ!$D$10+'СЕТ СН'!$I$5-'СЕТ СН'!$I$17</f>
        <v>5693.7126520500005</v>
      </c>
      <c r="R121" s="36">
        <f>SUMIFS(СВЦЭМ!$C$39:$C$782,СВЦЭМ!$A$39:$A$782,$A121,СВЦЭМ!$B$39:$B$782,R$119)+'СЕТ СН'!$I$9+СВЦЭМ!$D$10+'СЕТ СН'!$I$5-'СЕТ СН'!$I$17</f>
        <v>5715.0720916</v>
      </c>
      <c r="S121" s="36">
        <f>SUMIFS(СВЦЭМ!$C$39:$C$782,СВЦЭМ!$A$39:$A$782,$A121,СВЦЭМ!$B$39:$B$782,S$119)+'СЕТ СН'!$I$9+СВЦЭМ!$D$10+'СЕТ СН'!$I$5-'СЕТ СН'!$I$17</f>
        <v>5700.6680720000004</v>
      </c>
      <c r="T121" s="36">
        <f>SUMIFS(СВЦЭМ!$C$39:$C$782,СВЦЭМ!$A$39:$A$782,$A121,СВЦЭМ!$B$39:$B$782,T$119)+'СЕТ СН'!$I$9+СВЦЭМ!$D$10+'СЕТ СН'!$I$5-'СЕТ СН'!$I$17</f>
        <v>5658.0838195300003</v>
      </c>
      <c r="U121" s="36">
        <f>SUMIFS(СВЦЭМ!$C$39:$C$782,СВЦЭМ!$A$39:$A$782,$A121,СВЦЭМ!$B$39:$B$782,U$119)+'СЕТ СН'!$I$9+СВЦЭМ!$D$10+'СЕТ СН'!$I$5-'СЕТ СН'!$I$17</f>
        <v>5617.8886712700005</v>
      </c>
      <c r="V121" s="36">
        <f>SUMIFS(СВЦЭМ!$C$39:$C$782,СВЦЭМ!$A$39:$A$782,$A121,СВЦЭМ!$B$39:$B$782,V$119)+'СЕТ СН'!$I$9+СВЦЭМ!$D$10+'СЕТ СН'!$I$5-'СЕТ СН'!$I$17</f>
        <v>5634.2252473300005</v>
      </c>
      <c r="W121" s="36">
        <f>SUMIFS(СВЦЭМ!$C$39:$C$782,СВЦЭМ!$A$39:$A$782,$A121,СВЦЭМ!$B$39:$B$782,W$119)+'СЕТ СН'!$I$9+СВЦЭМ!$D$10+'СЕТ СН'!$I$5-'СЕТ СН'!$I$17</f>
        <v>5643.5302643699997</v>
      </c>
      <c r="X121" s="36">
        <f>SUMIFS(СВЦЭМ!$C$39:$C$782,СВЦЭМ!$A$39:$A$782,$A121,СВЦЭМ!$B$39:$B$782,X$119)+'СЕТ СН'!$I$9+СВЦЭМ!$D$10+'СЕТ СН'!$I$5-'СЕТ СН'!$I$17</f>
        <v>5679.5912872500003</v>
      </c>
      <c r="Y121" s="36">
        <f>SUMIFS(СВЦЭМ!$C$39:$C$782,СВЦЭМ!$A$39:$A$782,$A121,СВЦЭМ!$B$39:$B$782,Y$119)+'СЕТ СН'!$I$9+СВЦЭМ!$D$10+'СЕТ СН'!$I$5-'СЕТ СН'!$I$17</f>
        <v>5679.5630931300002</v>
      </c>
    </row>
    <row r="122" spans="1:27" ht="15.75" x14ac:dyDescent="0.2">
      <c r="A122" s="35">
        <f t="shared" ref="A122:A150" si="3">A121+1</f>
        <v>45354</v>
      </c>
      <c r="B122" s="36">
        <f>SUMIFS(СВЦЭМ!$C$39:$C$782,СВЦЭМ!$A$39:$A$782,$A122,СВЦЭМ!$B$39:$B$782,B$119)+'СЕТ СН'!$I$9+СВЦЭМ!$D$10+'СЕТ СН'!$I$5-'СЕТ СН'!$I$17</f>
        <v>5623.3013985300004</v>
      </c>
      <c r="C122" s="36">
        <f>SUMIFS(СВЦЭМ!$C$39:$C$782,СВЦЭМ!$A$39:$A$782,$A122,СВЦЭМ!$B$39:$B$782,C$119)+'СЕТ СН'!$I$9+СВЦЭМ!$D$10+'СЕТ СН'!$I$5-'СЕТ СН'!$I$17</f>
        <v>5705.3644036400001</v>
      </c>
      <c r="D122" s="36">
        <f>SUMIFS(СВЦЭМ!$C$39:$C$782,СВЦЭМ!$A$39:$A$782,$A122,СВЦЭМ!$B$39:$B$782,D$119)+'СЕТ СН'!$I$9+СВЦЭМ!$D$10+'СЕТ СН'!$I$5-'СЕТ СН'!$I$17</f>
        <v>5750.2028716200002</v>
      </c>
      <c r="E122" s="36">
        <f>SUMIFS(СВЦЭМ!$C$39:$C$782,СВЦЭМ!$A$39:$A$782,$A122,СВЦЭМ!$B$39:$B$782,E$119)+'СЕТ СН'!$I$9+СВЦЭМ!$D$10+'СЕТ СН'!$I$5-'СЕТ СН'!$I$17</f>
        <v>5767.4797822399996</v>
      </c>
      <c r="F122" s="36">
        <f>SUMIFS(СВЦЭМ!$C$39:$C$782,СВЦЭМ!$A$39:$A$782,$A122,СВЦЭМ!$B$39:$B$782,F$119)+'СЕТ СН'!$I$9+СВЦЭМ!$D$10+'СЕТ СН'!$I$5-'СЕТ СН'!$I$17</f>
        <v>5764.6786073300009</v>
      </c>
      <c r="G122" s="36">
        <f>SUMIFS(СВЦЭМ!$C$39:$C$782,СВЦЭМ!$A$39:$A$782,$A122,СВЦЭМ!$B$39:$B$782,G$119)+'СЕТ СН'!$I$9+СВЦЭМ!$D$10+'СЕТ СН'!$I$5-'СЕТ СН'!$I$17</f>
        <v>5751.4008345900002</v>
      </c>
      <c r="H122" s="36">
        <f>SUMIFS(СВЦЭМ!$C$39:$C$782,СВЦЭМ!$A$39:$A$782,$A122,СВЦЭМ!$B$39:$B$782,H$119)+'СЕТ СН'!$I$9+СВЦЭМ!$D$10+'СЕТ СН'!$I$5-'СЕТ СН'!$I$17</f>
        <v>5733.0120226300005</v>
      </c>
      <c r="I122" s="36">
        <f>SUMIFS(СВЦЭМ!$C$39:$C$782,СВЦЭМ!$A$39:$A$782,$A122,СВЦЭМ!$B$39:$B$782,I$119)+'СЕТ СН'!$I$9+СВЦЭМ!$D$10+'СЕТ СН'!$I$5-'СЕТ СН'!$I$17</f>
        <v>5734.9269277600006</v>
      </c>
      <c r="J122" s="36">
        <f>SUMIFS(СВЦЭМ!$C$39:$C$782,СВЦЭМ!$A$39:$A$782,$A122,СВЦЭМ!$B$39:$B$782,J$119)+'СЕТ СН'!$I$9+СВЦЭМ!$D$10+'СЕТ СН'!$I$5-'СЕТ СН'!$I$17</f>
        <v>5687.5523451500003</v>
      </c>
      <c r="K122" s="36">
        <f>SUMIFS(СВЦЭМ!$C$39:$C$782,СВЦЭМ!$A$39:$A$782,$A122,СВЦЭМ!$B$39:$B$782,K$119)+'СЕТ СН'!$I$9+СВЦЭМ!$D$10+'СЕТ СН'!$I$5-'СЕТ СН'!$I$17</f>
        <v>5647.7812068200001</v>
      </c>
      <c r="L122" s="36">
        <f>SUMIFS(СВЦЭМ!$C$39:$C$782,СВЦЭМ!$A$39:$A$782,$A122,СВЦЭМ!$B$39:$B$782,L$119)+'СЕТ СН'!$I$9+СВЦЭМ!$D$10+'СЕТ СН'!$I$5-'СЕТ СН'!$I$17</f>
        <v>5625.3793488400006</v>
      </c>
      <c r="M122" s="36">
        <f>SUMIFS(СВЦЭМ!$C$39:$C$782,СВЦЭМ!$A$39:$A$782,$A122,СВЦЭМ!$B$39:$B$782,M$119)+'СЕТ СН'!$I$9+СВЦЭМ!$D$10+'СЕТ СН'!$I$5-'СЕТ СН'!$I$17</f>
        <v>5625.7224254900002</v>
      </c>
      <c r="N122" s="36">
        <f>SUMIFS(СВЦЭМ!$C$39:$C$782,СВЦЭМ!$A$39:$A$782,$A122,СВЦЭМ!$B$39:$B$782,N$119)+'СЕТ СН'!$I$9+СВЦЭМ!$D$10+'СЕТ СН'!$I$5-'СЕТ СН'!$I$17</f>
        <v>5650.9666466100007</v>
      </c>
      <c r="O122" s="36">
        <f>SUMIFS(СВЦЭМ!$C$39:$C$782,СВЦЭМ!$A$39:$A$782,$A122,СВЦЭМ!$B$39:$B$782,O$119)+'СЕТ СН'!$I$9+СВЦЭМ!$D$10+'СЕТ СН'!$I$5-'СЕТ СН'!$I$17</f>
        <v>5641.1703841200006</v>
      </c>
      <c r="P122" s="36">
        <f>SUMIFS(СВЦЭМ!$C$39:$C$782,СВЦЭМ!$A$39:$A$782,$A122,СВЦЭМ!$B$39:$B$782,P$119)+'СЕТ СН'!$I$9+СВЦЭМ!$D$10+'СЕТ СН'!$I$5-'СЕТ СН'!$I$17</f>
        <v>5640.2709885500008</v>
      </c>
      <c r="Q122" s="36">
        <f>SUMIFS(СВЦЭМ!$C$39:$C$782,СВЦЭМ!$A$39:$A$782,$A122,СВЦЭМ!$B$39:$B$782,Q$119)+'СЕТ СН'!$I$9+СВЦЭМ!$D$10+'СЕТ СН'!$I$5-'СЕТ СН'!$I$17</f>
        <v>5655.5702292100004</v>
      </c>
      <c r="R122" s="36">
        <f>SUMIFS(СВЦЭМ!$C$39:$C$782,СВЦЭМ!$A$39:$A$782,$A122,СВЦЭМ!$B$39:$B$782,R$119)+'СЕТ СН'!$I$9+СВЦЭМ!$D$10+'СЕТ СН'!$I$5-'СЕТ СН'!$I$17</f>
        <v>5662.0928321000001</v>
      </c>
      <c r="S122" s="36">
        <f>SUMIFS(СВЦЭМ!$C$39:$C$782,СВЦЭМ!$A$39:$A$782,$A122,СВЦЭМ!$B$39:$B$782,S$119)+'СЕТ СН'!$I$9+СВЦЭМ!$D$10+'СЕТ СН'!$I$5-'СЕТ СН'!$I$17</f>
        <v>5633.63930772</v>
      </c>
      <c r="T122" s="36">
        <f>SUMIFS(СВЦЭМ!$C$39:$C$782,СВЦЭМ!$A$39:$A$782,$A122,СВЦЭМ!$B$39:$B$782,T$119)+'СЕТ СН'!$I$9+СВЦЭМ!$D$10+'СЕТ СН'!$I$5-'СЕТ СН'!$I$17</f>
        <v>5621.3298773500001</v>
      </c>
      <c r="U122" s="36">
        <f>SUMIFS(СВЦЭМ!$C$39:$C$782,СВЦЭМ!$A$39:$A$782,$A122,СВЦЭМ!$B$39:$B$782,U$119)+'СЕТ СН'!$I$9+СВЦЭМ!$D$10+'СЕТ СН'!$I$5-'СЕТ СН'!$I$17</f>
        <v>5645.1170381800002</v>
      </c>
      <c r="V122" s="36">
        <f>SUMIFS(СВЦЭМ!$C$39:$C$782,СВЦЭМ!$A$39:$A$782,$A122,СВЦЭМ!$B$39:$B$782,V$119)+'СЕТ СН'!$I$9+СВЦЭМ!$D$10+'СЕТ СН'!$I$5-'СЕТ СН'!$I$17</f>
        <v>5649.6593805299999</v>
      </c>
      <c r="W122" s="36">
        <f>SUMIFS(СВЦЭМ!$C$39:$C$782,СВЦЭМ!$A$39:$A$782,$A122,СВЦЭМ!$B$39:$B$782,W$119)+'СЕТ СН'!$I$9+СВЦЭМ!$D$10+'СЕТ СН'!$I$5-'СЕТ СН'!$I$17</f>
        <v>5647.58608233</v>
      </c>
      <c r="X122" s="36">
        <f>SUMIFS(СВЦЭМ!$C$39:$C$782,СВЦЭМ!$A$39:$A$782,$A122,СВЦЭМ!$B$39:$B$782,X$119)+'СЕТ СН'!$I$9+СВЦЭМ!$D$10+'СЕТ СН'!$I$5-'СЕТ СН'!$I$17</f>
        <v>5658.7736365199999</v>
      </c>
      <c r="Y122" s="36">
        <f>SUMIFS(СВЦЭМ!$C$39:$C$782,СВЦЭМ!$A$39:$A$782,$A122,СВЦЭМ!$B$39:$B$782,Y$119)+'СЕТ СН'!$I$9+СВЦЭМ!$D$10+'СЕТ СН'!$I$5-'СЕТ СН'!$I$17</f>
        <v>5689.1591149300002</v>
      </c>
    </row>
    <row r="123" spans="1:27" ht="15.75" x14ac:dyDescent="0.2">
      <c r="A123" s="35">
        <f t="shared" si="3"/>
        <v>45355</v>
      </c>
      <c r="B123" s="36">
        <f>SUMIFS(СВЦЭМ!$C$39:$C$782,СВЦЭМ!$A$39:$A$782,$A123,СВЦЭМ!$B$39:$B$782,B$119)+'СЕТ СН'!$I$9+СВЦЭМ!$D$10+'СЕТ СН'!$I$5-'СЕТ СН'!$I$17</f>
        <v>5640.67126293</v>
      </c>
      <c r="C123" s="36">
        <f>SUMIFS(СВЦЭМ!$C$39:$C$782,СВЦЭМ!$A$39:$A$782,$A123,СВЦЭМ!$B$39:$B$782,C$119)+'СЕТ СН'!$I$9+СВЦЭМ!$D$10+'СЕТ СН'!$I$5-'СЕТ СН'!$I$17</f>
        <v>5695.3354079700002</v>
      </c>
      <c r="D123" s="36">
        <f>SUMIFS(СВЦЭМ!$C$39:$C$782,СВЦЭМ!$A$39:$A$782,$A123,СВЦЭМ!$B$39:$B$782,D$119)+'СЕТ СН'!$I$9+СВЦЭМ!$D$10+'СЕТ СН'!$I$5-'СЕТ СН'!$I$17</f>
        <v>5714.3368313600004</v>
      </c>
      <c r="E123" s="36">
        <f>SUMIFS(СВЦЭМ!$C$39:$C$782,СВЦЭМ!$A$39:$A$782,$A123,СВЦЭМ!$B$39:$B$782,E$119)+'СЕТ СН'!$I$9+СВЦЭМ!$D$10+'СЕТ СН'!$I$5-'СЕТ СН'!$I$17</f>
        <v>5712.0217256900005</v>
      </c>
      <c r="F123" s="36">
        <f>SUMIFS(СВЦЭМ!$C$39:$C$782,СВЦЭМ!$A$39:$A$782,$A123,СВЦЭМ!$B$39:$B$782,F$119)+'СЕТ СН'!$I$9+СВЦЭМ!$D$10+'СЕТ СН'!$I$5-'СЕТ СН'!$I$17</f>
        <v>5712.8976719600005</v>
      </c>
      <c r="G123" s="36">
        <f>SUMIFS(СВЦЭМ!$C$39:$C$782,СВЦЭМ!$A$39:$A$782,$A123,СВЦЭМ!$B$39:$B$782,G$119)+'СЕТ СН'!$I$9+СВЦЭМ!$D$10+'СЕТ СН'!$I$5-'СЕТ СН'!$I$17</f>
        <v>5740.6760094399997</v>
      </c>
      <c r="H123" s="36">
        <f>SUMIFS(СВЦЭМ!$C$39:$C$782,СВЦЭМ!$A$39:$A$782,$A123,СВЦЭМ!$B$39:$B$782,H$119)+'СЕТ СН'!$I$9+СВЦЭМ!$D$10+'СЕТ СН'!$I$5-'СЕТ СН'!$I$17</f>
        <v>5692.2881486799997</v>
      </c>
      <c r="I123" s="36">
        <f>SUMIFS(СВЦЭМ!$C$39:$C$782,СВЦЭМ!$A$39:$A$782,$A123,СВЦЭМ!$B$39:$B$782,I$119)+'СЕТ СН'!$I$9+СВЦЭМ!$D$10+'СЕТ СН'!$I$5-'СЕТ СН'!$I$17</f>
        <v>5643.2949451500008</v>
      </c>
      <c r="J123" s="36">
        <f>SUMIFS(СВЦЭМ!$C$39:$C$782,СВЦЭМ!$A$39:$A$782,$A123,СВЦЭМ!$B$39:$B$782,J$119)+'СЕТ СН'!$I$9+СВЦЭМ!$D$10+'СЕТ СН'!$I$5-'СЕТ СН'!$I$17</f>
        <v>5612.67934212</v>
      </c>
      <c r="K123" s="36">
        <f>SUMIFS(СВЦЭМ!$C$39:$C$782,СВЦЭМ!$A$39:$A$782,$A123,СВЦЭМ!$B$39:$B$782,K$119)+'СЕТ СН'!$I$9+СВЦЭМ!$D$10+'СЕТ СН'!$I$5-'СЕТ СН'!$I$17</f>
        <v>5580.8430406100006</v>
      </c>
      <c r="L123" s="36">
        <f>SUMIFS(СВЦЭМ!$C$39:$C$782,СВЦЭМ!$A$39:$A$782,$A123,СВЦЭМ!$B$39:$B$782,L$119)+'СЕТ СН'!$I$9+СВЦЭМ!$D$10+'СЕТ СН'!$I$5-'СЕТ СН'!$I$17</f>
        <v>5587.56411312</v>
      </c>
      <c r="M123" s="36">
        <f>SUMIFS(СВЦЭМ!$C$39:$C$782,СВЦЭМ!$A$39:$A$782,$A123,СВЦЭМ!$B$39:$B$782,M$119)+'СЕТ СН'!$I$9+СВЦЭМ!$D$10+'СЕТ СН'!$I$5-'СЕТ СН'!$I$17</f>
        <v>5594.0065041100006</v>
      </c>
      <c r="N123" s="36">
        <f>SUMIFS(СВЦЭМ!$C$39:$C$782,СВЦЭМ!$A$39:$A$782,$A123,СВЦЭМ!$B$39:$B$782,N$119)+'СЕТ СН'!$I$9+СВЦЭМ!$D$10+'СЕТ СН'!$I$5-'СЕТ СН'!$I$17</f>
        <v>5582.8256644100002</v>
      </c>
      <c r="O123" s="36">
        <f>SUMIFS(СВЦЭМ!$C$39:$C$782,СВЦЭМ!$A$39:$A$782,$A123,СВЦЭМ!$B$39:$B$782,O$119)+'СЕТ СН'!$I$9+СВЦЭМ!$D$10+'СЕТ СН'!$I$5-'СЕТ СН'!$I$17</f>
        <v>5590.9643636800001</v>
      </c>
      <c r="P123" s="36">
        <f>SUMIFS(СВЦЭМ!$C$39:$C$782,СВЦЭМ!$A$39:$A$782,$A123,СВЦЭМ!$B$39:$B$782,P$119)+'СЕТ СН'!$I$9+СВЦЭМ!$D$10+'СЕТ СН'!$I$5-'СЕТ СН'!$I$17</f>
        <v>5606.2747100800007</v>
      </c>
      <c r="Q123" s="36">
        <f>SUMIFS(СВЦЭМ!$C$39:$C$782,СВЦЭМ!$A$39:$A$782,$A123,СВЦЭМ!$B$39:$B$782,Q$119)+'СЕТ СН'!$I$9+СВЦЭМ!$D$10+'СЕТ СН'!$I$5-'СЕТ СН'!$I$17</f>
        <v>5620.5732984200004</v>
      </c>
      <c r="R123" s="36">
        <f>SUMIFS(СВЦЭМ!$C$39:$C$782,СВЦЭМ!$A$39:$A$782,$A123,СВЦЭМ!$B$39:$B$782,R$119)+'СЕТ СН'!$I$9+СВЦЭМ!$D$10+'СЕТ СН'!$I$5-'СЕТ СН'!$I$17</f>
        <v>5619.22968786</v>
      </c>
      <c r="S123" s="36">
        <f>SUMIFS(СВЦЭМ!$C$39:$C$782,СВЦЭМ!$A$39:$A$782,$A123,СВЦЭМ!$B$39:$B$782,S$119)+'СЕТ СН'!$I$9+СВЦЭМ!$D$10+'СЕТ СН'!$I$5-'СЕТ СН'!$I$17</f>
        <v>5612.41497979</v>
      </c>
      <c r="T123" s="36">
        <f>SUMIFS(СВЦЭМ!$C$39:$C$782,СВЦЭМ!$A$39:$A$782,$A123,СВЦЭМ!$B$39:$B$782,T$119)+'СЕТ СН'!$I$9+СВЦЭМ!$D$10+'СЕТ СН'!$I$5-'СЕТ СН'!$I$17</f>
        <v>5597.8786528099999</v>
      </c>
      <c r="U123" s="36">
        <f>SUMIFS(СВЦЭМ!$C$39:$C$782,СВЦЭМ!$A$39:$A$782,$A123,СВЦЭМ!$B$39:$B$782,U$119)+'СЕТ СН'!$I$9+СВЦЭМ!$D$10+'СЕТ СН'!$I$5-'СЕТ СН'!$I$17</f>
        <v>5571.5088869900001</v>
      </c>
      <c r="V123" s="36">
        <f>SUMIFS(СВЦЭМ!$C$39:$C$782,СВЦЭМ!$A$39:$A$782,$A123,СВЦЭМ!$B$39:$B$782,V$119)+'СЕТ СН'!$I$9+СВЦЭМ!$D$10+'СЕТ СН'!$I$5-'СЕТ СН'!$I$17</f>
        <v>5586.5897288300002</v>
      </c>
      <c r="W123" s="36">
        <f>SUMIFS(СВЦЭМ!$C$39:$C$782,СВЦЭМ!$A$39:$A$782,$A123,СВЦЭМ!$B$39:$B$782,W$119)+'СЕТ СН'!$I$9+СВЦЭМ!$D$10+'СЕТ СН'!$I$5-'СЕТ СН'!$I$17</f>
        <v>5603.6574681399998</v>
      </c>
      <c r="X123" s="36">
        <f>SUMIFS(СВЦЭМ!$C$39:$C$782,СВЦЭМ!$A$39:$A$782,$A123,СВЦЭМ!$B$39:$B$782,X$119)+'СЕТ СН'!$I$9+СВЦЭМ!$D$10+'СЕТ СН'!$I$5-'СЕТ СН'!$I$17</f>
        <v>5598.9993619900006</v>
      </c>
      <c r="Y123" s="36">
        <f>SUMIFS(СВЦЭМ!$C$39:$C$782,СВЦЭМ!$A$39:$A$782,$A123,СВЦЭМ!$B$39:$B$782,Y$119)+'СЕТ СН'!$I$9+СВЦЭМ!$D$10+'СЕТ СН'!$I$5-'СЕТ СН'!$I$17</f>
        <v>5615.4024611000004</v>
      </c>
    </row>
    <row r="124" spans="1:27" ht="15.75" x14ac:dyDescent="0.2">
      <c r="A124" s="35">
        <f t="shared" si="3"/>
        <v>45356</v>
      </c>
      <c r="B124" s="36">
        <f>SUMIFS(СВЦЭМ!$C$39:$C$782,СВЦЭМ!$A$39:$A$782,$A124,СВЦЭМ!$B$39:$B$782,B$119)+'СЕТ СН'!$I$9+СВЦЭМ!$D$10+'СЕТ СН'!$I$5-'СЕТ СН'!$I$17</f>
        <v>5604.0656237500007</v>
      </c>
      <c r="C124" s="36">
        <f>SUMIFS(СВЦЭМ!$C$39:$C$782,СВЦЭМ!$A$39:$A$782,$A124,СВЦЭМ!$B$39:$B$782,C$119)+'СЕТ СН'!$I$9+СВЦЭМ!$D$10+'СЕТ СН'!$I$5-'СЕТ СН'!$I$17</f>
        <v>5642.5595195200003</v>
      </c>
      <c r="D124" s="36">
        <f>SUMIFS(СВЦЭМ!$C$39:$C$782,СВЦЭМ!$A$39:$A$782,$A124,СВЦЭМ!$B$39:$B$782,D$119)+'СЕТ СН'!$I$9+СВЦЭМ!$D$10+'СЕТ СН'!$I$5-'СЕТ СН'!$I$17</f>
        <v>5651.5824243400002</v>
      </c>
      <c r="E124" s="36">
        <f>SUMIFS(СВЦЭМ!$C$39:$C$782,СВЦЭМ!$A$39:$A$782,$A124,СВЦЭМ!$B$39:$B$782,E$119)+'СЕТ СН'!$I$9+СВЦЭМ!$D$10+'СЕТ СН'!$I$5-'СЕТ СН'!$I$17</f>
        <v>5669.6845266099999</v>
      </c>
      <c r="F124" s="36">
        <f>SUMIFS(СВЦЭМ!$C$39:$C$782,СВЦЭМ!$A$39:$A$782,$A124,СВЦЭМ!$B$39:$B$782,F$119)+'СЕТ СН'!$I$9+СВЦЭМ!$D$10+'СЕТ СН'!$I$5-'СЕТ СН'!$I$17</f>
        <v>5655.52220648</v>
      </c>
      <c r="G124" s="36">
        <f>SUMIFS(СВЦЭМ!$C$39:$C$782,СВЦЭМ!$A$39:$A$782,$A124,СВЦЭМ!$B$39:$B$782,G$119)+'СЕТ СН'!$I$9+СВЦЭМ!$D$10+'СЕТ СН'!$I$5-'СЕТ СН'!$I$17</f>
        <v>5630.7851471600006</v>
      </c>
      <c r="H124" s="36">
        <f>SUMIFS(СВЦЭМ!$C$39:$C$782,СВЦЭМ!$A$39:$A$782,$A124,СВЦЭМ!$B$39:$B$782,H$119)+'СЕТ СН'!$I$9+СВЦЭМ!$D$10+'СЕТ СН'!$I$5-'СЕТ СН'!$I$17</f>
        <v>5579.00425068</v>
      </c>
      <c r="I124" s="36">
        <f>SUMIFS(СВЦЭМ!$C$39:$C$782,СВЦЭМ!$A$39:$A$782,$A124,СВЦЭМ!$B$39:$B$782,I$119)+'СЕТ СН'!$I$9+СВЦЭМ!$D$10+'СЕТ СН'!$I$5-'СЕТ СН'!$I$17</f>
        <v>5562.97961072</v>
      </c>
      <c r="J124" s="36">
        <f>SUMIFS(СВЦЭМ!$C$39:$C$782,СВЦЭМ!$A$39:$A$782,$A124,СВЦЭМ!$B$39:$B$782,J$119)+'СЕТ СН'!$I$9+СВЦЭМ!$D$10+'СЕТ СН'!$I$5-'СЕТ СН'!$I$17</f>
        <v>5552.4859800800004</v>
      </c>
      <c r="K124" s="36">
        <f>SUMIFS(СВЦЭМ!$C$39:$C$782,СВЦЭМ!$A$39:$A$782,$A124,СВЦЭМ!$B$39:$B$782,K$119)+'СЕТ СН'!$I$9+СВЦЭМ!$D$10+'СЕТ СН'!$I$5-'СЕТ СН'!$I$17</f>
        <v>5491.1678118</v>
      </c>
      <c r="L124" s="36">
        <f>SUMIFS(СВЦЭМ!$C$39:$C$782,СВЦЭМ!$A$39:$A$782,$A124,СВЦЭМ!$B$39:$B$782,L$119)+'СЕТ СН'!$I$9+СВЦЭМ!$D$10+'СЕТ СН'!$I$5-'СЕТ СН'!$I$17</f>
        <v>5480.6020685000003</v>
      </c>
      <c r="M124" s="36">
        <f>SUMIFS(СВЦЭМ!$C$39:$C$782,СВЦЭМ!$A$39:$A$782,$A124,СВЦЭМ!$B$39:$B$782,M$119)+'СЕТ СН'!$I$9+СВЦЭМ!$D$10+'СЕТ СН'!$I$5-'СЕТ СН'!$I$17</f>
        <v>5503.7668781299999</v>
      </c>
      <c r="N124" s="36">
        <f>SUMIFS(СВЦЭМ!$C$39:$C$782,СВЦЭМ!$A$39:$A$782,$A124,СВЦЭМ!$B$39:$B$782,N$119)+'СЕТ СН'!$I$9+СВЦЭМ!$D$10+'СЕТ СН'!$I$5-'СЕТ СН'!$I$17</f>
        <v>5540.5949719700002</v>
      </c>
      <c r="O124" s="36">
        <f>SUMIFS(СВЦЭМ!$C$39:$C$782,СВЦЭМ!$A$39:$A$782,$A124,СВЦЭМ!$B$39:$B$782,O$119)+'СЕТ СН'!$I$9+СВЦЭМ!$D$10+'СЕТ СН'!$I$5-'СЕТ СН'!$I$17</f>
        <v>5521.0754738699998</v>
      </c>
      <c r="P124" s="36">
        <f>SUMIFS(СВЦЭМ!$C$39:$C$782,СВЦЭМ!$A$39:$A$782,$A124,СВЦЭМ!$B$39:$B$782,P$119)+'СЕТ СН'!$I$9+СВЦЭМ!$D$10+'СЕТ СН'!$I$5-'СЕТ СН'!$I$17</f>
        <v>5526.5363740600005</v>
      </c>
      <c r="Q124" s="36">
        <f>SUMIFS(СВЦЭМ!$C$39:$C$782,СВЦЭМ!$A$39:$A$782,$A124,СВЦЭМ!$B$39:$B$782,Q$119)+'СЕТ СН'!$I$9+СВЦЭМ!$D$10+'СЕТ СН'!$I$5-'СЕТ СН'!$I$17</f>
        <v>5542.6859741300004</v>
      </c>
      <c r="R124" s="36">
        <f>SUMIFS(СВЦЭМ!$C$39:$C$782,СВЦЭМ!$A$39:$A$782,$A124,СВЦЭМ!$B$39:$B$782,R$119)+'СЕТ СН'!$I$9+СВЦЭМ!$D$10+'СЕТ СН'!$I$5-'СЕТ СН'!$I$17</f>
        <v>5569.6650554600001</v>
      </c>
      <c r="S124" s="36">
        <f>SUMIFS(СВЦЭМ!$C$39:$C$782,СВЦЭМ!$A$39:$A$782,$A124,СВЦЭМ!$B$39:$B$782,S$119)+'СЕТ СН'!$I$9+СВЦЭМ!$D$10+'СЕТ СН'!$I$5-'СЕТ СН'!$I$17</f>
        <v>5567.2521470900001</v>
      </c>
      <c r="T124" s="36">
        <f>SUMIFS(СВЦЭМ!$C$39:$C$782,СВЦЭМ!$A$39:$A$782,$A124,СВЦЭМ!$B$39:$B$782,T$119)+'СЕТ СН'!$I$9+СВЦЭМ!$D$10+'СЕТ СН'!$I$5-'СЕТ СН'!$I$17</f>
        <v>5542.7170675800007</v>
      </c>
      <c r="U124" s="36">
        <f>SUMIFS(СВЦЭМ!$C$39:$C$782,СВЦЭМ!$A$39:$A$782,$A124,СВЦЭМ!$B$39:$B$782,U$119)+'СЕТ СН'!$I$9+СВЦЭМ!$D$10+'СЕТ СН'!$I$5-'СЕТ СН'!$I$17</f>
        <v>5518.7962788100003</v>
      </c>
      <c r="V124" s="36">
        <f>SUMIFS(СВЦЭМ!$C$39:$C$782,СВЦЭМ!$A$39:$A$782,$A124,СВЦЭМ!$B$39:$B$782,V$119)+'СЕТ СН'!$I$9+СВЦЭМ!$D$10+'СЕТ СН'!$I$5-'СЕТ СН'!$I$17</f>
        <v>5524.4500286500006</v>
      </c>
      <c r="W124" s="36">
        <f>SUMIFS(СВЦЭМ!$C$39:$C$782,СВЦЭМ!$A$39:$A$782,$A124,СВЦЭМ!$B$39:$B$782,W$119)+'СЕТ СН'!$I$9+СВЦЭМ!$D$10+'СЕТ СН'!$I$5-'СЕТ СН'!$I$17</f>
        <v>5540.4805921000006</v>
      </c>
      <c r="X124" s="36">
        <f>SUMIFS(СВЦЭМ!$C$39:$C$782,СВЦЭМ!$A$39:$A$782,$A124,СВЦЭМ!$B$39:$B$782,X$119)+'СЕТ СН'!$I$9+СВЦЭМ!$D$10+'СЕТ СН'!$I$5-'СЕТ СН'!$I$17</f>
        <v>5551.1560040800005</v>
      </c>
      <c r="Y124" s="36">
        <f>SUMIFS(СВЦЭМ!$C$39:$C$782,СВЦЭМ!$A$39:$A$782,$A124,СВЦЭМ!$B$39:$B$782,Y$119)+'СЕТ СН'!$I$9+СВЦЭМ!$D$10+'СЕТ СН'!$I$5-'СЕТ СН'!$I$17</f>
        <v>5565.4691642400003</v>
      </c>
    </row>
    <row r="125" spans="1:27" ht="15.75" x14ac:dyDescent="0.2">
      <c r="A125" s="35">
        <f t="shared" si="3"/>
        <v>45357</v>
      </c>
      <c r="B125" s="36">
        <f>SUMIFS(СВЦЭМ!$C$39:$C$782,СВЦЭМ!$A$39:$A$782,$A125,СВЦЭМ!$B$39:$B$782,B$119)+'СЕТ СН'!$I$9+СВЦЭМ!$D$10+'СЕТ СН'!$I$5-'СЕТ СН'!$I$17</f>
        <v>5637.1876021099997</v>
      </c>
      <c r="C125" s="36">
        <f>SUMIFS(СВЦЭМ!$C$39:$C$782,СВЦЭМ!$A$39:$A$782,$A125,СВЦЭМ!$B$39:$B$782,C$119)+'СЕТ СН'!$I$9+СВЦЭМ!$D$10+'СЕТ СН'!$I$5-'СЕТ СН'!$I$17</f>
        <v>5655.3289183900006</v>
      </c>
      <c r="D125" s="36">
        <f>SUMIFS(СВЦЭМ!$C$39:$C$782,СВЦЭМ!$A$39:$A$782,$A125,СВЦЭМ!$B$39:$B$782,D$119)+'СЕТ СН'!$I$9+СВЦЭМ!$D$10+'СЕТ СН'!$I$5-'СЕТ СН'!$I$17</f>
        <v>5680.9481679099999</v>
      </c>
      <c r="E125" s="36">
        <f>SUMIFS(СВЦЭМ!$C$39:$C$782,СВЦЭМ!$A$39:$A$782,$A125,СВЦЭМ!$B$39:$B$782,E$119)+'СЕТ СН'!$I$9+СВЦЭМ!$D$10+'СЕТ СН'!$I$5-'СЕТ СН'!$I$17</f>
        <v>5696.9614637699997</v>
      </c>
      <c r="F125" s="36">
        <f>SUMIFS(СВЦЭМ!$C$39:$C$782,СВЦЭМ!$A$39:$A$782,$A125,СВЦЭМ!$B$39:$B$782,F$119)+'СЕТ СН'!$I$9+СВЦЭМ!$D$10+'СЕТ СН'!$I$5-'СЕТ СН'!$I$17</f>
        <v>5693.5348744500006</v>
      </c>
      <c r="G125" s="36">
        <f>SUMIFS(СВЦЭМ!$C$39:$C$782,СВЦЭМ!$A$39:$A$782,$A125,СВЦЭМ!$B$39:$B$782,G$119)+'СЕТ СН'!$I$9+СВЦЭМ!$D$10+'СЕТ СН'!$I$5-'СЕТ СН'!$I$17</f>
        <v>5667.2511703300006</v>
      </c>
      <c r="H125" s="36">
        <f>SUMIFS(СВЦЭМ!$C$39:$C$782,СВЦЭМ!$A$39:$A$782,$A125,СВЦЭМ!$B$39:$B$782,H$119)+'СЕТ СН'!$I$9+СВЦЭМ!$D$10+'СЕТ СН'!$I$5-'СЕТ СН'!$I$17</f>
        <v>5612.0880089500006</v>
      </c>
      <c r="I125" s="36">
        <f>SUMIFS(СВЦЭМ!$C$39:$C$782,СВЦЭМ!$A$39:$A$782,$A125,СВЦЭМ!$B$39:$B$782,I$119)+'СЕТ СН'!$I$9+СВЦЭМ!$D$10+'СЕТ СН'!$I$5-'СЕТ СН'!$I$17</f>
        <v>5551.3807078600003</v>
      </c>
      <c r="J125" s="36">
        <f>SUMIFS(СВЦЭМ!$C$39:$C$782,СВЦЭМ!$A$39:$A$782,$A125,СВЦЭМ!$B$39:$B$782,J$119)+'СЕТ СН'!$I$9+СВЦЭМ!$D$10+'СЕТ СН'!$I$5-'СЕТ СН'!$I$17</f>
        <v>5545.2869348100003</v>
      </c>
      <c r="K125" s="36">
        <f>SUMIFS(СВЦЭМ!$C$39:$C$782,СВЦЭМ!$A$39:$A$782,$A125,СВЦЭМ!$B$39:$B$782,K$119)+'СЕТ СН'!$I$9+СВЦЭМ!$D$10+'СЕТ СН'!$I$5-'СЕТ СН'!$I$17</f>
        <v>5544.74397641</v>
      </c>
      <c r="L125" s="36">
        <f>SUMIFS(СВЦЭМ!$C$39:$C$782,СВЦЭМ!$A$39:$A$782,$A125,СВЦЭМ!$B$39:$B$782,L$119)+'СЕТ СН'!$I$9+СВЦЭМ!$D$10+'СЕТ СН'!$I$5-'СЕТ СН'!$I$17</f>
        <v>5552.45118146</v>
      </c>
      <c r="M125" s="36">
        <f>SUMIFS(СВЦЭМ!$C$39:$C$782,СВЦЭМ!$A$39:$A$782,$A125,СВЦЭМ!$B$39:$B$782,M$119)+'СЕТ СН'!$I$9+СВЦЭМ!$D$10+'СЕТ СН'!$I$5-'СЕТ СН'!$I$17</f>
        <v>5560.1042948200002</v>
      </c>
      <c r="N125" s="36">
        <f>SUMIFS(СВЦЭМ!$C$39:$C$782,СВЦЭМ!$A$39:$A$782,$A125,СВЦЭМ!$B$39:$B$782,N$119)+'СЕТ СН'!$I$9+СВЦЭМ!$D$10+'СЕТ СН'!$I$5-'СЕТ СН'!$I$17</f>
        <v>5573.3972728200006</v>
      </c>
      <c r="O125" s="36">
        <f>SUMIFS(СВЦЭМ!$C$39:$C$782,СВЦЭМ!$A$39:$A$782,$A125,СВЦЭМ!$B$39:$B$782,O$119)+'СЕТ СН'!$I$9+СВЦЭМ!$D$10+'СЕТ СН'!$I$5-'СЕТ СН'!$I$17</f>
        <v>5574.1217027800003</v>
      </c>
      <c r="P125" s="36">
        <f>SUMIFS(СВЦЭМ!$C$39:$C$782,СВЦЭМ!$A$39:$A$782,$A125,СВЦЭМ!$B$39:$B$782,P$119)+'СЕТ СН'!$I$9+СВЦЭМ!$D$10+'СЕТ СН'!$I$5-'СЕТ СН'!$I$17</f>
        <v>5590.7593170700002</v>
      </c>
      <c r="Q125" s="36">
        <f>SUMIFS(СВЦЭМ!$C$39:$C$782,СВЦЭМ!$A$39:$A$782,$A125,СВЦЭМ!$B$39:$B$782,Q$119)+'СЕТ СН'!$I$9+СВЦЭМ!$D$10+'СЕТ СН'!$I$5-'СЕТ СН'!$I$17</f>
        <v>5598.2586043600004</v>
      </c>
      <c r="R125" s="36">
        <f>SUMIFS(СВЦЭМ!$C$39:$C$782,СВЦЭМ!$A$39:$A$782,$A125,СВЦЭМ!$B$39:$B$782,R$119)+'СЕТ СН'!$I$9+СВЦЭМ!$D$10+'СЕТ СН'!$I$5-'СЕТ СН'!$I$17</f>
        <v>5596.33677644</v>
      </c>
      <c r="S125" s="36">
        <f>SUMIFS(СВЦЭМ!$C$39:$C$782,СВЦЭМ!$A$39:$A$782,$A125,СВЦЭМ!$B$39:$B$782,S$119)+'СЕТ СН'!$I$9+СВЦЭМ!$D$10+'СЕТ СН'!$I$5-'СЕТ СН'!$I$17</f>
        <v>5581.3755388300006</v>
      </c>
      <c r="T125" s="36">
        <f>SUMIFS(СВЦЭМ!$C$39:$C$782,СВЦЭМ!$A$39:$A$782,$A125,СВЦЭМ!$B$39:$B$782,T$119)+'СЕТ СН'!$I$9+СВЦЭМ!$D$10+'СЕТ СН'!$I$5-'СЕТ СН'!$I$17</f>
        <v>5548.3407015100001</v>
      </c>
      <c r="U125" s="36">
        <f>SUMIFS(СВЦЭМ!$C$39:$C$782,СВЦЭМ!$A$39:$A$782,$A125,СВЦЭМ!$B$39:$B$782,U$119)+'СЕТ СН'!$I$9+СВЦЭМ!$D$10+'СЕТ СН'!$I$5-'СЕТ СН'!$I$17</f>
        <v>5547.0100233100002</v>
      </c>
      <c r="V125" s="36">
        <f>SUMIFS(СВЦЭМ!$C$39:$C$782,СВЦЭМ!$A$39:$A$782,$A125,СВЦЭМ!$B$39:$B$782,V$119)+'СЕТ СН'!$I$9+СВЦЭМ!$D$10+'СЕТ СН'!$I$5-'СЕТ СН'!$I$17</f>
        <v>5549.2028445200003</v>
      </c>
      <c r="W125" s="36">
        <f>SUMIFS(СВЦЭМ!$C$39:$C$782,СВЦЭМ!$A$39:$A$782,$A125,СВЦЭМ!$B$39:$B$782,W$119)+'СЕТ СН'!$I$9+СВЦЭМ!$D$10+'СЕТ СН'!$I$5-'СЕТ СН'!$I$17</f>
        <v>5560.1880268800005</v>
      </c>
      <c r="X125" s="36">
        <f>SUMIFS(СВЦЭМ!$C$39:$C$782,СВЦЭМ!$A$39:$A$782,$A125,СВЦЭМ!$B$39:$B$782,X$119)+'СЕТ СН'!$I$9+СВЦЭМ!$D$10+'СЕТ СН'!$I$5-'СЕТ СН'!$I$17</f>
        <v>5560.1039116500006</v>
      </c>
      <c r="Y125" s="36">
        <f>SUMIFS(СВЦЭМ!$C$39:$C$782,СВЦЭМ!$A$39:$A$782,$A125,СВЦЭМ!$B$39:$B$782,Y$119)+'СЕТ СН'!$I$9+СВЦЭМ!$D$10+'СЕТ СН'!$I$5-'СЕТ СН'!$I$17</f>
        <v>5545.9441359700004</v>
      </c>
    </row>
    <row r="126" spans="1:27" ht="15.75" x14ac:dyDescent="0.2">
      <c r="A126" s="35">
        <f t="shared" si="3"/>
        <v>45358</v>
      </c>
      <c r="B126" s="36">
        <f>SUMIFS(СВЦЭМ!$C$39:$C$782,СВЦЭМ!$A$39:$A$782,$A126,СВЦЭМ!$B$39:$B$782,B$119)+'СЕТ СН'!$I$9+СВЦЭМ!$D$10+'СЕТ СН'!$I$5-'СЕТ СН'!$I$17</f>
        <v>5593.1543604899998</v>
      </c>
      <c r="C126" s="36">
        <f>SUMIFS(СВЦЭМ!$C$39:$C$782,СВЦЭМ!$A$39:$A$782,$A126,СВЦЭМ!$B$39:$B$782,C$119)+'СЕТ СН'!$I$9+СВЦЭМ!$D$10+'СЕТ СН'!$I$5-'СЕТ СН'!$I$17</f>
        <v>5639.1173898300003</v>
      </c>
      <c r="D126" s="36">
        <f>SUMIFS(СВЦЭМ!$C$39:$C$782,СВЦЭМ!$A$39:$A$782,$A126,СВЦЭМ!$B$39:$B$782,D$119)+'СЕТ СН'!$I$9+СВЦЭМ!$D$10+'СЕТ СН'!$I$5-'СЕТ СН'!$I$17</f>
        <v>5677.1881544799999</v>
      </c>
      <c r="E126" s="36">
        <f>SUMIFS(СВЦЭМ!$C$39:$C$782,СВЦЭМ!$A$39:$A$782,$A126,СВЦЭМ!$B$39:$B$782,E$119)+'СЕТ СН'!$I$9+СВЦЭМ!$D$10+'СЕТ СН'!$I$5-'СЕТ СН'!$I$17</f>
        <v>5701.6724334200007</v>
      </c>
      <c r="F126" s="36">
        <f>SUMIFS(СВЦЭМ!$C$39:$C$782,СВЦЭМ!$A$39:$A$782,$A126,СВЦЭМ!$B$39:$B$782,F$119)+'СЕТ СН'!$I$9+СВЦЭМ!$D$10+'СЕТ СН'!$I$5-'СЕТ СН'!$I$17</f>
        <v>5708.3319475000008</v>
      </c>
      <c r="G126" s="36">
        <f>SUMIFS(СВЦЭМ!$C$39:$C$782,СВЦЭМ!$A$39:$A$782,$A126,СВЦЭМ!$B$39:$B$782,G$119)+'СЕТ СН'!$I$9+СВЦЭМ!$D$10+'СЕТ СН'!$I$5-'СЕТ СН'!$I$17</f>
        <v>5682.59445856</v>
      </c>
      <c r="H126" s="36">
        <f>SUMIFS(СВЦЭМ!$C$39:$C$782,СВЦЭМ!$A$39:$A$782,$A126,СВЦЭМ!$B$39:$B$782,H$119)+'СЕТ СН'!$I$9+СВЦЭМ!$D$10+'СЕТ СН'!$I$5-'СЕТ СН'!$I$17</f>
        <v>5617.9561693800006</v>
      </c>
      <c r="I126" s="36">
        <f>SUMIFS(СВЦЭМ!$C$39:$C$782,СВЦЭМ!$A$39:$A$782,$A126,СВЦЭМ!$B$39:$B$782,I$119)+'СЕТ СН'!$I$9+СВЦЭМ!$D$10+'СЕТ СН'!$I$5-'СЕТ СН'!$I$17</f>
        <v>5603.8567379200003</v>
      </c>
      <c r="J126" s="36">
        <f>SUMIFS(СВЦЭМ!$C$39:$C$782,СВЦЭМ!$A$39:$A$782,$A126,СВЦЭМ!$B$39:$B$782,J$119)+'СЕТ СН'!$I$9+СВЦЭМ!$D$10+'СЕТ СН'!$I$5-'СЕТ СН'!$I$17</f>
        <v>5622.6885995100001</v>
      </c>
      <c r="K126" s="36">
        <f>SUMIFS(СВЦЭМ!$C$39:$C$782,СВЦЭМ!$A$39:$A$782,$A126,СВЦЭМ!$B$39:$B$782,K$119)+'СЕТ СН'!$I$9+СВЦЭМ!$D$10+'СЕТ СН'!$I$5-'СЕТ СН'!$I$17</f>
        <v>5587.2663951700006</v>
      </c>
      <c r="L126" s="36">
        <f>SUMIFS(СВЦЭМ!$C$39:$C$782,СВЦЭМ!$A$39:$A$782,$A126,СВЦЭМ!$B$39:$B$782,L$119)+'СЕТ СН'!$I$9+СВЦЭМ!$D$10+'СЕТ СН'!$I$5-'СЕТ СН'!$I$17</f>
        <v>5591.0216639700002</v>
      </c>
      <c r="M126" s="36">
        <f>SUMIFS(СВЦЭМ!$C$39:$C$782,СВЦЭМ!$A$39:$A$782,$A126,СВЦЭМ!$B$39:$B$782,M$119)+'СЕТ СН'!$I$9+СВЦЭМ!$D$10+'СЕТ СН'!$I$5-'СЕТ СН'!$I$17</f>
        <v>5599.1907922999999</v>
      </c>
      <c r="N126" s="36">
        <f>SUMIFS(СВЦЭМ!$C$39:$C$782,СВЦЭМ!$A$39:$A$782,$A126,СВЦЭМ!$B$39:$B$782,N$119)+'СЕТ СН'!$I$9+СВЦЭМ!$D$10+'СЕТ СН'!$I$5-'СЕТ СН'!$I$17</f>
        <v>5616.3945008400005</v>
      </c>
      <c r="O126" s="36">
        <f>SUMIFS(СВЦЭМ!$C$39:$C$782,СВЦЭМ!$A$39:$A$782,$A126,СВЦЭМ!$B$39:$B$782,O$119)+'СЕТ СН'!$I$9+СВЦЭМ!$D$10+'СЕТ СН'!$I$5-'СЕТ СН'!$I$17</f>
        <v>5608.4753048600005</v>
      </c>
      <c r="P126" s="36">
        <f>SUMIFS(СВЦЭМ!$C$39:$C$782,СВЦЭМ!$A$39:$A$782,$A126,СВЦЭМ!$B$39:$B$782,P$119)+'СЕТ СН'!$I$9+СВЦЭМ!$D$10+'СЕТ СН'!$I$5-'СЕТ СН'!$I$17</f>
        <v>5631.1095839400004</v>
      </c>
      <c r="Q126" s="36">
        <f>SUMIFS(СВЦЭМ!$C$39:$C$782,СВЦЭМ!$A$39:$A$782,$A126,СВЦЭМ!$B$39:$B$782,Q$119)+'СЕТ СН'!$I$9+СВЦЭМ!$D$10+'СЕТ СН'!$I$5-'СЕТ СН'!$I$17</f>
        <v>5652.1572286999999</v>
      </c>
      <c r="R126" s="36">
        <f>SUMIFS(СВЦЭМ!$C$39:$C$782,СВЦЭМ!$A$39:$A$782,$A126,СВЦЭМ!$B$39:$B$782,R$119)+'СЕТ СН'!$I$9+СВЦЭМ!$D$10+'СЕТ СН'!$I$5-'СЕТ СН'!$I$17</f>
        <v>5663.90909732</v>
      </c>
      <c r="S126" s="36">
        <f>SUMIFS(СВЦЭМ!$C$39:$C$782,СВЦЭМ!$A$39:$A$782,$A126,СВЦЭМ!$B$39:$B$782,S$119)+'СЕТ СН'!$I$9+СВЦЭМ!$D$10+'СЕТ СН'!$I$5-'СЕТ СН'!$I$17</f>
        <v>5647.7834528900003</v>
      </c>
      <c r="T126" s="36">
        <f>SUMIFS(СВЦЭМ!$C$39:$C$782,СВЦЭМ!$A$39:$A$782,$A126,СВЦЭМ!$B$39:$B$782,T$119)+'СЕТ СН'!$I$9+СВЦЭМ!$D$10+'СЕТ СН'!$I$5-'СЕТ СН'!$I$17</f>
        <v>5640.0308587500003</v>
      </c>
      <c r="U126" s="36">
        <f>SUMIFS(СВЦЭМ!$C$39:$C$782,СВЦЭМ!$A$39:$A$782,$A126,СВЦЭМ!$B$39:$B$782,U$119)+'СЕТ СН'!$I$9+СВЦЭМ!$D$10+'СЕТ СН'!$I$5-'СЕТ СН'!$I$17</f>
        <v>5613.6459517600006</v>
      </c>
      <c r="V126" s="36">
        <f>SUMIFS(СВЦЭМ!$C$39:$C$782,СВЦЭМ!$A$39:$A$782,$A126,СВЦЭМ!$B$39:$B$782,V$119)+'СЕТ СН'!$I$9+СВЦЭМ!$D$10+'СЕТ СН'!$I$5-'СЕТ СН'!$I$17</f>
        <v>5594.7489355600001</v>
      </c>
      <c r="W126" s="36">
        <f>SUMIFS(СВЦЭМ!$C$39:$C$782,СВЦЭМ!$A$39:$A$782,$A126,СВЦЭМ!$B$39:$B$782,W$119)+'СЕТ СН'!$I$9+СВЦЭМ!$D$10+'СЕТ СН'!$I$5-'СЕТ СН'!$I$17</f>
        <v>5607.7288413400001</v>
      </c>
      <c r="X126" s="36">
        <f>SUMIFS(СВЦЭМ!$C$39:$C$782,СВЦЭМ!$A$39:$A$782,$A126,СВЦЭМ!$B$39:$B$782,X$119)+'СЕТ СН'!$I$9+СВЦЭМ!$D$10+'СЕТ СН'!$I$5-'СЕТ СН'!$I$17</f>
        <v>5621.4442116</v>
      </c>
      <c r="Y126" s="36">
        <f>SUMIFS(СВЦЭМ!$C$39:$C$782,СВЦЭМ!$A$39:$A$782,$A126,СВЦЭМ!$B$39:$B$782,Y$119)+'СЕТ СН'!$I$9+СВЦЭМ!$D$10+'СЕТ СН'!$I$5-'СЕТ СН'!$I$17</f>
        <v>5651.8007168599997</v>
      </c>
    </row>
    <row r="127" spans="1:27" ht="15.75" x14ac:dyDescent="0.2">
      <c r="A127" s="35">
        <f t="shared" si="3"/>
        <v>45359</v>
      </c>
      <c r="B127" s="36">
        <f>SUMIFS(СВЦЭМ!$C$39:$C$782,СВЦЭМ!$A$39:$A$782,$A127,СВЦЭМ!$B$39:$B$782,B$119)+'СЕТ СН'!$I$9+СВЦЭМ!$D$10+'СЕТ СН'!$I$5-'СЕТ СН'!$I$17</f>
        <v>5695.0882936800008</v>
      </c>
      <c r="C127" s="36">
        <f>SUMIFS(СВЦЭМ!$C$39:$C$782,СВЦЭМ!$A$39:$A$782,$A127,СВЦЭМ!$B$39:$B$782,C$119)+'СЕТ СН'!$I$9+СВЦЭМ!$D$10+'СЕТ СН'!$I$5-'СЕТ СН'!$I$17</f>
        <v>5692.3985984200008</v>
      </c>
      <c r="D127" s="36">
        <f>SUMIFS(СВЦЭМ!$C$39:$C$782,СВЦЭМ!$A$39:$A$782,$A127,СВЦЭМ!$B$39:$B$782,D$119)+'СЕТ СН'!$I$9+СВЦЭМ!$D$10+'СЕТ СН'!$I$5-'СЕТ СН'!$I$17</f>
        <v>5715.5243811</v>
      </c>
      <c r="E127" s="36">
        <f>SUMIFS(СВЦЭМ!$C$39:$C$782,СВЦЭМ!$A$39:$A$782,$A127,СВЦЭМ!$B$39:$B$782,E$119)+'СЕТ СН'!$I$9+СВЦЭМ!$D$10+'СЕТ СН'!$I$5-'СЕТ СН'!$I$17</f>
        <v>5724.9442314900007</v>
      </c>
      <c r="F127" s="36">
        <f>SUMIFS(СВЦЭМ!$C$39:$C$782,СВЦЭМ!$A$39:$A$782,$A127,СВЦЭМ!$B$39:$B$782,F$119)+'СЕТ СН'!$I$9+СВЦЭМ!$D$10+'СЕТ СН'!$I$5-'СЕТ СН'!$I$17</f>
        <v>5726.4192576200003</v>
      </c>
      <c r="G127" s="36">
        <f>SUMIFS(СВЦЭМ!$C$39:$C$782,СВЦЭМ!$A$39:$A$782,$A127,СВЦЭМ!$B$39:$B$782,G$119)+'СЕТ СН'!$I$9+СВЦЭМ!$D$10+'СЕТ СН'!$I$5-'СЕТ СН'!$I$17</f>
        <v>5700.8545412500007</v>
      </c>
      <c r="H127" s="36">
        <f>SUMIFS(СВЦЭМ!$C$39:$C$782,СВЦЭМ!$A$39:$A$782,$A127,СВЦЭМ!$B$39:$B$782,H$119)+'СЕТ СН'!$I$9+СВЦЭМ!$D$10+'СЕТ СН'!$I$5-'СЕТ СН'!$I$17</f>
        <v>5698.4612826800003</v>
      </c>
      <c r="I127" s="36">
        <f>SUMIFS(СВЦЭМ!$C$39:$C$782,СВЦЭМ!$A$39:$A$782,$A127,СВЦЭМ!$B$39:$B$782,I$119)+'СЕТ СН'!$I$9+СВЦЭМ!$D$10+'СЕТ СН'!$I$5-'СЕТ СН'!$I$17</f>
        <v>5670.8842296500006</v>
      </c>
      <c r="J127" s="36">
        <f>SUMIFS(СВЦЭМ!$C$39:$C$782,СВЦЭМ!$A$39:$A$782,$A127,СВЦЭМ!$B$39:$B$782,J$119)+'СЕТ СН'!$I$9+СВЦЭМ!$D$10+'СЕТ СН'!$I$5-'СЕТ СН'!$I$17</f>
        <v>5658.2799715199999</v>
      </c>
      <c r="K127" s="36">
        <f>SUMIFS(СВЦЭМ!$C$39:$C$782,СВЦЭМ!$A$39:$A$782,$A127,СВЦЭМ!$B$39:$B$782,K$119)+'СЕТ СН'!$I$9+СВЦЭМ!$D$10+'СЕТ СН'!$I$5-'СЕТ СН'!$I$17</f>
        <v>5597.6924451200002</v>
      </c>
      <c r="L127" s="36">
        <f>SUMIFS(СВЦЭМ!$C$39:$C$782,СВЦЭМ!$A$39:$A$782,$A127,СВЦЭМ!$B$39:$B$782,L$119)+'СЕТ СН'!$I$9+СВЦЭМ!$D$10+'СЕТ СН'!$I$5-'СЕТ СН'!$I$17</f>
        <v>5591.8694701200002</v>
      </c>
      <c r="M127" s="36">
        <f>SUMIFS(СВЦЭМ!$C$39:$C$782,СВЦЭМ!$A$39:$A$782,$A127,СВЦЭМ!$B$39:$B$782,M$119)+'СЕТ СН'!$I$9+СВЦЭМ!$D$10+'СЕТ СН'!$I$5-'СЕТ СН'!$I$17</f>
        <v>5604.1608046600004</v>
      </c>
      <c r="N127" s="36">
        <f>SUMIFS(СВЦЭМ!$C$39:$C$782,СВЦЭМ!$A$39:$A$782,$A127,СВЦЭМ!$B$39:$B$782,N$119)+'СЕТ СН'!$I$9+СВЦЭМ!$D$10+'СЕТ СН'!$I$5-'СЕТ СН'!$I$17</f>
        <v>5636.6455935499998</v>
      </c>
      <c r="O127" s="36">
        <f>SUMIFS(СВЦЭМ!$C$39:$C$782,СВЦЭМ!$A$39:$A$782,$A127,СВЦЭМ!$B$39:$B$782,O$119)+'СЕТ СН'!$I$9+СВЦЭМ!$D$10+'СЕТ СН'!$I$5-'СЕТ СН'!$I$17</f>
        <v>5645.95085922</v>
      </c>
      <c r="P127" s="36">
        <f>SUMIFS(СВЦЭМ!$C$39:$C$782,СВЦЭМ!$A$39:$A$782,$A127,СВЦЭМ!$B$39:$B$782,P$119)+'СЕТ СН'!$I$9+СВЦЭМ!$D$10+'СЕТ СН'!$I$5-'СЕТ СН'!$I$17</f>
        <v>5655.43874486</v>
      </c>
      <c r="Q127" s="36">
        <f>SUMIFS(СВЦЭМ!$C$39:$C$782,СВЦЭМ!$A$39:$A$782,$A127,СВЦЭМ!$B$39:$B$782,Q$119)+'СЕТ СН'!$I$9+СВЦЭМ!$D$10+'СЕТ СН'!$I$5-'СЕТ СН'!$I$17</f>
        <v>5668.6176822400002</v>
      </c>
      <c r="R127" s="36">
        <f>SUMIFS(СВЦЭМ!$C$39:$C$782,СВЦЭМ!$A$39:$A$782,$A127,СВЦЭМ!$B$39:$B$782,R$119)+'СЕТ СН'!$I$9+СВЦЭМ!$D$10+'СЕТ СН'!$I$5-'СЕТ СН'!$I$17</f>
        <v>5679.88997896</v>
      </c>
      <c r="S127" s="36">
        <f>SUMIFS(СВЦЭМ!$C$39:$C$782,СВЦЭМ!$A$39:$A$782,$A127,СВЦЭМ!$B$39:$B$782,S$119)+'СЕТ СН'!$I$9+СВЦЭМ!$D$10+'СЕТ СН'!$I$5-'СЕТ СН'!$I$17</f>
        <v>5657.9064586700006</v>
      </c>
      <c r="T127" s="36">
        <f>SUMIFS(СВЦЭМ!$C$39:$C$782,СВЦЭМ!$A$39:$A$782,$A127,СВЦЭМ!$B$39:$B$782,T$119)+'СЕТ СН'!$I$9+СВЦЭМ!$D$10+'СЕТ СН'!$I$5-'СЕТ СН'!$I$17</f>
        <v>5650.4583180300006</v>
      </c>
      <c r="U127" s="36">
        <f>SUMIFS(СВЦЭМ!$C$39:$C$782,СВЦЭМ!$A$39:$A$782,$A127,СВЦЭМ!$B$39:$B$782,U$119)+'СЕТ СН'!$I$9+СВЦЭМ!$D$10+'СЕТ СН'!$I$5-'СЕТ СН'!$I$17</f>
        <v>5620.02539222</v>
      </c>
      <c r="V127" s="36">
        <f>SUMIFS(СВЦЭМ!$C$39:$C$782,СВЦЭМ!$A$39:$A$782,$A127,СВЦЭМ!$B$39:$B$782,V$119)+'СЕТ СН'!$I$9+СВЦЭМ!$D$10+'СЕТ СН'!$I$5-'СЕТ СН'!$I$17</f>
        <v>5610.3204899600005</v>
      </c>
      <c r="W127" s="36">
        <f>SUMIFS(СВЦЭМ!$C$39:$C$782,СВЦЭМ!$A$39:$A$782,$A127,СВЦЭМ!$B$39:$B$782,W$119)+'СЕТ СН'!$I$9+СВЦЭМ!$D$10+'СЕТ СН'!$I$5-'СЕТ СН'!$I$17</f>
        <v>5600.0363063900004</v>
      </c>
      <c r="X127" s="36">
        <f>SUMIFS(СВЦЭМ!$C$39:$C$782,СВЦЭМ!$A$39:$A$782,$A127,СВЦЭМ!$B$39:$B$782,X$119)+'СЕТ СН'!$I$9+СВЦЭМ!$D$10+'СЕТ СН'!$I$5-'СЕТ СН'!$I$17</f>
        <v>5641.9408847100003</v>
      </c>
      <c r="Y127" s="36">
        <f>SUMIFS(СВЦЭМ!$C$39:$C$782,СВЦЭМ!$A$39:$A$782,$A127,СВЦЭМ!$B$39:$B$782,Y$119)+'СЕТ СН'!$I$9+СВЦЭМ!$D$10+'СЕТ СН'!$I$5-'СЕТ СН'!$I$17</f>
        <v>5654.3010054100005</v>
      </c>
    </row>
    <row r="128" spans="1:27" ht="15.75" x14ac:dyDescent="0.2">
      <c r="A128" s="35">
        <f t="shared" si="3"/>
        <v>45360</v>
      </c>
      <c r="B128" s="36">
        <f>SUMIFS(СВЦЭМ!$C$39:$C$782,СВЦЭМ!$A$39:$A$782,$A128,СВЦЭМ!$B$39:$B$782,B$119)+'СЕТ СН'!$I$9+СВЦЭМ!$D$10+'СЕТ СН'!$I$5-'СЕТ СН'!$I$17</f>
        <v>5685.9701494500005</v>
      </c>
      <c r="C128" s="36">
        <f>SUMIFS(СВЦЭМ!$C$39:$C$782,СВЦЭМ!$A$39:$A$782,$A128,СВЦЭМ!$B$39:$B$782,C$119)+'СЕТ СН'!$I$9+СВЦЭМ!$D$10+'СЕТ СН'!$I$5-'СЕТ СН'!$I$17</f>
        <v>5693.71256189</v>
      </c>
      <c r="D128" s="36">
        <f>SUMIFS(СВЦЭМ!$C$39:$C$782,СВЦЭМ!$A$39:$A$782,$A128,СВЦЭМ!$B$39:$B$782,D$119)+'СЕТ СН'!$I$9+СВЦЭМ!$D$10+'СЕТ СН'!$I$5-'СЕТ СН'!$I$17</f>
        <v>5711.93641346</v>
      </c>
      <c r="E128" s="36">
        <f>SUMIFS(СВЦЭМ!$C$39:$C$782,СВЦЭМ!$A$39:$A$782,$A128,СВЦЭМ!$B$39:$B$782,E$119)+'СЕТ СН'!$I$9+СВЦЭМ!$D$10+'СЕТ СН'!$I$5-'СЕТ СН'!$I$17</f>
        <v>5719.1979973200005</v>
      </c>
      <c r="F128" s="36">
        <f>SUMIFS(СВЦЭМ!$C$39:$C$782,СВЦЭМ!$A$39:$A$782,$A128,СВЦЭМ!$B$39:$B$782,F$119)+'СЕТ СН'!$I$9+СВЦЭМ!$D$10+'СЕТ СН'!$I$5-'СЕТ СН'!$I$17</f>
        <v>5707.3117070900007</v>
      </c>
      <c r="G128" s="36">
        <f>SUMIFS(СВЦЭМ!$C$39:$C$782,СВЦЭМ!$A$39:$A$782,$A128,СВЦЭМ!$B$39:$B$782,G$119)+'СЕТ СН'!$I$9+СВЦЭМ!$D$10+'СЕТ СН'!$I$5-'СЕТ СН'!$I$17</f>
        <v>5679.0071677600008</v>
      </c>
      <c r="H128" s="36">
        <f>SUMIFS(СВЦЭМ!$C$39:$C$782,СВЦЭМ!$A$39:$A$782,$A128,СВЦЭМ!$B$39:$B$782,H$119)+'СЕТ СН'!$I$9+СВЦЭМ!$D$10+'СЕТ СН'!$I$5-'СЕТ СН'!$I$17</f>
        <v>5653.4565159700005</v>
      </c>
      <c r="I128" s="36">
        <f>SUMIFS(СВЦЭМ!$C$39:$C$782,СВЦЭМ!$A$39:$A$782,$A128,СВЦЭМ!$B$39:$B$782,I$119)+'СЕТ СН'!$I$9+СВЦЭМ!$D$10+'СЕТ СН'!$I$5-'СЕТ СН'!$I$17</f>
        <v>5634.5778000800001</v>
      </c>
      <c r="J128" s="36">
        <f>SUMIFS(СВЦЭМ!$C$39:$C$782,СВЦЭМ!$A$39:$A$782,$A128,СВЦЭМ!$B$39:$B$782,J$119)+'СЕТ СН'!$I$9+СВЦЭМ!$D$10+'СЕТ СН'!$I$5-'СЕТ СН'!$I$17</f>
        <v>5620.0431021300001</v>
      </c>
      <c r="K128" s="36">
        <f>SUMIFS(СВЦЭМ!$C$39:$C$782,СВЦЭМ!$A$39:$A$782,$A128,СВЦЭМ!$B$39:$B$782,K$119)+'СЕТ СН'!$I$9+СВЦЭМ!$D$10+'СЕТ СН'!$I$5-'СЕТ СН'!$I$17</f>
        <v>5577.8983173500001</v>
      </c>
      <c r="L128" s="36">
        <f>SUMIFS(СВЦЭМ!$C$39:$C$782,СВЦЭМ!$A$39:$A$782,$A128,СВЦЭМ!$B$39:$B$782,L$119)+'СЕТ СН'!$I$9+СВЦЭМ!$D$10+'СЕТ СН'!$I$5-'СЕТ СН'!$I$17</f>
        <v>5562.7908692300007</v>
      </c>
      <c r="M128" s="36">
        <f>SUMIFS(СВЦЭМ!$C$39:$C$782,СВЦЭМ!$A$39:$A$782,$A128,СВЦЭМ!$B$39:$B$782,M$119)+'СЕТ СН'!$I$9+СВЦЭМ!$D$10+'СЕТ СН'!$I$5-'СЕТ СН'!$I$17</f>
        <v>5584.0648756400005</v>
      </c>
      <c r="N128" s="36">
        <f>SUMIFS(СВЦЭМ!$C$39:$C$782,СВЦЭМ!$A$39:$A$782,$A128,СВЦЭМ!$B$39:$B$782,N$119)+'СЕТ СН'!$I$9+СВЦЭМ!$D$10+'СЕТ СН'!$I$5-'СЕТ СН'!$I$17</f>
        <v>5598.7360912900003</v>
      </c>
      <c r="O128" s="36">
        <f>SUMIFS(СВЦЭМ!$C$39:$C$782,СВЦЭМ!$A$39:$A$782,$A128,СВЦЭМ!$B$39:$B$782,O$119)+'СЕТ СН'!$I$9+СВЦЭМ!$D$10+'СЕТ СН'!$I$5-'СЕТ СН'!$I$17</f>
        <v>5616.5234505400003</v>
      </c>
      <c r="P128" s="36">
        <f>SUMIFS(СВЦЭМ!$C$39:$C$782,СВЦЭМ!$A$39:$A$782,$A128,СВЦЭМ!$B$39:$B$782,P$119)+'СЕТ СН'!$I$9+СВЦЭМ!$D$10+'СЕТ СН'!$I$5-'СЕТ СН'!$I$17</f>
        <v>5629.4704331000003</v>
      </c>
      <c r="Q128" s="36">
        <f>SUMIFS(СВЦЭМ!$C$39:$C$782,СВЦЭМ!$A$39:$A$782,$A128,СВЦЭМ!$B$39:$B$782,Q$119)+'СЕТ СН'!$I$9+СВЦЭМ!$D$10+'СЕТ СН'!$I$5-'СЕТ СН'!$I$17</f>
        <v>5647.6971273100007</v>
      </c>
      <c r="R128" s="36">
        <f>SUMIFS(СВЦЭМ!$C$39:$C$782,СВЦЭМ!$A$39:$A$782,$A128,СВЦЭМ!$B$39:$B$782,R$119)+'СЕТ СН'!$I$9+СВЦЭМ!$D$10+'СЕТ СН'!$I$5-'СЕТ СН'!$I$17</f>
        <v>5647.0665590400004</v>
      </c>
      <c r="S128" s="36">
        <f>SUMIFS(СВЦЭМ!$C$39:$C$782,СВЦЭМ!$A$39:$A$782,$A128,СВЦЭМ!$B$39:$B$782,S$119)+'СЕТ СН'!$I$9+СВЦЭМ!$D$10+'СЕТ СН'!$I$5-'СЕТ СН'!$I$17</f>
        <v>5612.9973810700003</v>
      </c>
      <c r="T128" s="36">
        <f>SUMIFS(СВЦЭМ!$C$39:$C$782,СВЦЭМ!$A$39:$A$782,$A128,СВЦЭМ!$B$39:$B$782,T$119)+'СЕТ СН'!$I$9+СВЦЭМ!$D$10+'СЕТ СН'!$I$5-'СЕТ СН'!$I$17</f>
        <v>5631.6425820000004</v>
      </c>
      <c r="U128" s="36">
        <f>SUMIFS(СВЦЭМ!$C$39:$C$782,СВЦЭМ!$A$39:$A$782,$A128,СВЦЭМ!$B$39:$B$782,U$119)+'СЕТ СН'!$I$9+СВЦЭМ!$D$10+'СЕТ СН'!$I$5-'СЕТ СН'!$I$17</f>
        <v>5603.5125181800004</v>
      </c>
      <c r="V128" s="36">
        <f>SUMIFS(СВЦЭМ!$C$39:$C$782,СВЦЭМ!$A$39:$A$782,$A128,СВЦЭМ!$B$39:$B$782,V$119)+'СЕТ СН'!$I$9+СВЦЭМ!$D$10+'СЕТ СН'!$I$5-'СЕТ СН'!$I$17</f>
        <v>5590.4125784099997</v>
      </c>
      <c r="W128" s="36">
        <f>SUMIFS(СВЦЭМ!$C$39:$C$782,СВЦЭМ!$A$39:$A$782,$A128,СВЦЭМ!$B$39:$B$782,W$119)+'СЕТ СН'!$I$9+СВЦЭМ!$D$10+'СЕТ СН'!$I$5-'СЕТ СН'!$I$17</f>
        <v>5582.9885615399999</v>
      </c>
      <c r="X128" s="36">
        <f>SUMIFS(СВЦЭМ!$C$39:$C$782,СВЦЭМ!$A$39:$A$782,$A128,СВЦЭМ!$B$39:$B$782,X$119)+'СЕТ СН'!$I$9+СВЦЭМ!$D$10+'СЕТ СН'!$I$5-'СЕТ СН'!$I$17</f>
        <v>5618.27299365</v>
      </c>
      <c r="Y128" s="36">
        <f>SUMIFS(СВЦЭМ!$C$39:$C$782,СВЦЭМ!$A$39:$A$782,$A128,СВЦЭМ!$B$39:$B$782,Y$119)+'СЕТ СН'!$I$9+СВЦЭМ!$D$10+'СЕТ СН'!$I$5-'СЕТ СН'!$I$17</f>
        <v>5637.1788664000005</v>
      </c>
    </row>
    <row r="129" spans="1:25" ht="15.75" x14ac:dyDescent="0.2">
      <c r="A129" s="35">
        <f t="shared" si="3"/>
        <v>45361</v>
      </c>
      <c r="B129" s="36">
        <f>SUMIFS(СВЦЭМ!$C$39:$C$782,СВЦЭМ!$A$39:$A$782,$A129,СВЦЭМ!$B$39:$B$782,B$119)+'СЕТ СН'!$I$9+СВЦЭМ!$D$10+'СЕТ СН'!$I$5-'СЕТ СН'!$I$17</f>
        <v>5714.8210885900007</v>
      </c>
      <c r="C129" s="36">
        <f>SUMIFS(СВЦЭМ!$C$39:$C$782,СВЦЭМ!$A$39:$A$782,$A129,СВЦЭМ!$B$39:$B$782,C$119)+'СЕТ СН'!$I$9+СВЦЭМ!$D$10+'СЕТ СН'!$I$5-'СЕТ СН'!$I$17</f>
        <v>5752.7900832699997</v>
      </c>
      <c r="D129" s="36">
        <f>SUMIFS(СВЦЭМ!$C$39:$C$782,СВЦЭМ!$A$39:$A$782,$A129,СВЦЭМ!$B$39:$B$782,D$119)+'СЕТ СН'!$I$9+СВЦЭМ!$D$10+'СЕТ СН'!$I$5-'СЕТ СН'!$I$17</f>
        <v>5771.7887429900002</v>
      </c>
      <c r="E129" s="36">
        <f>SUMIFS(СВЦЭМ!$C$39:$C$782,СВЦЭМ!$A$39:$A$782,$A129,СВЦЭМ!$B$39:$B$782,E$119)+'СЕТ СН'!$I$9+СВЦЭМ!$D$10+'СЕТ СН'!$I$5-'СЕТ СН'!$I$17</f>
        <v>5786.37783064</v>
      </c>
      <c r="F129" s="36">
        <f>SUMIFS(СВЦЭМ!$C$39:$C$782,СВЦЭМ!$A$39:$A$782,$A129,СВЦЭМ!$B$39:$B$782,F$119)+'СЕТ СН'!$I$9+СВЦЭМ!$D$10+'СЕТ СН'!$I$5-'СЕТ СН'!$I$17</f>
        <v>5795.8346901900004</v>
      </c>
      <c r="G129" s="36">
        <f>SUMIFS(СВЦЭМ!$C$39:$C$782,СВЦЭМ!$A$39:$A$782,$A129,СВЦЭМ!$B$39:$B$782,G$119)+'СЕТ СН'!$I$9+СВЦЭМ!$D$10+'СЕТ СН'!$I$5-'СЕТ СН'!$I$17</f>
        <v>5773.75412177</v>
      </c>
      <c r="H129" s="36">
        <f>SUMIFS(СВЦЭМ!$C$39:$C$782,СВЦЭМ!$A$39:$A$782,$A129,СВЦЭМ!$B$39:$B$782,H$119)+'СЕТ СН'!$I$9+СВЦЭМ!$D$10+'СЕТ СН'!$I$5-'СЕТ СН'!$I$17</f>
        <v>5746.51663027</v>
      </c>
      <c r="I129" s="36">
        <f>SUMIFS(СВЦЭМ!$C$39:$C$782,СВЦЭМ!$A$39:$A$782,$A129,СВЦЭМ!$B$39:$B$782,I$119)+'СЕТ СН'!$I$9+СВЦЭМ!$D$10+'СЕТ СН'!$I$5-'СЕТ СН'!$I$17</f>
        <v>5738.0914515000004</v>
      </c>
      <c r="J129" s="36">
        <f>SUMIFS(СВЦЭМ!$C$39:$C$782,СВЦЭМ!$A$39:$A$782,$A129,СВЦЭМ!$B$39:$B$782,J$119)+'СЕТ СН'!$I$9+СВЦЭМ!$D$10+'СЕТ СН'!$I$5-'СЕТ СН'!$I$17</f>
        <v>5691.4055289099997</v>
      </c>
      <c r="K129" s="36">
        <f>SUMIFS(СВЦЭМ!$C$39:$C$782,СВЦЭМ!$A$39:$A$782,$A129,СВЦЭМ!$B$39:$B$782,K$119)+'СЕТ СН'!$I$9+СВЦЭМ!$D$10+'СЕТ СН'!$I$5-'СЕТ СН'!$I$17</f>
        <v>5650.1808134399998</v>
      </c>
      <c r="L129" s="36">
        <f>SUMIFS(СВЦЭМ!$C$39:$C$782,СВЦЭМ!$A$39:$A$782,$A129,СВЦЭМ!$B$39:$B$782,L$119)+'СЕТ СН'!$I$9+СВЦЭМ!$D$10+'СЕТ СН'!$I$5-'СЕТ СН'!$I$17</f>
        <v>5646.5374827200003</v>
      </c>
      <c r="M129" s="36">
        <f>SUMIFS(СВЦЭМ!$C$39:$C$782,СВЦЭМ!$A$39:$A$782,$A129,СВЦЭМ!$B$39:$B$782,M$119)+'СЕТ СН'!$I$9+СВЦЭМ!$D$10+'СЕТ СН'!$I$5-'СЕТ СН'!$I$17</f>
        <v>5666.4387466300004</v>
      </c>
      <c r="N129" s="36">
        <f>SUMIFS(СВЦЭМ!$C$39:$C$782,СВЦЭМ!$A$39:$A$782,$A129,СВЦЭМ!$B$39:$B$782,N$119)+'СЕТ СН'!$I$9+СВЦЭМ!$D$10+'СЕТ СН'!$I$5-'СЕТ СН'!$I$17</f>
        <v>5680.4168949000004</v>
      </c>
      <c r="O129" s="36">
        <f>SUMIFS(СВЦЭМ!$C$39:$C$782,СВЦЭМ!$A$39:$A$782,$A129,СВЦЭМ!$B$39:$B$782,O$119)+'СЕТ СН'!$I$9+СВЦЭМ!$D$10+'СЕТ СН'!$I$5-'СЕТ СН'!$I$17</f>
        <v>5668.3616280300002</v>
      </c>
      <c r="P129" s="36">
        <f>SUMIFS(СВЦЭМ!$C$39:$C$782,СВЦЭМ!$A$39:$A$782,$A129,СВЦЭМ!$B$39:$B$782,P$119)+'СЕТ СН'!$I$9+СВЦЭМ!$D$10+'СЕТ СН'!$I$5-'СЕТ СН'!$I$17</f>
        <v>5700.4386178700006</v>
      </c>
      <c r="Q129" s="36">
        <f>SUMIFS(СВЦЭМ!$C$39:$C$782,СВЦЭМ!$A$39:$A$782,$A129,СВЦЭМ!$B$39:$B$782,Q$119)+'СЕТ СН'!$I$9+СВЦЭМ!$D$10+'СЕТ СН'!$I$5-'СЕТ СН'!$I$17</f>
        <v>5730.5458588800002</v>
      </c>
      <c r="R129" s="36">
        <f>SUMIFS(СВЦЭМ!$C$39:$C$782,СВЦЭМ!$A$39:$A$782,$A129,СВЦЭМ!$B$39:$B$782,R$119)+'СЕТ СН'!$I$9+СВЦЭМ!$D$10+'СЕТ СН'!$I$5-'СЕТ СН'!$I$17</f>
        <v>5726.2079624200005</v>
      </c>
      <c r="S129" s="36">
        <f>SUMIFS(СВЦЭМ!$C$39:$C$782,СВЦЭМ!$A$39:$A$782,$A129,СВЦЭМ!$B$39:$B$782,S$119)+'СЕТ СН'!$I$9+СВЦЭМ!$D$10+'СЕТ СН'!$I$5-'СЕТ СН'!$I$17</f>
        <v>5712.8228980800004</v>
      </c>
      <c r="T129" s="36">
        <f>SUMIFS(СВЦЭМ!$C$39:$C$782,СВЦЭМ!$A$39:$A$782,$A129,СВЦЭМ!$B$39:$B$782,T$119)+'СЕТ СН'!$I$9+СВЦЭМ!$D$10+'СЕТ СН'!$I$5-'СЕТ СН'!$I$17</f>
        <v>5688.2442021200004</v>
      </c>
      <c r="U129" s="36">
        <f>SUMIFS(СВЦЭМ!$C$39:$C$782,СВЦЭМ!$A$39:$A$782,$A129,СВЦЭМ!$B$39:$B$782,U$119)+'СЕТ СН'!$I$9+СВЦЭМ!$D$10+'СЕТ СН'!$I$5-'СЕТ СН'!$I$17</f>
        <v>5651.7311621300005</v>
      </c>
      <c r="V129" s="36">
        <f>SUMIFS(СВЦЭМ!$C$39:$C$782,СВЦЭМ!$A$39:$A$782,$A129,СВЦЭМ!$B$39:$B$782,V$119)+'СЕТ СН'!$I$9+СВЦЭМ!$D$10+'СЕТ СН'!$I$5-'СЕТ СН'!$I$17</f>
        <v>5628.2639364700008</v>
      </c>
      <c r="W129" s="36">
        <f>SUMIFS(СВЦЭМ!$C$39:$C$782,СВЦЭМ!$A$39:$A$782,$A129,СВЦЭМ!$B$39:$B$782,W$119)+'СЕТ СН'!$I$9+СВЦЭМ!$D$10+'СЕТ СН'!$I$5-'СЕТ СН'!$I$17</f>
        <v>5621.9994648000002</v>
      </c>
      <c r="X129" s="36">
        <f>SUMIFS(СВЦЭМ!$C$39:$C$782,СВЦЭМ!$A$39:$A$782,$A129,СВЦЭМ!$B$39:$B$782,X$119)+'СЕТ СН'!$I$9+СВЦЭМ!$D$10+'СЕТ СН'!$I$5-'СЕТ СН'!$I$17</f>
        <v>5673.1537664100006</v>
      </c>
      <c r="Y129" s="36">
        <f>SUMIFS(СВЦЭМ!$C$39:$C$782,СВЦЭМ!$A$39:$A$782,$A129,СВЦЭМ!$B$39:$B$782,Y$119)+'СЕТ СН'!$I$9+СВЦЭМ!$D$10+'СЕТ СН'!$I$5-'СЕТ СН'!$I$17</f>
        <v>5679.6188865900003</v>
      </c>
    </row>
    <row r="130" spans="1:25" ht="15.75" x14ac:dyDescent="0.2">
      <c r="A130" s="35">
        <f t="shared" si="3"/>
        <v>45362</v>
      </c>
      <c r="B130" s="36">
        <f>SUMIFS(СВЦЭМ!$C$39:$C$782,СВЦЭМ!$A$39:$A$782,$A130,СВЦЭМ!$B$39:$B$782,B$119)+'СЕТ СН'!$I$9+СВЦЭМ!$D$10+'СЕТ СН'!$I$5-'СЕТ СН'!$I$17</f>
        <v>5650.67038796</v>
      </c>
      <c r="C130" s="36">
        <f>SUMIFS(СВЦЭМ!$C$39:$C$782,СВЦЭМ!$A$39:$A$782,$A130,СВЦЭМ!$B$39:$B$782,C$119)+'СЕТ СН'!$I$9+СВЦЭМ!$D$10+'СЕТ СН'!$I$5-'СЕТ СН'!$I$17</f>
        <v>5684.5273243500005</v>
      </c>
      <c r="D130" s="36">
        <f>SUMIFS(СВЦЭМ!$C$39:$C$782,СВЦЭМ!$A$39:$A$782,$A130,СВЦЭМ!$B$39:$B$782,D$119)+'СЕТ СН'!$I$9+СВЦЭМ!$D$10+'СЕТ СН'!$I$5-'СЕТ СН'!$I$17</f>
        <v>5696.87077271</v>
      </c>
      <c r="E130" s="36">
        <f>SUMIFS(СВЦЭМ!$C$39:$C$782,СВЦЭМ!$A$39:$A$782,$A130,СВЦЭМ!$B$39:$B$782,E$119)+'СЕТ СН'!$I$9+СВЦЭМ!$D$10+'СЕТ СН'!$I$5-'СЕТ СН'!$I$17</f>
        <v>5700.3331779600003</v>
      </c>
      <c r="F130" s="36">
        <f>SUMIFS(СВЦЭМ!$C$39:$C$782,СВЦЭМ!$A$39:$A$782,$A130,СВЦЭМ!$B$39:$B$782,F$119)+'СЕТ СН'!$I$9+СВЦЭМ!$D$10+'СЕТ СН'!$I$5-'СЕТ СН'!$I$17</f>
        <v>5707.1959774799998</v>
      </c>
      <c r="G130" s="36">
        <f>SUMIFS(СВЦЭМ!$C$39:$C$782,СВЦЭМ!$A$39:$A$782,$A130,СВЦЭМ!$B$39:$B$782,G$119)+'СЕТ СН'!$I$9+СВЦЭМ!$D$10+'СЕТ СН'!$I$5-'СЕТ СН'!$I$17</f>
        <v>5632.6786972700002</v>
      </c>
      <c r="H130" s="36">
        <f>SUMIFS(СВЦЭМ!$C$39:$C$782,СВЦЭМ!$A$39:$A$782,$A130,СВЦЭМ!$B$39:$B$782,H$119)+'СЕТ СН'!$I$9+СВЦЭМ!$D$10+'СЕТ СН'!$I$5-'СЕТ СН'!$I$17</f>
        <v>5495.4120668200003</v>
      </c>
      <c r="I130" s="36">
        <f>SUMIFS(СВЦЭМ!$C$39:$C$782,СВЦЭМ!$A$39:$A$782,$A130,СВЦЭМ!$B$39:$B$782,I$119)+'СЕТ СН'!$I$9+СВЦЭМ!$D$10+'СЕТ СН'!$I$5-'СЕТ СН'!$I$17</f>
        <v>5506.5022132300001</v>
      </c>
      <c r="J130" s="36">
        <f>SUMIFS(СВЦЭМ!$C$39:$C$782,СВЦЭМ!$A$39:$A$782,$A130,СВЦЭМ!$B$39:$B$782,J$119)+'СЕТ СН'!$I$9+СВЦЭМ!$D$10+'СЕТ СН'!$I$5-'СЕТ СН'!$I$17</f>
        <v>5479.3859984000001</v>
      </c>
      <c r="K130" s="36">
        <f>SUMIFS(СВЦЭМ!$C$39:$C$782,СВЦЭМ!$A$39:$A$782,$A130,СВЦЭМ!$B$39:$B$782,K$119)+'СЕТ СН'!$I$9+СВЦЭМ!$D$10+'СЕТ СН'!$I$5-'СЕТ СН'!$I$17</f>
        <v>5466.2576030500004</v>
      </c>
      <c r="L130" s="36">
        <f>SUMIFS(СВЦЭМ!$C$39:$C$782,СВЦЭМ!$A$39:$A$782,$A130,СВЦЭМ!$B$39:$B$782,L$119)+'СЕТ СН'!$I$9+СВЦЭМ!$D$10+'СЕТ СН'!$I$5-'СЕТ СН'!$I$17</f>
        <v>5476.5649800700003</v>
      </c>
      <c r="M130" s="36">
        <f>SUMIFS(СВЦЭМ!$C$39:$C$782,СВЦЭМ!$A$39:$A$782,$A130,СВЦЭМ!$B$39:$B$782,M$119)+'СЕТ СН'!$I$9+СВЦЭМ!$D$10+'СЕТ СН'!$I$5-'СЕТ СН'!$I$17</f>
        <v>5471.2968515600005</v>
      </c>
      <c r="N130" s="36">
        <f>SUMIFS(СВЦЭМ!$C$39:$C$782,СВЦЭМ!$A$39:$A$782,$A130,СВЦЭМ!$B$39:$B$782,N$119)+'СЕТ СН'!$I$9+СВЦЭМ!$D$10+'СЕТ СН'!$I$5-'СЕТ СН'!$I$17</f>
        <v>5495.0885187800004</v>
      </c>
      <c r="O130" s="36">
        <f>SUMIFS(СВЦЭМ!$C$39:$C$782,СВЦЭМ!$A$39:$A$782,$A130,СВЦЭМ!$B$39:$B$782,O$119)+'СЕТ СН'!$I$9+СВЦЭМ!$D$10+'СЕТ СН'!$I$5-'СЕТ СН'!$I$17</f>
        <v>5500.9223464000006</v>
      </c>
      <c r="P130" s="36">
        <f>SUMIFS(СВЦЭМ!$C$39:$C$782,СВЦЭМ!$A$39:$A$782,$A130,СВЦЭМ!$B$39:$B$782,P$119)+'СЕТ СН'!$I$9+СВЦЭМ!$D$10+'СЕТ СН'!$I$5-'СЕТ СН'!$I$17</f>
        <v>5502.0487338800003</v>
      </c>
      <c r="Q130" s="36">
        <f>SUMIFS(СВЦЭМ!$C$39:$C$782,СВЦЭМ!$A$39:$A$782,$A130,СВЦЭМ!$B$39:$B$782,Q$119)+'СЕТ СН'!$I$9+СВЦЭМ!$D$10+'СЕТ СН'!$I$5-'СЕТ СН'!$I$17</f>
        <v>5522.24471343</v>
      </c>
      <c r="R130" s="36">
        <f>SUMIFS(СВЦЭМ!$C$39:$C$782,СВЦЭМ!$A$39:$A$782,$A130,СВЦЭМ!$B$39:$B$782,R$119)+'СЕТ СН'!$I$9+СВЦЭМ!$D$10+'СЕТ СН'!$I$5-'СЕТ СН'!$I$17</f>
        <v>5519.7010308600002</v>
      </c>
      <c r="S130" s="36">
        <f>SUMIFS(СВЦЭМ!$C$39:$C$782,СВЦЭМ!$A$39:$A$782,$A130,СВЦЭМ!$B$39:$B$782,S$119)+'СЕТ СН'!$I$9+СВЦЭМ!$D$10+'СЕТ СН'!$I$5-'СЕТ СН'!$I$17</f>
        <v>5519.1823431800003</v>
      </c>
      <c r="T130" s="36">
        <f>SUMIFS(СВЦЭМ!$C$39:$C$782,СВЦЭМ!$A$39:$A$782,$A130,СВЦЭМ!$B$39:$B$782,T$119)+'СЕТ СН'!$I$9+СВЦЭМ!$D$10+'СЕТ СН'!$I$5-'СЕТ СН'!$I$17</f>
        <v>5494.6914929800005</v>
      </c>
      <c r="U130" s="36">
        <f>SUMIFS(СВЦЭМ!$C$39:$C$782,СВЦЭМ!$A$39:$A$782,$A130,СВЦЭМ!$B$39:$B$782,U$119)+'СЕТ СН'!$I$9+СВЦЭМ!$D$10+'СЕТ СН'!$I$5-'СЕТ СН'!$I$17</f>
        <v>5469.2377362699999</v>
      </c>
      <c r="V130" s="36">
        <f>SUMIFS(СВЦЭМ!$C$39:$C$782,СВЦЭМ!$A$39:$A$782,$A130,СВЦЭМ!$B$39:$B$782,V$119)+'СЕТ СН'!$I$9+СВЦЭМ!$D$10+'СЕТ СН'!$I$5-'СЕТ СН'!$I$17</f>
        <v>5461.4643603900004</v>
      </c>
      <c r="W130" s="36">
        <f>SUMIFS(СВЦЭМ!$C$39:$C$782,СВЦЭМ!$A$39:$A$782,$A130,СВЦЭМ!$B$39:$B$782,W$119)+'СЕТ СН'!$I$9+СВЦЭМ!$D$10+'СЕТ СН'!$I$5-'СЕТ СН'!$I$17</f>
        <v>5470.5633769400001</v>
      </c>
      <c r="X130" s="36">
        <f>SUMIFS(СВЦЭМ!$C$39:$C$782,СВЦЭМ!$A$39:$A$782,$A130,СВЦЭМ!$B$39:$B$782,X$119)+'СЕТ СН'!$I$9+СВЦЭМ!$D$10+'СЕТ СН'!$I$5-'СЕТ СН'!$I$17</f>
        <v>5490.12136474</v>
      </c>
      <c r="Y130" s="36">
        <f>SUMIFS(СВЦЭМ!$C$39:$C$782,СВЦЭМ!$A$39:$A$782,$A130,СВЦЭМ!$B$39:$B$782,Y$119)+'СЕТ СН'!$I$9+СВЦЭМ!$D$10+'СЕТ СН'!$I$5-'СЕТ СН'!$I$17</f>
        <v>5492.7826319400001</v>
      </c>
    </row>
    <row r="131" spans="1:25" ht="15.75" x14ac:dyDescent="0.2">
      <c r="A131" s="35">
        <f t="shared" si="3"/>
        <v>45363</v>
      </c>
      <c r="B131" s="36">
        <f>SUMIFS(СВЦЭМ!$C$39:$C$782,СВЦЭМ!$A$39:$A$782,$A131,СВЦЭМ!$B$39:$B$782,B$119)+'СЕТ СН'!$I$9+СВЦЭМ!$D$10+'СЕТ СН'!$I$5-'СЕТ СН'!$I$17</f>
        <v>5625.8925859600004</v>
      </c>
      <c r="C131" s="36">
        <f>SUMIFS(СВЦЭМ!$C$39:$C$782,СВЦЭМ!$A$39:$A$782,$A131,СВЦЭМ!$B$39:$B$782,C$119)+'СЕТ СН'!$I$9+СВЦЭМ!$D$10+'СЕТ СН'!$I$5-'СЕТ СН'!$I$17</f>
        <v>5650.2418532900001</v>
      </c>
      <c r="D131" s="36">
        <f>SUMIFS(СВЦЭМ!$C$39:$C$782,СВЦЭМ!$A$39:$A$782,$A131,СВЦЭМ!$B$39:$B$782,D$119)+'СЕТ СН'!$I$9+СВЦЭМ!$D$10+'СЕТ СН'!$I$5-'СЕТ СН'!$I$17</f>
        <v>5675.7040585499999</v>
      </c>
      <c r="E131" s="36">
        <f>SUMIFS(СВЦЭМ!$C$39:$C$782,СВЦЭМ!$A$39:$A$782,$A131,СВЦЭМ!$B$39:$B$782,E$119)+'СЕТ СН'!$I$9+СВЦЭМ!$D$10+'СЕТ СН'!$I$5-'СЕТ СН'!$I$17</f>
        <v>5672.28567535</v>
      </c>
      <c r="F131" s="36">
        <f>SUMIFS(СВЦЭМ!$C$39:$C$782,СВЦЭМ!$A$39:$A$782,$A131,СВЦЭМ!$B$39:$B$782,F$119)+'СЕТ СН'!$I$9+СВЦЭМ!$D$10+'СЕТ СН'!$I$5-'СЕТ СН'!$I$17</f>
        <v>5655.34256207</v>
      </c>
      <c r="G131" s="36">
        <f>SUMIFS(СВЦЭМ!$C$39:$C$782,СВЦЭМ!$A$39:$A$782,$A131,СВЦЭМ!$B$39:$B$782,G$119)+'СЕТ СН'!$I$9+СВЦЭМ!$D$10+'СЕТ СН'!$I$5-'СЕТ СН'!$I$17</f>
        <v>5649.6040953400006</v>
      </c>
      <c r="H131" s="36">
        <f>SUMIFS(СВЦЭМ!$C$39:$C$782,СВЦЭМ!$A$39:$A$782,$A131,СВЦЭМ!$B$39:$B$782,H$119)+'СЕТ СН'!$I$9+СВЦЭМ!$D$10+'СЕТ СН'!$I$5-'СЕТ СН'!$I$17</f>
        <v>5606.2030879100002</v>
      </c>
      <c r="I131" s="36">
        <f>SUMIFS(СВЦЭМ!$C$39:$C$782,СВЦЭМ!$A$39:$A$782,$A131,СВЦЭМ!$B$39:$B$782,I$119)+'СЕТ СН'!$I$9+СВЦЭМ!$D$10+'СЕТ СН'!$I$5-'СЕТ СН'!$I$17</f>
        <v>5601.0151099800005</v>
      </c>
      <c r="J131" s="36">
        <f>SUMIFS(СВЦЭМ!$C$39:$C$782,СВЦЭМ!$A$39:$A$782,$A131,СВЦЭМ!$B$39:$B$782,J$119)+'СЕТ СН'!$I$9+СВЦЭМ!$D$10+'СЕТ СН'!$I$5-'СЕТ СН'!$I$17</f>
        <v>5579.2292331400004</v>
      </c>
      <c r="K131" s="36">
        <f>SUMIFS(СВЦЭМ!$C$39:$C$782,СВЦЭМ!$A$39:$A$782,$A131,СВЦЭМ!$B$39:$B$782,K$119)+'СЕТ СН'!$I$9+СВЦЭМ!$D$10+'СЕТ СН'!$I$5-'СЕТ СН'!$I$17</f>
        <v>5589.3626406200001</v>
      </c>
      <c r="L131" s="36">
        <f>SUMIFS(СВЦЭМ!$C$39:$C$782,СВЦЭМ!$A$39:$A$782,$A131,СВЦЭМ!$B$39:$B$782,L$119)+'СЕТ СН'!$I$9+СВЦЭМ!$D$10+'СЕТ СН'!$I$5-'СЕТ СН'!$I$17</f>
        <v>5602.3984699299999</v>
      </c>
      <c r="M131" s="36">
        <f>SUMIFS(СВЦЭМ!$C$39:$C$782,СВЦЭМ!$A$39:$A$782,$A131,СВЦЭМ!$B$39:$B$782,M$119)+'СЕТ СН'!$I$9+СВЦЭМ!$D$10+'СЕТ СН'!$I$5-'СЕТ СН'!$I$17</f>
        <v>5614.5416165000006</v>
      </c>
      <c r="N131" s="36">
        <f>SUMIFS(СВЦЭМ!$C$39:$C$782,СВЦЭМ!$A$39:$A$782,$A131,СВЦЭМ!$B$39:$B$782,N$119)+'СЕТ СН'!$I$9+СВЦЭМ!$D$10+'СЕТ СН'!$I$5-'СЕТ СН'!$I$17</f>
        <v>5643.6356494700003</v>
      </c>
      <c r="O131" s="36">
        <f>SUMIFS(СВЦЭМ!$C$39:$C$782,СВЦЭМ!$A$39:$A$782,$A131,СВЦЭМ!$B$39:$B$782,O$119)+'СЕТ СН'!$I$9+СВЦЭМ!$D$10+'СЕТ СН'!$I$5-'СЕТ СН'!$I$17</f>
        <v>5672.4233909800005</v>
      </c>
      <c r="P131" s="36">
        <f>SUMIFS(СВЦЭМ!$C$39:$C$782,СВЦЭМ!$A$39:$A$782,$A131,СВЦЭМ!$B$39:$B$782,P$119)+'СЕТ СН'!$I$9+СВЦЭМ!$D$10+'СЕТ СН'!$I$5-'СЕТ СН'!$I$17</f>
        <v>5691.2381505000003</v>
      </c>
      <c r="Q131" s="36">
        <f>SUMIFS(СВЦЭМ!$C$39:$C$782,СВЦЭМ!$A$39:$A$782,$A131,СВЦЭМ!$B$39:$B$782,Q$119)+'СЕТ СН'!$I$9+СВЦЭМ!$D$10+'СЕТ СН'!$I$5-'СЕТ СН'!$I$17</f>
        <v>5711.0673992800002</v>
      </c>
      <c r="R131" s="36">
        <f>SUMIFS(СВЦЭМ!$C$39:$C$782,СВЦЭМ!$A$39:$A$782,$A131,СВЦЭМ!$B$39:$B$782,R$119)+'СЕТ СН'!$I$9+СВЦЭМ!$D$10+'СЕТ СН'!$I$5-'СЕТ СН'!$I$17</f>
        <v>5705.2978802800008</v>
      </c>
      <c r="S131" s="36">
        <f>SUMIFS(СВЦЭМ!$C$39:$C$782,СВЦЭМ!$A$39:$A$782,$A131,СВЦЭМ!$B$39:$B$782,S$119)+'СЕТ СН'!$I$9+СВЦЭМ!$D$10+'СЕТ СН'!$I$5-'СЕТ СН'!$I$17</f>
        <v>5712.5475968600003</v>
      </c>
      <c r="T131" s="36">
        <f>SUMIFS(СВЦЭМ!$C$39:$C$782,СВЦЭМ!$A$39:$A$782,$A131,СВЦЭМ!$B$39:$B$782,T$119)+'СЕТ СН'!$I$9+СВЦЭМ!$D$10+'СЕТ СН'!$I$5-'СЕТ СН'!$I$17</f>
        <v>5665.8665116100001</v>
      </c>
      <c r="U131" s="36">
        <f>SUMIFS(СВЦЭМ!$C$39:$C$782,СВЦЭМ!$A$39:$A$782,$A131,СВЦЭМ!$B$39:$B$782,U$119)+'СЕТ СН'!$I$9+СВЦЭМ!$D$10+'СЕТ СН'!$I$5-'СЕТ СН'!$I$17</f>
        <v>5590.1319629300006</v>
      </c>
      <c r="V131" s="36">
        <f>SUMIFS(СВЦЭМ!$C$39:$C$782,СВЦЭМ!$A$39:$A$782,$A131,СВЦЭМ!$B$39:$B$782,V$119)+'СЕТ СН'!$I$9+СВЦЭМ!$D$10+'СЕТ СН'!$I$5-'СЕТ СН'!$I$17</f>
        <v>5609.1752988400003</v>
      </c>
      <c r="W131" s="36">
        <f>SUMIFS(СВЦЭМ!$C$39:$C$782,СВЦЭМ!$A$39:$A$782,$A131,СВЦЭМ!$B$39:$B$782,W$119)+'СЕТ СН'!$I$9+СВЦЭМ!$D$10+'СЕТ СН'!$I$5-'СЕТ СН'!$I$17</f>
        <v>5600.0342446000004</v>
      </c>
      <c r="X131" s="36">
        <f>SUMIFS(СВЦЭМ!$C$39:$C$782,СВЦЭМ!$A$39:$A$782,$A131,СВЦЭМ!$B$39:$B$782,X$119)+'СЕТ СН'!$I$9+СВЦЭМ!$D$10+'СЕТ СН'!$I$5-'СЕТ СН'!$I$17</f>
        <v>5627.3387357700003</v>
      </c>
      <c r="Y131" s="36">
        <f>SUMIFS(СВЦЭМ!$C$39:$C$782,СВЦЭМ!$A$39:$A$782,$A131,СВЦЭМ!$B$39:$B$782,Y$119)+'СЕТ СН'!$I$9+СВЦЭМ!$D$10+'СЕТ СН'!$I$5-'СЕТ СН'!$I$17</f>
        <v>5653.5188274400007</v>
      </c>
    </row>
    <row r="132" spans="1:25" ht="15.75" x14ac:dyDescent="0.2">
      <c r="A132" s="35">
        <f t="shared" si="3"/>
        <v>45364</v>
      </c>
      <c r="B132" s="36">
        <f>SUMIFS(СВЦЭМ!$C$39:$C$782,СВЦЭМ!$A$39:$A$782,$A132,СВЦЭМ!$B$39:$B$782,B$119)+'СЕТ СН'!$I$9+СВЦЭМ!$D$10+'СЕТ СН'!$I$5-'СЕТ СН'!$I$17</f>
        <v>5722.4921377700002</v>
      </c>
      <c r="C132" s="36">
        <f>SUMIFS(СВЦЭМ!$C$39:$C$782,СВЦЭМ!$A$39:$A$782,$A132,СВЦЭМ!$B$39:$B$782,C$119)+'СЕТ СН'!$I$9+СВЦЭМ!$D$10+'СЕТ СН'!$I$5-'СЕТ СН'!$I$17</f>
        <v>5729.0620299500006</v>
      </c>
      <c r="D132" s="36">
        <f>SUMIFS(СВЦЭМ!$C$39:$C$782,СВЦЭМ!$A$39:$A$782,$A132,СВЦЭМ!$B$39:$B$782,D$119)+'СЕТ СН'!$I$9+СВЦЭМ!$D$10+'СЕТ СН'!$I$5-'СЕТ СН'!$I$17</f>
        <v>5744.9734355099999</v>
      </c>
      <c r="E132" s="36">
        <f>SUMIFS(СВЦЭМ!$C$39:$C$782,СВЦЭМ!$A$39:$A$782,$A132,СВЦЭМ!$B$39:$B$782,E$119)+'СЕТ СН'!$I$9+СВЦЭМ!$D$10+'СЕТ СН'!$I$5-'СЕТ СН'!$I$17</f>
        <v>5739.08828025</v>
      </c>
      <c r="F132" s="36">
        <f>SUMIFS(СВЦЭМ!$C$39:$C$782,СВЦЭМ!$A$39:$A$782,$A132,СВЦЭМ!$B$39:$B$782,F$119)+'СЕТ СН'!$I$9+СВЦЭМ!$D$10+'СЕТ СН'!$I$5-'СЕТ СН'!$I$17</f>
        <v>5733.6269405500007</v>
      </c>
      <c r="G132" s="36">
        <f>SUMIFS(СВЦЭМ!$C$39:$C$782,СВЦЭМ!$A$39:$A$782,$A132,СВЦЭМ!$B$39:$B$782,G$119)+'СЕТ СН'!$I$9+СВЦЭМ!$D$10+'СЕТ СН'!$I$5-'СЕТ СН'!$I$17</f>
        <v>5730.2145165700003</v>
      </c>
      <c r="H132" s="36">
        <f>SUMIFS(СВЦЭМ!$C$39:$C$782,СВЦЭМ!$A$39:$A$782,$A132,СВЦЭМ!$B$39:$B$782,H$119)+'СЕТ СН'!$I$9+СВЦЭМ!$D$10+'СЕТ СН'!$I$5-'СЕТ СН'!$I$17</f>
        <v>5686.5812611700003</v>
      </c>
      <c r="I132" s="36">
        <f>SUMIFS(СВЦЭМ!$C$39:$C$782,СВЦЭМ!$A$39:$A$782,$A132,СВЦЭМ!$B$39:$B$782,I$119)+'СЕТ СН'!$I$9+СВЦЭМ!$D$10+'СЕТ СН'!$I$5-'СЕТ СН'!$I$17</f>
        <v>5649.7987668700007</v>
      </c>
      <c r="J132" s="36">
        <f>SUMIFS(СВЦЭМ!$C$39:$C$782,СВЦЭМ!$A$39:$A$782,$A132,СВЦЭМ!$B$39:$B$782,J$119)+'СЕТ СН'!$I$9+СВЦЭМ!$D$10+'СЕТ СН'!$I$5-'СЕТ СН'!$I$17</f>
        <v>5683.1215115900004</v>
      </c>
      <c r="K132" s="36">
        <f>SUMIFS(СВЦЭМ!$C$39:$C$782,СВЦЭМ!$A$39:$A$782,$A132,СВЦЭМ!$B$39:$B$782,K$119)+'СЕТ СН'!$I$9+СВЦЭМ!$D$10+'СЕТ СН'!$I$5-'СЕТ СН'!$I$17</f>
        <v>5642.9920435700005</v>
      </c>
      <c r="L132" s="36">
        <f>SUMIFS(СВЦЭМ!$C$39:$C$782,СВЦЭМ!$A$39:$A$782,$A132,СВЦЭМ!$B$39:$B$782,L$119)+'СЕТ СН'!$I$9+СВЦЭМ!$D$10+'СЕТ СН'!$I$5-'СЕТ СН'!$I$17</f>
        <v>5658.8085313199999</v>
      </c>
      <c r="M132" s="36">
        <f>SUMIFS(СВЦЭМ!$C$39:$C$782,СВЦЭМ!$A$39:$A$782,$A132,СВЦЭМ!$B$39:$B$782,M$119)+'СЕТ СН'!$I$9+СВЦЭМ!$D$10+'СЕТ СН'!$I$5-'СЕТ СН'!$I$17</f>
        <v>5643.5893519600004</v>
      </c>
      <c r="N132" s="36">
        <f>SUMIFS(СВЦЭМ!$C$39:$C$782,СВЦЭМ!$A$39:$A$782,$A132,СВЦЭМ!$B$39:$B$782,N$119)+'СЕТ СН'!$I$9+СВЦЭМ!$D$10+'СЕТ СН'!$I$5-'СЕТ СН'!$I$17</f>
        <v>5681.1574483300001</v>
      </c>
      <c r="O132" s="36">
        <f>SUMIFS(СВЦЭМ!$C$39:$C$782,СВЦЭМ!$A$39:$A$782,$A132,СВЦЭМ!$B$39:$B$782,O$119)+'СЕТ СН'!$I$9+СВЦЭМ!$D$10+'СЕТ СН'!$I$5-'СЕТ СН'!$I$17</f>
        <v>5703.6082797600002</v>
      </c>
      <c r="P132" s="36">
        <f>SUMIFS(СВЦЭМ!$C$39:$C$782,СВЦЭМ!$A$39:$A$782,$A132,СВЦЭМ!$B$39:$B$782,P$119)+'СЕТ СН'!$I$9+СВЦЭМ!$D$10+'СЕТ СН'!$I$5-'СЕТ СН'!$I$17</f>
        <v>5762.4012601800005</v>
      </c>
      <c r="Q132" s="36">
        <f>SUMIFS(СВЦЭМ!$C$39:$C$782,СВЦЭМ!$A$39:$A$782,$A132,СВЦЭМ!$B$39:$B$782,Q$119)+'СЕТ СН'!$I$9+СВЦЭМ!$D$10+'СЕТ СН'!$I$5-'СЕТ СН'!$I$17</f>
        <v>5754.9395993500002</v>
      </c>
      <c r="R132" s="36">
        <f>SUMIFS(СВЦЭМ!$C$39:$C$782,СВЦЭМ!$A$39:$A$782,$A132,СВЦЭМ!$B$39:$B$782,R$119)+'СЕТ СН'!$I$9+СВЦЭМ!$D$10+'СЕТ СН'!$I$5-'СЕТ СН'!$I$17</f>
        <v>5746.9411644500005</v>
      </c>
      <c r="S132" s="36">
        <f>SUMIFS(СВЦЭМ!$C$39:$C$782,СВЦЭМ!$A$39:$A$782,$A132,СВЦЭМ!$B$39:$B$782,S$119)+'СЕТ СН'!$I$9+СВЦЭМ!$D$10+'СЕТ СН'!$I$5-'СЕТ СН'!$I$17</f>
        <v>5730.74556768</v>
      </c>
      <c r="T132" s="36">
        <f>SUMIFS(СВЦЭМ!$C$39:$C$782,СВЦЭМ!$A$39:$A$782,$A132,СВЦЭМ!$B$39:$B$782,T$119)+'СЕТ СН'!$I$9+СВЦЭМ!$D$10+'СЕТ СН'!$I$5-'СЕТ СН'!$I$17</f>
        <v>5703.9296213400003</v>
      </c>
      <c r="U132" s="36">
        <f>SUMIFS(СВЦЭМ!$C$39:$C$782,СВЦЭМ!$A$39:$A$782,$A132,СВЦЭМ!$B$39:$B$782,U$119)+'СЕТ СН'!$I$9+СВЦЭМ!$D$10+'СЕТ СН'!$I$5-'СЕТ СН'!$I$17</f>
        <v>5682.5322802999999</v>
      </c>
      <c r="V132" s="36">
        <f>SUMIFS(СВЦЭМ!$C$39:$C$782,СВЦЭМ!$A$39:$A$782,$A132,СВЦЭМ!$B$39:$B$782,V$119)+'СЕТ СН'!$I$9+СВЦЭМ!$D$10+'СЕТ СН'!$I$5-'СЕТ СН'!$I$17</f>
        <v>5670.8038763700006</v>
      </c>
      <c r="W132" s="36">
        <f>SUMIFS(СВЦЭМ!$C$39:$C$782,СВЦЭМ!$A$39:$A$782,$A132,СВЦЭМ!$B$39:$B$782,W$119)+'СЕТ СН'!$I$9+СВЦЭМ!$D$10+'СЕТ СН'!$I$5-'СЕТ СН'!$I$17</f>
        <v>5642.3474185200002</v>
      </c>
      <c r="X132" s="36">
        <f>SUMIFS(СВЦЭМ!$C$39:$C$782,СВЦЭМ!$A$39:$A$782,$A132,СВЦЭМ!$B$39:$B$782,X$119)+'СЕТ СН'!$I$9+СВЦЭМ!$D$10+'СЕТ СН'!$I$5-'СЕТ СН'!$I$17</f>
        <v>5649.6660983700003</v>
      </c>
      <c r="Y132" s="36">
        <f>SUMIFS(СВЦЭМ!$C$39:$C$782,СВЦЭМ!$A$39:$A$782,$A132,СВЦЭМ!$B$39:$B$782,Y$119)+'СЕТ СН'!$I$9+СВЦЭМ!$D$10+'СЕТ СН'!$I$5-'СЕТ СН'!$I$17</f>
        <v>5657.8786727100005</v>
      </c>
    </row>
    <row r="133" spans="1:25" ht="15.75" x14ac:dyDescent="0.2">
      <c r="A133" s="35">
        <f t="shared" si="3"/>
        <v>45365</v>
      </c>
      <c r="B133" s="36">
        <f>SUMIFS(СВЦЭМ!$C$39:$C$782,СВЦЭМ!$A$39:$A$782,$A133,СВЦЭМ!$B$39:$B$782,B$119)+'СЕТ СН'!$I$9+СВЦЭМ!$D$10+'СЕТ СН'!$I$5-'СЕТ СН'!$I$17</f>
        <v>5619.4452080400006</v>
      </c>
      <c r="C133" s="36">
        <f>SUMIFS(СВЦЭМ!$C$39:$C$782,СВЦЭМ!$A$39:$A$782,$A133,СВЦЭМ!$B$39:$B$782,C$119)+'СЕТ СН'!$I$9+СВЦЭМ!$D$10+'СЕТ СН'!$I$5-'СЕТ СН'!$I$17</f>
        <v>5622.1899052300005</v>
      </c>
      <c r="D133" s="36">
        <f>SUMIFS(СВЦЭМ!$C$39:$C$782,СВЦЭМ!$A$39:$A$782,$A133,СВЦЭМ!$B$39:$B$782,D$119)+'СЕТ СН'!$I$9+СВЦЭМ!$D$10+'СЕТ СН'!$I$5-'СЕТ СН'!$I$17</f>
        <v>5643.5204066900005</v>
      </c>
      <c r="E133" s="36">
        <f>SUMIFS(СВЦЭМ!$C$39:$C$782,СВЦЭМ!$A$39:$A$782,$A133,СВЦЭМ!$B$39:$B$782,E$119)+'СЕТ СН'!$I$9+СВЦЭМ!$D$10+'СЕТ СН'!$I$5-'СЕТ СН'!$I$17</f>
        <v>5653.7304834799997</v>
      </c>
      <c r="F133" s="36">
        <f>SUMIFS(СВЦЭМ!$C$39:$C$782,СВЦЭМ!$A$39:$A$782,$A133,СВЦЭМ!$B$39:$B$782,F$119)+'СЕТ СН'!$I$9+СВЦЭМ!$D$10+'СЕТ СН'!$I$5-'СЕТ СН'!$I$17</f>
        <v>5646.4769803500003</v>
      </c>
      <c r="G133" s="36">
        <f>SUMIFS(СВЦЭМ!$C$39:$C$782,СВЦЭМ!$A$39:$A$782,$A133,СВЦЭМ!$B$39:$B$782,G$119)+'СЕТ СН'!$I$9+СВЦЭМ!$D$10+'СЕТ СН'!$I$5-'СЕТ СН'!$I$17</f>
        <v>5622.54854385</v>
      </c>
      <c r="H133" s="36">
        <f>SUMIFS(СВЦЭМ!$C$39:$C$782,СВЦЭМ!$A$39:$A$782,$A133,СВЦЭМ!$B$39:$B$782,H$119)+'СЕТ СН'!$I$9+СВЦЭМ!$D$10+'СЕТ СН'!$I$5-'СЕТ СН'!$I$17</f>
        <v>5563.5787708300004</v>
      </c>
      <c r="I133" s="36">
        <f>SUMIFS(СВЦЭМ!$C$39:$C$782,СВЦЭМ!$A$39:$A$782,$A133,СВЦЭМ!$B$39:$B$782,I$119)+'СЕТ СН'!$I$9+СВЦЭМ!$D$10+'СЕТ СН'!$I$5-'СЕТ СН'!$I$17</f>
        <v>5533.9866397599999</v>
      </c>
      <c r="J133" s="36">
        <f>SUMIFS(СВЦЭМ!$C$39:$C$782,СВЦЭМ!$A$39:$A$782,$A133,СВЦЭМ!$B$39:$B$782,J$119)+'СЕТ СН'!$I$9+СВЦЭМ!$D$10+'СЕТ СН'!$I$5-'СЕТ СН'!$I$17</f>
        <v>5557.3396677000001</v>
      </c>
      <c r="K133" s="36">
        <f>SUMIFS(СВЦЭМ!$C$39:$C$782,СВЦЭМ!$A$39:$A$782,$A133,СВЦЭМ!$B$39:$B$782,K$119)+'СЕТ СН'!$I$9+СВЦЭМ!$D$10+'СЕТ СН'!$I$5-'СЕТ СН'!$I$17</f>
        <v>5563.4806681200007</v>
      </c>
      <c r="L133" s="36">
        <f>SUMIFS(СВЦЭМ!$C$39:$C$782,СВЦЭМ!$A$39:$A$782,$A133,СВЦЭМ!$B$39:$B$782,L$119)+'СЕТ СН'!$I$9+СВЦЭМ!$D$10+'СЕТ СН'!$I$5-'СЕТ СН'!$I$17</f>
        <v>5569.4024196999999</v>
      </c>
      <c r="M133" s="36">
        <f>SUMIFS(СВЦЭМ!$C$39:$C$782,СВЦЭМ!$A$39:$A$782,$A133,СВЦЭМ!$B$39:$B$782,M$119)+'СЕТ СН'!$I$9+СВЦЭМ!$D$10+'СЕТ СН'!$I$5-'СЕТ СН'!$I$17</f>
        <v>5603.2808629299998</v>
      </c>
      <c r="N133" s="36">
        <f>SUMIFS(СВЦЭМ!$C$39:$C$782,СВЦЭМ!$A$39:$A$782,$A133,СВЦЭМ!$B$39:$B$782,N$119)+'СЕТ СН'!$I$9+СВЦЭМ!$D$10+'СЕТ СН'!$I$5-'СЕТ СН'!$I$17</f>
        <v>5687.6696339800001</v>
      </c>
      <c r="O133" s="36">
        <f>SUMIFS(СВЦЭМ!$C$39:$C$782,СВЦЭМ!$A$39:$A$782,$A133,СВЦЭМ!$B$39:$B$782,O$119)+'СЕТ СН'!$I$9+СВЦЭМ!$D$10+'СЕТ СН'!$I$5-'СЕТ СН'!$I$17</f>
        <v>5695.01454268</v>
      </c>
      <c r="P133" s="36">
        <f>SUMIFS(СВЦЭМ!$C$39:$C$782,СВЦЭМ!$A$39:$A$782,$A133,СВЦЭМ!$B$39:$B$782,P$119)+'СЕТ СН'!$I$9+СВЦЭМ!$D$10+'СЕТ СН'!$I$5-'СЕТ СН'!$I$17</f>
        <v>5707.1087662800001</v>
      </c>
      <c r="Q133" s="36">
        <f>SUMIFS(СВЦЭМ!$C$39:$C$782,СВЦЭМ!$A$39:$A$782,$A133,СВЦЭМ!$B$39:$B$782,Q$119)+'СЕТ СН'!$I$9+СВЦЭМ!$D$10+'СЕТ СН'!$I$5-'СЕТ СН'!$I$17</f>
        <v>5713.44722361</v>
      </c>
      <c r="R133" s="36">
        <f>SUMIFS(СВЦЭМ!$C$39:$C$782,СВЦЭМ!$A$39:$A$782,$A133,СВЦЭМ!$B$39:$B$782,R$119)+'СЕТ СН'!$I$9+СВЦЭМ!$D$10+'СЕТ СН'!$I$5-'СЕТ СН'!$I$17</f>
        <v>5683.1558077700001</v>
      </c>
      <c r="S133" s="36">
        <f>SUMIFS(СВЦЭМ!$C$39:$C$782,СВЦЭМ!$A$39:$A$782,$A133,СВЦЭМ!$B$39:$B$782,S$119)+'СЕТ СН'!$I$9+СВЦЭМ!$D$10+'СЕТ СН'!$I$5-'СЕТ СН'!$I$17</f>
        <v>5646.1340019500003</v>
      </c>
      <c r="T133" s="36">
        <f>SUMIFS(СВЦЭМ!$C$39:$C$782,СВЦЭМ!$A$39:$A$782,$A133,СВЦЭМ!$B$39:$B$782,T$119)+'СЕТ СН'!$I$9+СВЦЭМ!$D$10+'СЕТ СН'!$I$5-'СЕТ СН'!$I$17</f>
        <v>5620.7051550300002</v>
      </c>
      <c r="U133" s="36">
        <f>SUMIFS(СВЦЭМ!$C$39:$C$782,СВЦЭМ!$A$39:$A$782,$A133,СВЦЭМ!$B$39:$B$782,U$119)+'СЕТ СН'!$I$9+СВЦЭМ!$D$10+'СЕТ СН'!$I$5-'СЕТ СН'!$I$17</f>
        <v>5586.0185610200006</v>
      </c>
      <c r="V133" s="36">
        <f>SUMIFS(СВЦЭМ!$C$39:$C$782,СВЦЭМ!$A$39:$A$782,$A133,СВЦЭМ!$B$39:$B$782,V$119)+'СЕТ СН'!$I$9+СВЦЭМ!$D$10+'СЕТ СН'!$I$5-'СЕТ СН'!$I$17</f>
        <v>5583.0278987700003</v>
      </c>
      <c r="W133" s="36">
        <f>SUMIFS(СВЦЭМ!$C$39:$C$782,СВЦЭМ!$A$39:$A$782,$A133,СВЦЭМ!$B$39:$B$782,W$119)+'СЕТ СН'!$I$9+СВЦЭМ!$D$10+'СЕТ СН'!$I$5-'СЕТ СН'!$I$17</f>
        <v>5584.0777885699999</v>
      </c>
      <c r="X133" s="36">
        <f>SUMIFS(СВЦЭМ!$C$39:$C$782,СВЦЭМ!$A$39:$A$782,$A133,СВЦЭМ!$B$39:$B$782,X$119)+'СЕТ СН'!$I$9+СВЦЭМ!$D$10+'СЕТ СН'!$I$5-'СЕТ СН'!$I$17</f>
        <v>5608.8046633499998</v>
      </c>
      <c r="Y133" s="36">
        <f>SUMIFS(СВЦЭМ!$C$39:$C$782,СВЦЭМ!$A$39:$A$782,$A133,СВЦЭМ!$B$39:$B$782,Y$119)+'СЕТ СН'!$I$9+СВЦЭМ!$D$10+'СЕТ СН'!$I$5-'СЕТ СН'!$I$17</f>
        <v>5629.9231082300003</v>
      </c>
    </row>
    <row r="134" spans="1:25" ht="15.75" x14ac:dyDescent="0.2">
      <c r="A134" s="35">
        <f t="shared" si="3"/>
        <v>45366</v>
      </c>
      <c r="B134" s="36">
        <f>SUMIFS(СВЦЭМ!$C$39:$C$782,СВЦЭМ!$A$39:$A$782,$A134,СВЦЭМ!$B$39:$B$782,B$119)+'СЕТ СН'!$I$9+СВЦЭМ!$D$10+'СЕТ СН'!$I$5-'СЕТ СН'!$I$17</f>
        <v>5714.2879248099998</v>
      </c>
      <c r="C134" s="36">
        <f>SUMIFS(СВЦЭМ!$C$39:$C$782,СВЦЭМ!$A$39:$A$782,$A134,СВЦЭМ!$B$39:$B$782,C$119)+'СЕТ СН'!$I$9+СВЦЭМ!$D$10+'СЕТ СН'!$I$5-'СЕТ СН'!$I$17</f>
        <v>5801.8634608200009</v>
      </c>
      <c r="D134" s="36">
        <f>SUMIFS(СВЦЭМ!$C$39:$C$782,СВЦЭМ!$A$39:$A$782,$A134,СВЦЭМ!$B$39:$B$782,D$119)+'СЕТ СН'!$I$9+СВЦЭМ!$D$10+'СЕТ СН'!$I$5-'СЕТ СН'!$I$17</f>
        <v>5839.1593337699996</v>
      </c>
      <c r="E134" s="36">
        <f>SUMIFS(СВЦЭМ!$C$39:$C$782,СВЦЭМ!$A$39:$A$782,$A134,СВЦЭМ!$B$39:$B$782,E$119)+'СЕТ СН'!$I$9+СВЦЭМ!$D$10+'СЕТ СН'!$I$5-'СЕТ СН'!$I$17</f>
        <v>5844.1046796700002</v>
      </c>
      <c r="F134" s="36">
        <f>SUMIFS(СВЦЭМ!$C$39:$C$782,СВЦЭМ!$A$39:$A$782,$A134,СВЦЭМ!$B$39:$B$782,F$119)+'СЕТ СН'!$I$9+СВЦЭМ!$D$10+'СЕТ СН'!$I$5-'СЕТ СН'!$I$17</f>
        <v>5829.6684294400002</v>
      </c>
      <c r="G134" s="36">
        <f>SUMIFS(СВЦЭМ!$C$39:$C$782,СВЦЭМ!$A$39:$A$782,$A134,СВЦЭМ!$B$39:$B$782,G$119)+'СЕТ СН'!$I$9+СВЦЭМ!$D$10+'СЕТ СН'!$I$5-'СЕТ СН'!$I$17</f>
        <v>5797.3648109700007</v>
      </c>
      <c r="H134" s="36">
        <f>SUMIFS(СВЦЭМ!$C$39:$C$782,СВЦЭМ!$A$39:$A$782,$A134,СВЦЭМ!$B$39:$B$782,H$119)+'СЕТ СН'!$I$9+СВЦЭМ!$D$10+'СЕТ СН'!$I$5-'СЕТ СН'!$I$17</f>
        <v>5756.4432931800002</v>
      </c>
      <c r="I134" s="36">
        <f>SUMIFS(СВЦЭМ!$C$39:$C$782,СВЦЭМ!$A$39:$A$782,$A134,СВЦЭМ!$B$39:$B$782,I$119)+'СЕТ СН'!$I$9+СВЦЭМ!$D$10+'СЕТ СН'!$I$5-'СЕТ СН'!$I$17</f>
        <v>5725.22369144</v>
      </c>
      <c r="J134" s="36">
        <f>SUMIFS(СВЦЭМ!$C$39:$C$782,СВЦЭМ!$A$39:$A$782,$A134,СВЦЭМ!$B$39:$B$782,J$119)+'СЕТ СН'!$I$9+СВЦЭМ!$D$10+'СЕТ СН'!$I$5-'СЕТ СН'!$I$17</f>
        <v>5700.0736804400003</v>
      </c>
      <c r="K134" s="36">
        <f>SUMIFS(СВЦЭМ!$C$39:$C$782,СВЦЭМ!$A$39:$A$782,$A134,СВЦЭМ!$B$39:$B$782,K$119)+'СЕТ СН'!$I$9+СВЦЭМ!$D$10+'СЕТ СН'!$I$5-'СЕТ СН'!$I$17</f>
        <v>5671.2509925700006</v>
      </c>
      <c r="L134" s="36">
        <f>SUMIFS(СВЦЭМ!$C$39:$C$782,СВЦЭМ!$A$39:$A$782,$A134,СВЦЭМ!$B$39:$B$782,L$119)+'СЕТ СН'!$I$9+СВЦЭМ!$D$10+'СЕТ СН'!$I$5-'СЕТ СН'!$I$17</f>
        <v>5650.6482626400002</v>
      </c>
      <c r="M134" s="36">
        <f>SUMIFS(СВЦЭМ!$C$39:$C$782,СВЦЭМ!$A$39:$A$782,$A134,СВЦЭМ!$B$39:$B$782,M$119)+'СЕТ СН'!$I$9+СВЦЭМ!$D$10+'СЕТ СН'!$I$5-'СЕТ СН'!$I$17</f>
        <v>5669.7703154299998</v>
      </c>
      <c r="N134" s="36">
        <f>SUMIFS(СВЦЭМ!$C$39:$C$782,СВЦЭМ!$A$39:$A$782,$A134,СВЦЭМ!$B$39:$B$782,N$119)+'СЕТ СН'!$I$9+СВЦЭМ!$D$10+'СЕТ СН'!$I$5-'СЕТ СН'!$I$17</f>
        <v>5671.23873585</v>
      </c>
      <c r="O134" s="36">
        <f>SUMIFS(СВЦЭМ!$C$39:$C$782,СВЦЭМ!$A$39:$A$782,$A134,СВЦЭМ!$B$39:$B$782,O$119)+'СЕТ СН'!$I$9+СВЦЭМ!$D$10+'СЕТ СН'!$I$5-'СЕТ СН'!$I$17</f>
        <v>5724.5552545099999</v>
      </c>
      <c r="P134" s="36">
        <f>SUMIFS(СВЦЭМ!$C$39:$C$782,СВЦЭМ!$A$39:$A$782,$A134,СВЦЭМ!$B$39:$B$782,P$119)+'СЕТ СН'!$I$9+СВЦЭМ!$D$10+'СЕТ СН'!$I$5-'СЕТ СН'!$I$17</f>
        <v>5753.9670274</v>
      </c>
      <c r="Q134" s="36">
        <f>SUMIFS(СВЦЭМ!$C$39:$C$782,СВЦЭМ!$A$39:$A$782,$A134,СВЦЭМ!$B$39:$B$782,Q$119)+'СЕТ СН'!$I$9+СВЦЭМ!$D$10+'СЕТ СН'!$I$5-'СЕТ СН'!$I$17</f>
        <v>5773.8790255100002</v>
      </c>
      <c r="R134" s="36">
        <f>SUMIFS(СВЦЭМ!$C$39:$C$782,СВЦЭМ!$A$39:$A$782,$A134,СВЦЭМ!$B$39:$B$782,R$119)+'СЕТ СН'!$I$9+СВЦЭМ!$D$10+'СЕТ СН'!$I$5-'СЕТ СН'!$I$17</f>
        <v>5782.8464463300006</v>
      </c>
      <c r="S134" s="36">
        <f>SUMIFS(СВЦЭМ!$C$39:$C$782,СВЦЭМ!$A$39:$A$782,$A134,СВЦЭМ!$B$39:$B$782,S$119)+'СЕТ СН'!$I$9+СВЦЭМ!$D$10+'СЕТ СН'!$I$5-'СЕТ СН'!$I$17</f>
        <v>5764.0828608700003</v>
      </c>
      <c r="T134" s="36">
        <f>SUMIFS(СВЦЭМ!$C$39:$C$782,СВЦЭМ!$A$39:$A$782,$A134,СВЦЭМ!$B$39:$B$782,T$119)+'СЕТ СН'!$I$9+СВЦЭМ!$D$10+'СЕТ СН'!$I$5-'СЕТ СН'!$I$17</f>
        <v>5727.6886465500002</v>
      </c>
      <c r="U134" s="36">
        <f>SUMIFS(СВЦЭМ!$C$39:$C$782,СВЦЭМ!$A$39:$A$782,$A134,СВЦЭМ!$B$39:$B$782,U$119)+'СЕТ СН'!$I$9+СВЦЭМ!$D$10+'СЕТ СН'!$I$5-'СЕТ СН'!$I$17</f>
        <v>5687.2461939000004</v>
      </c>
      <c r="V134" s="36">
        <f>SUMIFS(СВЦЭМ!$C$39:$C$782,СВЦЭМ!$A$39:$A$782,$A134,СВЦЭМ!$B$39:$B$782,V$119)+'СЕТ СН'!$I$9+СВЦЭМ!$D$10+'СЕТ СН'!$I$5-'СЕТ СН'!$I$17</f>
        <v>5689.8913090400001</v>
      </c>
      <c r="W134" s="36">
        <f>SUMIFS(СВЦЭМ!$C$39:$C$782,СВЦЭМ!$A$39:$A$782,$A134,СВЦЭМ!$B$39:$B$782,W$119)+'СЕТ СН'!$I$9+СВЦЭМ!$D$10+'СЕТ СН'!$I$5-'СЕТ СН'!$I$17</f>
        <v>5691.1096005400004</v>
      </c>
      <c r="X134" s="36">
        <f>SUMIFS(СВЦЭМ!$C$39:$C$782,СВЦЭМ!$A$39:$A$782,$A134,СВЦЭМ!$B$39:$B$782,X$119)+'СЕТ СН'!$I$9+СВЦЭМ!$D$10+'СЕТ СН'!$I$5-'СЕТ СН'!$I$17</f>
        <v>5699.8718727600008</v>
      </c>
      <c r="Y134" s="36">
        <f>SUMIFS(СВЦЭМ!$C$39:$C$782,СВЦЭМ!$A$39:$A$782,$A134,СВЦЭМ!$B$39:$B$782,Y$119)+'СЕТ СН'!$I$9+СВЦЭМ!$D$10+'СЕТ СН'!$I$5-'СЕТ СН'!$I$17</f>
        <v>5716.4209677199997</v>
      </c>
    </row>
    <row r="135" spans="1:25" ht="15.75" x14ac:dyDescent="0.2">
      <c r="A135" s="35">
        <f t="shared" si="3"/>
        <v>45367</v>
      </c>
      <c r="B135" s="36">
        <f>SUMIFS(СВЦЭМ!$C$39:$C$782,СВЦЭМ!$A$39:$A$782,$A135,СВЦЭМ!$B$39:$B$782,B$119)+'СЕТ СН'!$I$9+СВЦЭМ!$D$10+'СЕТ СН'!$I$5-'СЕТ СН'!$I$17</f>
        <v>5691.5250656000007</v>
      </c>
      <c r="C135" s="36">
        <f>SUMIFS(СВЦЭМ!$C$39:$C$782,СВЦЭМ!$A$39:$A$782,$A135,СВЦЭМ!$B$39:$B$782,C$119)+'СЕТ СН'!$I$9+СВЦЭМ!$D$10+'СЕТ СН'!$I$5-'СЕТ СН'!$I$17</f>
        <v>5680.5797725700004</v>
      </c>
      <c r="D135" s="36">
        <f>SUMIFS(СВЦЭМ!$C$39:$C$782,СВЦЭМ!$A$39:$A$782,$A135,СВЦЭМ!$B$39:$B$782,D$119)+'СЕТ СН'!$I$9+СВЦЭМ!$D$10+'СЕТ СН'!$I$5-'СЕТ СН'!$I$17</f>
        <v>5717.3611558499997</v>
      </c>
      <c r="E135" s="36">
        <f>SUMIFS(СВЦЭМ!$C$39:$C$782,СВЦЭМ!$A$39:$A$782,$A135,СВЦЭМ!$B$39:$B$782,E$119)+'СЕТ СН'!$I$9+СВЦЭМ!$D$10+'СЕТ СН'!$I$5-'СЕТ СН'!$I$17</f>
        <v>5750.3087234900004</v>
      </c>
      <c r="F135" s="36">
        <f>SUMIFS(СВЦЭМ!$C$39:$C$782,СВЦЭМ!$A$39:$A$782,$A135,СВЦЭМ!$B$39:$B$782,F$119)+'СЕТ СН'!$I$9+СВЦЭМ!$D$10+'СЕТ СН'!$I$5-'СЕТ СН'!$I$17</f>
        <v>5726.4134502699999</v>
      </c>
      <c r="G135" s="36">
        <f>SUMIFS(СВЦЭМ!$C$39:$C$782,СВЦЭМ!$A$39:$A$782,$A135,СВЦЭМ!$B$39:$B$782,G$119)+'СЕТ СН'!$I$9+СВЦЭМ!$D$10+'СЕТ СН'!$I$5-'СЕТ СН'!$I$17</f>
        <v>5704.3144052600001</v>
      </c>
      <c r="H135" s="36">
        <f>SUMIFS(СВЦЭМ!$C$39:$C$782,СВЦЭМ!$A$39:$A$782,$A135,СВЦЭМ!$B$39:$B$782,H$119)+'СЕТ СН'!$I$9+СВЦЭМ!$D$10+'СЕТ СН'!$I$5-'СЕТ СН'!$I$17</f>
        <v>5672.2863554400001</v>
      </c>
      <c r="I135" s="36">
        <f>SUMIFS(СВЦЭМ!$C$39:$C$782,СВЦЭМ!$A$39:$A$782,$A135,СВЦЭМ!$B$39:$B$782,I$119)+'СЕТ СН'!$I$9+СВЦЭМ!$D$10+'СЕТ СН'!$I$5-'СЕТ СН'!$I$17</f>
        <v>5656.4456863600008</v>
      </c>
      <c r="J135" s="36">
        <f>SUMIFS(СВЦЭМ!$C$39:$C$782,СВЦЭМ!$A$39:$A$782,$A135,СВЦЭМ!$B$39:$B$782,J$119)+'СЕТ СН'!$I$9+СВЦЭМ!$D$10+'СЕТ СН'!$I$5-'СЕТ СН'!$I$17</f>
        <v>5601.7288329100002</v>
      </c>
      <c r="K135" s="36">
        <f>SUMIFS(СВЦЭМ!$C$39:$C$782,СВЦЭМ!$A$39:$A$782,$A135,СВЦЭМ!$B$39:$B$782,K$119)+'СЕТ СН'!$I$9+СВЦЭМ!$D$10+'СЕТ СН'!$I$5-'СЕТ СН'!$I$17</f>
        <v>5595.7322444500005</v>
      </c>
      <c r="L135" s="36">
        <f>SUMIFS(СВЦЭМ!$C$39:$C$782,СВЦЭМ!$A$39:$A$782,$A135,СВЦЭМ!$B$39:$B$782,L$119)+'СЕТ СН'!$I$9+СВЦЭМ!$D$10+'СЕТ СН'!$I$5-'СЕТ СН'!$I$17</f>
        <v>5585.3879314599999</v>
      </c>
      <c r="M135" s="36">
        <f>SUMIFS(СВЦЭМ!$C$39:$C$782,СВЦЭМ!$A$39:$A$782,$A135,СВЦЭМ!$B$39:$B$782,M$119)+'СЕТ СН'!$I$9+СВЦЭМ!$D$10+'СЕТ СН'!$I$5-'СЕТ СН'!$I$17</f>
        <v>5594.2936424100008</v>
      </c>
      <c r="N135" s="36">
        <f>SUMIFS(СВЦЭМ!$C$39:$C$782,СВЦЭМ!$A$39:$A$782,$A135,СВЦЭМ!$B$39:$B$782,N$119)+'СЕТ СН'!$I$9+СВЦЭМ!$D$10+'СЕТ СН'!$I$5-'СЕТ СН'!$I$17</f>
        <v>5599.9225756600008</v>
      </c>
      <c r="O135" s="36">
        <f>SUMIFS(СВЦЭМ!$C$39:$C$782,СВЦЭМ!$A$39:$A$782,$A135,СВЦЭМ!$B$39:$B$782,O$119)+'СЕТ СН'!$I$9+СВЦЭМ!$D$10+'СЕТ СН'!$I$5-'СЕТ СН'!$I$17</f>
        <v>5614.3964020700005</v>
      </c>
      <c r="P135" s="36">
        <f>SUMIFS(СВЦЭМ!$C$39:$C$782,СВЦЭМ!$A$39:$A$782,$A135,СВЦЭМ!$B$39:$B$782,P$119)+'СЕТ СН'!$I$9+СВЦЭМ!$D$10+'СЕТ СН'!$I$5-'СЕТ СН'!$I$17</f>
        <v>5603.5702829000002</v>
      </c>
      <c r="Q135" s="36">
        <f>SUMIFS(СВЦЭМ!$C$39:$C$782,СВЦЭМ!$A$39:$A$782,$A135,СВЦЭМ!$B$39:$B$782,Q$119)+'СЕТ СН'!$I$9+СВЦЭМ!$D$10+'СЕТ СН'!$I$5-'СЕТ СН'!$I$17</f>
        <v>5633.1859758099999</v>
      </c>
      <c r="R135" s="36">
        <f>SUMIFS(СВЦЭМ!$C$39:$C$782,СВЦЭМ!$A$39:$A$782,$A135,СВЦЭМ!$B$39:$B$782,R$119)+'СЕТ СН'!$I$9+СВЦЭМ!$D$10+'СЕТ СН'!$I$5-'СЕТ СН'!$I$17</f>
        <v>5646.3092214999997</v>
      </c>
      <c r="S135" s="36">
        <f>SUMIFS(СВЦЭМ!$C$39:$C$782,СВЦЭМ!$A$39:$A$782,$A135,СВЦЭМ!$B$39:$B$782,S$119)+'СЕТ СН'!$I$9+СВЦЭМ!$D$10+'СЕТ СН'!$I$5-'СЕТ СН'!$I$17</f>
        <v>5630.3466203400003</v>
      </c>
      <c r="T135" s="36">
        <f>SUMIFS(СВЦЭМ!$C$39:$C$782,СВЦЭМ!$A$39:$A$782,$A135,СВЦЭМ!$B$39:$B$782,T$119)+'СЕТ СН'!$I$9+СВЦЭМ!$D$10+'СЕТ СН'!$I$5-'СЕТ СН'!$I$17</f>
        <v>5614.08374198</v>
      </c>
      <c r="U135" s="36">
        <f>SUMIFS(СВЦЭМ!$C$39:$C$782,СВЦЭМ!$A$39:$A$782,$A135,СВЦЭМ!$B$39:$B$782,U$119)+'СЕТ СН'!$I$9+СВЦЭМ!$D$10+'СЕТ СН'!$I$5-'СЕТ СН'!$I$17</f>
        <v>5581.1638987900005</v>
      </c>
      <c r="V135" s="36">
        <f>SUMIFS(СВЦЭМ!$C$39:$C$782,СВЦЭМ!$A$39:$A$782,$A135,СВЦЭМ!$B$39:$B$782,V$119)+'СЕТ СН'!$I$9+СВЦЭМ!$D$10+'СЕТ СН'!$I$5-'СЕТ СН'!$I$17</f>
        <v>5580.03924929</v>
      </c>
      <c r="W135" s="36">
        <f>SUMIFS(СВЦЭМ!$C$39:$C$782,СВЦЭМ!$A$39:$A$782,$A135,СВЦЭМ!$B$39:$B$782,W$119)+'СЕТ СН'!$I$9+СВЦЭМ!$D$10+'СЕТ СН'!$I$5-'СЕТ СН'!$I$17</f>
        <v>5591.1858713600004</v>
      </c>
      <c r="X135" s="36">
        <f>SUMIFS(СВЦЭМ!$C$39:$C$782,СВЦЭМ!$A$39:$A$782,$A135,СВЦЭМ!$B$39:$B$782,X$119)+'СЕТ СН'!$I$9+СВЦЭМ!$D$10+'СЕТ СН'!$I$5-'СЕТ СН'!$I$17</f>
        <v>5604.7375052699999</v>
      </c>
      <c r="Y135" s="36">
        <f>SUMIFS(СВЦЭМ!$C$39:$C$782,СВЦЭМ!$A$39:$A$782,$A135,СВЦЭМ!$B$39:$B$782,Y$119)+'СЕТ СН'!$I$9+СВЦЭМ!$D$10+'СЕТ СН'!$I$5-'СЕТ СН'!$I$17</f>
        <v>5612.6146589500004</v>
      </c>
    </row>
    <row r="136" spans="1:25" ht="15.75" x14ac:dyDescent="0.2">
      <c r="A136" s="35">
        <f t="shared" si="3"/>
        <v>45368</v>
      </c>
      <c r="B136" s="36">
        <f>SUMIFS(СВЦЭМ!$C$39:$C$782,СВЦЭМ!$A$39:$A$782,$A136,СВЦЭМ!$B$39:$B$782,B$119)+'СЕТ СН'!$I$9+СВЦЭМ!$D$10+'СЕТ СН'!$I$5-'СЕТ СН'!$I$17</f>
        <v>5564.7893009700001</v>
      </c>
      <c r="C136" s="36">
        <f>SUMIFS(СВЦЭМ!$C$39:$C$782,СВЦЭМ!$A$39:$A$782,$A136,СВЦЭМ!$B$39:$B$782,C$119)+'СЕТ СН'!$I$9+СВЦЭМ!$D$10+'СЕТ СН'!$I$5-'СЕТ СН'!$I$17</f>
        <v>5590.5853838500007</v>
      </c>
      <c r="D136" s="36">
        <f>SUMIFS(СВЦЭМ!$C$39:$C$782,СВЦЭМ!$A$39:$A$782,$A136,СВЦЭМ!$B$39:$B$782,D$119)+'СЕТ СН'!$I$9+СВЦЭМ!$D$10+'СЕТ СН'!$I$5-'СЕТ СН'!$I$17</f>
        <v>5631.7027998900003</v>
      </c>
      <c r="E136" s="36">
        <f>SUMIFS(СВЦЭМ!$C$39:$C$782,СВЦЭМ!$A$39:$A$782,$A136,СВЦЭМ!$B$39:$B$782,E$119)+'СЕТ СН'!$I$9+СВЦЭМ!$D$10+'СЕТ СН'!$I$5-'СЕТ СН'!$I$17</f>
        <v>5635.6611157799998</v>
      </c>
      <c r="F136" s="36">
        <f>SUMIFS(СВЦЭМ!$C$39:$C$782,СВЦЭМ!$A$39:$A$782,$A136,СВЦЭМ!$B$39:$B$782,F$119)+'СЕТ СН'!$I$9+СВЦЭМ!$D$10+'СЕТ СН'!$I$5-'СЕТ СН'!$I$17</f>
        <v>5627.7972869700006</v>
      </c>
      <c r="G136" s="36">
        <f>SUMIFS(СВЦЭМ!$C$39:$C$782,СВЦЭМ!$A$39:$A$782,$A136,СВЦЭМ!$B$39:$B$782,G$119)+'СЕТ СН'!$I$9+СВЦЭМ!$D$10+'СЕТ СН'!$I$5-'СЕТ СН'!$I$17</f>
        <v>5644.4678623300006</v>
      </c>
      <c r="H136" s="36">
        <f>SUMIFS(СВЦЭМ!$C$39:$C$782,СВЦЭМ!$A$39:$A$782,$A136,СВЦЭМ!$B$39:$B$782,H$119)+'СЕТ СН'!$I$9+СВЦЭМ!$D$10+'СЕТ СН'!$I$5-'СЕТ СН'!$I$17</f>
        <v>5653.7106296100001</v>
      </c>
      <c r="I136" s="36">
        <f>SUMIFS(СВЦЭМ!$C$39:$C$782,СВЦЭМ!$A$39:$A$782,$A136,СВЦЭМ!$B$39:$B$782,I$119)+'СЕТ СН'!$I$9+СВЦЭМ!$D$10+'СЕТ СН'!$I$5-'СЕТ СН'!$I$17</f>
        <v>5664.3923252500008</v>
      </c>
      <c r="J136" s="36">
        <f>SUMIFS(СВЦЭМ!$C$39:$C$782,СВЦЭМ!$A$39:$A$782,$A136,СВЦЭМ!$B$39:$B$782,J$119)+'СЕТ СН'!$I$9+СВЦЭМ!$D$10+'СЕТ СН'!$I$5-'СЕТ СН'!$I$17</f>
        <v>5601.90195864</v>
      </c>
      <c r="K136" s="36">
        <f>SUMIFS(СВЦЭМ!$C$39:$C$782,СВЦЭМ!$A$39:$A$782,$A136,СВЦЭМ!$B$39:$B$782,K$119)+'СЕТ СН'!$I$9+СВЦЭМ!$D$10+'СЕТ СН'!$I$5-'СЕТ СН'!$I$17</f>
        <v>5560.5050529400005</v>
      </c>
      <c r="L136" s="36">
        <f>SUMIFS(СВЦЭМ!$C$39:$C$782,СВЦЭМ!$A$39:$A$782,$A136,СВЦЭМ!$B$39:$B$782,L$119)+'СЕТ СН'!$I$9+СВЦЭМ!$D$10+'СЕТ СН'!$I$5-'СЕТ СН'!$I$17</f>
        <v>5554.7000772800002</v>
      </c>
      <c r="M136" s="36">
        <f>SUMIFS(СВЦЭМ!$C$39:$C$782,СВЦЭМ!$A$39:$A$782,$A136,СВЦЭМ!$B$39:$B$782,M$119)+'СЕТ СН'!$I$9+СВЦЭМ!$D$10+'СЕТ СН'!$I$5-'СЕТ СН'!$I$17</f>
        <v>5555.4692007100002</v>
      </c>
      <c r="N136" s="36">
        <f>SUMIFS(СВЦЭМ!$C$39:$C$782,СВЦЭМ!$A$39:$A$782,$A136,СВЦЭМ!$B$39:$B$782,N$119)+'СЕТ СН'!$I$9+СВЦЭМ!$D$10+'СЕТ СН'!$I$5-'СЕТ СН'!$I$17</f>
        <v>5563.52675671</v>
      </c>
      <c r="O136" s="36">
        <f>SUMIFS(СВЦЭМ!$C$39:$C$782,СВЦЭМ!$A$39:$A$782,$A136,СВЦЭМ!$B$39:$B$782,O$119)+'СЕТ СН'!$I$9+СВЦЭМ!$D$10+'СЕТ СН'!$I$5-'СЕТ СН'!$I$17</f>
        <v>5592.6158103200005</v>
      </c>
      <c r="P136" s="36">
        <f>SUMIFS(СВЦЭМ!$C$39:$C$782,СВЦЭМ!$A$39:$A$782,$A136,СВЦЭМ!$B$39:$B$782,P$119)+'СЕТ СН'!$I$9+СВЦЭМ!$D$10+'СЕТ СН'!$I$5-'СЕТ СН'!$I$17</f>
        <v>5608.2748495699998</v>
      </c>
      <c r="Q136" s="36">
        <f>SUMIFS(СВЦЭМ!$C$39:$C$782,СВЦЭМ!$A$39:$A$782,$A136,СВЦЭМ!$B$39:$B$782,Q$119)+'СЕТ СН'!$I$9+СВЦЭМ!$D$10+'СЕТ СН'!$I$5-'СЕТ СН'!$I$17</f>
        <v>5635.5363752200001</v>
      </c>
      <c r="R136" s="36">
        <f>SUMIFS(СВЦЭМ!$C$39:$C$782,СВЦЭМ!$A$39:$A$782,$A136,СВЦЭМ!$B$39:$B$782,R$119)+'СЕТ СН'!$I$9+СВЦЭМ!$D$10+'СЕТ СН'!$I$5-'СЕТ СН'!$I$17</f>
        <v>5638.7442864800005</v>
      </c>
      <c r="S136" s="36">
        <f>SUMIFS(СВЦЭМ!$C$39:$C$782,СВЦЭМ!$A$39:$A$782,$A136,СВЦЭМ!$B$39:$B$782,S$119)+'СЕТ СН'!$I$9+СВЦЭМ!$D$10+'СЕТ СН'!$I$5-'СЕТ СН'!$I$17</f>
        <v>5619.6632031900008</v>
      </c>
      <c r="T136" s="36">
        <f>SUMIFS(СВЦЭМ!$C$39:$C$782,СВЦЭМ!$A$39:$A$782,$A136,СВЦЭМ!$B$39:$B$782,T$119)+'СЕТ СН'!$I$9+СВЦЭМ!$D$10+'СЕТ СН'!$I$5-'СЕТ СН'!$I$17</f>
        <v>5604.6618330500005</v>
      </c>
      <c r="U136" s="36">
        <f>SUMIFS(СВЦЭМ!$C$39:$C$782,СВЦЭМ!$A$39:$A$782,$A136,СВЦЭМ!$B$39:$B$782,U$119)+'СЕТ СН'!$I$9+СВЦЭМ!$D$10+'СЕТ СН'!$I$5-'СЕТ СН'!$I$17</f>
        <v>5576.7281922700004</v>
      </c>
      <c r="V136" s="36">
        <f>SUMIFS(СВЦЭМ!$C$39:$C$782,СВЦЭМ!$A$39:$A$782,$A136,СВЦЭМ!$B$39:$B$782,V$119)+'СЕТ СН'!$I$9+СВЦЭМ!$D$10+'СЕТ СН'!$I$5-'СЕТ СН'!$I$17</f>
        <v>5564.1725705300005</v>
      </c>
      <c r="W136" s="36">
        <f>SUMIFS(СВЦЭМ!$C$39:$C$782,СВЦЭМ!$A$39:$A$782,$A136,СВЦЭМ!$B$39:$B$782,W$119)+'СЕТ СН'!$I$9+СВЦЭМ!$D$10+'СЕТ СН'!$I$5-'СЕТ СН'!$I$17</f>
        <v>5560.4354810700006</v>
      </c>
      <c r="X136" s="36">
        <f>SUMIFS(СВЦЭМ!$C$39:$C$782,СВЦЭМ!$A$39:$A$782,$A136,СВЦЭМ!$B$39:$B$782,X$119)+'СЕТ СН'!$I$9+СВЦЭМ!$D$10+'СЕТ СН'!$I$5-'СЕТ СН'!$I$17</f>
        <v>5585.9406728100003</v>
      </c>
      <c r="Y136" s="36">
        <f>SUMIFS(СВЦЭМ!$C$39:$C$782,СВЦЭМ!$A$39:$A$782,$A136,СВЦЭМ!$B$39:$B$782,Y$119)+'СЕТ СН'!$I$9+СВЦЭМ!$D$10+'СЕТ СН'!$I$5-'СЕТ СН'!$I$17</f>
        <v>5585.9703091900001</v>
      </c>
    </row>
    <row r="137" spans="1:25" ht="15.75" x14ac:dyDescent="0.2">
      <c r="A137" s="35">
        <f t="shared" si="3"/>
        <v>45369</v>
      </c>
      <c r="B137" s="36">
        <f>SUMIFS(СВЦЭМ!$C$39:$C$782,СВЦЭМ!$A$39:$A$782,$A137,СВЦЭМ!$B$39:$B$782,B$119)+'СЕТ СН'!$I$9+СВЦЭМ!$D$10+'СЕТ СН'!$I$5-'СЕТ СН'!$I$17</f>
        <v>5684.7852451899998</v>
      </c>
      <c r="C137" s="36">
        <f>SUMIFS(СВЦЭМ!$C$39:$C$782,СВЦЭМ!$A$39:$A$782,$A137,СВЦЭМ!$B$39:$B$782,C$119)+'СЕТ СН'!$I$9+СВЦЭМ!$D$10+'СЕТ СН'!$I$5-'СЕТ СН'!$I$17</f>
        <v>5722.94271957</v>
      </c>
      <c r="D137" s="36">
        <f>SUMIFS(СВЦЭМ!$C$39:$C$782,СВЦЭМ!$A$39:$A$782,$A137,СВЦЭМ!$B$39:$B$782,D$119)+'СЕТ СН'!$I$9+СВЦЭМ!$D$10+'СЕТ СН'!$I$5-'СЕТ СН'!$I$17</f>
        <v>5773.2177495699998</v>
      </c>
      <c r="E137" s="36">
        <f>SUMIFS(СВЦЭМ!$C$39:$C$782,СВЦЭМ!$A$39:$A$782,$A137,СВЦЭМ!$B$39:$B$782,E$119)+'СЕТ СН'!$I$9+СВЦЭМ!$D$10+'СЕТ СН'!$I$5-'СЕТ СН'!$I$17</f>
        <v>5749.3492188199998</v>
      </c>
      <c r="F137" s="36">
        <f>SUMIFS(СВЦЭМ!$C$39:$C$782,СВЦЭМ!$A$39:$A$782,$A137,СВЦЭМ!$B$39:$B$782,F$119)+'СЕТ СН'!$I$9+СВЦЭМ!$D$10+'СЕТ СН'!$I$5-'СЕТ СН'!$I$17</f>
        <v>5729.8200627900005</v>
      </c>
      <c r="G137" s="36">
        <f>SUMIFS(СВЦЭМ!$C$39:$C$782,СВЦЭМ!$A$39:$A$782,$A137,СВЦЭМ!$B$39:$B$782,G$119)+'СЕТ СН'!$I$9+СВЦЭМ!$D$10+'СЕТ СН'!$I$5-'СЕТ СН'!$I$17</f>
        <v>5699.1592810600005</v>
      </c>
      <c r="H137" s="36">
        <f>SUMIFS(СВЦЭМ!$C$39:$C$782,СВЦЭМ!$A$39:$A$782,$A137,СВЦЭМ!$B$39:$B$782,H$119)+'СЕТ СН'!$I$9+СВЦЭМ!$D$10+'СЕТ СН'!$I$5-'СЕТ СН'!$I$17</f>
        <v>5679.0254738700005</v>
      </c>
      <c r="I137" s="36">
        <f>SUMIFS(СВЦЭМ!$C$39:$C$782,СВЦЭМ!$A$39:$A$782,$A137,СВЦЭМ!$B$39:$B$782,I$119)+'СЕТ СН'!$I$9+СВЦЭМ!$D$10+'СЕТ СН'!$I$5-'СЕТ СН'!$I$17</f>
        <v>5686.1633958300008</v>
      </c>
      <c r="J137" s="36">
        <f>SUMIFS(СВЦЭМ!$C$39:$C$782,СВЦЭМ!$A$39:$A$782,$A137,СВЦЭМ!$B$39:$B$782,J$119)+'СЕТ СН'!$I$9+СВЦЭМ!$D$10+'СЕТ СН'!$I$5-'СЕТ СН'!$I$17</f>
        <v>5698.6699314800007</v>
      </c>
      <c r="K137" s="36">
        <f>SUMIFS(СВЦЭМ!$C$39:$C$782,СВЦЭМ!$A$39:$A$782,$A137,СВЦЭМ!$B$39:$B$782,K$119)+'СЕТ СН'!$I$9+СВЦЭМ!$D$10+'СЕТ СН'!$I$5-'СЕТ СН'!$I$17</f>
        <v>5663.3568709000001</v>
      </c>
      <c r="L137" s="36">
        <f>SUMIFS(СВЦЭМ!$C$39:$C$782,СВЦЭМ!$A$39:$A$782,$A137,СВЦЭМ!$B$39:$B$782,L$119)+'СЕТ СН'!$I$9+СВЦЭМ!$D$10+'СЕТ СН'!$I$5-'СЕТ СН'!$I$17</f>
        <v>5671.3851494800001</v>
      </c>
      <c r="M137" s="36">
        <f>SUMIFS(СВЦЭМ!$C$39:$C$782,СВЦЭМ!$A$39:$A$782,$A137,СВЦЭМ!$B$39:$B$782,M$119)+'СЕТ СН'!$I$9+СВЦЭМ!$D$10+'СЕТ СН'!$I$5-'СЕТ СН'!$I$17</f>
        <v>5678.2650455200001</v>
      </c>
      <c r="N137" s="36">
        <f>SUMIFS(СВЦЭМ!$C$39:$C$782,СВЦЭМ!$A$39:$A$782,$A137,СВЦЭМ!$B$39:$B$782,N$119)+'СЕТ СН'!$I$9+СВЦЭМ!$D$10+'СЕТ СН'!$I$5-'СЕТ СН'!$I$17</f>
        <v>5693.7680784300001</v>
      </c>
      <c r="O137" s="36">
        <f>SUMIFS(СВЦЭМ!$C$39:$C$782,СВЦЭМ!$A$39:$A$782,$A137,СВЦЭМ!$B$39:$B$782,O$119)+'СЕТ СН'!$I$9+СВЦЭМ!$D$10+'СЕТ СН'!$I$5-'СЕТ СН'!$I$17</f>
        <v>5735.59928734</v>
      </c>
      <c r="P137" s="36">
        <f>SUMIFS(СВЦЭМ!$C$39:$C$782,СВЦЭМ!$A$39:$A$782,$A137,СВЦЭМ!$B$39:$B$782,P$119)+'СЕТ СН'!$I$9+СВЦЭМ!$D$10+'СЕТ СН'!$I$5-'СЕТ СН'!$I$17</f>
        <v>5760.6806391999999</v>
      </c>
      <c r="Q137" s="36">
        <f>SUMIFS(СВЦЭМ!$C$39:$C$782,СВЦЭМ!$A$39:$A$782,$A137,СВЦЭМ!$B$39:$B$782,Q$119)+'СЕТ СН'!$I$9+СВЦЭМ!$D$10+'СЕТ СН'!$I$5-'СЕТ СН'!$I$17</f>
        <v>5785.3536199600003</v>
      </c>
      <c r="R137" s="36">
        <f>SUMIFS(СВЦЭМ!$C$39:$C$782,СВЦЭМ!$A$39:$A$782,$A137,СВЦЭМ!$B$39:$B$782,R$119)+'СЕТ СН'!$I$9+СВЦЭМ!$D$10+'СЕТ СН'!$I$5-'СЕТ СН'!$I$17</f>
        <v>5792.1110948200003</v>
      </c>
      <c r="S137" s="36">
        <f>SUMIFS(СВЦЭМ!$C$39:$C$782,СВЦЭМ!$A$39:$A$782,$A137,СВЦЭМ!$B$39:$B$782,S$119)+'СЕТ СН'!$I$9+СВЦЭМ!$D$10+'СЕТ СН'!$I$5-'СЕТ СН'!$I$17</f>
        <v>5811.4274128800007</v>
      </c>
      <c r="T137" s="36">
        <f>SUMIFS(СВЦЭМ!$C$39:$C$782,СВЦЭМ!$A$39:$A$782,$A137,СВЦЭМ!$B$39:$B$782,T$119)+'СЕТ СН'!$I$9+СВЦЭМ!$D$10+'СЕТ СН'!$I$5-'СЕТ СН'!$I$17</f>
        <v>5778.6944905</v>
      </c>
      <c r="U137" s="36">
        <f>SUMIFS(СВЦЭМ!$C$39:$C$782,СВЦЭМ!$A$39:$A$782,$A137,СВЦЭМ!$B$39:$B$782,U$119)+'СЕТ СН'!$I$9+СВЦЭМ!$D$10+'СЕТ СН'!$I$5-'СЕТ СН'!$I$17</f>
        <v>5753.8532480000003</v>
      </c>
      <c r="V137" s="36">
        <f>SUMIFS(СВЦЭМ!$C$39:$C$782,СВЦЭМ!$A$39:$A$782,$A137,СВЦЭМ!$B$39:$B$782,V$119)+'СЕТ СН'!$I$9+СВЦЭМ!$D$10+'СЕТ СН'!$I$5-'СЕТ СН'!$I$17</f>
        <v>5745.7468750099997</v>
      </c>
      <c r="W137" s="36">
        <f>SUMIFS(СВЦЭМ!$C$39:$C$782,СВЦЭМ!$A$39:$A$782,$A137,СВЦЭМ!$B$39:$B$782,W$119)+'СЕТ СН'!$I$9+СВЦЭМ!$D$10+'СЕТ СН'!$I$5-'СЕТ СН'!$I$17</f>
        <v>5739.3443555000003</v>
      </c>
      <c r="X137" s="36">
        <f>SUMIFS(СВЦЭМ!$C$39:$C$782,СВЦЭМ!$A$39:$A$782,$A137,СВЦЭМ!$B$39:$B$782,X$119)+'СЕТ СН'!$I$9+СВЦЭМ!$D$10+'СЕТ СН'!$I$5-'СЕТ СН'!$I$17</f>
        <v>5757.6169838900005</v>
      </c>
      <c r="Y137" s="36">
        <f>SUMIFS(СВЦЭМ!$C$39:$C$782,СВЦЭМ!$A$39:$A$782,$A137,СВЦЭМ!$B$39:$B$782,Y$119)+'СЕТ СН'!$I$9+СВЦЭМ!$D$10+'СЕТ СН'!$I$5-'СЕТ СН'!$I$17</f>
        <v>5782.9877487699996</v>
      </c>
    </row>
    <row r="138" spans="1:25" ht="15.75" x14ac:dyDescent="0.2">
      <c r="A138" s="35">
        <f t="shared" si="3"/>
        <v>45370</v>
      </c>
      <c r="B138" s="36">
        <f>SUMIFS(СВЦЭМ!$C$39:$C$782,СВЦЭМ!$A$39:$A$782,$A138,СВЦЭМ!$B$39:$B$782,B$119)+'СЕТ СН'!$I$9+СВЦЭМ!$D$10+'СЕТ СН'!$I$5-'СЕТ СН'!$I$17</f>
        <v>5884.8165469699998</v>
      </c>
      <c r="C138" s="36">
        <f>SUMIFS(СВЦЭМ!$C$39:$C$782,СВЦЭМ!$A$39:$A$782,$A138,СВЦЭМ!$B$39:$B$782,C$119)+'СЕТ СН'!$I$9+СВЦЭМ!$D$10+'СЕТ СН'!$I$5-'СЕТ СН'!$I$17</f>
        <v>5864.6725387099996</v>
      </c>
      <c r="D138" s="36">
        <f>SUMIFS(СВЦЭМ!$C$39:$C$782,СВЦЭМ!$A$39:$A$782,$A138,СВЦЭМ!$B$39:$B$782,D$119)+'СЕТ СН'!$I$9+СВЦЭМ!$D$10+'СЕТ СН'!$I$5-'СЕТ СН'!$I$17</f>
        <v>5909.9972051300001</v>
      </c>
      <c r="E138" s="36">
        <f>SUMIFS(СВЦЭМ!$C$39:$C$782,СВЦЭМ!$A$39:$A$782,$A138,СВЦЭМ!$B$39:$B$782,E$119)+'СЕТ СН'!$I$9+СВЦЭМ!$D$10+'СЕТ СН'!$I$5-'СЕТ СН'!$I$17</f>
        <v>5899.4608291000004</v>
      </c>
      <c r="F138" s="36">
        <f>SUMIFS(СВЦЭМ!$C$39:$C$782,СВЦЭМ!$A$39:$A$782,$A138,СВЦЭМ!$B$39:$B$782,F$119)+'СЕТ СН'!$I$9+СВЦЭМ!$D$10+'СЕТ СН'!$I$5-'СЕТ СН'!$I$17</f>
        <v>5895.8988503800001</v>
      </c>
      <c r="G138" s="36">
        <f>SUMIFS(СВЦЭМ!$C$39:$C$782,СВЦЭМ!$A$39:$A$782,$A138,СВЦЭМ!$B$39:$B$782,G$119)+'СЕТ СН'!$I$9+СВЦЭМ!$D$10+'СЕТ СН'!$I$5-'СЕТ СН'!$I$17</f>
        <v>5882.6437611600004</v>
      </c>
      <c r="H138" s="36">
        <f>SUMIFS(СВЦЭМ!$C$39:$C$782,СВЦЭМ!$A$39:$A$782,$A138,СВЦЭМ!$B$39:$B$782,H$119)+'СЕТ СН'!$I$9+СВЦЭМ!$D$10+'СЕТ СН'!$I$5-'СЕТ СН'!$I$17</f>
        <v>5886.0124087599997</v>
      </c>
      <c r="I138" s="36">
        <f>SUMIFS(СВЦЭМ!$C$39:$C$782,СВЦЭМ!$A$39:$A$782,$A138,СВЦЭМ!$B$39:$B$782,I$119)+'СЕТ СН'!$I$9+СВЦЭМ!$D$10+'СЕТ СН'!$I$5-'СЕТ СН'!$I$17</f>
        <v>5849.8781538800004</v>
      </c>
      <c r="J138" s="36">
        <f>SUMIFS(СВЦЭМ!$C$39:$C$782,СВЦЭМ!$A$39:$A$782,$A138,СВЦЭМ!$B$39:$B$782,J$119)+'СЕТ СН'!$I$9+СВЦЭМ!$D$10+'СЕТ СН'!$I$5-'СЕТ СН'!$I$17</f>
        <v>5834.0577510200001</v>
      </c>
      <c r="K138" s="36">
        <f>SUMIFS(СВЦЭМ!$C$39:$C$782,СВЦЭМ!$A$39:$A$782,$A138,СВЦЭМ!$B$39:$B$782,K$119)+'СЕТ СН'!$I$9+СВЦЭМ!$D$10+'СЕТ СН'!$I$5-'СЕТ СН'!$I$17</f>
        <v>5817.2641355699998</v>
      </c>
      <c r="L138" s="36">
        <f>SUMIFS(СВЦЭМ!$C$39:$C$782,СВЦЭМ!$A$39:$A$782,$A138,СВЦЭМ!$B$39:$B$782,L$119)+'СЕТ СН'!$I$9+СВЦЭМ!$D$10+'СЕТ СН'!$I$5-'СЕТ СН'!$I$17</f>
        <v>5850.2552163199998</v>
      </c>
      <c r="M138" s="36">
        <f>SUMIFS(СВЦЭМ!$C$39:$C$782,СВЦЭМ!$A$39:$A$782,$A138,СВЦЭМ!$B$39:$B$782,M$119)+'СЕТ СН'!$I$9+СВЦЭМ!$D$10+'СЕТ СН'!$I$5-'СЕТ СН'!$I$17</f>
        <v>5906.8838879600007</v>
      </c>
      <c r="N138" s="36">
        <f>SUMIFS(СВЦЭМ!$C$39:$C$782,СВЦЭМ!$A$39:$A$782,$A138,СВЦЭМ!$B$39:$B$782,N$119)+'СЕТ СН'!$I$9+СВЦЭМ!$D$10+'СЕТ СН'!$I$5-'СЕТ СН'!$I$17</f>
        <v>5921.3486717800006</v>
      </c>
      <c r="O138" s="36">
        <f>SUMIFS(СВЦЭМ!$C$39:$C$782,СВЦЭМ!$A$39:$A$782,$A138,СВЦЭМ!$B$39:$B$782,O$119)+'СЕТ СН'!$I$9+СВЦЭМ!$D$10+'СЕТ СН'!$I$5-'СЕТ СН'!$I$17</f>
        <v>5961.1960579700008</v>
      </c>
      <c r="P138" s="36">
        <f>SUMIFS(СВЦЭМ!$C$39:$C$782,СВЦЭМ!$A$39:$A$782,$A138,СВЦЭМ!$B$39:$B$782,P$119)+'СЕТ СН'!$I$9+СВЦЭМ!$D$10+'СЕТ СН'!$I$5-'СЕТ СН'!$I$17</f>
        <v>6036.5184673100002</v>
      </c>
      <c r="Q138" s="36">
        <f>SUMIFS(СВЦЭМ!$C$39:$C$782,СВЦЭМ!$A$39:$A$782,$A138,СВЦЭМ!$B$39:$B$782,Q$119)+'СЕТ СН'!$I$9+СВЦЭМ!$D$10+'СЕТ СН'!$I$5-'СЕТ СН'!$I$17</f>
        <v>6063.6607982000005</v>
      </c>
      <c r="R138" s="36">
        <f>SUMIFS(СВЦЭМ!$C$39:$C$782,СВЦЭМ!$A$39:$A$782,$A138,СВЦЭМ!$B$39:$B$782,R$119)+'СЕТ СН'!$I$9+СВЦЭМ!$D$10+'СЕТ СН'!$I$5-'СЕТ СН'!$I$17</f>
        <v>6078.5099503700003</v>
      </c>
      <c r="S138" s="36">
        <f>SUMIFS(СВЦЭМ!$C$39:$C$782,СВЦЭМ!$A$39:$A$782,$A138,СВЦЭМ!$B$39:$B$782,S$119)+'СЕТ СН'!$I$9+СВЦЭМ!$D$10+'СЕТ СН'!$I$5-'СЕТ СН'!$I$17</f>
        <v>6086.61507497</v>
      </c>
      <c r="T138" s="36">
        <f>SUMIFS(СВЦЭМ!$C$39:$C$782,СВЦЭМ!$A$39:$A$782,$A138,СВЦЭМ!$B$39:$B$782,T$119)+'СЕТ СН'!$I$9+СВЦЭМ!$D$10+'СЕТ СН'!$I$5-'СЕТ СН'!$I$17</f>
        <v>5948.7586030800003</v>
      </c>
      <c r="U138" s="36">
        <f>SUMIFS(СВЦЭМ!$C$39:$C$782,СВЦЭМ!$A$39:$A$782,$A138,СВЦЭМ!$B$39:$B$782,U$119)+'СЕТ СН'!$I$9+СВЦЭМ!$D$10+'СЕТ СН'!$I$5-'СЕТ СН'!$I$17</f>
        <v>5903.7363466300003</v>
      </c>
      <c r="V138" s="36">
        <f>SUMIFS(СВЦЭМ!$C$39:$C$782,СВЦЭМ!$A$39:$A$782,$A138,СВЦЭМ!$B$39:$B$782,V$119)+'СЕТ СН'!$I$9+СВЦЭМ!$D$10+'СЕТ СН'!$I$5-'СЕТ СН'!$I$17</f>
        <v>5908.6014525900009</v>
      </c>
      <c r="W138" s="36">
        <f>SUMIFS(СВЦЭМ!$C$39:$C$782,СВЦЭМ!$A$39:$A$782,$A138,СВЦЭМ!$B$39:$B$782,W$119)+'СЕТ СН'!$I$9+СВЦЭМ!$D$10+'СЕТ СН'!$I$5-'СЕТ СН'!$I$17</f>
        <v>5948.4531224700004</v>
      </c>
      <c r="X138" s="36">
        <f>SUMIFS(СВЦЭМ!$C$39:$C$782,СВЦЭМ!$A$39:$A$782,$A138,СВЦЭМ!$B$39:$B$782,X$119)+'СЕТ СН'!$I$9+СВЦЭМ!$D$10+'СЕТ СН'!$I$5-'СЕТ СН'!$I$17</f>
        <v>5968.9162851199999</v>
      </c>
      <c r="Y138" s="36">
        <f>SUMIFS(СВЦЭМ!$C$39:$C$782,СВЦЭМ!$A$39:$A$782,$A138,СВЦЭМ!$B$39:$B$782,Y$119)+'СЕТ СН'!$I$9+СВЦЭМ!$D$10+'СЕТ СН'!$I$5-'СЕТ СН'!$I$17</f>
        <v>5990.5697516100008</v>
      </c>
    </row>
    <row r="139" spans="1:25" ht="15.75" x14ac:dyDescent="0.2">
      <c r="A139" s="35">
        <f t="shared" si="3"/>
        <v>45371</v>
      </c>
      <c r="B139" s="36">
        <f>SUMIFS(СВЦЭМ!$C$39:$C$782,СВЦЭМ!$A$39:$A$782,$A139,СВЦЭМ!$B$39:$B$782,B$119)+'СЕТ СН'!$I$9+СВЦЭМ!$D$10+'СЕТ СН'!$I$5-'СЕТ СН'!$I$17</f>
        <v>6012.34185497</v>
      </c>
      <c r="C139" s="36">
        <f>SUMIFS(СВЦЭМ!$C$39:$C$782,СВЦЭМ!$A$39:$A$782,$A139,СВЦЭМ!$B$39:$B$782,C$119)+'СЕТ СН'!$I$9+СВЦЭМ!$D$10+'СЕТ СН'!$I$5-'СЕТ СН'!$I$17</f>
        <v>6074.0540415100004</v>
      </c>
      <c r="D139" s="36">
        <f>SUMIFS(СВЦЭМ!$C$39:$C$782,СВЦЭМ!$A$39:$A$782,$A139,СВЦЭМ!$B$39:$B$782,D$119)+'СЕТ СН'!$I$9+СВЦЭМ!$D$10+'СЕТ СН'!$I$5-'СЕТ СН'!$I$17</f>
        <v>6084.4864547500001</v>
      </c>
      <c r="E139" s="36">
        <f>SUMIFS(СВЦЭМ!$C$39:$C$782,СВЦЭМ!$A$39:$A$782,$A139,СВЦЭМ!$B$39:$B$782,E$119)+'СЕТ СН'!$I$9+СВЦЭМ!$D$10+'СЕТ СН'!$I$5-'СЕТ СН'!$I$17</f>
        <v>6068.8397556</v>
      </c>
      <c r="F139" s="36">
        <f>SUMIFS(СВЦЭМ!$C$39:$C$782,СВЦЭМ!$A$39:$A$782,$A139,СВЦЭМ!$B$39:$B$782,F$119)+'СЕТ СН'!$I$9+СВЦЭМ!$D$10+'СЕТ СН'!$I$5-'СЕТ СН'!$I$17</f>
        <v>6066.4389746100005</v>
      </c>
      <c r="G139" s="36">
        <f>SUMIFS(СВЦЭМ!$C$39:$C$782,СВЦЭМ!$A$39:$A$782,$A139,СВЦЭМ!$B$39:$B$782,G$119)+'СЕТ СН'!$I$9+СВЦЭМ!$D$10+'СЕТ СН'!$I$5-'СЕТ СН'!$I$17</f>
        <v>6033.0275449700002</v>
      </c>
      <c r="H139" s="36">
        <f>SUMIFS(СВЦЭМ!$C$39:$C$782,СВЦЭМ!$A$39:$A$782,$A139,СВЦЭМ!$B$39:$B$782,H$119)+'СЕТ СН'!$I$9+СВЦЭМ!$D$10+'СЕТ СН'!$I$5-'СЕТ СН'!$I$17</f>
        <v>6046.9304523000001</v>
      </c>
      <c r="I139" s="36">
        <f>SUMIFS(СВЦЭМ!$C$39:$C$782,СВЦЭМ!$A$39:$A$782,$A139,СВЦЭМ!$B$39:$B$782,I$119)+'СЕТ СН'!$I$9+СВЦЭМ!$D$10+'СЕТ СН'!$I$5-'СЕТ СН'!$I$17</f>
        <v>5999.7183519600003</v>
      </c>
      <c r="J139" s="36">
        <f>SUMIFS(СВЦЭМ!$C$39:$C$782,СВЦЭМ!$A$39:$A$782,$A139,СВЦЭМ!$B$39:$B$782,J$119)+'СЕТ СН'!$I$9+СВЦЭМ!$D$10+'СЕТ СН'!$I$5-'СЕТ СН'!$I$17</f>
        <v>5942.6340441000002</v>
      </c>
      <c r="K139" s="36">
        <f>SUMIFS(СВЦЭМ!$C$39:$C$782,СВЦЭМ!$A$39:$A$782,$A139,СВЦЭМ!$B$39:$B$782,K$119)+'СЕТ СН'!$I$9+СВЦЭМ!$D$10+'СЕТ СН'!$I$5-'СЕТ СН'!$I$17</f>
        <v>5924.51776814</v>
      </c>
      <c r="L139" s="36">
        <f>SUMIFS(СВЦЭМ!$C$39:$C$782,СВЦЭМ!$A$39:$A$782,$A139,СВЦЭМ!$B$39:$B$782,L$119)+'СЕТ СН'!$I$9+СВЦЭМ!$D$10+'СЕТ СН'!$I$5-'СЕТ СН'!$I$17</f>
        <v>5919.3987180800004</v>
      </c>
      <c r="M139" s="36">
        <f>SUMIFS(СВЦЭМ!$C$39:$C$782,СВЦЭМ!$A$39:$A$782,$A139,СВЦЭМ!$B$39:$B$782,M$119)+'СЕТ СН'!$I$9+СВЦЭМ!$D$10+'СЕТ СН'!$I$5-'СЕТ СН'!$I$17</f>
        <v>5931.1644885400001</v>
      </c>
      <c r="N139" s="36">
        <f>SUMIFS(СВЦЭМ!$C$39:$C$782,СВЦЭМ!$A$39:$A$782,$A139,СВЦЭМ!$B$39:$B$782,N$119)+'СЕТ СН'!$I$9+СВЦЭМ!$D$10+'СЕТ СН'!$I$5-'СЕТ СН'!$I$17</f>
        <v>5932.6140086699997</v>
      </c>
      <c r="O139" s="36">
        <f>SUMIFS(СВЦЭМ!$C$39:$C$782,СВЦЭМ!$A$39:$A$782,$A139,СВЦЭМ!$B$39:$B$782,O$119)+'СЕТ СН'!$I$9+СВЦЭМ!$D$10+'СЕТ СН'!$I$5-'СЕТ СН'!$I$17</f>
        <v>5966.7629350400002</v>
      </c>
      <c r="P139" s="36">
        <f>SUMIFS(СВЦЭМ!$C$39:$C$782,СВЦЭМ!$A$39:$A$782,$A139,СВЦЭМ!$B$39:$B$782,P$119)+'СЕТ СН'!$I$9+СВЦЭМ!$D$10+'СЕТ СН'!$I$5-'СЕТ СН'!$I$17</f>
        <v>5988.4811579500001</v>
      </c>
      <c r="Q139" s="36">
        <f>SUMIFS(СВЦЭМ!$C$39:$C$782,СВЦЭМ!$A$39:$A$782,$A139,СВЦЭМ!$B$39:$B$782,Q$119)+'СЕТ СН'!$I$9+СВЦЭМ!$D$10+'СЕТ СН'!$I$5-'СЕТ СН'!$I$17</f>
        <v>5990.2787328499999</v>
      </c>
      <c r="R139" s="36">
        <f>SUMIFS(СВЦЭМ!$C$39:$C$782,СВЦЭМ!$A$39:$A$782,$A139,СВЦЭМ!$B$39:$B$782,R$119)+'СЕТ СН'!$I$9+СВЦЭМ!$D$10+'СЕТ СН'!$I$5-'СЕТ СН'!$I$17</f>
        <v>5998.0765311300001</v>
      </c>
      <c r="S139" s="36">
        <f>SUMIFS(СВЦЭМ!$C$39:$C$782,СВЦЭМ!$A$39:$A$782,$A139,СВЦЭМ!$B$39:$B$782,S$119)+'СЕТ СН'!$I$9+СВЦЭМ!$D$10+'СЕТ СН'!$I$5-'СЕТ СН'!$I$17</f>
        <v>5979.3648439799999</v>
      </c>
      <c r="T139" s="36">
        <f>SUMIFS(СВЦЭМ!$C$39:$C$782,СВЦЭМ!$A$39:$A$782,$A139,СВЦЭМ!$B$39:$B$782,T$119)+'СЕТ СН'!$I$9+СВЦЭМ!$D$10+'СЕТ СН'!$I$5-'СЕТ СН'!$I$17</f>
        <v>5926.0027561999996</v>
      </c>
      <c r="U139" s="36">
        <f>SUMIFS(СВЦЭМ!$C$39:$C$782,СВЦЭМ!$A$39:$A$782,$A139,СВЦЭМ!$B$39:$B$782,U$119)+'СЕТ СН'!$I$9+СВЦЭМ!$D$10+'СЕТ СН'!$I$5-'СЕТ СН'!$I$17</f>
        <v>5900.8388453999996</v>
      </c>
      <c r="V139" s="36">
        <f>SUMIFS(СВЦЭМ!$C$39:$C$782,СВЦЭМ!$A$39:$A$782,$A139,СВЦЭМ!$B$39:$B$782,V$119)+'СЕТ СН'!$I$9+СВЦЭМ!$D$10+'СЕТ СН'!$I$5-'СЕТ СН'!$I$17</f>
        <v>5911.8816235699996</v>
      </c>
      <c r="W139" s="36">
        <f>SUMIFS(СВЦЭМ!$C$39:$C$782,СВЦЭМ!$A$39:$A$782,$A139,СВЦЭМ!$B$39:$B$782,W$119)+'СЕТ СН'!$I$9+СВЦЭМ!$D$10+'СЕТ СН'!$I$5-'СЕТ СН'!$I$17</f>
        <v>5925.4223348600008</v>
      </c>
      <c r="X139" s="36">
        <f>SUMIFS(СВЦЭМ!$C$39:$C$782,СВЦЭМ!$A$39:$A$782,$A139,СВЦЭМ!$B$39:$B$782,X$119)+'СЕТ СН'!$I$9+СВЦЭМ!$D$10+'СЕТ СН'!$I$5-'СЕТ СН'!$I$17</f>
        <v>5973.7946945100002</v>
      </c>
      <c r="Y139" s="36">
        <f>SUMIFS(СВЦЭМ!$C$39:$C$782,СВЦЭМ!$A$39:$A$782,$A139,СВЦЭМ!$B$39:$B$782,Y$119)+'СЕТ СН'!$I$9+СВЦЭМ!$D$10+'СЕТ СН'!$I$5-'СЕТ СН'!$I$17</f>
        <v>5965.0460937700009</v>
      </c>
    </row>
    <row r="140" spans="1:25" ht="15.75" x14ac:dyDescent="0.2">
      <c r="A140" s="35">
        <f t="shared" si="3"/>
        <v>45372</v>
      </c>
      <c r="B140" s="36">
        <f>SUMIFS(СВЦЭМ!$C$39:$C$782,СВЦЭМ!$A$39:$A$782,$A140,СВЦЭМ!$B$39:$B$782,B$119)+'СЕТ СН'!$I$9+СВЦЭМ!$D$10+'СЕТ СН'!$I$5-'СЕТ СН'!$I$17</f>
        <v>6045.4539690500005</v>
      </c>
      <c r="C140" s="36">
        <f>SUMIFS(СВЦЭМ!$C$39:$C$782,СВЦЭМ!$A$39:$A$782,$A140,СВЦЭМ!$B$39:$B$782,C$119)+'СЕТ СН'!$I$9+СВЦЭМ!$D$10+'СЕТ СН'!$I$5-'СЕТ СН'!$I$17</f>
        <v>6090.4741205099999</v>
      </c>
      <c r="D140" s="36">
        <f>SUMIFS(СВЦЭМ!$C$39:$C$782,СВЦЭМ!$A$39:$A$782,$A140,СВЦЭМ!$B$39:$B$782,D$119)+'СЕТ СН'!$I$9+СВЦЭМ!$D$10+'СЕТ СН'!$I$5-'СЕТ СН'!$I$17</f>
        <v>6135.5567879700002</v>
      </c>
      <c r="E140" s="36">
        <f>SUMIFS(СВЦЭМ!$C$39:$C$782,СВЦЭМ!$A$39:$A$782,$A140,СВЦЭМ!$B$39:$B$782,E$119)+'СЕТ СН'!$I$9+СВЦЭМ!$D$10+'СЕТ СН'!$I$5-'СЕТ СН'!$I$17</f>
        <v>6144.5140293300001</v>
      </c>
      <c r="F140" s="36">
        <f>SUMIFS(СВЦЭМ!$C$39:$C$782,СВЦЭМ!$A$39:$A$782,$A140,СВЦЭМ!$B$39:$B$782,F$119)+'СЕТ СН'!$I$9+СВЦЭМ!$D$10+'СЕТ СН'!$I$5-'СЕТ СН'!$I$17</f>
        <v>6127.2765198300003</v>
      </c>
      <c r="G140" s="36">
        <f>SUMIFS(СВЦЭМ!$C$39:$C$782,СВЦЭМ!$A$39:$A$782,$A140,СВЦЭМ!$B$39:$B$782,G$119)+'СЕТ СН'!$I$9+СВЦЭМ!$D$10+'СЕТ СН'!$I$5-'СЕТ СН'!$I$17</f>
        <v>6088.9048650500008</v>
      </c>
      <c r="H140" s="36">
        <f>SUMIFS(СВЦЭМ!$C$39:$C$782,СВЦЭМ!$A$39:$A$782,$A140,СВЦЭМ!$B$39:$B$782,H$119)+'СЕТ СН'!$I$9+СВЦЭМ!$D$10+'СЕТ СН'!$I$5-'СЕТ СН'!$I$17</f>
        <v>5998.4796800000004</v>
      </c>
      <c r="I140" s="36">
        <f>SUMIFS(СВЦЭМ!$C$39:$C$782,СВЦЭМ!$A$39:$A$782,$A140,СВЦЭМ!$B$39:$B$782,I$119)+'СЕТ СН'!$I$9+СВЦЭМ!$D$10+'СЕТ СН'!$I$5-'СЕТ СН'!$I$17</f>
        <v>5955.6525420199996</v>
      </c>
      <c r="J140" s="36">
        <f>SUMIFS(СВЦЭМ!$C$39:$C$782,СВЦЭМ!$A$39:$A$782,$A140,СВЦЭМ!$B$39:$B$782,J$119)+'СЕТ СН'!$I$9+СВЦЭМ!$D$10+'СЕТ СН'!$I$5-'СЕТ СН'!$I$17</f>
        <v>5971.6080591500004</v>
      </c>
      <c r="K140" s="36">
        <f>SUMIFS(СВЦЭМ!$C$39:$C$782,СВЦЭМ!$A$39:$A$782,$A140,СВЦЭМ!$B$39:$B$782,K$119)+'СЕТ СН'!$I$9+СВЦЭМ!$D$10+'СЕТ СН'!$I$5-'СЕТ СН'!$I$17</f>
        <v>5938.6500714900003</v>
      </c>
      <c r="L140" s="36">
        <f>SUMIFS(СВЦЭМ!$C$39:$C$782,СВЦЭМ!$A$39:$A$782,$A140,СВЦЭМ!$B$39:$B$782,L$119)+'СЕТ СН'!$I$9+СВЦЭМ!$D$10+'СЕТ СН'!$I$5-'СЕТ СН'!$I$17</f>
        <v>5936.2101329600009</v>
      </c>
      <c r="M140" s="36">
        <f>SUMIFS(СВЦЭМ!$C$39:$C$782,СВЦЭМ!$A$39:$A$782,$A140,СВЦЭМ!$B$39:$B$782,M$119)+'СЕТ СН'!$I$9+СВЦЭМ!$D$10+'СЕТ СН'!$I$5-'СЕТ СН'!$I$17</f>
        <v>5957.0493250899999</v>
      </c>
      <c r="N140" s="36">
        <f>SUMIFS(СВЦЭМ!$C$39:$C$782,СВЦЭМ!$A$39:$A$782,$A140,СВЦЭМ!$B$39:$B$782,N$119)+'СЕТ СН'!$I$9+СВЦЭМ!$D$10+'СЕТ СН'!$I$5-'СЕТ СН'!$I$17</f>
        <v>5990.3701630200003</v>
      </c>
      <c r="O140" s="36">
        <f>SUMIFS(СВЦЭМ!$C$39:$C$782,СВЦЭМ!$A$39:$A$782,$A140,СВЦЭМ!$B$39:$B$782,O$119)+'СЕТ СН'!$I$9+СВЦЭМ!$D$10+'СЕТ СН'!$I$5-'СЕТ СН'!$I$17</f>
        <v>5998.6224768499997</v>
      </c>
      <c r="P140" s="36">
        <f>SUMIFS(СВЦЭМ!$C$39:$C$782,СВЦЭМ!$A$39:$A$782,$A140,СВЦЭМ!$B$39:$B$782,P$119)+'СЕТ СН'!$I$9+СВЦЭМ!$D$10+'СЕТ СН'!$I$5-'СЕТ СН'!$I$17</f>
        <v>6006.9070442700004</v>
      </c>
      <c r="Q140" s="36">
        <f>SUMIFS(СВЦЭМ!$C$39:$C$782,СВЦЭМ!$A$39:$A$782,$A140,СВЦЭМ!$B$39:$B$782,Q$119)+'СЕТ СН'!$I$9+СВЦЭМ!$D$10+'СЕТ СН'!$I$5-'СЕТ СН'!$I$17</f>
        <v>6032.3336427100003</v>
      </c>
      <c r="R140" s="36">
        <f>SUMIFS(СВЦЭМ!$C$39:$C$782,СВЦЭМ!$A$39:$A$782,$A140,СВЦЭМ!$B$39:$B$782,R$119)+'СЕТ СН'!$I$9+СВЦЭМ!$D$10+'СЕТ СН'!$I$5-'СЕТ СН'!$I$17</f>
        <v>6046.7396987499997</v>
      </c>
      <c r="S140" s="36">
        <f>SUMIFS(СВЦЭМ!$C$39:$C$782,СВЦЭМ!$A$39:$A$782,$A140,СВЦЭМ!$B$39:$B$782,S$119)+'СЕТ СН'!$I$9+СВЦЭМ!$D$10+'СЕТ СН'!$I$5-'СЕТ СН'!$I$17</f>
        <v>6013.2832341700005</v>
      </c>
      <c r="T140" s="36">
        <f>SUMIFS(СВЦЭМ!$C$39:$C$782,СВЦЭМ!$A$39:$A$782,$A140,СВЦЭМ!$B$39:$B$782,T$119)+'СЕТ СН'!$I$9+СВЦЭМ!$D$10+'СЕТ СН'!$I$5-'СЕТ СН'!$I$17</f>
        <v>6005.2818984400001</v>
      </c>
      <c r="U140" s="36">
        <f>SUMIFS(СВЦЭМ!$C$39:$C$782,СВЦЭМ!$A$39:$A$782,$A140,СВЦЭМ!$B$39:$B$782,U$119)+'СЕТ СН'!$I$9+СВЦЭМ!$D$10+'СЕТ СН'!$I$5-'СЕТ СН'!$I$17</f>
        <v>5960.4445236000001</v>
      </c>
      <c r="V140" s="36">
        <f>SUMIFS(СВЦЭМ!$C$39:$C$782,СВЦЭМ!$A$39:$A$782,$A140,СВЦЭМ!$B$39:$B$782,V$119)+'СЕТ СН'!$I$9+СВЦЭМ!$D$10+'СЕТ СН'!$I$5-'СЕТ СН'!$I$17</f>
        <v>5927.20795524</v>
      </c>
      <c r="W140" s="36">
        <f>SUMIFS(СВЦЭМ!$C$39:$C$782,СВЦЭМ!$A$39:$A$782,$A140,СВЦЭМ!$B$39:$B$782,W$119)+'СЕТ СН'!$I$9+СВЦЭМ!$D$10+'СЕТ СН'!$I$5-'СЕТ СН'!$I$17</f>
        <v>5959.1054803999996</v>
      </c>
      <c r="X140" s="36">
        <f>SUMIFS(СВЦЭМ!$C$39:$C$782,СВЦЭМ!$A$39:$A$782,$A140,СВЦЭМ!$B$39:$B$782,X$119)+'СЕТ СН'!$I$9+СВЦЭМ!$D$10+'СЕТ СН'!$I$5-'СЕТ СН'!$I$17</f>
        <v>5989.2676128100002</v>
      </c>
      <c r="Y140" s="36">
        <f>SUMIFS(СВЦЭМ!$C$39:$C$782,СВЦЭМ!$A$39:$A$782,$A140,СВЦЭМ!$B$39:$B$782,Y$119)+'СЕТ СН'!$I$9+СВЦЭМ!$D$10+'СЕТ СН'!$I$5-'СЕТ СН'!$I$17</f>
        <v>6010.6725202500002</v>
      </c>
    </row>
    <row r="141" spans="1:25" ht="15.75" x14ac:dyDescent="0.2">
      <c r="A141" s="35">
        <f t="shared" si="3"/>
        <v>45373</v>
      </c>
      <c r="B141" s="36">
        <f>SUMIFS(СВЦЭМ!$C$39:$C$782,СВЦЭМ!$A$39:$A$782,$A141,СВЦЭМ!$B$39:$B$782,B$119)+'СЕТ СН'!$I$9+СВЦЭМ!$D$10+'СЕТ СН'!$I$5-'СЕТ СН'!$I$17</f>
        <v>6052.6206380800004</v>
      </c>
      <c r="C141" s="36">
        <f>SUMIFS(СВЦЭМ!$C$39:$C$782,СВЦЭМ!$A$39:$A$782,$A141,СВЦЭМ!$B$39:$B$782,C$119)+'СЕТ СН'!$I$9+СВЦЭМ!$D$10+'СЕТ СН'!$I$5-'СЕТ СН'!$I$17</f>
        <v>6084.4422172300001</v>
      </c>
      <c r="D141" s="36">
        <f>SUMIFS(СВЦЭМ!$C$39:$C$782,СВЦЭМ!$A$39:$A$782,$A141,СВЦЭМ!$B$39:$B$782,D$119)+'СЕТ СН'!$I$9+СВЦЭМ!$D$10+'СЕТ СН'!$I$5-'СЕТ СН'!$I$17</f>
        <v>6118.9914378200001</v>
      </c>
      <c r="E141" s="36">
        <f>SUMIFS(СВЦЭМ!$C$39:$C$782,СВЦЭМ!$A$39:$A$782,$A141,СВЦЭМ!$B$39:$B$782,E$119)+'СЕТ СН'!$I$9+СВЦЭМ!$D$10+'СЕТ СН'!$I$5-'СЕТ СН'!$I$17</f>
        <v>6105.4630266599997</v>
      </c>
      <c r="F141" s="36">
        <f>SUMIFS(СВЦЭМ!$C$39:$C$782,СВЦЭМ!$A$39:$A$782,$A141,СВЦЭМ!$B$39:$B$782,F$119)+'СЕТ СН'!$I$9+СВЦЭМ!$D$10+'СЕТ СН'!$I$5-'СЕТ СН'!$I$17</f>
        <v>6104.6181921300004</v>
      </c>
      <c r="G141" s="36">
        <f>SUMIFS(СВЦЭМ!$C$39:$C$782,СВЦЭМ!$A$39:$A$782,$A141,СВЦЭМ!$B$39:$B$782,G$119)+'СЕТ СН'!$I$9+СВЦЭМ!$D$10+'СЕТ СН'!$I$5-'СЕТ СН'!$I$17</f>
        <v>6105.75973935</v>
      </c>
      <c r="H141" s="36">
        <f>SUMIFS(СВЦЭМ!$C$39:$C$782,СВЦЭМ!$A$39:$A$782,$A141,СВЦЭМ!$B$39:$B$782,H$119)+'СЕТ СН'!$I$9+СВЦЭМ!$D$10+'СЕТ СН'!$I$5-'СЕТ СН'!$I$17</f>
        <v>6037.6410413400008</v>
      </c>
      <c r="I141" s="36">
        <f>SUMIFS(СВЦЭМ!$C$39:$C$782,СВЦЭМ!$A$39:$A$782,$A141,СВЦЭМ!$B$39:$B$782,I$119)+'СЕТ СН'!$I$9+СВЦЭМ!$D$10+'СЕТ СН'!$I$5-'СЕТ СН'!$I$17</f>
        <v>5991.9247700699998</v>
      </c>
      <c r="J141" s="36">
        <f>SUMIFS(СВЦЭМ!$C$39:$C$782,СВЦЭМ!$A$39:$A$782,$A141,СВЦЭМ!$B$39:$B$782,J$119)+'СЕТ СН'!$I$9+СВЦЭМ!$D$10+'СЕТ СН'!$I$5-'СЕТ СН'!$I$17</f>
        <v>5986.9107129800004</v>
      </c>
      <c r="K141" s="36">
        <f>SUMIFS(СВЦЭМ!$C$39:$C$782,СВЦЭМ!$A$39:$A$782,$A141,СВЦЭМ!$B$39:$B$782,K$119)+'СЕТ СН'!$I$9+СВЦЭМ!$D$10+'СЕТ СН'!$I$5-'СЕТ СН'!$I$17</f>
        <v>5993.1908967800009</v>
      </c>
      <c r="L141" s="36">
        <f>SUMIFS(СВЦЭМ!$C$39:$C$782,СВЦЭМ!$A$39:$A$782,$A141,СВЦЭМ!$B$39:$B$782,L$119)+'СЕТ СН'!$I$9+СВЦЭМ!$D$10+'СЕТ СН'!$I$5-'СЕТ СН'!$I$17</f>
        <v>5942.0127787800002</v>
      </c>
      <c r="M141" s="36">
        <f>SUMIFS(СВЦЭМ!$C$39:$C$782,СВЦЭМ!$A$39:$A$782,$A141,СВЦЭМ!$B$39:$B$782,M$119)+'СЕТ СН'!$I$9+СВЦЭМ!$D$10+'СЕТ СН'!$I$5-'СЕТ СН'!$I$17</f>
        <v>5902.78945002</v>
      </c>
      <c r="N141" s="36">
        <f>SUMIFS(СВЦЭМ!$C$39:$C$782,СВЦЭМ!$A$39:$A$782,$A141,СВЦЭМ!$B$39:$B$782,N$119)+'СЕТ СН'!$I$9+СВЦЭМ!$D$10+'СЕТ СН'!$I$5-'СЕТ СН'!$I$17</f>
        <v>5925.17386609</v>
      </c>
      <c r="O141" s="36">
        <f>SUMIFS(СВЦЭМ!$C$39:$C$782,СВЦЭМ!$A$39:$A$782,$A141,СВЦЭМ!$B$39:$B$782,O$119)+'СЕТ СН'!$I$9+СВЦЭМ!$D$10+'СЕТ СН'!$I$5-'СЕТ СН'!$I$17</f>
        <v>5897.0252864100003</v>
      </c>
      <c r="P141" s="36">
        <f>SUMIFS(СВЦЭМ!$C$39:$C$782,СВЦЭМ!$A$39:$A$782,$A141,СВЦЭМ!$B$39:$B$782,P$119)+'СЕТ СН'!$I$9+СВЦЭМ!$D$10+'СЕТ СН'!$I$5-'СЕТ СН'!$I$17</f>
        <v>5892.4518940800008</v>
      </c>
      <c r="Q141" s="36">
        <f>SUMIFS(СВЦЭМ!$C$39:$C$782,СВЦЭМ!$A$39:$A$782,$A141,СВЦЭМ!$B$39:$B$782,Q$119)+'СЕТ СН'!$I$9+СВЦЭМ!$D$10+'СЕТ СН'!$I$5-'СЕТ СН'!$I$17</f>
        <v>5915.2688468800006</v>
      </c>
      <c r="R141" s="36">
        <f>SUMIFS(СВЦЭМ!$C$39:$C$782,СВЦЭМ!$A$39:$A$782,$A141,СВЦЭМ!$B$39:$B$782,R$119)+'СЕТ СН'!$I$9+СВЦЭМ!$D$10+'СЕТ СН'!$I$5-'СЕТ СН'!$I$17</f>
        <v>5930.7149187300001</v>
      </c>
      <c r="S141" s="36">
        <f>SUMIFS(СВЦЭМ!$C$39:$C$782,СВЦЭМ!$A$39:$A$782,$A141,СВЦЭМ!$B$39:$B$782,S$119)+'СЕТ СН'!$I$9+СВЦЭМ!$D$10+'СЕТ СН'!$I$5-'СЕТ СН'!$I$17</f>
        <v>5923.2025170100005</v>
      </c>
      <c r="T141" s="36">
        <f>SUMIFS(СВЦЭМ!$C$39:$C$782,СВЦЭМ!$A$39:$A$782,$A141,СВЦЭМ!$B$39:$B$782,T$119)+'СЕТ СН'!$I$9+СВЦЭМ!$D$10+'СЕТ СН'!$I$5-'СЕТ СН'!$I$17</f>
        <v>5892.2036872500003</v>
      </c>
      <c r="U141" s="36">
        <f>SUMIFS(СВЦЭМ!$C$39:$C$782,СВЦЭМ!$A$39:$A$782,$A141,СВЦЭМ!$B$39:$B$782,U$119)+'СЕТ СН'!$I$9+СВЦЭМ!$D$10+'СЕТ СН'!$I$5-'СЕТ СН'!$I$17</f>
        <v>5858.4147212999997</v>
      </c>
      <c r="V141" s="36">
        <f>SUMIFS(СВЦЭМ!$C$39:$C$782,СВЦЭМ!$A$39:$A$782,$A141,СВЦЭМ!$B$39:$B$782,V$119)+'СЕТ СН'!$I$9+СВЦЭМ!$D$10+'СЕТ СН'!$I$5-'СЕТ СН'!$I$17</f>
        <v>5820.8403464900002</v>
      </c>
      <c r="W141" s="36">
        <f>SUMIFS(СВЦЭМ!$C$39:$C$782,СВЦЭМ!$A$39:$A$782,$A141,СВЦЭМ!$B$39:$B$782,W$119)+'СЕТ СН'!$I$9+СВЦЭМ!$D$10+'СЕТ СН'!$I$5-'СЕТ СН'!$I$17</f>
        <v>5818.9975953400008</v>
      </c>
      <c r="X141" s="36">
        <f>SUMIFS(СВЦЭМ!$C$39:$C$782,СВЦЭМ!$A$39:$A$782,$A141,СВЦЭМ!$B$39:$B$782,X$119)+'СЕТ СН'!$I$9+СВЦЭМ!$D$10+'СЕТ СН'!$I$5-'СЕТ СН'!$I$17</f>
        <v>5837.6974333800008</v>
      </c>
      <c r="Y141" s="36">
        <f>SUMIFS(СВЦЭМ!$C$39:$C$782,СВЦЭМ!$A$39:$A$782,$A141,СВЦЭМ!$B$39:$B$782,Y$119)+'СЕТ СН'!$I$9+СВЦЭМ!$D$10+'СЕТ СН'!$I$5-'СЕТ СН'!$I$17</f>
        <v>5843.9099402600004</v>
      </c>
    </row>
    <row r="142" spans="1:25" ht="15.75" x14ac:dyDescent="0.2">
      <c r="A142" s="35">
        <f t="shared" si="3"/>
        <v>45374</v>
      </c>
      <c r="B142" s="36">
        <f>SUMIFS(СВЦЭМ!$C$39:$C$782,СВЦЭМ!$A$39:$A$782,$A142,СВЦЭМ!$B$39:$B$782,B$119)+'СЕТ СН'!$I$9+СВЦЭМ!$D$10+'СЕТ СН'!$I$5-'СЕТ СН'!$I$17</f>
        <v>5917.6362923400002</v>
      </c>
      <c r="C142" s="36">
        <f>SUMIFS(СВЦЭМ!$C$39:$C$782,СВЦЭМ!$A$39:$A$782,$A142,СВЦЭМ!$B$39:$B$782,C$119)+'СЕТ СН'!$I$9+СВЦЭМ!$D$10+'СЕТ СН'!$I$5-'СЕТ СН'!$I$17</f>
        <v>5892.4583571700005</v>
      </c>
      <c r="D142" s="36">
        <f>SUMIFS(СВЦЭМ!$C$39:$C$782,СВЦЭМ!$A$39:$A$782,$A142,СВЦЭМ!$B$39:$B$782,D$119)+'СЕТ СН'!$I$9+СВЦЭМ!$D$10+'СЕТ СН'!$I$5-'СЕТ СН'!$I$17</f>
        <v>5938.3724777900006</v>
      </c>
      <c r="E142" s="36">
        <f>SUMIFS(СВЦЭМ!$C$39:$C$782,СВЦЭМ!$A$39:$A$782,$A142,СВЦЭМ!$B$39:$B$782,E$119)+'СЕТ СН'!$I$9+СВЦЭМ!$D$10+'СЕТ СН'!$I$5-'СЕТ СН'!$I$17</f>
        <v>5960.2579490300004</v>
      </c>
      <c r="F142" s="36">
        <f>SUMIFS(СВЦЭМ!$C$39:$C$782,СВЦЭМ!$A$39:$A$782,$A142,СВЦЭМ!$B$39:$B$782,F$119)+'СЕТ СН'!$I$9+СВЦЭМ!$D$10+'СЕТ СН'!$I$5-'СЕТ СН'!$I$17</f>
        <v>5963.2762093800002</v>
      </c>
      <c r="G142" s="36">
        <f>SUMIFS(СВЦЭМ!$C$39:$C$782,СВЦЭМ!$A$39:$A$782,$A142,СВЦЭМ!$B$39:$B$782,G$119)+'СЕТ СН'!$I$9+СВЦЭМ!$D$10+'СЕТ СН'!$I$5-'СЕТ СН'!$I$17</f>
        <v>5933.8228595800001</v>
      </c>
      <c r="H142" s="36">
        <f>SUMIFS(СВЦЭМ!$C$39:$C$782,СВЦЭМ!$A$39:$A$782,$A142,СВЦЭМ!$B$39:$B$782,H$119)+'СЕТ СН'!$I$9+СВЦЭМ!$D$10+'СЕТ СН'!$I$5-'СЕТ СН'!$I$17</f>
        <v>5912.7304686300004</v>
      </c>
      <c r="I142" s="36">
        <f>SUMIFS(СВЦЭМ!$C$39:$C$782,СВЦЭМ!$A$39:$A$782,$A142,СВЦЭМ!$B$39:$B$782,I$119)+'СЕТ СН'!$I$9+СВЦЭМ!$D$10+'СЕТ СН'!$I$5-'СЕТ СН'!$I$17</f>
        <v>5893.1901522799999</v>
      </c>
      <c r="J142" s="36">
        <f>SUMIFS(СВЦЭМ!$C$39:$C$782,СВЦЭМ!$A$39:$A$782,$A142,СВЦЭМ!$B$39:$B$782,J$119)+'СЕТ СН'!$I$9+СВЦЭМ!$D$10+'СЕТ СН'!$I$5-'СЕТ СН'!$I$17</f>
        <v>5854.1070678100004</v>
      </c>
      <c r="K142" s="36">
        <f>SUMIFS(СВЦЭМ!$C$39:$C$782,СВЦЭМ!$A$39:$A$782,$A142,СВЦЭМ!$B$39:$B$782,K$119)+'СЕТ СН'!$I$9+СВЦЭМ!$D$10+'СЕТ СН'!$I$5-'СЕТ СН'!$I$17</f>
        <v>5822.1069097600002</v>
      </c>
      <c r="L142" s="36">
        <f>SUMIFS(СВЦЭМ!$C$39:$C$782,СВЦЭМ!$A$39:$A$782,$A142,СВЦЭМ!$B$39:$B$782,L$119)+'СЕТ СН'!$I$9+СВЦЭМ!$D$10+'СЕТ СН'!$I$5-'СЕТ СН'!$I$17</f>
        <v>5788.5688380400006</v>
      </c>
      <c r="M142" s="36">
        <f>SUMIFS(СВЦЭМ!$C$39:$C$782,СВЦЭМ!$A$39:$A$782,$A142,СВЦЭМ!$B$39:$B$782,M$119)+'СЕТ СН'!$I$9+СВЦЭМ!$D$10+'СЕТ СН'!$I$5-'СЕТ СН'!$I$17</f>
        <v>5799.28955417</v>
      </c>
      <c r="N142" s="36">
        <f>SUMIFS(СВЦЭМ!$C$39:$C$782,СВЦЭМ!$A$39:$A$782,$A142,СВЦЭМ!$B$39:$B$782,N$119)+'СЕТ СН'!$I$9+СВЦЭМ!$D$10+'СЕТ СН'!$I$5-'СЕТ СН'!$I$17</f>
        <v>5812.0099273300002</v>
      </c>
      <c r="O142" s="36">
        <f>SUMIFS(СВЦЭМ!$C$39:$C$782,СВЦЭМ!$A$39:$A$782,$A142,СВЦЭМ!$B$39:$B$782,O$119)+'СЕТ СН'!$I$9+СВЦЭМ!$D$10+'СЕТ СН'!$I$5-'СЕТ СН'!$I$17</f>
        <v>5867.0396191100008</v>
      </c>
      <c r="P142" s="36">
        <f>SUMIFS(СВЦЭМ!$C$39:$C$782,СВЦЭМ!$A$39:$A$782,$A142,СВЦЭМ!$B$39:$B$782,P$119)+'СЕТ СН'!$I$9+СВЦЭМ!$D$10+'СЕТ СН'!$I$5-'СЕТ СН'!$I$17</f>
        <v>5885.2780661699999</v>
      </c>
      <c r="Q142" s="36">
        <f>SUMIFS(СВЦЭМ!$C$39:$C$782,СВЦЭМ!$A$39:$A$782,$A142,СВЦЭМ!$B$39:$B$782,Q$119)+'СЕТ СН'!$I$9+СВЦЭМ!$D$10+'СЕТ СН'!$I$5-'СЕТ СН'!$I$17</f>
        <v>5885.1524105000008</v>
      </c>
      <c r="R142" s="36">
        <f>SUMIFS(СВЦЭМ!$C$39:$C$782,СВЦЭМ!$A$39:$A$782,$A142,СВЦЭМ!$B$39:$B$782,R$119)+'СЕТ СН'!$I$9+СВЦЭМ!$D$10+'СЕТ СН'!$I$5-'СЕТ СН'!$I$17</f>
        <v>5898.2111398699999</v>
      </c>
      <c r="S142" s="36">
        <f>SUMIFS(СВЦЭМ!$C$39:$C$782,СВЦЭМ!$A$39:$A$782,$A142,СВЦЭМ!$B$39:$B$782,S$119)+'СЕТ СН'!$I$9+СВЦЭМ!$D$10+'СЕТ СН'!$I$5-'СЕТ СН'!$I$17</f>
        <v>5860.7012655100007</v>
      </c>
      <c r="T142" s="36">
        <f>SUMIFS(СВЦЭМ!$C$39:$C$782,СВЦЭМ!$A$39:$A$782,$A142,СВЦЭМ!$B$39:$B$782,T$119)+'СЕТ СН'!$I$9+СВЦЭМ!$D$10+'СЕТ СН'!$I$5-'СЕТ СН'!$I$17</f>
        <v>5846.9070397300002</v>
      </c>
      <c r="U142" s="36">
        <f>SUMIFS(СВЦЭМ!$C$39:$C$782,СВЦЭМ!$A$39:$A$782,$A142,СВЦЭМ!$B$39:$B$782,U$119)+'СЕТ СН'!$I$9+СВЦЭМ!$D$10+'СЕТ СН'!$I$5-'СЕТ СН'!$I$17</f>
        <v>5810.0806074100001</v>
      </c>
      <c r="V142" s="36">
        <f>SUMIFS(СВЦЭМ!$C$39:$C$782,СВЦЭМ!$A$39:$A$782,$A142,СВЦЭМ!$B$39:$B$782,V$119)+'СЕТ СН'!$I$9+СВЦЭМ!$D$10+'СЕТ СН'!$I$5-'СЕТ СН'!$I$17</f>
        <v>5795.3266339900001</v>
      </c>
      <c r="W142" s="36">
        <f>SUMIFS(СВЦЭМ!$C$39:$C$782,СВЦЭМ!$A$39:$A$782,$A142,СВЦЭМ!$B$39:$B$782,W$119)+'СЕТ СН'!$I$9+СВЦЭМ!$D$10+'СЕТ СН'!$I$5-'СЕТ СН'!$I$17</f>
        <v>5792.3264937100002</v>
      </c>
      <c r="X142" s="36">
        <f>SUMIFS(СВЦЭМ!$C$39:$C$782,СВЦЭМ!$A$39:$A$782,$A142,СВЦЭМ!$B$39:$B$782,X$119)+'СЕТ СН'!$I$9+СВЦЭМ!$D$10+'СЕТ СН'!$I$5-'СЕТ СН'!$I$17</f>
        <v>5841.1022076600002</v>
      </c>
      <c r="Y142" s="36">
        <f>SUMIFS(СВЦЭМ!$C$39:$C$782,СВЦЭМ!$A$39:$A$782,$A142,СВЦЭМ!$B$39:$B$782,Y$119)+'СЕТ СН'!$I$9+СВЦЭМ!$D$10+'СЕТ СН'!$I$5-'СЕТ СН'!$I$17</f>
        <v>5860.1971797200003</v>
      </c>
    </row>
    <row r="143" spans="1:25" ht="15.75" x14ac:dyDescent="0.2">
      <c r="A143" s="35">
        <f t="shared" si="3"/>
        <v>45375</v>
      </c>
      <c r="B143" s="36">
        <f>SUMIFS(СВЦЭМ!$C$39:$C$782,СВЦЭМ!$A$39:$A$782,$A143,СВЦЭМ!$B$39:$B$782,B$119)+'СЕТ СН'!$I$9+СВЦЭМ!$D$10+'СЕТ СН'!$I$5-'СЕТ СН'!$I$17</f>
        <v>5906.2205067800005</v>
      </c>
      <c r="C143" s="36">
        <f>SUMIFS(СВЦЭМ!$C$39:$C$782,СВЦЭМ!$A$39:$A$782,$A143,СВЦЭМ!$B$39:$B$782,C$119)+'СЕТ СН'!$I$9+СВЦЭМ!$D$10+'СЕТ СН'!$I$5-'СЕТ СН'!$I$17</f>
        <v>5845.2209052500002</v>
      </c>
      <c r="D143" s="36">
        <f>SUMIFS(СВЦЭМ!$C$39:$C$782,СВЦЭМ!$A$39:$A$782,$A143,СВЦЭМ!$B$39:$B$782,D$119)+'СЕТ СН'!$I$9+СВЦЭМ!$D$10+'СЕТ СН'!$I$5-'СЕТ СН'!$I$17</f>
        <v>5881.0464110000003</v>
      </c>
      <c r="E143" s="36">
        <f>SUMIFS(СВЦЭМ!$C$39:$C$782,СВЦЭМ!$A$39:$A$782,$A143,СВЦЭМ!$B$39:$B$782,E$119)+'СЕТ СН'!$I$9+СВЦЭМ!$D$10+'СЕТ СН'!$I$5-'СЕТ СН'!$I$17</f>
        <v>5895.00109823</v>
      </c>
      <c r="F143" s="36">
        <f>SUMIFS(СВЦЭМ!$C$39:$C$782,СВЦЭМ!$A$39:$A$782,$A143,СВЦЭМ!$B$39:$B$782,F$119)+'СЕТ СН'!$I$9+СВЦЭМ!$D$10+'СЕТ СН'!$I$5-'СЕТ СН'!$I$17</f>
        <v>5878.2521377100002</v>
      </c>
      <c r="G143" s="36">
        <f>SUMIFS(СВЦЭМ!$C$39:$C$782,СВЦЭМ!$A$39:$A$782,$A143,СВЦЭМ!$B$39:$B$782,G$119)+'СЕТ СН'!$I$9+СВЦЭМ!$D$10+'СЕТ СН'!$I$5-'СЕТ СН'!$I$17</f>
        <v>5873.3930517099998</v>
      </c>
      <c r="H143" s="36">
        <f>SUMIFS(СВЦЭМ!$C$39:$C$782,СВЦЭМ!$A$39:$A$782,$A143,СВЦЭМ!$B$39:$B$782,H$119)+'СЕТ СН'!$I$9+СВЦЭМ!$D$10+'СЕТ СН'!$I$5-'СЕТ СН'!$I$17</f>
        <v>5844.4180231200007</v>
      </c>
      <c r="I143" s="36">
        <f>SUMIFS(СВЦЭМ!$C$39:$C$782,СВЦЭМ!$A$39:$A$782,$A143,СВЦЭМ!$B$39:$B$782,I$119)+'СЕТ СН'!$I$9+СВЦЭМ!$D$10+'СЕТ СН'!$I$5-'СЕТ СН'!$I$17</f>
        <v>5843.32138184</v>
      </c>
      <c r="J143" s="36">
        <f>SUMIFS(СВЦЭМ!$C$39:$C$782,СВЦЭМ!$A$39:$A$782,$A143,СВЦЭМ!$B$39:$B$782,J$119)+'СЕТ СН'!$I$9+СВЦЭМ!$D$10+'СЕТ СН'!$I$5-'СЕТ СН'!$I$17</f>
        <v>5788.0337997799998</v>
      </c>
      <c r="K143" s="36">
        <f>SUMIFS(СВЦЭМ!$C$39:$C$782,СВЦЭМ!$A$39:$A$782,$A143,СВЦЭМ!$B$39:$B$782,K$119)+'СЕТ СН'!$I$9+СВЦЭМ!$D$10+'СЕТ СН'!$I$5-'СЕТ СН'!$I$17</f>
        <v>5757.3270345999999</v>
      </c>
      <c r="L143" s="36">
        <f>SUMIFS(СВЦЭМ!$C$39:$C$782,СВЦЭМ!$A$39:$A$782,$A143,СВЦЭМ!$B$39:$B$782,L$119)+'СЕТ СН'!$I$9+СВЦЭМ!$D$10+'СЕТ СН'!$I$5-'СЕТ СН'!$I$17</f>
        <v>5758.8875742600003</v>
      </c>
      <c r="M143" s="36">
        <f>SUMIFS(СВЦЭМ!$C$39:$C$782,СВЦЭМ!$A$39:$A$782,$A143,СВЦЭМ!$B$39:$B$782,M$119)+'СЕТ СН'!$I$9+СВЦЭМ!$D$10+'СЕТ СН'!$I$5-'СЕТ СН'!$I$17</f>
        <v>5769.9214100500003</v>
      </c>
      <c r="N143" s="36">
        <f>SUMIFS(СВЦЭМ!$C$39:$C$782,СВЦЭМ!$A$39:$A$782,$A143,СВЦЭМ!$B$39:$B$782,N$119)+'СЕТ СН'!$I$9+СВЦЭМ!$D$10+'СЕТ СН'!$I$5-'СЕТ СН'!$I$17</f>
        <v>5771.4927758499998</v>
      </c>
      <c r="O143" s="36">
        <f>SUMIFS(СВЦЭМ!$C$39:$C$782,СВЦЭМ!$A$39:$A$782,$A143,СВЦЭМ!$B$39:$B$782,O$119)+'СЕТ СН'!$I$9+СВЦЭМ!$D$10+'СЕТ СН'!$I$5-'СЕТ СН'!$I$17</f>
        <v>5785.6656577800004</v>
      </c>
      <c r="P143" s="36">
        <f>SUMIFS(СВЦЭМ!$C$39:$C$782,СВЦЭМ!$A$39:$A$782,$A143,СВЦЭМ!$B$39:$B$782,P$119)+'СЕТ СН'!$I$9+СВЦЭМ!$D$10+'СЕТ СН'!$I$5-'СЕТ СН'!$I$17</f>
        <v>5830.2025228100001</v>
      </c>
      <c r="Q143" s="36">
        <f>SUMIFS(СВЦЭМ!$C$39:$C$782,СВЦЭМ!$A$39:$A$782,$A143,СВЦЭМ!$B$39:$B$782,Q$119)+'СЕТ СН'!$I$9+СВЦЭМ!$D$10+'СЕТ СН'!$I$5-'СЕТ СН'!$I$17</f>
        <v>5840.9591299200001</v>
      </c>
      <c r="R143" s="36">
        <f>SUMIFS(СВЦЭМ!$C$39:$C$782,СВЦЭМ!$A$39:$A$782,$A143,СВЦЭМ!$B$39:$B$782,R$119)+'СЕТ СН'!$I$9+СВЦЭМ!$D$10+'СЕТ СН'!$I$5-'СЕТ СН'!$I$17</f>
        <v>5838.68211453</v>
      </c>
      <c r="S143" s="36">
        <f>SUMIFS(СВЦЭМ!$C$39:$C$782,СВЦЭМ!$A$39:$A$782,$A143,СВЦЭМ!$B$39:$B$782,S$119)+'СЕТ СН'!$I$9+СВЦЭМ!$D$10+'СЕТ СН'!$I$5-'СЕТ СН'!$I$17</f>
        <v>5813.7451378500009</v>
      </c>
      <c r="T143" s="36">
        <f>SUMIFS(СВЦЭМ!$C$39:$C$782,СВЦЭМ!$A$39:$A$782,$A143,СВЦЭМ!$B$39:$B$782,T$119)+'СЕТ СН'!$I$9+СВЦЭМ!$D$10+'СЕТ СН'!$I$5-'СЕТ СН'!$I$17</f>
        <v>5771.9991172400005</v>
      </c>
      <c r="U143" s="36">
        <f>SUMIFS(СВЦЭМ!$C$39:$C$782,СВЦЭМ!$A$39:$A$782,$A143,СВЦЭМ!$B$39:$B$782,U$119)+'СЕТ СН'!$I$9+СВЦЭМ!$D$10+'СЕТ СН'!$I$5-'СЕТ СН'!$I$17</f>
        <v>5749.5580869200003</v>
      </c>
      <c r="V143" s="36">
        <f>SUMIFS(СВЦЭМ!$C$39:$C$782,СВЦЭМ!$A$39:$A$782,$A143,СВЦЭМ!$B$39:$B$782,V$119)+'СЕТ СН'!$I$9+СВЦЭМ!$D$10+'СЕТ СН'!$I$5-'СЕТ СН'!$I$17</f>
        <v>5757.7235900800006</v>
      </c>
      <c r="W143" s="36">
        <f>SUMIFS(СВЦЭМ!$C$39:$C$782,СВЦЭМ!$A$39:$A$782,$A143,СВЦЭМ!$B$39:$B$782,W$119)+'СЕТ СН'!$I$9+СВЦЭМ!$D$10+'СЕТ СН'!$I$5-'СЕТ СН'!$I$17</f>
        <v>5714.74301079</v>
      </c>
      <c r="X143" s="36">
        <f>SUMIFS(СВЦЭМ!$C$39:$C$782,СВЦЭМ!$A$39:$A$782,$A143,СВЦЭМ!$B$39:$B$782,X$119)+'СЕТ СН'!$I$9+СВЦЭМ!$D$10+'СЕТ СН'!$I$5-'СЕТ СН'!$I$17</f>
        <v>5729.38191671</v>
      </c>
      <c r="Y143" s="36">
        <f>SUMIFS(СВЦЭМ!$C$39:$C$782,СВЦЭМ!$A$39:$A$782,$A143,СВЦЭМ!$B$39:$B$782,Y$119)+'СЕТ СН'!$I$9+СВЦЭМ!$D$10+'СЕТ СН'!$I$5-'СЕТ СН'!$I$17</f>
        <v>5791.4022492900003</v>
      </c>
    </row>
    <row r="144" spans="1:25" ht="15.75" x14ac:dyDescent="0.2">
      <c r="A144" s="35">
        <f t="shared" si="3"/>
        <v>45376</v>
      </c>
      <c r="B144" s="36">
        <f>SUMIFS(СВЦЭМ!$C$39:$C$782,СВЦЭМ!$A$39:$A$782,$A144,СВЦЭМ!$B$39:$B$782,B$119)+'СЕТ СН'!$I$9+СВЦЭМ!$D$10+'СЕТ СН'!$I$5-'СЕТ СН'!$I$17</f>
        <v>5779.3341138600008</v>
      </c>
      <c r="C144" s="36">
        <f>SUMIFS(СВЦЭМ!$C$39:$C$782,СВЦЭМ!$A$39:$A$782,$A144,СВЦЭМ!$B$39:$B$782,C$119)+'СЕТ СН'!$I$9+СВЦЭМ!$D$10+'СЕТ СН'!$I$5-'СЕТ СН'!$I$17</f>
        <v>5819.1166704400002</v>
      </c>
      <c r="D144" s="36">
        <f>SUMIFS(СВЦЭМ!$C$39:$C$782,СВЦЭМ!$A$39:$A$782,$A144,СВЦЭМ!$B$39:$B$782,D$119)+'СЕТ СН'!$I$9+СВЦЭМ!$D$10+'СЕТ СН'!$I$5-'СЕТ СН'!$I$17</f>
        <v>5830.8572516800004</v>
      </c>
      <c r="E144" s="36">
        <f>SUMIFS(СВЦЭМ!$C$39:$C$782,СВЦЭМ!$A$39:$A$782,$A144,СВЦЭМ!$B$39:$B$782,E$119)+'СЕТ СН'!$I$9+СВЦЭМ!$D$10+'СЕТ СН'!$I$5-'СЕТ СН'!$I$17</f>
        <v>5841.5617396199996</v>
      </c>
      <c r="F144" s="36">
        <f>SUMIFS(СВЦЭМ!$C$39:$C$782,СВЦЭМ!$A$39:$A$782,$A144,СВЦЭМ!$B$39:$B$782,F$119)+'СЕТ СН'!$I$9+СВЦЭМ!$D$10+'СЕТ СН'!$I$5-'СЕТ СН'!$I$17</f>
        <v>5849.8640352500006</v>
      </c>
      <c r="G144" s="36">
        <f>SUMIFS(СВЦЭМ!$C$39:$C$782,СВЦЭМ!$A$39:$A$782,$A144,СВЦЭМ!$B$39:$B$782,G$119)+'СЕТ СН'!$I$9+СВЦЭМ!$D$10+'СЕТ СН'!$I$5-'СЕТ СН'!$I$17</f>
        <v>5836.2499152100008</v>
      </c>
      <c r="H144" s="36">
        <f>SUMIFS(СВЦЭМ!$C$39:$C$782,СВЦЭМ!$A$39:$A$782,$A144,СВЦЭМ!$B$39:$B$782,H$119)+'СЕТ СН'!$I$9+СВЦЭМ!$D$10+'СЕТ СН'!$I$5-'СЕТ СН'!$I$17</f>
        <v>5789.7340755599998</v>
      </c>
      <c r="I144" s="36">
        <f>SUMIFS(СВЦЭМ!$C$39:$C$782,СВЦЭМ!$A$39:$A$782,$A144,СВЦЭМ!$B$39:$B$782,I$119)+'СЕТ СН'!$I$9+СВЦЭМ!$D$10+'СЕТ СН'!$I$5-'СЕТ СН'!$I$17</f>
        <v>5762.1298468599998</v>
      </c>
      <c r="J144" s="36">
        <f>SUMIFS(СВЦЭМ!$C$39:$C$782,СВЦЭМ!$A$39:$A$782,$A144,СВЦЭМ!$B$39:$B$782,J$119)+'СЕТ СН'!$I$9+СВЦЭМ!$D$10+'СЕТ СН'!$I$5-'СЕТ СН'!$I$17</f>
        <v>5808.13207272</v>
      </c>
      <c r="K144" s="36">
        <f>SUMIFS(СВЦЭМ!$C$39:$C$782,СВЦЭМ!$A$39:$A$782,$A144,СВЦЭМ!$B$39:$B$782,K$119)+'СЕТ СН'!$I$9+СВЦЭМ!$D$10+'СЕТ СН'!$I$5-'СЕТ СН'!$I$17</f>
        <v>7208.59324345</v>
      </c>
      <c r="L144" s="36">
        <f>SUMIFS(СВЦЭМ!$C$39:$C$782,СВЦЭМ!$A$39:$A$782,$A144,СВЦЭМ!$B$39:$B$782,L$119)+'СЕТ СН'!$I$9+СВЦЭМ!$D$10+'СЕТ СН'!$I$5-'СЕТ СН'!$I$17</f>
        <v>5470.78712541</v>
      </c>
      <c r="M144" s="36">
        <f>SUMIFS(СВЦЭМ!$C$39:$C$782,СВЦЭМ!$A$39:$A$782,$A144,СВЦЭМ!$B$39:$B$782,M$119)+'СЕТ СН'!$I$9+СВЦЭМ!$D$10+'СЕТ СН'!$I$5-'СЕТ СН'!$I$17</f>
        <v>5467.8309270700001</v>
      </c>
      <c r="N144" s="36">
        <f>SUMIFS(СВЦЭМ!$C$39:$C$782,СВЦЭМ!$A$39:$A$782,$A144,СВЦЭМ!$B$39:$B$782,N$119)+'СЕТ СН'!$I$9+СВЦЭМ!$D$10+'СЕТ СН'!$I$5-'СЕТ СН'!$I$17</f>
        <v>5492.74167218</v>
      </c>
      <c r="O144" s="36">
        <f>SUMIFS(СВЦЭМ!$C$39:$C$782,СВЦЭМ!$A$39:$A$782,$A144,СВЦЭМ!$B$39:$B$782,O$119)+'СЕТ СН'!$I$9+СВЦЭМ!$D$10+'СЕТ СН'!$I$5-'СЕТ СН'!$I$17</f>
        <v>5502.7576899100004</v>
      </c>
      <c r="P144" s="36">
        <f>SUMIFS(СВЦЭМ!$C$39:$C$782,СВЦЭМ!$A$39:$A$782,$A144,СВЦЭМ!$B$39:$B$782,P$119)+'СЕТ СН'!$I$9+СВЦЭМ!$D$10+'СЕТ СН'!$I$5-'СЕТ СН'!$I$17</f>
        <v>5803.7547703</v>
      </c>
      <c r="Q144" s="36">
        <f>SUMIFS(СВЦЭМ!$C$39:$C$782,СВЦЭМ!$A$39:$A$782,$A144,СВЦЭМ!$B$39:$B$782,Q$119)+'СЕТ СН'!$I$9+СВЦЭМ!$D$10+'СЕТ СН'!$I$5-'СЕТ СН'!$I$17</f>
        <v>5788.8784367200005</v>
      </c>
      <c r="R144" s="36">
        <f>SUMIFS(СВЦЭМ!$C$39:$C$782,СВЦЭМ!$A$39:$A$782,$A144,СВЦЭМ!$B$39:$B$782,R$119)+'СЕТ СН'!$I$9+СВЦЭМ!$D$10+'СЕТ СН'!$I$5-'СЕТ СН'!$I$17</f>
        <v>5790.7559177599996</v>
      </c>
      <c r="S144" s="36">
        <f>SUMIFS(СВЦЭМ!$C$39:$C$782,СВЦЭМ!$A$39:$A$782,$A144,СВЦЭМ!$B$39:$B$782,S$119)+'СЕТ СН'!$I$9+СВЦЭМ!$D$10+'СЕТ СН'!$I$5-'СЕТ СН'!$I$17</f>
        <v>5765.9372788700002</v>
      </c>
      <c r="T144" s="36">
        <f>SUMIFS(СВЦЭМ!$C$39:$C$782,СВЦЭМ!$A$39:$A$782,$A144,СВЦЭМ!$B$39:$B$782,T$119)+'СЕТ СН'!$I$9+СВЦЭМ!$D$10+'СЕТ СН'!$I$5-'СЕТ СН'!$I$17</f>
        <v>5748.5888792200003</v>
      </c>
      <c r="U144" s="36">
        <f>SUMIFS(СВЦЭМ!$C$39:$C$782,СВЦЭМ!$A$39:$A$782,$A144,СВЦЭМ!$B$39:$B$782,U$119)+'СЕТ СН'!$I$9+СВЦЭМ!$D$10+'СЕТ СН'!$I$5-'СЕТ СН'!$I$17</f>
        <v>5717.6004339700003</v>
      </c>
      <c r="V144" s="36">
        <f>SUMIFS(СВЦЭМ!$C$39:$C$782,СВЦЭМ!$A$39:$A$782,$A144,СВЦЭМ!$B$39:$B$782,V$119)+'СЕТ СН'!$I$9+СВЦЭМ!$D$10+'СЕТ СН'!$I$5-'СЕТ СН'!$I$17</f>
        <v>5734.27546454</v>
      </c>
      <c r="W144" s="36">
        <f>SUMIFS(СВЦЭМ!$C$39:$C$782,СВЦЭМ!$A$39:$A$782,$A144,СВЦЭМ!$B$39:$B$782,W$119)+'СЕТ СН'!$I$9+СВЦЭМ!$D$10+'СЕТ СН'!$I$5-'СЕТ СН'!$I$17</f>
        <v>5720.3561918300002</v>
      </c>
      <c r="X144" s="36">
        <f>SUMIFS(СВЦЭМ!$C$39:$C$782,СВЦЭМ!$A$39:$A$782,$A144,СВЦЭМ!$B$39:$B$782,X$119)+'СЕТ СН'!$I$9+СВЦЭМ!$D$10+'СЕТ СН'!$I$5-'СЕТ СН'!$I$17</f>
        <v>5754.1605005399997</v>
      </c>
      <c r="Y144" s="36">
        <f>SUMIFS(СВЦЭМ!$C$39:$C$782,СВЦЭМ!$A$39:$A$782,$A144,СВЦЭМ!$B$39:$B$782,Y$119)+'СЕТ СН'!$I$9+СВЦЭМ!$D$10+'СЕТ СН'!$I$5-'СЕТ СН'!$I$17</f>
        <v>5769.7293345800008</v>
      </c>
    </row>
    <row r="145" spans="1:26" ht="15.75" x14ac:dyDescent="0.2">
      <c r="A145" s="35">
        <f t="shared" si="3"/>
        <v>45377</v>
      </c>
      <c r="B145" s="36">
        <f>SUMIFS(СВЦЭМ!$C$39:$C$782,СВЦЭМ!$A$39:$A$782,$A145,СВЦЭМ!$B$39:$B$782,B$119)+'СЕТ СН'!$I$9+СВЦЭМ!$D$10+'СЕТ СН'!$I$5-'СЕТ СН'!$I$17</f>
        <v>5848.6395401999998</v>
      </c>
      <c r="C145" s="36">
        <f>SUMIFS(СВЦЭМ!$C$39:$C$782,СВЦЭМ!$A$39:$A$782,$A145,СВЦЭМ!$B$39:$B$782,C$119)+'СЕТ СН'!$I$9+СВЦЭМ!$D$10+'СЕТ СН'!$I$5-'СЕТ СН'!$I$17</f>
        <v>5881.0907061199996</v>
      </c>
      <c r="D145" s="36">
        <f>SUMIFS(СВЦЭМ!$C$39:$C$782,СВЦЭМ!$A$39:$A$782,$A145,СВЦЭМ!$B$39:$B$782,D$119)+'СЕТ СН'!$I$9+СВЦЭМ!$D$10+'СЕТ СН'!$I$5-'СЕТ СН'!$I$17</f>
        <v>5908.6776396000005</v>
      </c>
      <c r="E145" s="36">
        <f>SUMIFS(СВЦЭМ!$C$39:$C$782,СВЦЭМ!$A$39:$A$782,$A145,СВЦЭМ!$B$39:$B$782,E$119)+'СЕТ СН'!$I$9+СВЦЭМ!$D$10+'СЕТ СН'!$I$5-'СЕТ СН'!$I$17</f>
        <v>5923.9613583299997</v>
      </c>
      <c r="F145" s="36">
        <f>SUMIFS(СВЦЭМ!$C$39:$C$782,СВЦЭМ!$A$39:$A$782,$A145,СВЦЭМ!$B$39:$B$782,F$119)+'СЕТ СН'!$I$9+СВЦЭМ!$D$10+'СЕТ СН'!$I$5-'СЕТ СН'!$I$17</f>
        <v>5931.3746208600005</v>
      </c>
      <c r="G145" s="36">
        <f>SUMIFS(СВЦЭМ!$C$39:$C$782,СВЦЭМ!$A$39:$A$782,$A145,СВЦЭМ!$B$39:$B$782,G$119)+'СЕТ СН'!$I$9+СВЦЭМ!$D$10+'СЕТ СН'!$I$5-'СЕТ СН'!$I$17</f>
        <v>5895.6348466199997</v>
      </c>
      <c r="H145" s="36">
        <f>SUMIFS(СВЦЭМ!$C$39:$C$782,СВЦЭМ!$A$39:$A$782,$A145,СВЦЭМ!$B$39:$B$782,H$119)+'СЕТ СН'!$I$9+СВЦЭМ!$D$10+'СЕТ СН'!$I$5-'СЕТ СН'!$I$17</f>
        <v>5817.4225091900007</v>
      </c>
      <c r="I145" s="36">
        <f>SUMIFS(СВЦЭМ!$C$39:$C$782,СВЦЭМ!$A$39:$A$782,$A145,СВЦЭМ!$B$39:$B$782,I$119)+'СЕТ СН'!$I$9+СВЦЭМ!$D$10+'СЕТ СН'!$I$5-'СЕТ СН'!$I$17</f>
        <v>5795.932919840001</v>
      </c>
      <c r="J145" s="36">
        <f>SUMIFS(СВЦЭМ!$C$39:$C$782,СВЦЭМ!$A$39:$A$782,$A145,СВЦЭМ!$B$39:$B$782,J$119)+'СЕТ СН'!$I$9+СВЦЭМ!$D$10+'СЕТ СН'!$I$5-'СЕТ СН'!$I$17</f>
        <v>5789.3085016500008</v>
      </c>
      <c r="K145" s="36">
        <f>SUMIFS(СВЦЭМ!$C$39:$C$782,СВЦЭМ!$A$39:$A$782,$A145,СВЦЭМ!$B$39:$B$782,K$119)+'СЕТ СН'!$I$9+СВЦЭМ!$D$10+'СЕТ СН'!$I$5-'СЕТ СН'!$I$17</f>
        <v>7011.0405332900009</v>
      </c>
      <c r="L145" s="36">
        <f>SUMIFS(СВЦЭМ!$C$39:$C$782,СВЦЭМ!$A$39:$A$782,$A145,СВЦЭМ!$B$39:$B$782,L$119)+'СЕТ СН'!$I$9+СВЦЭМ!$D$10+'СЕТ СН'!$I$5-'СЕТ СН'!$I$17</f>
        <v>5543.7813313400002</v>
      </c>
      <c r="M145" s="36">
        <f>SUMIFS(СВЦЭМ!$C$39:$C$782,СВЦЭМ!$A$39:$A$782,$A145,СВЦЭМ!$B$39:$B$782,M$119)+'СЕТ СН'!$I$9+СВЦЭМ!$D$10+'СЕТ СН'!$I$5-'СЕТ СН'!$I$17</f>
        <v>5579.5321730000005</v>
      </c>
      <c r="N145" s="36">
        <f>SUMIFS(СВЦЭМ!$C$39:$C$782,СВЦЭМ!$A$39:$A$782,$A145,СВЦЭМ!$B$39:$B$782,N$119)+'СЕТ СН'!$I$9+СВЦЭМ!$D$10+'СЕТ СН'!$I$5-'СЕТ СН'!$I$17</f>
        <v>5606.7883986100005</v>
      </c>
      <c r="O145" s="36">
        <f>SUMIFS(СВЦЭМ!$C$39:$C$782,СВЦЭМ!$A$39:$A$782,$A145,СВЦЭМ!$B$39:$B$782,O$119)+'СЕТ СН'!$I$9+СВЦЭМ!$D$10+'СЕТ СН'!$I$5-'СЕТ СН'!$I$17</f>
        <v>5603.7384216600003</v>
      </c>
      <c r="P145" s="36">
        <f>SUMIFS(СВЦЭМ!$C$39:$C$782,СВЦЭМ!$A$39:$A$782,$A145,СВЦЭМ!$B$39:$B$782,P$119)+'СЕТ СН'!$I$9+СВЦЭМ!$D$10+'СЕТ СН'!$I$5-'СЕТ СН'!$I$17</f>
        <v>5629.2026560900003</v>
      </c>
      <c r="Q145" s="36">
        <f>SUMIFS(СВЦЭМ!$C$39:$C$782,СВЦЭМ!$A$39:$A$782,$A145,СВЦЭМ!$B$39:$B$782,Q$119)+'СЕТ СН'!$I$9+СВЦЭМ!$D$10+'СЕТ СН'!$I$5-'СЕТ СН'!$I$17</f>
        <v>5625.5258138200006</v>
      </c>
      <c r="R145" s="36">
        <f>SUMIFS(СВЦЭМ!$C$39:$C$782,СВЦЭМ!$A$39:$A$782,$A145,СВЦЭМ!$B$39:$B$782,R$119)+'СЕТ СН'!$I$9+СВЦЭМ!$D$10+'СЕТ СН'!$I$5-'СЕТ СН'!$I$17</f>
        <v>10198.399578339999</v>
      </c>
      <c r="S145" s="36">
        <f>SUMIFS(СВЦЭМ!$C$39:$C$782,СВЦЭМ!$A$39:$A$782,$A145,СВЦЭМ!$B$39:$B$782,S$119)+'СЕТ СН'!$I$9+СВЦЭМ!$D$10+'СЕТ СН'!$I$5-'СЕТ СН'!$I$17</f>
        <v>6245.3560550000002</v>
      </c>
      <c r="T145" s="36">
        <f>SUMIFS(СВЦЭМ!$C$39:$C$782,СВЦЭМ!$A$39:$A$782,$A145,СВЦЭМ!$B$39:$B$782,T$119)+'СЕТ СН'!$I$9+СВЦЭМ!$D$10+'СЕТ СН'!$I$5-'СЕТ СН'!$I$17</f>
        <v>6020.4983639600005</v>
      </c>
      <c r="U145" s="36">
        <f>SUMIFS(СВЦЭМ!$C$39:$C$782,СВЦЭМ!$A$39:$A$782,$A145,СВЦЭМ!$B$39:$B$782,U$119)+'СЕТ СН'!$I$9+СВЦЭМ!$D$10+'СЕТ СН'!$I$5-'СЕТ СН'!$I$17</f>
        <v>5776.1676413200003</v>
      </c>
      <c r="V145" s="36">
        <f>SUMIFS(СВЦЭМ!$C$39:$C$782,СВЦЭМ!$A$39:$A$782,$A145,СВЦЭМ!$B$39:$B$782,V$119)+'СЕТ СН'!$I$9+СВЦЭМ!$D$10+'СЕТ СН'!$I$5-'СЕТ СН'!$I$17</f>
        <v>5773.2769394000006</v>
      </c>
      <c r="W145" s="36">
        <f>SUMIFS(СВЦЭМ!$C$39:$C$782,СВЦЭМ!$A$39:$A$782,$A145,СВЦЭМ!$B$39:$B$782,W$119)+'СЕТ СН'!$I$9+СВЦЭМ!$D$10+'СЕТ СН'!$I$5-'СЕТ СН'!$I$17</f>
        <v>5769.3978963000009</v>
      </c>
      <c r="X145" s="36">
        <f>SUMIFS(СВЦЭМ!$C$39:$C$782,СВЦЭМ!$A$39:$A$782,$A145,СВЦЭМ!$B$39:$B$782,X$119)+'СЕТ СН'!$I$9+СВЦЭМ!$D$10+'СЕТ СН'!$I$5-'СЕТ СН'!$I$17</f>
        <v>5805.6692366300003</v>
      </c>
      <c r="Y145" s="36">
        <f>SUMIFS(СВЦЭМ!$C$39:$C$782,СВЦЭМ!$A$39:$A$782,$A145,СВЦЭМ!$B$39:$B$782,Y$119)+'СЕТ СН'!$I$9+СВЦЭМ!$D$10+'СЕТ СН'!$I$5-'СЕТ СН'!$I$17</f>
        <v>5816.0556100400008</v>
      </c>
    </row>
    <row r="146" spans="1:26" ht="15.75" x14ac:dyDescent="0.2">
      <c r="A146" s="35">
        <f t="shared" si="3"/>
        <v>45378</v>
      </c>
      <c r="B146" s="36">
        <f>SUMIFS(СВЦЭМ!$C$39:$C$782,СВЦЭМ!$A$39:$A$782,$A146,СВЦЭМ!$B$39:$B$782,B$119)+'СЕТ СН'!$I$9+СВЦЭМ!$D$10+'СЕТ СН'!$I$5-'СЕТ СН'!$I$17</f>
        <v>5871.2043948900009</v>
      </c>
      <c r="C146" s="36">
        <f>SUMIFS(СВЦЭМ!$C$39:$C$782,СВЦЭМ!$A$39:$A$782,$A146,СВЦЭМ!$B$39:$B$782,C$119)+'СЕТ СН'!$I$9+СВЦЭМ!$D$10+'СЕТ СН'!$I$5-'СЕТ СН'!$I$17</f>
        <v>5889.0061654399997</v>
      </c>
      <c r="D146" s="36">
        <f>SUMIFS(СВЦЭМ!$C$39:$C$782,СВЦЭМ!$A$39:$A$782,$A146,СВЦЭМ!$B$39:$B$782,D$119)+'СЕТ СН'!$I$9+СВЦЭМ!$D$10+'СЕТ СН'!$I$5-'СЕТ СН'!$I$17</f>
        <v>5925.9750884599998</v>
      </c>
      <c r="E146" s="36">
        <f>SUMIFS(СВЦЭМ!$C$39:$C$782,СВЦЭМ!$A$39:$A$782,$A146,СВЦЭМ!$B$39:$B$782,E$119)+'СЕТ СН'!$I$9+СВЦЭМ!$D$10+'СЕТ СН'!$I$5-'СЕТ СН'!$I$17</f>
        <v>5935.1982854100006</v>
      </c>
      <c r="F146" s="36">
        <f>SUMIFS(СВЦЭМ!$C$39:$C$782,СВЦЭМ!$A$39:$A$782,$A146,СВЦЭМ!$B$39:$B$782,F$119)+'СЕТ СН'!$I$9+СВЦЭМ!$D$10+'СЕТ СН'!$I$5-'СЕТ СН'!$I$17</f>
        <v>5919.4956337599997</v>
      </c>
      <c r="G146" s="36">
        <f>SUMIFS(СВЦЭМ!$C$39:$C$782,СВЦЭМ!$A$39:$A$782,$A146,СВЦЭМ!$B$39:$B$782,G$119)+'СЕТ СН'!$I$9+СВЦЭМ!$D$10+'СЕТ СН'!$I$5-'СЕТ СН'!$I$17</f>
        <v>5888.0667252900002</v>
      </c>
      <c r="H146" s="36">
        <f>SUMIFS(СВЦЭМ!$C$39:$C$782,СВЦЭМ!$A$39:$A$782,$A146,СВЦЭМ!$B$39:$B$782,H$119)+'СЕТ СН'!$I$9+СВЦЭМ!$D$10+'СЕТ СН'!$I$5-'СЕТ СН'!$I$17</f>
        <v>5830.5712599400003</v>
      </c>
      <c r="I146" s="36">
        <f>SUMIFS(СВЦЭМ!$C$39:$C$782,СВЦЭМ!$A$39:$A$782,$A146,СВЦЭМ!$B$39:$B$782,I$119)+'СЕТ СН'!$I$9+СВЦЭМ!$D$10+'СЕТ СН'!$I$5-'СЕТ СН'!$I$17</f>
        <v>5784.1837813000002</v>
      </c>
      <c r="J146" s="36">
        <f>SUMIFS(СВЦЭМ!$C$39:$C$782,СВЦЭМ!$A$39:$A$782,$A146,СВЦЭМ!$B$39:$B$782,J$119)+'СЕТ СН'!$I$9+СВЦЭМ!$D$10+'СЕТ СН'!$I$5-'СЕТ СН'!$I$17</f>
        <v>5780.0468624300001</v>
      </c>
      <c r="K146" s="36">
        <f>SUMIFS(СВЦЭМ!$C$39:$C$782,СВЦЭМ!$A$39:$A$782,$A146,СВЦЭМ!$B$39:$B$782,K$119)+'СЕТ СН'!$I$9+СВЦЭМ!$D$10+'СЕТ СН'!$I$5-'СЕТ СН'!$I$17</f>
        <v>5780.1657527700008</v>
      </c>
      <c r="L146" s="36">
        <f>SUMIFS(СВЦЭМ!$C$39:$C$782,СВЦЭМ!$A$39:$A$782,$A146,СВЦЭМ!$B$39:$B$782,L$119)+'СЕТ СН'!$I$9+СВЦЭМ!$D$10+'СЕТ СН'!$I$5-'СЕТ СН'!$I$17</f>
        <v>5780.4844766700007</v>
      </c>
      <c r="M146" s="36">
        <f>SUMIFS(СВЦЭМ!$C$39:$C$782,СВЦЭМ!$A$39:$A$782,$A146,СВЦЭМ!$B$39:$B$782,M$119)+'СЕТ СН'!$I$9+СВЦЭМ!$D$10+'СЕТ СН'!$I$5-'СЕТ СН'!$I$17</f>
        <v>5791.2003448899995</v>
      </c>
      <c r="N146" s="36">
        <f>SUMIFS(СВЦЭМ!$C$39:$C$782,СВЦЭМ!$A$39:$A$782,$A146,СВЦЭМ!$B$39:$B$782,N$119)+'СЕТ СН'!$I$9+СВЦЭМ!$D$10+'СЕТ СН'!$I$5-'СЕТ СН'!$I$17</f>
        <v>5826.6089286500001</v>
      </c>
      <c r="O146" s="36">
        <f>SUMIFS(СВЦЭМ!$C$39:$C$782,СВЦЭМ!$A$39:$A$782,$A146,СВЦЭМ!$B$39:$B$782,O$119)+'СЕТ СН'!$I$9+СВЦЭМ!$D$10+'СЕТ СН'!$I$5-'СЕТ СН'!$I$17</f>
        <v>5830.9942496500007</v>
      </c>
      <c r="P146" s="36">
        <f>SUMIFS(СВЦЭМ!$C$39:$C$782,СВЦЭМ!$A$39:$A$782,$A146,СВЦЭМ!$B$39:$B$782,P$119)+'СЕТ СН'!$I$9+СВЦЭМ!$D$10+'СЕТ СН'!$I$5-'СЕТ СН'!$I$17</f>
        <v>5849.9417128900004</v>
      </c>
      <c r="Q146" s="36">
        <f>SUMIFS(СВЦЭМ!$C$39:$C$782,СВЦЭМ!$A$39:$A$782,$A146,СВЦЭМ!$B$39:$B$782,Q$119)+'СЕТ СН'!$I$9+СВЦЭМ!$D$10+'СЕТ СН'!$I$5-'СЕТ СН'!$I$17</f>
        <v>5872.1697957800006</v>
      </c>
      <c r="R146" s="36">
        <f>SUMIFS(СВЦЭМ!$C$39:$C$782,СВЦЭМ!$A$39:$A$782,$A146,СВЦЭМ!$B$39:$B$782,R$119)+'СЕТ СН'!$I$9+СВЦЭМ!$D$10+'СЕТ СН'!$I$5-'СЕТ СН'!$I$17</f>
        <v>5866.4067727300007</v>
      </c>
      <c r="S146" s="36">
        <f>SUMIFS(СВЦЭМ!$C$39:$C$782,СВЦЭМ!$A$39:$A$782,$A146,СВЦЭМ!$B$39:$B$782,S$119)+'СЕТ СН'!$I$9+СВЦЭМ!$D$10+'СЕТ СН'!$I$5-'СЕТ СН'!$I$17</f>
        <v>5848.5934390599996</v>
      </c>
      <c r="T146" s="36">
        <f>SUMIFS(СВЦЭМ!$C$39:$C$782,СВЦЭМ!$A$39:$A$782,$A146,СВЦЭМ!$B$39:$B$782,T$119)+'СЕТ СН'!$I$9+СВЦЭМ!$D$10+'СЕТ СН'!$I$5-'СЕТ СН'!$I$17</f>
        <v>5807.8152279200003</v>
      </c>
      <c r="U146" s="36">
        <f>SUMIFS(СВЦЭМ!$C$39:$C$782,СВЦЭМ!$A$39:$A$782,$A146,СВЦЭМ!$B$39:$B$782,U$119)+'СЕТ СН'!$I$9+СВЦЭМ!$D$10+'СЕТ СН'!$I$5-'СЕТ СН'!$I$17</f>
        <v>5783.8530806600002</v>
      </c>
      <c r="V146" s="36">
        <f>SUMIFS(СВЦЭМ!$C$39:$C$782,СВЦЭМ!$A$39:$A$782,$A146,СВЦЭМ!$B$39:$B$782,V$119)+'СЕТ СН'!$I$9+СВЦЭМ!$D$10+'СЕТ СН'!$I$5-'СЕТ СН'!$I$17</f>
        <v>5764.2513147999998</v>
      </c>
      <c r="W146" s="36">
        <f>SUMIFS(СВЦЭМ!$C$39:$C$782,СВЦЭМ!$A$39:$A$782,$A146,СВЦЭМ!$B$39:$B$782,W$119)+'СЕТ СН'!$I$9+СВЦЭМ!$D$10+'СЕТ СН'!$I$5-'СЕТ СН'!$I$17</f>
        <v>5759.9926945200004</v>
      </c>
      <c r="X146" s="36">
        <f>SUMIFS(СВЦЭМ!$C$39:$C$782,СВЦЭМ!$A$39:$A$782,$A146,СВЦЭМ!$B$39:$B$782,X$119)+'СЕТ СН'!$I$9+СВЦЭМ!$D$10+'СЕТ СН'!$I$5-'СЕТ СН'!$I$17</f>
        <v>5793.338761160001</v>
      </c>
      <c r="Y146" s="36">
        <f>SUMIFS(СВЦЭМ!$C$39:$C$782,СВЦЭМ!$A$39:$A$782,$A146,СВЦЭМ!$B$39:$B$782,Y$119)+'СЕТ СН'!$I$9+СВЦЭМ!$D$10+'СЕТ СН'!$I$5-'СЕТ СН'!$I$17</f>
        <v>5826.1270469600004</v>
      </c>
    </row>
    <row r="147" spans="1:26" ht="15.75" x14ac:dyDescent="0.2">
      <c r="A147" s="35">
        <f t="shared" si="3"/>
        <v>45379</v>
      </c>
      <c r="B147" s="36">
        <f>SUMIFS(СВЦЭМ!$C$39:$C$782,СВЦЭМ!$A$39:$A$782,$A147,СВЦЭМ!$B$39:$B$782,B$119)+'СЕТ СН'!$I$9+СВЦЭМ!$D$10+'СЕТ СН'!$I$5-'СЕТ СН'!$I$17</f>
        <v>5844.4636954800008</v>
      </c>
      <c r="C147" s="36">
        <f>SUMIFS(СВЦЭМ!$C$39:$C$782,СВЦЭМ!$A$39:$A$782,$A147,СВЦЭМ!$B$39:$B$782,C$119)+'СЕТ СН'!$I$9+СВЦЭМ!$D$10+'СЕТ СН'!$I$5-'СЕТ СН'!$I$17</f>
        <v>5861.6958873000003</v>
      </c>
      <c r="D147" s="36">
        <f>SUMIFS(СВЦЭМ!$C$39:$C$782,СВЦЭМ!$A$39:$A$782,$A147,СВЦЭМ!$B$39:$B$782,D$119)+'СЕТ СН'!$I$9+СВЦЭМ!$D$10+'СЕТ СН'!$I$5-'СЕТ СН'!$I$17</f>
        <v>5895.19392032</v>
      </c>
      <c r="E147" s="36">
        <f>SUMIFS(СВЦЭМ!$C$39:$C$782,СВЦЭМ!$A$39:$A$782,$A147,СВЦЭМ!$B$39:$B$782,E$119)+'СЕТ СН'!$I$9+СВЦЭМ!$D$10+'СЕТ СН'!$I$5-'СЕТ СН'!$I$17</f>
        <v>5893.8730154300001</v>
      </c>
      <c r="F147" s="36">
        <f>SUMIFS(СВЦЭМ!$C$39:$C$782,СВЦЭМ!$A$39:$A$782,$A147,СВЦЭМ!$B$39:$B$782,F$119)+'СЕТ СН'!$I$9+СВЦЭМ!$D$10+'СЕТ СН'!$I$5-'СЕТ СН'!$I$17</f>
        <v>5810.6016807200003</v>
      </c>
      <c r="G147" s="36">
        <f>SUMIFS(СВЦЭМ!$C$39:$C$782,СВЦЭМ!$A$39:$A$782,$A147,СВЦЭМ!$B$39:$B$782,G$119)+'СЕТ СН'!$I$9+СВЦЭМ!$D$10+'СЕТ СН'!$I$5-'СЕТ СН'!$I$17</f>
        <v>5776.6155708999995</v>
      </c>
      <c r="H147" s="36">
        <f>SUMIFS(СВЦЭМ!$C$39:$C$782,СВЦЭМ!$A$39:$A$782,$A147,СВЦЭМ!$B$39:$B$782,H$119)+'СЕТ СН'!$I$9+СВЦЭМ!$D$10+'СЕТ СН'!$I$5-'СЕТ СН'!$I$17</f>
        <v>5723.9348772499998</v>
      </c>
      <c r="I147" s="36">
        <f>SUMIFS(СВЦЭМ!$C$39:$C$782,СВЦЭМ!$A$39:$A$782,$A147,СВЦЭМ!$B$39:$B$782,I$119)+'СЕТ СН'!$I$9+СВЦЭМ!$D$10+'СЕТ СН'!$I$5-'СЕТ СН'!$I$17</f>
        <v>5711.0485500100003</v>
      </c>
      <c r="J147" s="36">
        <f>SUMIFS(СВЦЭМ!$C$39:$C$782,СВЦЭМ!$A$39:$A$782,$A147,СВЦЭМ!$B$39:$B$782,J$119)+'СЕТ СН'!$I$9+СВЦЭМ!$D$10+'СЕТ СН'!$I$5-'СЕТ СН'!$I$17</f>
        <v>5697.3199595700007</v>
      </c>
      <c r="K147" s="36">
        <f>SUMIFS(СВЦЭМ!$C$39:$C$782,СВЦЭМ!$A$39:$A$782,$A147,СВЦЭМ!$B$39:$B$782,K$119)+'СЕТ СН'!$I$9+СВЦЭМ!$D$10+'СЕТ СН'!$I$5-'СЕТ СН'!$I$17</f>
        <v>5705.6391961999998</v>
      </c>
      <c r="L147" s="36">
        <f>SUMIFS(СВЦЭМ!$C$39:$C$782,СВЦЭМ!$A$39:$A$782,$A147,СВЦЭМ!$B$39:$B$782,L$119)+'СЕТ СН'!$I$9+СВЦЭМ!$D$10+'СЕТ СН'!$I$5-'СЕТ СН'!$I$17</f>
        <v>5714.7597713600007</v>
      </c>
      <c r="M147" s="36">
        <f>SUMIFS(СВЦЭМ!$C$39:$C$782,СВЦЭМ!$A$39:$A$782,$A147,СВЦЭМ!$B$39:$B$782,M$119)+'СЕТ СН'!$I$9+СВЦЭМ!$D$10+'СЕТ СН'!$I$5-'СЕТ СН'!$I$17</f>
        <v>5725.05080567</v>
      </c>
      <c r="N147" s="36">
        <f>SUMIFS(СВЦЭМ!$C$39:$C$782,СВЦЭМ!$A$39:$A$782,$A147,СВЦЭМ!$B$39:$B$782,N$119)+'СЕТ СН'!$I$9+СВЦЭМ!$D$10+'СЕТ СН'!$I$5-'СЕТ СН'!$I$17</f>
        <v>5743.5792456100007</v>
      </c>
      <c r="O147" s="36">
        <f>SUMIFS(СВЦЭМ!$C$39:$C$782,СВЦЭМ!$A$39:$A$782,$A147,СВЦЭМ!$B$39:$B$782,O$119)+'СЕТ СН'!$I$9+СВЦЭМ!$D$10+'СЕТ СН'!$I$5-'СЕТ СН'!$I$17</f>
        <v>5729.78100481</v>
      </c>
      <c r="P147" s="36">
        <f>SUMIFS(СВЦЭМ!$C$39:$C$782,СВЦЭМ!$A$39:$A$782,$A147,СВЦЭМ!$B$39:$B$782,P$119)+'СЕТ СН'!$I$9+СВЦЭМ!$D$10+'СЕТ СН'!$I$5-'СЕТ СН'!$I$17</f>
        <v>5729.2615702000003</v>
      </c>
      <c r="Q147" s="36">
        <f>SUMIFS(СВЦЭМ!$C$39:$C$782,СВЦЭМ!$A$39:$A$782,$A147,СВЦЭМ!$B$39:$B$782,Q$119)+'СЕТ СН'!$I$9+СВЦЭМ!$D$10+'СЕТ СН'!$I$5-'СЕТ СН'!$I$17</f>
        <v>5740.48106095</v>
      </c>
      <c r="R147" s="36">
        <f>SUMIFS(СВЦЭМ!$C$39:$C$782,СВЦЭМ!$A$39:$A$782,$A147,СВЦЭМ!$B$39:$B$782,R$119)+'СЕТ СН'!$I$9+СВЦЭМ!$D$10+'СЕТ СН'!$I$5-'СЕТ СН'!$I$17</f>
        <v>5759.8263212000002</v>
      </c>
      <c r="S147" s="36">
        <f>SUMIFS(СВЦЭМ!$C$39:$C$782,СВЦЭМ!$A$39:$A$782,$A147,СВЦЭМ!$B$39:$B$782,S$119)+'СЕТ СН'!$I$9+СВЦЭМ!$D$10+'СЕТ СН'!$I$5-'СЕТ СН'!$I$17</f>
        <v>5784.7727600800008</v>
      </c>
      <c r="T147" s="36">
        <f>SUMIFS(СВЦЭМ!$C$39:$C$782,СВЦЭМ!$A$39:$A$782,$A147,СВЦЭМ!$B$39:$B$782,T$119)+'СЕТ СН'!$I$9+СВЦЭМ!$D$10+'СЕТ СН'!$I$5-'СЕТ СН'!$I$17</f>
        <v>5754.9930245100004</v>
      </c>
      <c r="U147" s="36">
        <f>SUMIFS(СВЦЭМ!$C$39:$C$782,СВЦЭМ!$A$39:$A$782,$A147,СВЦЭМ!$B$39:$B$782,U$119)+'СЕТ СН'!$I$9+СВЦЭМ!$D$10+'СЕТ СН'!$I$5-'СЕТ СН'!$I$17</f>
        <v>5717.6850269200004</v>
      </c>
      <c r="V147" s="36">
        <f>SUMIFS(СВЦЭМ!$C$39:$C$782,СВЦЭМ!$A$39:$A$782,$A147,СВЦЭМ!$B$39:$B$782,V$119)+'СЕТ СН'!$I$9+СВЦЭМ!$D$10+'СЕТ СН'!$I$5-'СЕТ СН'!$I$17</f>
        <v>5765.4311788800005</v>
      </c>
      <c r="W147" s="36">
        <f>SUMIFS(СВЦЭМ!$C$39:$C$782,СВЦЭМ!$A$39:$A$782,$A147,СВЦЭМ!$B$39:$B$782,W$119)+'СЕТ СН'!$I$9+СВЦЭМ!$D$10+'СЕТ СН'!$I$5-'СЕТ СН'!$I$17</f>
        <v>5763.8950320000004</v>
      </c>
      <c r="X147" s="36">
        <f>SUMIFS(СВЦЭМ!$C$39:$C$782,СВЦЭМ!$A$39:$A$782,$A147,СВЦЭМ!$B$39:$B$782,X$119)+'СЕТ СН'!$I$9+СВЦЭМ!$D$10+'СЕТ СН'!$I$5-'СЕТ СН'!$I$17</f>
        <v>5784.9463534700008</v>
      </c>
      <c r="Y147" s="36">
        <f>SUMIFS(СВЦЭМ!$C$39:$C$782,СВЦЭМ!$A$39:$A$782,$A147,СВЦЭМ!$B$39:$B$782,Y$119)+'СЕТ СН'!$I$9+СВЦЭМ!$D$10+'СЕТ СН'!$I$5-'СЕТ СН'!$I$17</f>
        <v>5779.195121140001</v>
      </c>
    </row>
    <row r="148" spans="1:26" ht="15.75" x14ac:dyDescent="0.2">
      <c r="A148" s="35">
        <f t="shared" si="3"/>
        <v>45380</v>
      </c>
      <c r="B148" s="36">
        <f>SUMIFS(СВЦЭМ!$C$39:$C$782,СВЦЭМ!$A$39:$A$782,$A148,СВЦЭМ!$B$39:$B$782,B$119)+'СЕТ СН'!$I$9+СВЦЭМ!$D$10+'СЕТ СН'!$I$5-'СЕТ СН'!$I$17</f>
        <v>5865.8442293099997</v>
      </c>
      <c r="C148" s="36">
        <f>SUMIFS(СВЦЭМ!$C$39:$C$782,СВЦЭМ!$A$39:$A$782,$A148,СВЦЭМ!$B$39:$B$782,C$119)+'СЕТ СН'!$I$9+СВЦЭМ!$D$10+'СЕТ СН'!$I$5-'СЕТ СН'!$I$17</f>
        <v>5880.7238277500001</v>
      </c>
      <c r="D148" s="36">
        <f>SUMIFS(СВЦЭМ!$C$39:$C$782,СВЦЭМ!$A$39:$A$782,$A148,СВЦЭМ!$B$39:$B$782,D$119)+'СЕТ СН'!$I$9+СВЦЭМ!$D$10+'СЕТ СН'!$I$5-'СЕТ СН'!$I$17</f>
        <v>5959.9205406800002</v>
      </c>
      <c r="E148" s="36">
        <f>SUMIFS(СВЦЭМ!$C$39:$C$782,СВЦЭМ!$A$39:$A$782,$A148,СВЦЭМ!$B$39:$B$782,E$119)+'СЕТ СН'!$I$9+СВЦЭМ!$D$10+'СЕТ СН'!$I$5-'СЕТ СН'!$I$17</f>
        <v>6000.8153625900004</v>
      </c>
      <c r="F148" s="36">
        <f>SUMIFS(СВЦЭМ!$C$39:$C$782,СВЦЭМ!$A$39:$A$782,$A148,СВЦЭМ!$B$39:$B$782,F$119)+'СЕТ СН'!$I$9+СВЦЭМ!$D$10+'СЕТ СН'!$I$5-'СЕТ СН'!$I$17</f>
        <v>6008.3276843700005</v>
      </c>
      <c r="G148" s="36">
        <f>SUMIFS(СВЦЭМ!$C$39:$C$782,СВЦЭМ!$A$39:$A$782,$A148,СВЦЭМ!$B$39:$B$782,G$119)+'СЕТ СН'!$I$9+СВЦЭМ!$D$10+'СЕТ СН'!$I$5-'СЕТ СН'!$I$17</f>
        <v>5995.2304758500004</v>
      </c>
      <c r="H148" s="36">
        <f>SUMIFS(СВЦЭМ!$C$39:$C$782,СВЦЭМ!$A$39:$A$782,$A148,СВЦЭМ!$B$39:$B$782,H$119)+'СЕТ СН'!$I$9+СВЦЭМ!$D$10+'СЕТ СН'!$I$5-'СЕТ СН'!$I$17</f>
        <v>5940.4818573600005</v>
      </c>
      <c r="I148" s="36">
        <f>SUMIFS(СВЦЭМ!$C$39:$C$782,СВЦЭМ!$A$39:$A$782,$A148,СВЦЭМ!$B$39:$B$782,I$119)+'СЕТ СН'!$I$9+СВЦЭМ!$D$10+'СЕТ СН'!$I$5-'СЕТ СН'!$I$17</f>
        <v>5901.1236872999998</v>
      </c>
      <c r="J148" s="36">
        <f>SUMIFS(СВЦЭМ!$C$39:$C$782,СВЦЭМ!$A$39:$A$782,$A148,СВЦЭМ!$B$39:$B$782,J$119)+'СЕТ СН'!$I$9+СВЦЭМ!$D$10+'СЕТ СН'!$I$5-'СЕТ СН'!$I$17</f>
        <v>5849.63635196</v>
      </c>
      <c r="K148" s="36">
        <f>SUMIFS(СВЦЭМ!$C$39:$C$782,СВЦЭМ!$A$39:$A$782,$A148,СВЦЭМ!$B$39:$B$782,K$119)+'СЕТ СН'!$I$9+СВЦЭМ!$D$10+'СЕТ СН'!$I$5-'СЕТ СН'!$I$17</f>
        <v>5841.6287761599997</v>
      </c>
      <c r="L148" s="36">
        <f>SUMIFS(СВЦЭМ!$C$39:$C$782,СВЦЭМ!$A$39:$A$782,$A148,СВЦЭМ!$B$39:$B$782,L$119)+'СЕТ СН'!$I$9+СВЦЭМ!$D$10+'СЕТ СН'!$I$5-'СЕТ СН'!$I$17</f>
        <v>5859.9188458000008</v>
      </c>
      <c r="M148" s="36">
        <f>SUMIFS(СВЦЭМ!$C$39:$C$782,СВЦЭМ!$A$39:$A$782,$A148,СВЦЭМ!$B$39:$B$782,M$119)+'СЕТ СН'!$I$9+СВЦЭМ!$D$10+'СЕТ СН'!$I$5-'СЕТ СН'!$I$17</f>
        <v>5861.7171833800003</v>
      </c>
      <c r="N148" s="36">
        <f>SUMIFS(СВЦЭМ!$C$39:$C$782,СВЦЭМ!$A$39:$A$782,$A148,СВЦЭМ!$B$39:$B$782,N$119)+'СЕТ СН'!$I$9+СВЦЭМ!$D$10+'СЕТ СН'!$I$5-'СЕТ СН'!$I$17</f>
        <v>5872.6374746900001</v>
      </c>
      <c r="O148" s="36">
        <f>SUMIFS(СВЦЭМ!$C$39:$C$782,СВЦЭМ!$A$39:$A$782,$A148,СВЦЭМ!$B$39:$B$782,O$119)+'СЕТ СН'!$I$9+СВЦЭМ!$D$10+'СЕТ СН'!$I$5-'СЕТ СН'!$I$17</f>
        <v>5883.5431254800005</v>
      </c>
      <c r="P148" s="36">
        <f>SUMIFS(СВЦЭМ!$C$39:$C$782,СВЦЭМ!$A$39:$A$782,$A148,СВЦЭМ!$B$39:$B$782,P$119)+'СЕТ СН'!$I$9+СВЦЭМ!$D$10+'СЕТ СН'!$I$5-'СЕТ СН'!$I$17</f>
        <v>5902.5521313000008</v>
      </c>
      <c r="Q148" s="36">
        <f>SUMIFS(СВЦЭМ!$C$39:$C$782,СВЦЭМ!$A$39:$A$782,$A148,СВЦЭМ!$B$39:$B$782,Q$119)+'СЕТ СН'!$I$9+СВЦЭМ!$D$10+'СЕТ СН'!$I$5-'СЕТ СН'!$I$17</f>
        <v>5956.4657581200008</v>
      </c>
      <c r="R148" s="36">
        <f>SUMIFS(СВЦЭМ!$C$39:$C$782,СВЦЭМ!$A$39:$A$782,$A148,СВЦЭМ!$B$39:$B$782,R$119)+'СЕТ СН'!$I$9+СВЦЭМ!$D$10+'СЕТ СН'!$I$5-'СЕТ СН'!$I$17</f>
        <v>5954.7897308200008</v>
      </c>
      <c r="S148" s="36">
        <f>SUMIFS(СВЦЭМ!$C$39:$C$782,СВЦЭМ!$A$39:$A$782,$A148,СВЦЭМ!$B$39:$B$782,S$119)+'СЕТ СН'!$I$9+СВЦЭМ!$D$10+'СЕТ СН'!$I$5-'СЕТ СН'!$I$17</f>
        <v>5914.0590884600006</v>
      </c>
      <c r="T148" s="36">
        <f>SUMIFS(СВЦЭМ!$C$39:$C$782,СВЦЭМ!$A$39:$A$782,$A148,СВЦЭМ!$B$39:$B$782,T$119)+'СЕТ СН'!$I$9+СВЦЭМ!$D$10+'СЕТ СН'!$I$5-'СЕТ СН'!$I$17</f>
        <v>5875.05774311</v>
      </c>
      <c r="U148" s="36">
        <f>SUMIFS(СВЦЭМ!$C$39:$C$782,СВЦЭМ!$A$39:$A$782,$A148,СВЦЭМ!$B$39:$B$782,U$119)+'СЕТ СН'!$I$9+СВЦЭМ!$D$10+'СЕТ СН'!$I$5-'СЕТ СН'!$I$17</f>
        <v>5810.9846194000002</v>
      </c>
      <c r="V148" s="36">
        <f>SUMIFS(СВЦЭМ!$C$39:$C$782,СВЦЭМ!$A$39:$A$782,$A148,СВЦЭМ!$B$39:$B$782,V$119)+'СЕТ СН'!$I$9+СВЦЭМ!$D$10+'СЕТ СН'!$I$5-'СЕТ СН'!$I$17</f>
        <v>5784.6658902800009</v>
      </c>
      <c r="W148" s="36">
        <f>SUMIFS(СВЦЭМ!$C$39:$C$782,СВЦЭМ!$A$39:$A$782,$A148,СВЦЭМ!$B$39:$B$782,W$119)+'СЕТ СН'!$I$9+СВЦЭМ!$D$10+'СЕТ СН'!$I$5-'СЕТ СН'!$I$17</f>
        <v>5799.1065280900002</v>
      </c>
      <c r="X148" s="36">
        <f>SUMIFS(СВЦЭМ!$C$39:$C$782,СВЦЭМ!$A$39:$A$782,$A148,СВЦЭМ!$B$39:$B$782,X$119)+'СЕТ СН'!$I$9+СВЦЭМ!$D$10+'СЕТ СН'!$I$5-'СЕТ СН'!$I$17</f>
        <v>5837.9033562700006</v>
      </c>
      <c r="Y148" s="36">
        <f>SUMIFS(СВЦЭМ!$C$39:$C$782,СВЦЭМ!$A$39:$A$782,$A148,СВЦЭМ!$B$39:$B$782,Y$119)+'СЕТ СН'!$I$9+СВЦЭМ!$D$10+'СЕТ СН'!$I$5-'СЕТ СН'!$I$17</f>
        <v>5927.4485638200003</v>
      </c>
    </row>
    <row r="149" spans="1:26" ht="15.75" x14ac:dyDescent="0.2">
      <c r="A149" s="35">
        <f t="shared" si="3"/>
        <v>45381</v>
      </c>
      <c r="B149" s="36">
        <f>SUMIFS(СВЦЭМ!$C$39:$C$782,СВЦЭМ!$A$39:$A$782,$A149,СВЦЭМ!$B$39:$B$782,B$119)+'СЕТ СН'!$I$9+СВЦЭМ!$D$10+'СЕТ СН'!$I$5-'СЕТ СН'!$I$17</f>
        <v>5970.7950997300004</v>
      </c>
      <c r="C149" s="36">
        <f>SUMIFS(СВЦЭМ!$C$39:$C$782,СВЦЭМ!$A$39:$A$782,$A149,СВЦЭМ!$B$39:$B$782,C$119)+'СЕТ СН'!$I$9+СВЦЭМ!$D$10+'СЕТ СН'!$I$5-'СЕТ СН'!$I$17</f>
        <v>5996.9548442800005</v>
      </c>
      <c r="D149" s="36">
        <f>SUMIFS(СВЦЭМ!$C$39:$C$782,СВЦЭМ!$A$39:$A$782,$A149,СВЦЭМ!$B$39:$B$782,D$119)+'СЕТ СН'!$I$9+СВЦЭМ!$D$10+'СЕТ СН'!$I$5-'СЕТ СН'!$I$17</f>
        <v>6006.0029171200003</v>
      </c>
      <c r="E149" s="36">
        <f>SUMIFS(СВЦЭМ!$C$39:$C$782,СВЦЭМ!$A$39:$A$782,$A149,СВЦЭМ!$B$39:$B$782,E$119)+'СЕТ СН'!$I$9+СВЦЭМ!$D$10+'СЕТ СН'!$I$5-'СЕТ СН'!$I$17</f>
        <v>6022.81943245</v>
      </c>
      <c r="F149" s="36">
        <f>SUMIFS(СВЦЭМ!$C$39:$C$782,СВЦЭМ!$A$39:$A$782,$A149,СВЦЭМ!$B$39:$B$782,F$119)+'СЕТ СН'!$I$9+СВЦЭМ!$D$10+'СЕТ СН'!$I$5-'СЕТ СН'!$I$17</f>
        <v>6014.65403066</v>
      </c>
      <c r="G149" s="36">
        <f>SUMIFS(СВЦЭМ!$C$39:$C$782,СВЦЭМ!$A$39:$A$782,$A149,СВЦЭМ!$B$39:$B$782,G$119)+'СЕТ СН'!$I$9+СВЦЭМ!$D$10+'СЕТ СН'!$I$5-'СЕТ СН'!$I$17</f>
        <v>5991.7236853900004</v>
      </c>
      <c r="H149" s="36">
        <f>SUMIFS(СВЦЭМ!$C$39:$C$782,СВЦЭМ!$A$39:$A$782,$A149,СВЦЭМ!$B$39:$B$782,H$119)+'СЕТ СН'!$I$9+СВЦЭМ!$D$10+'СЕТ СН'!$I$5-'СЕТ СН'!$I$17</f>
        <v>5946.6976584900003</v>
      </c>
      <c r="I149" s="36">
        <f>SUMIFS(СВЦЭМ!$C$39:$C$782,СВЦЭМ!$A$39:$A$782,$A149,СВЦЭМ!$B$39:$B$782,I$119)+'СЕТ СН'!$I$9+СВЦЭМ!$D$10+'СЕТ СН'!$I$5-'СЕТ СН'!$I$17</f>
        <v>5927.8212238200003</v>
      </c>
      <c r="J149" s="36">
        <f>SUMIFS(СВЦЭМ!$C$39:$C$782,СВЦЭМ!$A$39:$A$782,$A149,СВЦЭМ!$B$39:$B$782,J$119)+'СЕТ СН'!$I$9+СВЦЭМ!$D$10+'СЕТ СН'!$I$5-'СЕТ СН'!$I$17</f>
        <v>5872.6473480700006</v>
      </c>
      <c r="K149" s="36">
        <f>SUMIFS(СВЦЭМ!$C$39:$C$782,СВЦЭМ!$A$39:$A$782,$A149,СВЦЭМ!$B$39:$B$782,K$119)+'СЕТ СН'!$I$9+СВЦЭМ!$D$10+'СЕТ СН'!$I$5-'СЕТ СН'!$I$17</f>
        <v>5849.7676414400003</v>
      </c>
      <c r="L149" s="36">
        <f>SUMIFS(СВЦЭМ!$C$39:$C$782,СВЦЭМ!$A$39:$A$782,$A149,СВЦЭМ!$B$39:$B$782,L$119)+'СЕТ СН'!$I$9+СВЦЭМ!$D$10+'СЕТ СН'!$I$5-'СЕТ СН'!$I$17</f>
        <v>5841.2501594200003</v>
      </c>
      <c r="M149" s="36">
        <f>SUMIFS(СВЦЭМ!$C$39:$C$782,СВЦЭМ!$A$39:$A$782,$A149,СВЦЭМ!$B$39:$B$782,M$119)+'СЕТ СН'!$I$9+СВЦЭМ!$D$10+'СЕТ СН'!$I$5-'СЕТ СН'!$I$17</f>
        <v>5856.6896924299999</v>
      </c>
      <c r="N149" s="36">
        <f>SUMIFS(СВЦЭМ!$C$39:$C$782,СВЦЭМ!$A$39:$A$782,$A149,СВЦЭМ!$B$39:$B$782,N$119)+'СЕТ СН'!$I$9+СВЦЭМ!$D$10+'СЕТ СН'!$I$5-'СЕТ СН'!$I$17</f>
        <v>5848.4133765799997</v>
      </c>
      <c r="O149" s="36">
        <f>SUMIFS(СВЦЭМ!$C$39:$C$782,СВЦЭМ!$A$39:$A$782,$A149,СВЦЭМ!$B$39:$B$782,O$119)+'СЕТ СН'!$I$9+СВЦЭМ!$D$10+'СЕТ СН'!$I$5-'СЕТ СН'!$I$17</f>
        <v>5879.4127459400006</v>
      </c>
      <c r="P149" s="36">
        <f>SUMIFS(СВЦЭМ!$C$39:$C$782,СВЦЭМ!$A$39:$A$782,$A149,СВЦЭМ!$B$39:$B$782,P$119)+'СЕТ СН'!$I$9+СВЦЭМ!$D$10+'СЕТ СН'!$I$5-'СЕТ СН'!$I$17</f>
        <v>5901.4575866200003</v>
      </c>
      <c r="Q149" s="36">
        <f>SUMIFS(СВЦЭМ!$C$39:$C$782,СВЦЭМ!$A$39:$A$782,$A149,СВЦЭМ!$B$39:$B$782,Q$119)+'СЕТ СН'!$I$9+СВЦЭМ!$D$10+'СЕТ СН'!$I$5-'СЕТ СН'!$I$17</f>
        <v>5910.1325889100008</v>
      </c>
      <c r="R149" s="36">
        <f>SUMIFS(СВЦЭМ!$C$39:$C$782,СВЦЭМ!$A$39:$A$782,$A149,СВЦЭМ!$B$39:$B$782,R$119)+'СЕТ СН'!$I$9+СВЦЭМ!$D$10+'СЕТ СН'!$I$5-'СЕТ СН'!$I$17</f>
        <v>5913.3807017600002</v>
      </c>
      <c r="S149" s="36">
        <f>SUMIFS(СВЦЭМ!$C$39:$C$782,СВЦЭМ!$A$39:$A$782,$A149,СВЦЭМ!$B$39:$B$782,S$119)+'СЕТ СН'!$I$9+СВЦЭМ!$D$10+'СЕТ СН'!$I$5-'СЕТ СН'!$I$17</f>
        <v>5903.0591009300006</v>
      </c>
      <c r="T149" s="36">
        <f>SUMIFS(СВЦЭМ!$C$39:$C$782,СВЦЭМ!$A$39:$A$782,$A149,СВЦЭМ!$B$39:$B$782,T$119)+'СЕТ СН'!$I$9+СВЦЭМ!$D$10+'СЕТ СН'!$I$5-'СЕТ СН'!$I$17</f>
        <v>5842.8877895200003</v>
      </c>
      <c r="U149" s="36">
        <f>SUMIFS(СВЦЭМ!$C$39:$C$782,СВЦЭМ!$A$39:$A$782,$A149,СВЦЭМ!$B$39:$B$782,U$119)+'СЕТ СН'!$I$9+СВЦЭМ!$D$10+'СЕТ СН'!$I$5-'СЕТ СН'!$I$17</f>
        <v>5820.3093878199998</v>
      </c>
      <c r="V149" s="36">
        <f>SUMIFS(СВЦЭМ!$C$39:$C$782,СВЦЭМ!$A$39:$A$782,$A149,СВЦЭМ!$B$39:$B$782,V$119)+'СЕТ СН'!$I$9+СВЦЭМ!$D$10+'СЕТ СН'!$I$5-'СЕТ СН'!$I$17</f>
        <v>5804.3047351000005</v>
      </c>
      <c r="W149" s="36">
        <f>SUMIFS(СВЦЭМ!$C$39:$C$782,СВЦЭМ!$A$39:$A$782,$A149,СВЦЭМ!$B$39:$B$782,W$119)+'СЕТ СН'!$I$9+СВЦЭМ!$D$10+'СЕТ СН'!$I$5-'СЕТ СН'!$I$17</f>
        <v>5807.5551232899998</v>
      </c>
      <c r="X149" s="36">
        <f>SUMIFS(СВЦЭМ!$C$39:$C$782,СВЦЭМ!$A$39:$A$782,$A149,СВЦЭМ!$B$39:$B$782,X$119)+'СЕТ СН'!$I$9+СВЦЭМ!$D$10+'СЕТ СН'!$I$5-'СЕТ СН'!$I$17</f>
        <v>5847.8647453900003</v>
      </c>
      <c r="Y149" s="36">
        <f>SUMIFS(СВЦЭМ!$C$39:$C$782,СВЦЭМ!$A$39:$A$782,$A149,СВЦЭМ!$B$39:$B$782,Y$119)+'СЕТ СН'!$I$9+СВЦЭМ!$D$10+'СЕТ СН'!$I$5-'СЕТ СН'!$I$17</f>
        <v>5894.1975849</v>
      </c>
    </row>
    <row r="150" spans="1:26" ht="15.75" x14ac:dyDescent="0.2">
      <c r="A150" s="35">
        <f t="shared" si="3"/>
        <v>45382</v>
      </c>
      <c r="B150" s="36">
        <f>SUMIFS(СВЦЭМ!$C$39:$C$782,СВЦЭМ!$A$39:$A$782,$A150,СВЦЭМ!$B$39:$B$782,B$119)+'СЕТ СН'!$I$9+СВЦЭМ!$D$10+'СЕТ СН'!$I$5-'СЕТ СН'!$I$17</f>
        <v>6012.95632561</v>
      </c>
      <c r="C150" s="36">
        <f>SUMIFS(СВЦЭМ!$C$39:$C$782,СВЦЭМ!$A$39:$A$782,$A150,СВЦЭМ!$B$39:$B$782,C$119)+'СЕТ СН'!$I$9+СВЦЭМ!$D$10+'СЕТ СН'!$I$5-'СЕТ СН'!$I$17</f>
        <v>6032.5013579799997</v>
      </c>
      <c r="D150" s="36">
        <f>SUMIFS(СВЦЭМ!$C$39:$C$782,СВЦЭМ!$A$39:$A$782,$A150,СВЦЭМ!$B$39:$B$782,D$119)+'СЕТ СН'!$I$9+СВЦЭМ!$D$10+'СЕТ СН'!$I$5-'СЕТ СН'!$I$17</f>
        <v>6060.9722117900001</v>
      </c>
      <c r="E150" s="36">
        <f>SUMIFS(СВЦЭМ!$C$39:$C$782,СВЦЭМ!$A$39:$A$782,$A150,СВЦЭМ!$B$39:$B$782,E$119)+'СЕТ СН'!$I$9+СВЦЭМ!$D$10+'СЕТ СН'!$I$5-'СЕТ СН'!$I$17</f>
        <v>6065.9353261400001</v>
      </c>
      <c r="F150" s="36">
        <f>SUMIFS(СВЦЭМ!$C$39:$C$782,СВЦЭМ!$A$39:$A$782,$A150,СВЦЭМ!$B$39:$B$782,F$119)+'СЕТ СН'!$I$9+СВЦЭМ!$D$10+'СЕТ СН'!$I$5-'СЕТ СН'!$I$17</f>
        <v>6061.4197153000005</v>
      </c>
      <c r="G150" s="36">
        <f>SUMIFS(СВЦЭМ!$C$39:$C$782,СВЦЭМ!$A$39:$A$782,$A150,СВЦЭМ!$B$39:$B$782,G$119)+'СЕТ СН'!$I$9+СВЦЭМ!$D$10+'СЕТ СН'!$I$5-'СЕТ СН'!$I$17</f>
        <v>6058.4557946700006</v>
      </c>
      <c r="H150" s="36">
        <f>SUMIFS(СВЦЭМ!$C$39:$C$782,СВЦЭМ!$A$39:$A$782,$A150,СВЦЭМ!$B$39:$B$782,H$119)+'СЕТ СН'!$I$9+СВЦЭМ!$D$10+'СЕТ СН'!$I$5-'СЕТ СН'!$I$17</f>
        <v>6059.9110346100006</v>
      </c>
      <c r="I150" s="36">
        <f>SUMIFS(СВЦЭМ!$C$39:$C$782,СВЦЭМ!$A$39:$A$782,$A150,СВЦЭМ!$B$39:$B$782,I$119)+'СЕТ СН'!$I$9+СВЦЭМ!$D$10+'СЕТ СН'!$I$5-'СЕТ СН'!$I$17</f>
        <v>6043.24550421</v>
      </c>
      <c r="J150" s="36">
        <f>SUMIFS(СВЦЭМ!$C$39:$C$782,СВЦЭМ!$A$39:$A$782,$A150,СВЦЭМ!$B$39:$B$782,J$119)+'СЕТ СН'!$I$9+СВЦЭМ!$D$10+'СЕТ СН'!$I$5-'СЕТ СН'!$I$17</f>
        <v>5995.5156263999997</v>
      </c>
      <c r="K150" s="36">
        <f>SUMIFS(СВЦЭМ!$C$39:$C$782,СВЦЭМ!$A$39:$A$782,$A150,СВЦЭМ!$B$39:$B$782,K$119)+'СЕТ СН'!$I$9+СВЦЭМ!$D$10+'СЕТ СН'!$I$5-'СЕТ СН'!$I$17</f>
        <v>5933.2134242000002</v>
      </c>
      <c r="L150" s="36">
        <f>SUMIFS(СВЦЭМ!$C$39:$C$782,СВЦЭМ!$A$39:$A$782,$A150,СВЦЭМ!$B$39:$B$782,L$119)+'СЕТ СН'!$I$9+СВЦЭМ!$D$10+'СЕТ СН'!$I$5-'СЕТ СН'!$I$17</f>
        <v>5924.7741114700002</v>
      </c>
      <c r="M150" s="36">
        <f>SUMIFS(СВЦЭМ!$C$39:$C$782,СВЦЭМ!$A$39:$A$782,$A150,СВЦЭМ!$B$39:$B$782,M$119)+'СЕТ СН'!$I$9+СВЦЭМ!$D$10+'СЕТ СН'!$I$5-'СЕТ СН'!$I$17</f>
        <v>5934.9005015399998</v>
      </c>
      <c r="N150" s="36">
        <f>SUMIFS(СВЦЭМ!$C$39:$C$782,СВЦЭМ!$A$39:$A$782,$A150,СВЦЭМ!$B$39:$B$782,N$119)+'СЕТ СН'!$I$9+СВЦЭМ!$D$10+'СЕТ СН'!$I$5-'СЕТ СН'!$I$17</f>
        <v>5931.8751950900005</v>
      </c>
      <c r="O150" s="36">
        <f>SUMIFS(СВЦЭМ!$C$39:$C$782,СВЦЭМ!$A$39:$A$782,$A150,СВЦЭМ!$B$39:$B$782,O$119)+'СЕТ СН'!$I$9+СВЦЭМ!$D$10+'СЕТ СН'!$I$5-'СЕТ СН'!$I$17</f>
        <v>5960.1357617200001</v>
      </c>
      <c r="P150" s="36">
        <f>SUMIFS(СВЦЭМ!$C$39:$C$782,СВЦЭМ!$A$39:$A$782,$A150,СВЦЭМ!$B$39:$B$782,P$119)+'СЕТ СН'!$I$9+СВЦЭМ!$D$10+'СЕТ СН'!$I$5-'СЕТ СН'!$I$17</f>
        <v>5981.8826226600004</v>
      </c>
      <c r="Q150" s="36">
        <f>SUMIFS(СВЦЭМ!$C$39:$C$782,СВЦЭМ!$A$39:$A$782,$A150,СВЦЭМ!$B$39:$B$782,Q$119)+'СЕТ СН'!$I$9+СВЦЭМ!$D$10+'СЕТ СН'!$I$5-'СЕТ СН'!$I$17</f>
        <v>6003.2469737200008</v>
      </c>
      <c r="R150" s="36">
        <f>SUMIFS(СВЦЭМ!$C$39:$C$782,СВЦЭМ!$A$39:$A$782,$A150,СВЦЭМ!$B$39:$B$782,R$119)+'СЕТ СН'!$I$9+СВЦЭМ!$D$10+'СЕТ СН'!$I$5-'СЕТ СН'!$I$17</f>
        <v>5997.9048251300001</v>
      </c>
      <c r="S150" s="36">
        <f>SUMIFS(СВЦЭМ!$C$39:$C$782,СВЦЭМ!$A$39:$A$782,$A150,СВЦЭМ!$B$39:$B$782,S$119)+'СЕТ СН'!$I$9+СВЦЭМ!$D$10+'СЕТ СН'!$I$5-'СЕТ СН'!$I$17</f>
        <v>5974.4510275100001</v>
      </c>
      <c r="T150" s="36">
        <f>SUMIFS(СВЦЭМ!$C$39:$C$782,СВЦЭМ!$A$39:$A$782,$A150,СВЦЭМ!$B$39:$B$782,T$119)+'СЕТ СН'!$I$9+СВЦЭМ!$D$10+'СЕТ СН'!$I$5-'СЕТ СН'!$I$17</f>
        <v>5953.6557664499996</v>
      </c>
      <c r="U150" s="36">
        <f>SUMIFS(СВЦЭМ!$C$39:$C$782,СВЦЭМ!$A$39:$A$782,$A150,СВЦЭМ!$B$39:$B$782,U$119)+'СЕТ СН'!$I$9+СВЦЭМ!$D$10+'СЕТ СН'!$I$5-'СЕТ СН'!$I$17</f>
        <v>5929.4176410800001</v>
      </c>
      <c r="V150" s="36">
        <f>SUMIFS(СВЦЭМ!$C$39:$C$782,СВЦЭМ!$A$39:$A$782,$A150,СВЦЭМ!$B$39:$B$782,V$119)+'СЕТ СН'!$I$9+СВЦЭМ!$D$10+'СЕТ СН'!$I$5-'СЕТ СН'!$I$17</f>
        <v>5912.9170831700003</v>
      </c>
      <c r="W150" s="36">
        <f>SUMIFS(СВЦЭМ!$C$39:$C$782,СВЦЭМ!$A$39:$A$782,$A150,СВЦЭМ!$B$39:$B$782,W$119)+'СЕТ СН'!$I$9+СВЦЭМ!$D$10+'СЕТ СН'!$I$5-'СЕТ СН'!$I$17</f>
        <v>5903.6088107100004</v>
      </c>
      <c r="X150" s="36">
        <f>SUMIFS(СВЦЭМ!$C$39:$C$782,СВЦЭМ!$A$39:$A$782,$A150,СВЦЭМ!$B$39:$B$782,X$119)+'СЕТ СН'!$I$9+СВЦЭМ!$D$10+'СЕТ СН'!$I$5-'СЕТ СН'!$I$17</f>
        <v>5945.7213079200001</v>
      </c>
      <c r="Y150" s="36">
        <f>SUMIFS(СВЦЭМ!$C$39:$C$782,СВЦЭМ!$A$39:$A$782,$A150,СВЦЭМ!$B$39:$B$782,Y$119)+'СЕТ СН'!$I$9+СВЦЭМ!$D$10+'СЕТ СН'!$I$5-'СЕТ СН'!$I$17</f>
        <v>5967.6430855199997</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2" t="s">
        <v>74</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9"/>
      <c r="W154" s="39"/>
      <c r="X154" s="39"/>
      <c r="Y154" s="39"/>
      <c r="Z154" s="39"/>
    </row>
    <row r="155" spans="1:26" ht="15.75" customHeight="1" x14ac:dyDescent="0.2">
      <c r="A155" s="122"/>
      <c r="B155" s="122"/>
      <c r="C155" s="122"/>
      <c r="D155" s="122"/>
      <c r="E155" s="122"/>
      <c r="F155" s="122"/>
      <c r="G155" s="122"/>
      <c r="H155" s="122"/>
      <c r="I155" s="122"/>
      <c r="J155" s="122"/>
      <c r="K155" s="122"/>
      <c r="L155" s="122"/>
      <c r="M155" s="122"/>
      <c r="N155" s="125">
        <f>СВЦЭМ!$D$12+'СЕТ СН'!$F$10-'СЕТ СН'!$F$18</f>
        <v>708004.5934530095</v>
      </c>
      <c r="O155" s="126"/>
      <c r="P155" s="125">
        <f>СВЦЭМ!$D$12+'СЕТ СН'!$F$10-'СЕТ СН'!$G$18</f>
        <v>708004.5934530095</v>
      </c>
      <c r="Q155" s="126"/>
      <c r="R155" s="125">
        <f>СВЦЭМ!$D$12+'СЕТ СН'!$F$10-'СЕТ СН'!$H$18</f>
        <v>708004.5934530095</v>
      </c>
      <c r="S155" s="126"/>
      <c r="T155" s="125">
        <f>СВЦЭМ!$D$12+'СЕТ СН'!$F$10-'СЕТ СН'!$I$18</f>
        <v>708004.5934530095</v>
      </c>
      <c r="U155" s="126"/>
      <c r="V155" s="40"/>
      <c r="W155" s="40"/>
      <c r="X155" s="40"/>
      <c r="Y155" s="30"/>
    </row>
    <row r="156" spans="1:26" x14ac:dyDescent="0.25">
      <c r="A156" s="136"/>
      <c r="B156" s="136"/>
      <c r="C156" s="136"/>
      <c r="D156" s="136"/>
      <c r="E156" s="136"/>
      <c r="F156" s="137"/>
      <c r="G156" s="137"/>
      <c r="H156" s="137"/>
      <c r="I156" s="137"/>
      <c r="J156" s="137"/>
      <c r="K156" s="137"/>
      <c r="L156" s="137"/>
      <c r="M156" s="137"/>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марте 2024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39</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3" customHeight="1" x14ac:dyDescent="0.2">
      <c r="A4" s="152" t="s">
        <v>9</v>
      </c>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01.03.2024</v>
      </c>
      <c r="B12" s="36">
        <f>SUMIFS(СВЦЭМ!$C$39:$C$782,СВЦЭМ!$A$39:$A$782,$A12,СВЦЭМ!$B$39:$B$782,B$11)+'СЕТ СН'!$F$9+СВЦЭМ!$D$10+'СЕТ СН'!$F$6-'СЕТ СН'!$F$19</f>
        <v>2161.3065200300002</v>
      </c>
      <c r="C12" s="36">
        <f>SUMIFS(СВЦЭМ!$C$39:$C$782,СВЦЭМ!$A$39:$A$782,$A12,СВЦЭМ!$B$39:$B$782,C$11)+'СЕТ СН'!$F$9+СВЦЭМ!$D$10+'СЕТ СН'!$F$6-'СЕТ СН'!$F$19</f>
        <v>2183.96638115</v>
      </c>
      <c r="D12" s="36">
        <f>SUMIFS(СВЦЭМ!$C$39:$C$782,СВЦЭМ!$A$39:$A$782,$A12,СВЦЭМ!$B$39:$B$782,D$11)+'СЕТ СН'!$F$9+СВЦЭМ!$D$10+'СЕТ СН'!$F$6-'СЕТ СН'!$F$19</f>
        <v>2216.5555560799999</v>
      </c>
      <c r="E12" s="36">
        <f>SUMIFS(СВЦЭМ!$C$39:$C$782,СВЦЭМ!$A$39:$A$782,$A12,СВЦЭМ!$B$39:$B$782,E$11)+'СЕТ СН'!$F$9+СВЦЭМ!$D$10+'СЕТ СН'!$F$6-'СЕТ СН'!$F$19</f>
        <v>2197.8221737600002</v>
      </c>
      <c r="F12" s="36">
        <f>SUMIFS(СВЦЭМ!$C$39:$C$782,СВЦЭМ!$A$39:$A$782,$A12,СВЦЭМ!$B$39:$B$782,F$11)+'СЕТ СН'!$F$9+СВЦЭМ!$D$10+'СЕТ СН'!$F$6-'СЕТ СН'!$F$19</f>
        <v>2184.8600321700001</v>
      </c>
      <c r="G12" s="36">
        <f>SUMIFS(СВЦЭМ!$C$39:$C$782,СВЦЭМ!$A$39:$A$782,$A12,СВЦЭМ!$B$39:$B$782,G$11)+'СЕТ СН'!$F$9+СВЦЭМ!$D$10+'СЕТ СН'!$F$6-'СЕТ СН'!$F$19</f>
        <v>2183.1434562300001</v>
      </c>
      <c r="H12" s="36">
        <f>SUMIFS(СВЦЭМ!$C$39:$C$782,СВЦЭМ!$A$39:$A$782,$A12,СВЦЭМ!$B$39:$B$782,H$11)+'СЕТ СН'!$F$9+СВЦЭМ!$D$10+'СЕТ СН'!$F$6-'СЕТ СН'!$F$19</f>
        <v>2146.6473784599998</v>
      </c>
      <c r="I12" s="36">
        <f>SUMIFS(СВЦЭМ!$C$39:$C$782,СВЦЭМ!$A$39:$A$782,$A12,СВЦЭМ!$B$39:$B$782,I$11)+'СЕТ СН'!$F$9+СВЦЭМ!$D$10+'СЕТ СН'!$F$6-'СЕТ СН'!$F$19</f>
        <v>2125.0198557999997</v>
      </c>
      <c r="J12" s="36">
        <f>SUMIFS(СВЦЭМ!$C$39:$C$782,СВЦЭМ!$A$39:$A$782,$A12,СВЦЭМ!$B$39:$B$782,J$11)+'СЕТ СН'!$F$9+СВЦЭМ!$D$10+'СЕТ СН'!$F$6-'СЕТ СН'!$F$19</f>
        <v>2113.8078439999999</v>
      </c>
      <c r="K12" s="36">
        <f>SUMIFS(СВЦЭМ!$C$39:$C$782,СВЦЭМ!$A$39:$A$782,$A12,СВЦЭМ!$B$39:$B$782,K$11)+'СЕТ СН'!$F$9+СВЦЭМ!$D$10+'СЕТ СН'!$F$6-'СЕТ СН'!$F$19</f>
        <v>2100.8354161100001</v>
      </c>
      <c r="L12" s="36">
        <f>SUMIFS(СВЦЭМ!$C$39:$C$782,СВЦЭМ!$A$39:$A$782,$A12,СВЦЭМ!$B$39:$B$782,L$11)+'СЕТ СН'!$F$9+СВЦЭМ!$D$10+'СЕТ СН'!$F$6-'СЕТ СН'!$F$19</f>
        <v>2102.8518224700001</v>
      </c>
      <c r="M12" s="36">
        <f>SUMIFS(СВЦЭМ!$C$39:$C$782,СВЦЭМ!$A$39:$A$782,$A12,СВЦЭМ!$B$39:$B$782,M$11)+'СЕТ СН'!$F$9+СВЦЭМ!$D$10+'СЕТ СН'!$F$6-'СЕТ СН'!$F$19</f>
        <v>2086.7694745899998</v>
      </c>
      <c r="N12" s="36">
        <f>SUMIFS(СВЦЭМ!$C$39:$C$782,СВЦЭМ!$A$39:$A$782,$A12,СВЦЭМ!$B$39:$B$782,N$11)+'СЕТ СН'!$F$9+СВЦЭМ!$D$10+'СЕТ СН'!$F$6-'СЕТ СН'!$F$19</f>
        <v>2139.0132042999999</v>
      </c>
      <c r="O12" s="36">
        <f>SUMIFS(СВЦЭМ!$C$39:$C$782,СВЦЭМ!$A$39:$A$782,$A12,СВЦЭМ!$B$39:$B$782,O$11)+'СЕТ СН'!$F$9+СВЦЭМ!$D$10+'СЕТ СН'!$F$6-'СЕТ СН'!$F$19</f>
        <v>2142.8941215999998</v>
      </c>
      <c r="P12" s="36">
        <f>SUMIFS(СВЦЭМ!$C$39:$C$782,СВЦЭМ!$A$39:$A$782,$A12,СВЦЭМ!$B$39:$B$782,P$11)+'СЕТ СН'!$F$9+СВЦЭМ!$D$10+'СЕТ СН'!$F$6-'СЕТ СН'!$F$19</f>
        <v>2161.25520865</v>
      </c>
      <c r="Q12" s="36">
        <f>SUMIFS(СВЦЭМ!$C$39:$C$782,СВЦЭМ!$A$39:$A$782,$A12,СВЦЭМ!$B$39:$B$782,Q$11)+'СЕТ СН'!$F$9+СВЦЭМ!$D$10+'СЕТ СН'!$F$6-'СЕТ СН'!$F$19</f>
        <v>2172.5174899899998</v>
      </c>
      <c r="R12" s="36">
        <f>SUMIFS(СВЦЭМ!$C$39:$C$782,СВЦЭМ!$A$39:$A$782,$A12,СВЦЭМ!$B$39:$B$782,R$11)+'СЕТ СН'!$F$9+СВЦЭМ!$D$10+'СЕТ СН'!$F$6-'СЕТ СН'!$F$19</f>
        <v>2185.4198111400001</v>
      </c>
      <c r="S12" s="36">
        <f>SUMIFS(СВЦЭМ!$C$39:$C$782,СВЦЭМ!$A$39:$A$782,$A12,СВЦЭМ!$B$39:$B$782,S$11)+'СЕТ СН'!$F$9+СВЦЭМ!$D$10+'СЕТ СН'!$F$6-'СЕТ СН'!$F$19</f>
        <v>2171.5482622699997</v>
      </c>
      <c r="T12" s="36">
        <f>SUMIFS(СВЦЭМ!$C$39:$C$782,СВЦЭМ!$A$39:$A$782,$A12,СВЦЭМ!$B$39:$B$782,T$11)+'СЕТ СН'!$F$9+СВЦЭМ!$D$10+'СЕТ СН'!$F$6-'СЕТ СН'!$F$19</f>
        <v>2131.0964847700002</v>
      </c>
      <c r="U12" s="36">
        <f>SUMIFS(СВЦЭМ!$C$39:$C$782,СВЦЭМ!$A$39:$A$782,$A12,СВЦЭМ!$B$39:$B$782,U$11)+'СЕТ СН'!$F$9+СВЦЭМ!$D$10+'СЕТ СН'!$F$6-'СЕТ СН'!$F$19</f>
        <v>2101.0702272399999</v>
      </c>
      <c r="V12" s="36">
        <f>SUMIFS(СВЦЭМ!$C$39:$C$782,СВЦЭМ!$A$39:$A$782,$A12,СВЦЭМ!$B$39:$B$782,V$11)+'СЕТ СН'!$F$9+СВЦЭМ!$D$10+'СЕТ СН'!$F$6-'СЕТ СН'!$F$19</f>
        <v>2102.3167422800002</v>
      </c>
      <c r="W12" s="36">
        <f>SUMIFS(СВЦЭМ!$C$39:$C$782,СВЦЭМ!$A$39:$A$782,$A12,СВЦЭМ!$B$39:$B$782,W$11)+'СЕТ СН'!$F$9+СВЦЭМ!$D$10+'СЕТ СН'!$F$6-'СЕТ СН'!$F$19</f>
        <v>2111.6290516700001</v>
      </c>
      <c r="X12" s="36">
        <f>SUMIFS(СВЦЭМ!$C$39:$C$782,СВЦЭМ!$A$39:$A$782,$A12,СВЦЭМ!$B$39:$B$782,X$11)+'СЕТ СН'!$F$9+СВЦЭМ!$D$10+'СЕТ СН'!$F$6-'СЕТ СН'!$F$19</f>
        <v>2124.994987</v>
      </c>
      <c r="Y12" s="36">
        <f>SUMIFS(СВЦЭМ!$C$39:$C$782,СВЦЭМ!$A$39:$A$782,$A12,СВЦЭМ!$B$39:$B$782,Y$11)+'СЕТ СН'!$F$9+СВЦЭМ!$D$10+'СЕТ СН'!$F$6-'СЕТ СН'!$F$19</f>
        <v>2152.2777076799998</v>
      </c>
      <c r="AA12" s="37"/>
    </row>
    <row r="13" spans="1:27" ht="15.75" x14ac:dyDescent="0.2">
      <c r="A13" s="35">
        <f>A12+1</f>
        <v>45353</v>
      </c>
      <c r="B13" s="36">
        <f>SUMIFS(СВЦЭМ!$C$39:$C$782,СВЦЭМ!$A$39:$A$782,$A13,СВЦЭМ!$B$39:$B$782,B$11)+'СЕТ СН'!$F$9+СВЦЭМ!$D$10+'СЕТ СН'!$F$6-'СЕТ СН'!$F$19</f>
        <v>2088.1290868700003</v>
      </c>
      <c r="C13" s="36">
        <f>SUMIFS(СВЦЭМ!$C$39:$C$782,СВЦЭМ!$A$39:$A$782,$A13,СВЦЭМ!$B$39:$B$782,C$11)+'СЕТ СН'!$F$9+СВЦЭМ!$D$10+'СЕТ СН'!$F$6-'СЕТ СН'!$F$19</f>
        <v>2098.67453806</v>
      </c>
      <c r="D13" s="36">
        <f>SUMIFS(СВЦЭМ!$C$39:$C$782,СВЦЭМ!$A$39:$A$782,$A13,СВЦЭМ!$B$39:$B$782,D$11)+'СЕТ СН'!$F$9+СВЦЭМ!$D$10+'СЕТ СН'!$F$6-'СЕТ СН'!$F$19</f>
        <v>2123.2978597799997</v>
      </c>
      <c r="E13" s="36">
        <f>SUMIFS(СВЦЭМ!$C$39:$C$782,СВЦЭМ!$A$39:$A$782,$A13,СВЦЭМ!$B$39:$B$782,E$11)+'СЕТ СН'!$F$9+СВЦЭМ!$D$10+'СЕТ СН'!$F$6-'СЕТ СН'!$F$19</f>
        <v>2133.3318389999999</v>
      </c>
      <c r="F13" s="36">
        <f>SUMIFS(СВЦЭМ!$C$39:$C$782,СВЦЭМ!$A$39:$A$782,$A13,СВЦЭМ!$B$39:$B$782,F$11)+'СЕТ СН'!$F$9+СВЦЭМ!$D$10+'СЕТ СН'!$F$6-'СЕТ СН'!$F$19</f>
        <v>2130.24700678</v>
      </c>
      <c r="G13" s="36">
        <f>SUMIFS(СВЦЭМ!$C$39:$C$782,СВЦЭМ!$A$39:$A$782,$A13,СВЦЭМ!$B$39:$B$782,G$11)+'СЕТ СН'!$F$9+СВЦЭМ!$D$10+'СЕТ СН'!$F$6-'СЕТ СН'!$F$19</f>
        <v>2110.5761062000001</v>
      </c>
      <c r="H13" s="36">
        <f>SUMIFS(СВЦЭМ!$C$39:$C$782,СВЦЭМ!$A$39:$A$782,$A13,СВЦЭМ!$B$39:$B$782,H$11)+'СЕТ СН'!$F$9+СВЦЭМ!$D$10+'СЕТ СН'!$F$6-'СЕТ СН'!$F$19</f>
        <v>2067.8049951200001</v>
      </c>
      <c r="I13" s="36">
        <f>SUMIFS(СВЦЭМ!$C$39:$C$782,СВЦЭМ!$A$39:$A$782,$A13,СВЦЭМ!$B$39:$B$782,I$11)+'СЕТ СН'!$F$9+СВЦЭМ!$D$10+'СЕТ СН'!$F$6-'СЕТ СН'!$F$19</f>
        <v>2044.6222656499999</v>
      </c>
      <c r="J13" s="36">
        <f>SUMIFS(СВЦЭМ!$C$39:$C$782,СВЦЭМ!$A$39:$A$782,$A13,СВЦЭМ!$B$39:$B$782,J$11)+'СЕТ СН'!$F$9+СВЦЭМ!$D$10+'СЕТ СН'!$F$6-'СЕТ СН'!$F$19</f>
        <v>2044.98858503</v>
      </c>
      <c r="K13" s="36">
        <f>SUMIFS(СВЦЭМ!$C$39:$C$782,СВЦЭМ!$A$39:$A$782,$A13,СВЦЭМ!$B$39:$B$782,K$11)+'СЕТ СН'!$F$9+СВЦЭМ!$D$10+'СЕТ СН'!$F$6-'СЕТ СН'!$F$19</f>
        <v>2014.44414003</v>
      </c>
      <c r="L13" s="36">
        <f>SUMIFS(СВЦЭМ!$C$39:$C$782,СВЦЭМ!$A$39:$A$782,$A13,СВЦЭМ!$B$39:$B$782,L$11)+'СЕТ СН'!$F$9+СВЦЭМ!$D$10+'СЕТ СН'!$F$6-'СЕТ СН'!$F$19</f>
        <v>1998.89331322</v>
      </c>
      <c r="M13" s="36">
        <f>SUMIFS(СВЦЭМ!$C$39:$C$782,СВЦЭМ!$A$39:$A$782,$A13,СВЦЭМ!$B$39:$B$782,M$11)+'СЕТ СН'!$F$9+СВЦЭМ!$D$10+'СЕТ СН'!$F$6-'СЕТ СН'!$F$19</f>
        <v>2002.93338844</v>
      </c>
      <c r="N13" s="36">
        <f>SUMIFS(СВЦЭМ!$C$39:$C$782,СВЦЭМ!$A$39:$A$782,$A13,СВЦЭМ!$B$39:$B$782,N$11)+'СЕТ СН'!$F$9+СВЦЭМ!$D$10+'СЕТ СН'!$F$6-'СЕТ СН'!$F$19</f>
        <v>2022.3349901699999</v>
      </c>
      <c r="O13" s="36">
        <f>SUMIFS(СВЦЭМ!$C$39:$C$782,СВЦЭМ!$A$39:$A$782,$A13,СВЦЭМ!$B$39:$B$782,O$11)+'СЕТ СН'!$F$9+СВЦЭМ!$D$10+'СЕТ СН'!$F$6-'СЕТ СН'!$F$19</f>
        <v>2025.3228985599999</v>
      </c>
      <c r="P13" s="36">
        <f>SUMIFS(СВЦЭМ!$C$39:$C$782,СВЦЭМ!$A$39:$A$782,$A13,СВЦЭМ!$B$39:$B$782,P$11)+'СЕТ СН'!$F$9+СВЦЭМ!$D$10+'СЕТ СН'!$F$6-'СЕТ СН'!$F$19</f>
        <v>2034.02932543</v>
      </c>
      <c r="Q13" s="36">
        <f>SUMIFS(СВЦЭМ!$C$39:$C$782,СВЦЭМ!$A$39:$A$782,$A13,СВЦЭМ!$B$39:$B$782,Q$11)+'СЕТ СН'!$F$9+СВЦЭМ!$D$10+'СЕТ СН'!$F$6-'СЕТ СН'!$F$19</f>
        <v>2055.2826520500003</v>
      </c>
      <c r="R13" s="36">
        <f>SUMIFS(СВЦЭМ!$C$39:$C$782,СВЦЭМ!$A$39:$A$782,$A13,СВЦЭМ!$B$39:$B$782,R$11)+'СЕТ СН'!$F$9+СВЦЭМ!$D$10+'СЕТ СН'!$F$6-'СЕТ СН'!$F$19</f>
        <v>2076.6420916000002</v>
      </c>
      <c r="S13" s="36">
        <f>SUMIFS(СВЦЭМ!$C$39:$C$782,СВЦЭМ!$A$39:$A$782,$A13,СВЦЭМ!$B$39:$B$782,S$11)+'СЕТ СН'!$F$9+СВЦЭМ!$D$10+'СЕТ СН'!$F$6-'СЕТ СН'!$F$19</f>
        <v>2062.2380720000001</v>
      </c>
      <c r="T13" s="36">
        <f>SUMIFS(СВЦЭМ!$C$39:$C$782,СВЦЭМ!$A$39:$A$782,$A13,СВЦЭМ!$B$39:$B$782,T$11)+'СЕТ СН'!$F$9+СВЦЭМ!$D$10+'СЕТ СН'!$F$6-'СЕТ СН'!$F$19</f>
        <v>2019.65381953</v>
      </c>
      <c r="U13" s="36">
        <f>SUMIFS(СВЦЭМ!$C$39:$C$782,СВЦЭМ!$A$39:$A$782,$A13,СВЦЭМ!$B$39:$B$782,U$11)+'СЕТ СН'!$F$9+СВЦЭМ!$D$10+'СЕТ СН'!$F$6-'СЕТ СН'!$F$19</f>
        <v>1979.45867127</v>
      </c>
      <c r="V13" s="36">
        <f>SUMIFS(СВЦЭМ!$C$39:$C$782,СВЦЭМ!$A$39:$A$782,$A13,СВЦЭМ!$B$39:$B$782,V$11)+'СЕТ СН'!$F$9+СВЦЭМ!$D$10+'СЕТ СН'!$F$6-'СЕТ СН'!$F$19</f>
        <v>1995.7952473299999</v>
      </c>
      <c r="W13" s="36">
        <f>SUMIFS(СВЦЭМ!$C$39:$C$782,СВЦЭМ!$A$39:$A$782,$A13,СВЦЭМ!$B$39:$B$782,W$11)+'СЕТ СН'!$F$9+СВЦЭМ!$D$10+'СЕТ СН'!$F$6-'СЕТ СН'!$F$19</f>
        <v>2005.1002643699999</v>
      </c>
      <c r="X13" s="36">
        <f>SUMIFS(СВЦЭМ!$C$39:$C$782,СВЦЭМ!$A$39:$A$782,$A13,СВЦЭМ!$B$39:$B$782,X$11)+'СЕТ СН'!$F$9+СВЦЭМ!$D$10+'СЕТ СН'!$F$6-'СЕТ СН'!$F$19</f>
        <v>2041.16128725</v>
      </c>
      <c r="Y13" s="36">
        <f>SUMIFS(СВЦЭМ!$C$39:$C$782,СВЦЭМ!$A$39:$A$782,$A13,СВЦЭМ!$B$39:$B$782,Y$11)+'СЕТ СН'!$F$9+СВЦЭМ!$D$10+'СЕТ СН'!$F$6-'СЕТ СН'!$F$19</f>
        <v>2041.1330931299999</v>
      </c>
    </row>
    <row r="14" spans="1:27" ht="15.75" x14ac:dyDescent="0.2">
      <c r="A14" s="35">
        <f t="shared" ref="A14:A42" si="0">A13+1</f>
        <v>45354</v>
      </c>
      <c r="B14" s="36">
        <f>SUMIFS(СВЦЭМ!$C$39:$C$782,СВЦЭМ!$A$39:$A$782,$A14,СВЦЭМ!$B$39:$B$782,B$11)+'СЕТ СН'!$F$9+СВЦЭМ!$D$10+'СЕТ СН'!$F$6-'СЕТ СН'!$F$19</f>
        <v>1984.8713985299999</v>
      </c>
      <c r="C14" s="36">
        <f>SUMIFS(СВЦЭМ!$C$39:$C$782,СВЦЭМ!$A$39:$A$782,$A14,СВЦЭМ!$B$39:$B$782,C$11)+'СЕТ СН'!$F$9+СВЦЭМ!$D$10+'СЕТ СН'!$F$6-'СЕТ СН'!$F$19</f>
        <v>2066.9344036400003</v>
      </c>
      <c r="D14" s="36">
        <f>SUMIFS(СВЦЭМ!$C$39:$C$782,СВЦЭМ!$A$39:$A$782,$A14,СВЦЭМ!$B$39:$B$782,D$11)+'СЕТ СН'!$F$9+СВЦЭМ!$D$10+'СЕТ СН'!$F$6-'СЕТ СН'!$F$19</f>
        <v>2111.7728716199999</v>
      </c>
      <c r="E14" s="36">
        <f>SUMIFS(СВЦЭМ!$C$39:$C$782,СВЦЭМ!$A$39:$A$782,$A14,СВЦЭМ!$B$39:$B$782,E$11)+'СЕТ СН'!$F$9+СВЦЭМ!$D$10+'СЕТ СН'!$F$6-'СЕТ СН'!$F$19</f>
        <v>2129.0497822399998</v>
      </c>
      <c r="F14" s="36">
        <f>SUMIFS(СВЦЭМ!$C$39:$C$782,СВЦЭМ!$A$39:$A$782,$A14,СВЦЭМ!$B$39:$B$782,F$11)+'СЕТ СН'!$F$9+СВЦЭМ!$D$10+'СЕТ СН'!$F$6-'СЕТ СН'!$F$19</f>
        <v>2126.2486073300001</v>
      </c>
      <c r="G14" s="36">
        <f>SUMIFS(СВЦЭМ!$C$39:$C$782,СВЦЭМ!$A$39:$A$782,$A14,СВЦЭМ!$B$39:$B$782,G$11)+'СЕТ СН'!$F$9+СВЦЭМ!$D$10+'СЕТ СН'!$F$6-'СЕТ СН'!$F$19</f>
        <v>2112.9708345899999</v>
      </c>
      <c r="H14" s="36">
        <f>SUMIFS(СВЦЭМ!$C$39:$C$782,СВЦЭМ!$A$39:$A$782,$A14,СВЦЭМ!$B$39:$B$782,H$11)+'СЕТ СН'!$F$9+СВЦЭМ!$D$10+'СЕТ СН'!$F$6-'СЕТ СН'!$F$19</f>
        <v>2094.5820226300002</v>
      </c>
      <c r="I14" s="36">
        <f>SUMIFS(СВЦЭМ!$C$39:$C$782,СВЦЭМ!$A$39:$A$782,$A14,СВЦЭМ!$B$39:$B$782,I$11)+'СЕТ СН'!$F$9+СВЦЭМ!$D$10+'СЕТ СН'!$F$6-'СЕТ СН'!$F$19</f>
        <v>2096.4969277600003</v>
      </c>
      <c r="J14" s="36">
        <f>SUMIFS(СВЦЭМ!$C$39:$C$782,СВЦЭМ!$A$39:$A$782,$A14,СВЦЭМ!$B$39:$B$782,J$11)+'СЕТ СН'!$F$9+СВЦЭМ!$D$10+'СЕТ СН'!$F$6-'СЕТ СН'!$F$19</f>
        <v>2049.12234515</v>
      </c>
      <c r="K14" s="36">
        <f>SUMIFS(СВЦЭМ!$C$39:$C$782,СВЦЭМ!$A$39:$A$782,$A14,СВЦЭМ!$B$39:$B$782,K$11)+'СЕТ СН'!$F$9+СВЦЭМ!$D$10+'СЕТ СН'!$F$6-'СЕТ СН'!$F$19</f>
        <v>2009.35120682</v>
      </c>
      <c r="L14" s="36">
        <f>SUMIFS(СВЦЭМ!$C$39:$C$782,СВЦЭМ!$A$39:$A$782,$A14,СВЦЭМ!$B$39:$B$782,L$11)+'СЕТ СН'!$F$9+СВЦЭМ!$D$10+'СЕТ СН'!$F$6-'СЕТ СН'!$F$19</f>
        <v>1986.9493488399999</v>
      </c>
      <c r="M14" s="36">
        <f>SUMIFS(СВЦЭМ!$C$39:$C$782,СВЦЭМ!$A$39:$A$782,$A14,СВЦЭМ!$B$39:$B$782,M$11)+'СЕТ СН'!$F$9+СВЦЭМ!$D$10+'СЕТ СН'!$F$6-'СЕТ СН'!$F$19</f>
        <v>1987.2924254899999</v>
      </c>
      <c r="N14" s="36">
        <f>SUMIFS(СВЦЭМ!$C$39:$C$782,СВЦЭМ!$A$39:$A$782,$A14,СВЦЭМ!$B$39:$B$782,N$11)+'СЕТ СН'!$F$9+СВЦЭМ!$D$10+'СЕТ СН'!$F$6-'СЕТ СН'!$F$19</f>
        <v>2012.5366466099999</v>
      </c>
      <c r="O14" s="36">
        <f>SUMIFS(СВЦЭМ!$C$39:$C$782,СВЦЭМ!$A$39:$A$782,$A14,СВЦЭМ!$B$39:$B$782,O$11)+'СЕТ СН'!$F$9+СВЦЭМ!$D$10+'СЕТ СН'!$F$6-'СЕТ СН'!$F$19</f>
        <v>2002.74038412</v>
      </c>
      <c r="P14" s="36">
        <f>SUMIFS(СВЦЭМ!$C$39:$C$782,СВЦЭМ!$A$39:$A$782,$A14,СВЦЭМ!$B$39:$B$782,P$11)+'СЕТ СН'!$F$9+СВЦЭМ!$D$10+'СЕТ СН'!$F$6-'СЕТ СН'!$F$19</f>
        <v>2001.84098855</v>
      </c>
      <c r="Q14" s="36">
        <f>SUMIFS(СВЦЭМ!$C$39:$C$782,СВЦЭМ!$A$39:$A$782,$A14,СВЦЭМ!$B$39:$B$782,Q$11)+'СЕТ СН'!$F$9+СВЦЭМ!$D$10+'СЕТ СН'!$F$6-'СЕТ СН'!$F$19</f>
        <v>2017.1402292099999</v>
      </c>
      <c r="R14" s="36">
        <f>SUMIFS(СВЦЭМ!$C$39:$C$782,СВЦЭМ!$A$39:$A$782,$A14,СВЦЭМ!$B$39:$B$782,R$11)+'СЕТ СН'!$F$9+СВЦЭМ!$D$10+'СЕТ СН'!$F$6-'СЕТ СН'!$F$19</f>
        <v>2023.6628321000001</v>
      </c>
      <c r="S14" s="36">
        <f>SUMIFS(СВЦЭМ!$C$39:$C$782,СВЦЭМ!$A$39:$A$782,$A14,СВЦЭМ!$B$39:$B$782,S$11)+'СЕТ СН'!$F$9+СВЦЭМ!$D$10+'СЕТ СН'!$F$6-'СЕТ СН'!$F$19</f>
        <v>1995.20930772</v>
      </c>
      <c r="T14" s="36">
        <f>SUMIFS(СВЦЭМ!$C$39:$C$782,СВЦЭМ!$A$39:$A$782,$A14,СВЦЭМ!$B$39:$B$782,T$11)+'СЕТ СН'!$F$9+СВЦЭМ!$D$10+'СЕТ СН'!$F$6-'СЕТ СН'!$F$19</f>
        <v>1982.89987735</v>
      </c>
      <c r="U14" s="36">
        <f>SUMIFS(СВЦЭМ!$C$39:$C$782,СВЦЭМ!$A$39:$A$782,$A14,СВЦЭМ!$B$39:$B$782,U$11)+'СЕТ СН'!$F$9+СВЦЭМ!$D$10+'СЕТ СН'!$F$6-'СЕТ СН'!$F$19</f>
        <v>2006.6870381799999</v>
      </c>
      <c r="V14" s="36">
        <f>SUMIFS(СВЦЭМ!$C$39:$C$782,СВЦЭМ!$A$39:$A$782,$A14,СВЦЭМ!$B$39:$B$782,V$11)+'СЕТ СН'!$F$9+СВЦЭМ!$D$10+'СЕТ СН'!$F$6-'СЕТ СН'!$F$19</f>
        <v>2011.2293805299998</v>
      </c>
      <c r="W14" s="36">
        <f>SUMIFS(СВЦЭМ!$C$39:$C$782,СВЦЭМ!$A$39:$A$782,$A14,СВЦЭМ!$B$39:$B$782,W$11)+'СЕТ СН'!$F$9+СВЦЭМ!$D$10+'СЕТ СН'!$F$6-'СЕТ СН'!$F$19</f>
        <v>2009.1560823299999</v>
      </c>
      <c r="X14" s="36">
        <f>SUMIFS(СВЦЭМ!$C$39:$C$782,СВЦЭМ!$A$39:$A$782,$A14,СВЦЭМ!$B$39:$B$782,X$11)+'СЕТ СН'!$F$9+СВЦЭМ!$D$10+'СЕТ СН'!$F$6-'СЕТ СН'!$F$19</f>
        <v>2020.34363652</v>
      </c>
      <c r="Y14" s="36">
        <f>SUMIFS(СВЦЭМ!$C$39:$C$782,СВЦЭМ!$A$39:$A$782,$A14,СВЦЭМ!$B$39:$B$782,Y$11)+'СЕТ СН'!$F$9+СВЦЭМ!$D$10+'СЕТ СН'!$F$6-'СЕТ СН'!$F$19</f>
        <v>2050.7291149299999</v>
      </c>
    </row>
    <row r="15" spans="1:27" ht="15.75" x14ac:dyDescent="0.2">
      <c r="A15" s="35">
        <f t="shared" si="0"/>
        <v>45355</v>
      </c>
      <c r="B15" s="36">
        <f>SUMIFS(СВЦЭМ!$C$39:$C$782,СВЦЭМ!$A$39:$A$782,$A15,СВЦЭМ!$B$39:$B$782,B$11)+'СЕТ СН'!$F$9+СВЦЭМ!$D$10+'СЕТ СН'!$F$6-'СЕТ СН'!$F$19</f>
        <v>2002.2412629299999</v>
      </c>
      <c r="C15" s="36">
        <f>SUMIFS(СВЦЭМ!$C$39:$C$782,СВЦЭМ!$A$39:$A$782,$A15,СВЦЭМ!$B$39:$B$782,C$11)+'СЕТ СН'!$F$9+СВЦЭМ!$D$10+'СЕТ СН'!$F$6-'СЕТ СН'!$F$19</f>
        <v>2056.9054079699999</v>
      </c>
      <c r="D15" s="36">
        <f>SUMIFS(СВЦЭМ!$C$39:$C$782,СВЦЭМ!$A$39:$A$782,$A15,СВЦЭМ!$B$39:$B$782,D$11)+'СЕТ СН'!$F$9+СВЦЭМ!$D$10+'СЕТ СН'!$F$6-'СЕТ СН'!$F$19</f>
        <v>2075.9068313600001</v>
      </c>
      <c r="E15" s="36">
        <f>SUMIFS(СВЦЭМ!$C$39:$C$782,СВЦЭМ!$A$39:$A$782,$A15,СВЦЭМ!$B$39:$B$782,E$11)+'СЕТ СН'!$F$9+СВЦЭМ!$D$10+'СЕТ СН'!$F$6-'СЕТ СН'!$F$19</f>
        <v>2073.5917256900002</v>
      </c>
      <c r="F15" s="36">
        <f>SUMIFS(СВЦЭМ!$C$39:$C$782,СВЦЭМ!$A$39:$A$782,$A15,СВЦЭМ!$B$39:$B$782,F$11)+'СЕТ СН'!$F$9+СВЦЭМ!$D$10+'СЕТ СН'!$F$6-'СЕТ СН'!$F$19</f>
        <v>2074.4676719600002</v>
      </c>
      <c r="G15" s="36">
        <f>SUMIFS(СВЦЭМ!$C$39:$C$782,СВЦЭМ!$A$39:$A$782,$A15,СВЦЭМ!$B$39:$B$782,G$11)+'СЕТ СН'!$F$9+СВЦЭМ!$D$10+'СЕТ СН'!$F$6-'СЕТ СН'!$F$19</f>
        <v>2102.2460094399999</v>
      </c>
      <c r="H15" s="36">
        <f>SUMIFS(СВЦЭМ!$C$39:$C$782,СВЦЭМ!$A$39:$A$782,$A15,СВЦЭМ!$B$39:$B$782,H$11)+'СЕТ СН'!$F$9+СВЦЭМ!$D$10+'СЕТ СН'!$F$6-'СЕТ СН'!$F$19</f>
        <v>2053.8581486799999</v>
      </c>
      <c r="I15" s="36">
        <f>SUMIFS(СВЦЭМ!$C$39:$C$782,СВЦЭМ!$A$39:$A$782,$A15,СВЦЭМ!$B$39:$B$782,I$11)+'СЕТ СН'!$F$9+СВЦЭМ!$D$10+'СЕТ СН'!$F$6-'СЕТ СН'!$F$19</f>
        <v>2004.86494515</v>
      </c>
      <c r="J15" s="36">
        <f>SUMIFS(СВЦЭМ!$C$39:$C$782,СВЦЭМ!$A$39:$A$782,$A15,СВЦЭМ!$B$39:$B$782,J$11)+'СЕТ СН'!$F$9+СВЦЭМ!$D$10+'СЕТ СН'!$F$6-'СЕТ СН'!$F$19</f>
        <v>1974.2493421199999</v>
      </c>
      <c r="K15" s="36">
        <f>SUMIFS(СВЦЭМ!$C$39:$C$782,СВЦЭМ!$A$39:$A$782,$A15,СВЦЭМ!$B$39:$B$782,K$11)+'СЕТ СН'!$F$9+СВЦЭМ!$D$10+'СЕТ СН'!$F$6-'СЕТ СН'!$F$19</f>
        <v>1942.4130406100001</v>
      </c>
      <c r="L15" s="36">
        <f>SUMIFS(СВЦЭМ!$C$39:$C$782,СВЦЭМ!$A$39:$A$782,$A15,СВЦЭМ!$B$39:$B$782,L$11)+'СЕТ СН'!$F$9+СВЦЭМ!$D$10+'СЕТ СН'!$F$6-'СЕТ СН'!$F$19</f>
        <v>1949.1341131199999</v>
      </c>
      <c r="M15" s="36">
        <f>SUMIFS(СВЦЭМ!$C$39:$C$782,СВЦЭМ!$A$39:$A$782,$A15,СВЦЭМ!$B$39:$B$782,M$11)+'СЕТ СН'!$F$9+СВЦЭМ!$D$10+'СЕТ СН'!$F$6-'СЕТ СН'!$F$19</f>
        <v>1955.5765041099999</v>
      </c>
      <c r="N15" s="36">
        <f>SUMIFS(СВЦЭМ!$C$39:$C$782,СВЦЭМ!$A$39:$A$782,$A15,СВЦЭМ!$B$39:$B$782,N$11)+'СЕТ СН'!$F$9+СВЦЭМ!$D$10+'СЕТ СН'!$F$6-'СЕТ СН'!$F$19</f>
        <v>1944.3956644099999</v>
      </c>
      <c r="O15" s="36">
        <f>SUMIFS(СВЦЭМ!$C$39:$C$782,СВЦЭМ!$A$39:$A$782,$A15,СВЦЭМ!$B$39:$B$782,O$11)+'СЕТ СН'!$F$9+СВЦЭМ!$D$10+'СЕТ СН'!$F$6-'СЕТ СН'!$F$19</f>
        <v>1952.5343636800001</v>
      </c>
      <c r="P15" s="36">
        <f>SUMIFS(СВЦЭМ!$C$39:$C$782,СВЦЭМ!$A$39:$A$782,$A15,СВЦЭМ!$B$39:$B$782,P$11)+'СЕТ СН'!$F$9+СВЦЭМ!$D$10+'СЕТ СН'!$F$6-'СЕТ СН'!$F$19</f>
        <v>1967.8447100799999</v>
      </c>
      <c r="Q15" s="36">
        <f>SUMIFS(СВЦЭМ!$C$39:$C$782,СВЦЭМ!$A$39:$A$782,$A15,СВЦЭМ!$B$39:$B$782,Q$11)+'СЕТ СН'!$F$9+СВЦЭМ!$D$10+'СЕТ СН'!$F$6-'СЕТ СН'!$F$19</f>
        <v>1982.1432984200001</v>
      </c>
      <c r="R15" s="36">
        <f>SUMIFS(СВЦЭМ!$C$39:$C$782,СВЦЭМ!$A$39:$A$782,$A15,СВЦЭМ!$B$39:$B$782,R$11)+'СЕТ СН'!$F$9+СВЦЭМ!$D$10+'СЕТ СН'!$F$6-'СЕТ СН'!$F$19</f>
        <v>1980.7996878599999</v>
      </c>
      <c r="S15" s="36">
        <f>SUMIFS(СВЦЭМ!$C$39:$C$782,СВЦЭМ!$A$39:$A$782,$A15,СВЦЭМ!$B$39:$B$782,S$11)+'СЕТ СН'!$F$9+СВЦЭМ!$D$10+'СЕТ СН'!$F$6-'СЕТ СН'!$F$19</f>
        <v>1973.9849797899999</v>
      </c>
      <c r="T15" s="36">
        <f>SUMIFS(СВЦЭМ!$C$39:$C$782,СВЦЭМ!$A$39:$A$782,$A15,СВЦЭМ!$B$39:$B$782,T$11)+'СЕТ СН'!$F$9+СВЦЭМ!$D$10+'СЕТ СН'!$F$6-'СЕТ СН'!$F$19</f>
        <v>1959.4486528099999</v>
      </c>
      <c r="U15" s="36">
        <f>SUMIFS(СВЦЭМ!$C$39:$C$782,СВЦЭМ!$A$39:$A$782,$A15,СВЦЭМ!$B$39:$B$782,U$11)+'СЕТ СН'!$F$9+СВЦЭМ!$D$10+'СЕТ СН'!$F$6-'СЕТ СН'!$F$19</f>
        <v>1933.07888699</v>
      </c>
      <c r="V15" s="36">
        <f>SUMIFS(СВЦЭМ!$C$39:$C$782,СВЦЭМ!$A$39:$A$782,$A15,СВЦЭМ!$B$39:$B$782,V$11)+'СЕТ СН'!$F$9+СВЦЭМ!$D$10+'СЕТ СН'!$F$6-'СЕТ СН'!$F$19</f>
        <v>1948.1597288299999</v>
      </c>
      <c r="W15" s="36">
        <f>SUMIFS(СВЦЭМ!$C$39:$C$782,СВЦЭМ!$A$39:$A$782,$A15,СВЦЭМ!$B$39:$B$782,W$11)+'СЕТ СН'!$F$9+СВЦЭМ!$D$10+'СЕТ СН'!$F$6-'СЕТ СН'!$F$19</f>
        <v>1965.2274681399999</v>
      </c>
      <c r="X15" s="36">
        <f>SUMIFS(СВЦЭМ!$C$39:$C$782,СВЦЭМ!$A$39:$A$782,$A15,СВЦЭМ!$B$39:$B$782,X$11)+'СЕТ СН'!$F$9+СВЦЭМ!$D$10+'СЕТ СН'!$F$6-'СЕТ СН'!$F$19</f>
        <v>1960.5693619900001</v>
      </c>
      <c r="Y15" s="36">
        <f>SUMIFS(СВЦЭМ!$C$39:$C$782,СВЦЭМ!$A$39:$A$782,$A15,СВЦЭМ!$B$39:$B$782,Y$11)+'СЕТ СН'!$F$9+СВЦЭМ!$D$10+'СЕТ СН'!$F$6-'СЕТ СН'!$F$19</f>
        <v>1976.9724610999999</v>
      </c>
    </row>
    <row r="16" spans="1:27" ht="15.75" x14ac:dyDescent="0.2">
      <c r="A16" s="35">
        <f t="shared" si="0"/>
        <v>45356</v>
      </c>
      <c r="B16" s="36">
        <f>SUMIFS(СВЦЭМ!$C$39:$C$782,СВЦЭМ!$A$39:$A$782,$A16,СВЦЭМ!$B$39:$B$782,B$11)+'СЕТ СН'!$F$9+СВЦЭМ!$D$10+'СЕТ СН'!$F$6-'СЕТ СН'!$F$19</f>
        <v>1965.6356237499999</v>
      </c>
      <c r="C16" s="36">
        <f>SUMIFS(СВЦЭМ!$C$39:$C$782,СВЦЭМ!$A$39:$A$782,$A16,СВЦЭМ!$B$39:$B$782,C$11)+'СЕТ СН'!$F$9+СВЦЭМ!$D$10+'СЕТ СН'!$F$6-'СЕТ СН'!$F$19</f>
        <v>2004.12951952</v>
      </c>
      <c r="D16" s="36">
        <f>SUMIFS(СВЦЭМ!$C$39:$C$782,СВЦЭМ!$A$39:$A$782,$A16,СВЦЭМ!$B$39:$B$782,D$11)+'СЕТ СН'!$F$9+СВЦЭМ!$D$10+'СЕТ СН'!$F$6-'СЕТ СН'!$F$19</f>
        <v>2013.1524243399999</v>
      </c>
      <c r="E16" s="36">
        <f>SUMIFS(СВЦЭМ!$C$39:$C$782,СВЦЭМ!$A$39:$A$782,$A16,СВЦЭМ!$B$39:$B$782,E$11)+'СЕТ СН'!$F$9+СВЦЭМ!$D$10+'СЕТ СН'!$F$6-'СЕТ СН'!$F$19</f>
        <v>2031.2545266099999</v>
      </c>
      <c r="F16" s="36">
        <f>SUMIFS(СВЦЭМ!$C$39:$C$782,СВЦЭМ!$A$39:$A$782,$A16,СВЦЭМ!$B$39:$B$782,F$11)+'СЕТ СН'!$F$9+СВЦЭМ!$D$10+'СЕТ СН'!$F$6-'СЕТ СН'!$F$19</f>
        <v>2017.09220648</v>
      </c>
      <c r="G16" s="36">
        <f>SUMIFS(СВЦЭМ!$C$39:$C$782,СВЦЭМ!$A$39:$A$782,$A16,СВЦЭМ!$B$39:$B$782,G$11)+'СЕТ СН'!$F$9+СВЦЭМ!$D$10+'СЕТ СН'!$F$6-'СЕТ СН'!$F$19</f>
        <v>1992.3551471599999</v>
      </c>
      <c r="H16" s="36">
        <f>SUMIFS(СВЦЭМ!$C$39:$C$782,СВЦЭМ!$A$39:$A$782,$A16,СВЦЭМ!$B$39:$B$782,H$11)+'СЕТ СН'!$F$9+СВЦЭМ!$D$10+'СЕТ СН'!$F$6-'СЕТ СН'!$F$19</f>
        <v>1940.57425068</v>
      </c>
      <c r="I16" s="36">
        <f>SUMIFS(СВЦЭМ!$C$39:$C$782,СВЦЭМ!$A$39:$A$782,$A16,СВЦЭМ!$B$39:$B$782,I$11)+'СЕТ СН'!$F$9+СВЦЭМ!$D$10+'СЕТ СН'!$F$6-'СЕТ СН'!$F$19</f>
        <v>1924.5496107199999</v>
      </c>
      <c r="J16" s="36">
        <f>SUMIFS(СВЦЭМ!$C$39:$C$782,СВЦЭМ!$A$39:$A$782,$A16,СВЦЭМ!$B$39:$B$782,J$11)+'СЕТ СН'!$F$9+СВЦЭМ!$D$10+'СЕТ СН'!$F$6-'СЕТ СН'!$F$19</f>
        <v>1914.0559800799999</v>
      </c>
      <c r="K16" s="36">
        <f>SUMIFS(СВЦЭМ!$C$39:$C$782,СВЦЭМ!$A$39:$A$782,$A16,СВЦЭМ!$B$39:$B$782,K$11)+'СЕТ СН'!$F$9+СВЦЭМ!$D$10+'СЕТ СН'!$F$6-'СЕТ СН'!$F$19</f>
        <v>1852.7378117999999</v>
      </c>
      <c r="L16" s="36">
        <f>SUMIFS(СВЦЭМ!$C$39:$C$782,СВЦЭМ!$A$39:$A$782,$A16,СВЦЭМ!$B$39:$B$782,L$11)+'СЕТ СН'!$F$9+СВЦЭМ!$D$10+'СЕТ СН'!$F$6-'СЕТ СН'!$F$19</f>
        <v>1842.1720685</v>
      </c>
      <c r="M16" s="36">
        <f>SUMIFS(СВЦЭМ!$C$39:$C$782,СВЦЭМ!$A$39:$A$782,$A16,СВЦЭМ!$B$39:$B$782,M$11)+'СЕТ СН'!$F$9+СВЦЭМ!$D$10+'СЕТ СН'!$F$6-'СЕТ СН'!$F$19</f>
        <v>1865.3368781300001</v>
      </c>
      <c r="N16" s="36">
        <f>SUMIFS(СВЦЭМ!$C$39:$C$782,СВЦЭМ!$A$39:$A$782,$A16,СВЦЭМ!$B$39:$B$782,N$11)+'СЕТ СН'!$F$9+СВЦЭМ!$D$10+'СЕТ СН'!$F$6-'СЕТ СН'!$F$19</f>
        <v>1902.1649719699999</v>
      </c>
      <c r="O16" s="36">
        <f>SUMIFS(СВЦЭМ!$C$39:$C$782,СВЦЭМ!$A$39:$A$782,$A16,СВЦЭМ!$B$39:$B$782,O$11)+'СЕТ СН'!$F$9+СВЦЭМ!$D$10+'СЕТ СН'!$F$6-'СЕТ СН'!$F$19</f>
        <v>1882.6454738699999</v>
      </c>
      <c r="P16" s="36">
        <f>SUMIFS(СВЦЭМ!$C$39:$C$782,СВЦЭМ!$A$39:$A$782,$A16,СВЦЭМ!$B$39:$B$782,P$11)+'СЕТ СН'!$F$9+СВЦЭМ!$D$10+'СЕТ СН'!$F$6-'СЕТ СН'!$F$19</f>
        <v>1888.10637406</v>
      </c>
      <c r="Q16" s="36">
        <f>SUMIFS(СВЦЭМ!$C$39:$C$782,СВЦЭМ!$A$39:$A$782,$A16,СВЦЭМ!$B$39:$B$782,Q$11)+'СЕТ СН'!$F$9+СВЦЭМ!$D$10+'СЕТ СН'!$F$6-'СЕТ СН'!$F$19</f>
        <v>1904.2559741299999</v>
      </c>
      <c r="R16" s="36">
        <f>SUMIFS(СВЦЭМ!$C$39:$C$782,СВЦЭМ!$A$39:$A$782,$A16,СВЦЭМ!$B$39:$B$782,R$11)+'СЕТ СН'!$F$9+СВЦЭМ!$D$10+'СЕТ СН'!$F$6-'СЕТ СН'!$F$19</f>
        <v>1931.23505546</v>
      </c>
      <c r="S16" s="36">
        <f>SUMIFS(СВЦЭМ!$C$39:$C$782,СВЦЭМ!$A$39:$A$782,$A16,СВЦЭМ!$B$39:$B$782,S$11)+'СЕТ СН'!$F$9+СВЦЭМ!$D$10+'СЕТ СН'!$F$6-'СЕТ СН'!$F$19</f>
        <v>1928.82214709</v>
      </c>
      <c r="T16" s="36">
        <f>SUMIFS(СВЦЭМ!$C$39:$C$782,СВЦЭМ!$A$39:$A$782,$A16,СВЦЭМ!$B$39:$B$782,T$11)+'СЕТ СН'!$F$9+СВЦЭМ!$D$10+'СЕТ СН'!$F$6-'СЕТ СН'!$F$19</f>
        <v>1904.28706758</v>
      </c>
      <c r="U16" s="36">
        <f>SUMIFS(СВЦЭМ!$C$39:$C$782,СВЦЭМ!$A$39:$A$782,$A16,СВЦЭМ!$B$39:$B$782,U$11)+'СЕТ СН'!$F$9+СВЦЭМ!$D$10+'СЕТ СН'!$F$6-'СЕТ СН'!$F$19</f>
        <v>1880.36627881</v>
      </c>
      <c r="V16" s="36">
        <f>SUMIFS(СВЦЭМ!$C$39:$C$782,СВЦЭМ!$A$39:$A$782,$A16,СВЦЭМ!$B$39:$B$782,V$11)+'СЕТ СН'!$F$9+СВЦЭМ!$D$10+'СЕТ СН'!$F$6-'СЕТ СН'!$F$19</f>
        <v>1886.0200286499999</v>
      </c>
      <c r="W16" s="36">
        <f>SUMIFS(СВЦЭМ!$C$39:$C$782,СВЦЭМ!$A$39:$A$782,$A16,СВЦЭМ!$B$39:$B$782,W$11)+'СЕТ СН'!$F$9+СВЦЭМ!$D$10+'СЕТ СН'!$F$6-'СЕТ СН'!$F$19</f>
        <v>1902.0505920999999</v>
      </c>
      <c r="X16" s="36">
        <f>SUMIFS(СВЦЭМ!$C$39:$C$782,СВЦЭМ!$A$39:$A$782,$A16,СВЦЭМ!$B$39:$B$782,X$11)+'СЕТ СН'!$F$9+СВЦЭМ!$D$10+'СЕТ СН'!$F$6-'СЕТ СН'!$F$19</f>
        <v>1912.7260040799999</v>
      </c>
      <c r="Y16" s="36">
        <f>SUMIFS(СВЦЭМ!$C$39:$C$782,СВЦЭМ!$A$39:$A$782,$A16,СВЦЭМ!$B$39:$B$782,Y$11)+'СЕТ СН'!$F$9+СВЦЭМ!$D$10+'СЕТ СН'!$F$6-'СЕТ СН'!$F$19</f>
        <v>1927.03916424</v>
      </c>
    </row>
    <row r="17" spans="1:25" ht="15.75" x14ac:dyDescent="0.2">
      <c r="A17" s="35">
        <f t="shared" si="0"/>
        <v>45357</v>
      </c>
      <c r="B17" s="36">
        <f>SUMIFS(СВЦЭМ!$C$39:$C$782,СВЦЭМ!$A$39:$A$782,$A17,СВЦЭМ!$B$39:$B$782,B$11)+'СЕТ СН'!$F$9+СВЦЭМ!$D$10+'СЕТ СН'!$F$6-'СЕТ СН'!$F$19</f>
        <v>1998.7576021099999</v>
      </c>
      <c r="C17" s="36">
        <f>SUMIFS(СВЦЭМ!$C$39:$C$782,СВЦЭМ!$A$39:$A$782,$A17,СВЦЭМ!$B$39:$B$782,C$11)+'СЕТ СН'!$F$9+СВЦЭМ!$D$10+'СЕТ СН'!$F$6-'СЕТ СН'!$F$19</f>
        <v>2016.8989183900001</v>
      </c>
      <c r="D17" s="36">
        <f>SUMIFS(СВЦЭМ!$C$39:$C$782,СВЦЭМ!$A$39:$A$782,$A17,СВЦЭМ!$B$39:$B$782,D$11)+'СЕТ СН'!$F$9+СВЦЭМ!$D$10+'СЕТ СН'!$F$6-'СЕТ СН'!$F$19</f>
        <v>2042.5181679099999</v>
      </c>
      <c r="E17" s="36">
        <f>SUMIFS(СВЦЭМ!$C$39:$C$782,СВЦЭМ!$A$39:$A$782,$A17,СВЦЭМ!$B$39:$B$782,E$11)+'СЕТ СН'!$F$9+СВЦЭМ!$D$10+'СЕТ СН'!$F$6-'СЕТ СН'!$F$19</f>
        <v>2058.5314637699998</v>
      </c>
      <c r="F17" s="36">
        <f>SUMIFS(СВЦЭМ!$C$39:$C$782,СВЦЭМ!$A$39:$A$782,$A17,СВЦЭМ!$B$39:$B$782,F$11)+'СЕТ СН'!$F$9+СВЦЭМ!$D$10+'СЕТ СН'!$F$6-'СЕТ СН'!$F$19</f>
        <v>2055.1048744499999</v>
      </c>
      <c r="G17" s="36">
        <f>SUMIFS(СВЦЭМ!$C$39:$C$782,СВЦЭМ!$A$39:$A$782,$A17,СВЦЭМ!$B$39:$B$782,G$11)+'СЕТ СН'!$F$9+СВЦЭМ!$D$10+'СЕТ СН'!$F$6-'СЕТ СН'!$F$19</f>
        <v>2028.8211703299999</v>
      </c>
      <c r="H17" s="36">
        <f>SUMIFS(СВЦЭМ!$C$39:$C$782,СВЦЭМ!$A$39:$A$782,$A17,СВЦЭМ!$B$39:$B$782,H$11)+'СЕТ СН'!$F$9+СВЦЭМ!$D$10+'СЕТ СН'!$F$6-'СЕТ СН'!$F$19</f>
        <v>1973.6580089500001</v>
      </c>
      <c r="I17" s="36">
        <f>SUMIFS(СВЦЭМ!$C$39:$C$782,СВЦЭМ!$A$39:$A$782,$A17,СВЦЭМ!$B$39:$B$782,I$11)+'СЕТ СН'!$F$9+СВЦЭМ!$D$10+'СЕТ СН'!$F$6-'СЕТ СН'!$F$19</f>
        <v>1912.95070786</v>
      </c>
      <c r="J17" s="36">
        <f>SUMIFS(СВЦЭМ!$C$39:$C$782,СВЦЭМ!$A$39:$A$782,$A17,СВЦЭМ!$B$39:$B$782,J$11)+'СЕТ СН'!$F$9+СВЦЭМ!$D$10+'СЕТ СН'!$F$6-'СЕТ СН'!$F$19</f>
        <v>1906.85693481</v>
      </c>
      <c r="K17" s="36">
        <f>SUMIFS(СВЦЭМ!$C$39:$C$782,СВЦЭМ!$A$39:$A$782,$A17,СВЦЭМ!$B$39:$B$782,K$11)+'СЕТ СН'!$F$9+СВЦЭМ!$D$10+'СЕТ СН'!$F$6-'СЕТ СН'!$F$19</f>
        <v>1906.3139764099999</v>
      </c>
      <c r="L17" s="36">
        <f>SUMIFS(СВЦЭМ!$C$39:$C$782,СВЦЭМ!$A$39:$A$782,$A17,СВЦЭМ!$B$39:$B$782,L$11)+'СЕТ СН'!$F$9+СВЦЭМ!$D$10+'СЕТ СН'!$F$6-'СЕТ СН'!$F$19</f>
        <v>1914.02118146</v>
      </c>
      <c r="M17" s="36">
        <f>SUMIFS(СВЦЭМ!$C$39:$C$782,СВЦЭМ!$A$39:$A$782,$A17,СВЦЭМ!$B$39:$B$782,M$11)+'СЕТ СН'!$F$9+СВЦЭМ!$D$10+'СЕТ СН'!$F$6-'СЕТ СН'!$F$19</f>
        <v>1921.6742948199999</v>
      </c>
      <c r="N17" s="36">
        <f>SUMIFS(СВЦЭМ!$C$39:$C$782,СВЦЭМ!$A$39:$A$782,$A17,СВЦЭМ!$B$39:$B$782,N$11)+'СЕТ СН'!$F$9+СВЦЭМ!$D$10+'СЕТ СН'!$F$6-'СЕТ СН'!$F$19</f>
        <v>1934.9672728200001</v>
      </c>
      <c r="O17" s="36">
        <f>SUMIFS(СВЦЭМ!$C$39:$C$782,СВЦЭМ!$A$39:$A$782,$A17,СВЦЭМ!$B$39:$B$782,O$11)+'СЕТ СН'!$F$9+СВЦЭМ!$D$10+'СЕТ СН'!$F$6-'СЕТ СН'!$F$19</f>
        <v>1935.69170278</v>
      </c>
      <c r="P17" s="36">
        <f>SUMIFS(СВЦЭМ!$C$39:$C$782,СВЦЭМ!$A$39:$A$782,$A17,СВЦЭМ!$B$39:$B$782,P$11)+'СЕТ СН'!$F$9+СВЦЭМ!$D$10+'СЕТ СН'!$F$6-'СЕТ СН'!$F$19</f>
        <v>1952.3293170699999</v>
      </c>
      <c r="Q17" s="36">
        <f>SUMIFS(СВЦЭМ!$C$39:$C$782,СВЦЭМ!$A$39:$A$782,$A17,СВЦЭМ!$B$39:$B$782,Q$11)+'СЕТ СН'!$F$9+СВЦЭМ!$D$10+'СЕТ СН'!$F$6-'СЕТ СН'!$F$19</f>
        <v>1959.8286043599999</v>
      </c>
      <c r="R17" s="36">
        <f>SUMIFS(СВЦЭМ!$C$39:$C$782,СВЦЭМ!$A$39:$A$782,$A17,СВЦЭМ!$B$39:$B$782,R$11)+'СЕТ СН'!$F$9+СВЦЭМ!$D$10+'СЕТ СН'!$F$6-'СЕТ СН'!$F$19</f>
        <v>1957.9067764399999</v>
      </c>
      <c r="S17" s="36">
        <f>SUMIFS(СВЦЭМ!$C$39:$C$782,СВЦЭМ!$A$39:$A$782,$A17,СВЦЭМ!$B$39:$B$782,S$11)+'СЕТ СН'!$F$9+СВЦЭМ!$D$10+'СЕТ СН'!$F$6-'СЕТ СН'!$F$19</f>
        <v>1942.94553883</v>
      </c>
      <c r="T17" s="36">
        <f>SUMIFS(СВЦЭМ!$C$39:$C$782,СВЦЭМ!$A$39:$A$782,$A17,СВЦЭМ!$B$39:$B$782,T$11)+'СЕТ СН'!$F$9+СВЦЭМ!$D$10+'СЕТ СН'!$F$6-'СЕТ СН'!$F$19</f>
        <v>1909.9107015099999</v>
      </c>
      <c r="U17" s="36">
        <f>SUMIFS(СВЦЭМ!$C$39:$C$782,СВЦЭМ!$A$39:$A$782,$A17,СВЦЭМ!$B$39:$B$782,U$11)+'СЕТ СН'!$F$9+СВЦЭМ!$D$10+'СЕТ СН'!$F$6-'СЕТ СН'!$F$19</f>
        <v>1908.5800233099999</v>
      </c>
      <c r="V17" s="36">
        <f>SUMIFS(СВЦЭМ!$C$39:$C$782,СВЦЭМ!$A$39:$A$782,$A17,СВЦЭМ!$B$39:$B$782,V$11)+'СЕТ СН'!$F$9+СВЦЭМ!$D$10+'СЕТ СН'!$F$6-'СЕТ СН'!$F$19</f>
        <v>1910.77284452</v>
      </c>
      <c r="W17" s="36">
        <f>SUMIFS(СВЦЭМ!$C$39:$C$782,СВЦЭМ!$A$39:$A$782,$A17,СВЦЭМ!$B$39:$B$782,W$11)+'СЕТ СН'!$F$9+СВЦЭМ!$D$10+'СЕТ СН'!$F$6-'СЕТ СН'!$F$19</f>
        <v>1921.75802688</v>
      </c>
      <c r="X17" s="36">
        <f>SUMIFS(СВЦЭМ!$C$39:$C$782,СВЦЭМ!$A$39:$A$782,$A17,СВЦЭМ!$B$39:$B$782,X$11)+'СЕТ СН'!$F$9+СВЦЭМ!$D$10+'СЕТ СН'!$F$6-'СЕТ СН'!$F$19</f>
        <v>1921.67391165</v>
      </c>
      <c r="Y17" s="36">
        <f>SUMIFS(СВЦЭМ!$C$39:$C$782,СВЦЭМ!$A$39:$A$782,$A17,СВЦЭМ!$B$39:$B$782,Y$11)+'СЕТ СН'!$F$9+СВЦЭМ!$D$10+'СЕТ СН'!$F$6-'СЕТ СН'!$F$19</f>
        <v>1907.5141359699999</v>
      </c>
    </row>
    <row r="18" spans="1:25" ht="15.75" x14ac:dyDescent="0.2">
      <c r="A18" s="35">
        <f t="shared" si="0"/>
        <v>45358</v>
      </c>
      <c r="B18" s="36">
        <f>SUMIFS(СВЦЭМ!$C$39:$C$782,СВЦЭМ!$A$39:$A$782,$A18,СВЦЭМ!$B$39:$B$782,B$11)+'СЕТ СН'!$F$9+СВЦЭМ!$D$10+'СЕТ СН'!$F$6-'СЕТ СН'!$F$19</f>
        <v>1954.72436049</v>
      </c>
      <c r="C18" s="36">
        <f>SUMIFS(СВЦЭМ!$C$39:$C$782,СВЦЭМ!$A$39:$A$782,$A18,СВЦЭМ!$B$39:$B$782,C$11)+'СЕТ СН'!$F$9+СВЦЭМ!$D$10+'СЕТ СН'!$F$6-'СЕТ СН'!$F$19</f>
        <v>2000.68738983</v>
      </c>
      <c r="D18" s="36">
        <f>SUMIFS(СВЦЭМ!$C$39:$C$782,СВЦЭМ!$A$39:$A$782,$A18,СВЦЭМ!$B$39:$B$782,D$11)+'СЕТ СН'!$F$9+СВЦЭМ!$D$10+'СЕТ СН'!$F$6-'СЕТ СН'!$F$19</f>
        <v>2038.75815448</v>
      </c>
      <c r="E18" s="36">
        <f>SUMIFS(СВЦЭМ!$C$39:$C$782,СВЦЭМ!$A$39:$A$782,$A18,СВЦЭМ!$B$39:$B$782,E$11)+'СЕТ СН'!$F$9+СВЦЭМ!$D$10+'СЕТ СН'!$F$6-'СЕТ СН'!$F$19</f>
        <v>2063.24243342</v>
      </c>
      <c r="F18" s="36">
        <f>SUMIFS(СВЦЭМ!$C$39:$C$782,СВЦЭМ!$A$39:$A$782,$A18,СВЦЭМ!$B$39:$B$782,F$11)+'СЕТ СН'!$F$9+СВЦЭМ!$D$10+'СЕТ СН'!$F$6-'СЕТ СН'!$F$19</f>
        <v>2069.9019475</v>
      </c>
      <c r="G18" s="36">
        <f>SUMIFS(СВЦЭМ!$C$39:$C$782,СВЦЭМ!$A$39:$A$782,$A18,СВЦЭМ!$B$39:$B$782,G$11)+'СЕТ СН'!$F$9+СВЦЭМ!$D$10+'СЕТ СН'!$F$6-'СЕТ СН'!$F$19</f>
        <v>2044.16445856</v>
      </c>
      <c r="H18" s="36">
        <f>SUMIFS(СВЦЭМ!$C$39:$C$782,СВЦЭМ!$A$39:$A$782,$A18,СВЦЭМ!$B$39:$B$782,H$11)+'СЕТ СН'!$F$9+СВЦЭМ!$D$10+'СЕТ СН'!$F$6-'СЕТ СН'!$F$19</f>
        <v>1979.5261693800001</v>
      </c>
      <c r="I18" s="36">
        <f>SUMIFS(СВЦЭМ!$C$39:$C$782,СВЦЭМ!$A$39:$A$782,$A18,СВЦЭМ!$B$39:$B$782,I$11)+'СЕТ СН'!$F$9+СВЦЭМ!$D$10+'СЕТ СН'!$F$6-'СЕТ СН'!$F$19</f>
        <v>1965.4267379200001</v>
      </c>
      <c r="J18" s="36">
        <f>SUMIFS(СВЦЭМ!$C$39:$C$782,СВЦЭМ!$A$39:$A$782,$A18,СВЦЭМ!$B$39:$B$782,J$11)+'СЕТ СН'!$F$9+СВЦЭМ!$D$10+'СЕТ СН'!$F$6-'СЕТ СН'!$F$19</f>
        <v>1984.2585995100001</v>
      </c>
      <c r="K18" s="36">
        <f>SUMIFS(СВЦЭМ!$C$39:$C$782,СВЦЭМ!$A$39:$A$782,$A18,СВЦЭМ!$B$39:$B$782,K$11)+'СЕТ СН'!$F$9+СВЦЭМ!$D$10+'СЕТ СН'!$F$6-'СЕТ СН'!$F$19</f>
        <v>1948.8363951700001</v>
      </c>
      <c r="L18" s="36">
        <f>SUMIFS(СВЦЭМ!$C$39:$C$782,СВЦЭМ!$A$39:$A$782,$A18,СВЦЭМ!$B$39:$B$782,L$11)+'СЕТ СН'!$F$9+СВЦЭМ!$D$10+'СЕТ СН'!$F$6-'СЕТ СН'!$F$19</f>
        <v>1952.5916639699999</v>
      </c>
      <c r="M18" s="36">
        <f>SUMIFS(СВЦЭМ!$C$39:$C$782,СВЦЭМ!$A$39:$A$782,$A18,СВЦЭМ!$B$39:$B$782,M$11)+'СЕТ СН'!$F$9+СВЦЭМ!$D$10+'СЕТ СН'!$F$6-'СЕТ СН'!$F$19</f>
        <v>1960.7607923</v>
      </c>
      <c r="N18" s="36">
        <f>SUMIFS(СВЦЭМ!$C$39:$C$782,СВЦЭМ!$A$39:$A$782,$A18,СВЦЭМ!$B$39:$B$782,N$11)+'СЕТ СН'!$F$9+СВЦЭМ!$D$10+'СЕТ СН'!$F$6-'СЕТ СН'!$F$19</f>
        <v>1977.96450084</v>
      </c>
      <c r="O18" s="36">
        <f>SUMIFS(СВЦЭМ!$C$39:$C$782,СВЦЭМ!$A$39:$A$782,$A18,СВЦЭМ!$B$39:$B$782,O$11)+'СЕТ СН'!$F$9+СВЦЭМ!$D$10+'СЕТ СН'!$F$6-'СЕТ СН'!$F$19</f>
        <v>1970.04530486</v>
      </c>
      <c r="P18" s="36">
        <f>SUMIFS(СВЦЭМ!$C$39:$C$782,СВЦЭМ!$A$39:$A$782,$A18,СВЦЭМ!$B$39:$B$782,P$11)+'СЕТ СН'!$F$9+СВЦЭМ!$D$10+'СЕТ СН'!$F$6-'СЕТ СН'!$F$19</f>
        <v>1992.6795839399999</v>
      </c>
      <c r="Q18" s="36">
        <f>SUMIFS(СВЦЭМ!$C$39:$C$782,СВЦЭМ!$A$39:$A$782,$A18,СВЦЭМ!$B$39:$B$782,Q$11)+'СЕТ СН'!$F$9+СВЦЭМ!$D$10+'СЕТ СН'!$F$6-'СЕТ СН'!$F$19</f>
        <v>2013.7272287000001</v>
      </c>
      <c r="R18" s="36">
        <f>SUMIFS(СВЦЭМ!$C$39:$C$782,СВЦЭМ!$A$39:$A$782,$A18,СВЦЭМ!$B$39:$B$782,R$11)+'СЕТ СН'!$F$9+СВЦЭМ!$D$10+'СЕТ СН'!$F$6-'СЕТ СН'!$F$19</f>
        <v>2025.4790973199999</v>
      </c>
      <c r="S18" s="36">
        <f>SUMIFS(СВЦЭМ!$C$39:$C$782,СВЦЭМ!$A$39:$A$782,$A18,СВЦЭМ!$B$39:$B$782,S$11)+'СЕТ СН'!$F$9+СВЦЭМ!$D$10+'СЕТ СН'!$F$6-'СЕТ СН'!$F$19</f>
        <v>2009.35345289</v>
      </c>
      <c r="T18" s="36">
        <f>SUMIFS(СВЦЭМ!$C$39:$C$782,СВЦЭМ!$A$39:$A$782,$A18,СВЦЭМ!$B$39:$B$782,T$11)+'СЕТ СН'!$F$9+СВЦЭМ!$D$10+'СЕТ СН'!$F$6-'СЕТ СН'!$F$19</f>
        <v>2001.60085875</v>
      </c>
      <c r="U18" s="36">
        <f>SUMIFS(СВЦЭМ!$C$39:$C$782,СВЦЭМ!$A$39:$A$782,$A18,СВЦЭМ!$B$39:$B$782,U$11)+'СЕТ СН'!$F$9+СВЦЭМ!$D$10+'СЕТ СН'!$F$6-'СЕТ СН'!$F$19</f>
        <v>1975.2159517600001</v>
      </c>
      <c r="V18" s="36">
        <f>SUMIFS(СВЦЭМ!$C$39:$C$782,СВЦЭМ!$A$39:$A$782,$A18,СВЦЭМ!$B$39:$B$782,V$11)+'СЕТ СН'!$F$9+СВЦЭМ!$D$10+'СЕТ СН'!$F$6-'СЕТ СН'!$F$19</f>
        <v>1956.31893556</v>
      </c>
      <c r="W18" s="36">
        <f>SUMIFS(СВЦЭМ!$C$39:$C$782,СВЦЭМ!$A$39:$A$782,$A18,СВЦЭМ!$B$39:$B$782,W$11)+'СЕТ СН'!$F$9+СВЦЭМ!$D$10+'СЕТ СН'!$F$6-'СЕТ СН'!$F$19</f>
        <v>1969.2988413399999</v>
      </c>
      <c r="X18" s="36">
        <f>SUMIFS(СВЦЭМ!$C$39:$C$782,СВЦЭМ!$A$39:$A$782,$A18,СВЦЭМ!$B$39:$B$782,X$11)+'СЕТ СН'!$F$9+СВЦЭМ!$D$10+'СЕТ СН'!$F$6-'СЕТ СН'!$F$19</f>
        <v>1983.0142116</v>
      </c>
      <c r="Y18" s="36">
        <f>SUMIFS(СВЦЭМ!$C$39:$C$782,СВЦЭМ!$A$39:$A$782,$A18,СВЦЭМ!$B$39:$B$782,Y$11)+'СЕТ СН'!$F$9+СВЦЭМ!$D$10+'СЕТ СН'!$F$6-'СЕТ СН'!$F$19</f>
        <v>2013.3707168599999</v>
      </c>
    </row>
    <row r="19" spans="1:25" ht="15.75" x14ac:dyDescent="0.2">
      <c r="A19" s="35">
        <f t="shared" si="0"/>
        <v>45359</v>
      </c>
      <c r="B19" s="36">
        <f>SUMIFS(СВЦЭМ!$C$39:$C$782,СВЦЭМ!$A$39:$A$782,$A19,СВЦЭМ!$B$39:$B$782,B$11)+'СЕТ СН'!$F$9+СВЦЭМ!$D$10+'СЕТ СН'!$F$6-'СЕТ СН'!$F$19</f>
        <v>2056.65829368</v>
      </c>
      <c r="C19" s="36">
        <f>SUMIFS(СВЦЭМ!$C$39:$C$782,СВЦЭМ!$A$39:$A$782,$A19,СВЦЭМ!$B$39:$B$782,C$11)+'СЕТ СН'!$F$9+СВЦЭМ!$D$10+'СЕТ СН'!$F$6-'СЕТ СН'!$F$19</f>
        <v>2053.96859842</v>
      </c>
      <c r="D19" s="36">
        <f>SUMIFS(СВЦЭМ!$C$39:$C$782,СВЦЭМ!$A$39:$A$782,$A19,СВЦЭМ!$B$39:$B$782,D$11)+'СЕТ СН'!$F$9+СВЦЭМ!$D$10+'СЕТ СН'!$F$6-'СЕТ СН'!$F$19</f>
        <v>2077.0943811000002</v>
      </c>
      <c r="E19" s="36">
        <f>SUMIFS(СВЦЭМ!$C$39:$C$782,СВЦЭМ!$A$39:$A$782,$A19,СВЦЭМ!$B$39:$B$782,E$11)+'СЕТ СН'!$F$9+СВЦЭМ!$D$10+'СЕТ СН'!$F$6-'СЕТ СН'!$F$19</f>
        <v>2086.5142314899999</v>
      </c>
      <c r="F19" s="36">
        <f>SUMIFS(СВЦЭМ!$C$39:$C$782,СВЦЭМ!$A$39:$A$782,$A19,СВЦЭМ!$B$39:$B$782,F$11)+'СЕТ СН'!$F$9+СВЦЭМ!$D$10+'СЕТ СН'!$F$6-'СЕТ СН'!$F$19</f>
        <v>2087.98925762</v>
      </c>
      <c r="G19" s="36">
        <f>SUMIFS(СВЦЭМ!$C$39:$C$782,СВЦЭМ!$A$39:$A$782,$A19,СВЦЭМ!$B$39:$B$782,G$11)+'СЕТ СН'!$F$9+СВЦЭМ!$D$10+'СЕТ СН'!$F$6-'СЕТ СН'!$F$19</f>
        <v>2062.4245412499999</v>
      </c>
      <c r="H19" s="36">
        <f>SUMIFS(СВЦЭМ!$C$39:$C$782,СВЦЭМ!$A$39:$A$782,$A19,СВЦЭМ!$B$39:$B$782,H$11)+'СЕТ СН'!$F$9+СВЦЭМ!$D$10+'СЕТ СН'!$F$6-'СЕТ СН'!$F$19</f>
        <v>2060.03128268</v>
      </c>
      <c r="I19" s="36">
        <f>SUMIFS(СВЦЭМ!$C$39:$C$782,СВЦЭМ!$A$39:$A$782,$A19,СВЦЭМ!$B$39:$B$782,I$11)+'СЕТ СН'!$F$9+СВЦЭМ!$D$10+'СЕТ СН'!$F$6-'СЕТ СН'!$F$19</f>
        <v>2032.4542296499999</v>
      </c>
      <c r="J19" s="36">
        <f>SUMIFS(СВЦЭМ!$C$39:$C$782,СВЦЭМ!$A$39:$A$782,$A19,СВЦЭМ!$B$39:$B$782,J$11)+'СЕТ СН'!$F$9+СВЦЭМ!$D$10+'СЕТ СН'!$F$6-'СЕТ СН'!$F$19</f>
        <v>2019.8499715200001</v>
      </c>
      <c r="K19" s="36">
        <f>SUMIFS(СВЦЭМ!$C$39:$C$782,СВЦЭМ!$A$39:$A$782,$A19,СВЦЭМ!$B$39:$B$782,K$11)+'СЕТ СН'!$F$9+СВЦЭМ!$D$10+'СЕТ СН'!$F$6-'СЕТ СН'!$F$19</f>
        <v>1959.2624451199999</v>
      </c>
      <c r="L19" s="36">
        <f>SUMIFS(СВЦЭМ!$C$39:$C$782,СВЦЭМ!$A$39:$A$782,$A19,СВЦЭМ!$B$39:$B$782,L$11)+'СЕТ СН'!$F$9+СВЦЭМ!$D$10+'СЕТ СН'!$F$6-'СЕТ СН'!$F$19</f>
        <v>1953.4394701199999</v>
      </c>
      <c r="M19" s="36">
        <f>SUMIFS(СВЦЭМ!$C$39:$C$782,СВЦЭМ!$A$39:$A$782,$A19,СВЦЭМ!$B$39:$B$782,M$11)+'СЕТ СН'!$F$9+СВЦЭМ!$D$10+'СЕТ СН'!$F$6-'СЕТ СН'!$F$19</f>
        <v>1965.7308046599999</v>
      </c>
      <c r="N19" s="36">
        <f>SUMIFS(СВЦЭМ!$C$39:$C$782,СВЦЭМ!$A$39:$A$782,$A19,СВЦЭМ!$B$39:$B$782,N$11)+'СЕТ СН'!$F$9+СВЦЭМ!$D$10+'СЕТ СН'!$F$6-'СЕТ СН'!$F$19</f>
        <v>1998.21559355</v>
      </c>
      <c r="O19" s="36">
        <f>SUMIFS(СВЦЭМ!$C$39:$C$782,СВЦЭМ!$A$39:$A$782,$A19,СВЦЭМ!$B$39:$B$782,O$11)+'СЕТ СН'!$F$9+СВЦЭМ!$D$10+'СЕТ СН'!$F$6-'СЕТ СН'!$F$19</f>
        <v>2007.5208592199999</v>
      </c>
      <c r="P19" s="36">
        <f>SUMIFS(СВЦЭМ!$C$39:$C$782,СВЦЭМ!$A$39:$A$782,$A19,СВЦЭМ!$B$39:$B$782,P$11)+'СЕТ СН'!$F$9+СВЦЭМ!$D$10+'СЕТ СН'!$F$6-'СЕТ СН'!$F$19</f>
        <v>2017.00874486</v>
      </c>
      <c r="Q19" s="36">
        <f>SUMIFS(СВЦЭМ!$C$39:$C$782,СВЦЭМ!$A$39:$A$782,$A19,СВЦЭМ!$B$39:$B$782,Q$11)+'СЕТ СН'!$F$9+СВЦЭМ!$D$10+'СЕТ СН'!$F$6-'СЕТ СН'!$F$19</f>
        <v>2030.18768224</v>
      </c>
      <c r="R19" s="36">
        <f>SUMIFS(СВЦЭМ!$C$39:$C$782,СВЦЭМ!$A$39:$A$782,$A19,СВЦЭМ!$B$39:$B$782,R$11)+'СЕТ СН'!$F$9+СВЦЭМ!$D$10+'СЕТ СН'!$F$6-'СЕТ СН'!$F$19</f>
        <v>2041.4599789599999</v>
      </c>
      <c r="S19" s="36">
        <f>SUMIFS(СВЦЭМ!$C$39:$C$782,СВЦЭМ!$A$39:$A$782,$A19,СВЦЭМ!$B$39:$B$782,S$11)+'СЕТ СН'!$F$9+СВЦЭМ!$D$10+'СЕТ СН'!$F$6-'СЕТ СН'!$F$19</f>
        <v>2019.4764586700001</v>
      </c>
      <c r="T19" s="36">
        <f>SUMIFS(СВЦЭМ!$C$39:$C$782,СВЦЭМ!$A$39:$A$782,$A19,СВЦЭМ!$B$39:$B$782,T$11)+'СЕТ СН'!$F$9+СВЦЭМ!$D$10+'СЕТ СН'!$F$6-'СЕТ СН'!$F$19</f>
        <v>2012.02831803</v>
      </c>
      <c r="U19" s="36">
        <f>SUMIFS(СВЦЭМ!$C$39:$C$782,СВЦЭМ!$A$39:$A$782,$A19,СВЦЭМ!$B$39:$B$782,U$11)+'СЕТ СН'!$F$9+СВЦЭМ!$D$10+'СЕТ СН'!$F$6-'СЕТ СН'!$F$19</f>
        <v>1981.5953922199999</v>
      </c>
      <c r="V19" s="36">
        <f>SUMIFS(СВЦЭМ!$C$39:$C$782,СВЦЭМ!$A$39:$A$782,$A19,СВЦЭМ!$B$39:$B$782,V$11)+'СЕТ СН'!$F$9+СВЦЭМ!$D$10+'СЕТ СН'!$F$6-'СЕТ СН'!$F$19</f>
        <v>1971.89048996</v>
      </c>
      <c r="W19" s="36">
        <f>SUMIFS(СВЦЭМ!$C$39:$C$782,СВЦЭМ!$A$39:$A$782,$A19,СВЦЭМ!$B$39:$B$782,W$11)+'СЕТ СН'!$F$9+СВЦЭМ!$D$10+'СЕТ СН'!$F$6-'СЕТ СН'!$F$19</f>
        <v>1961.6063063899999</v>
      </c>
      <c r="X19" s="36">
        <f>SUMIFS(СВЦЭМ!$C$39:$C$782,СВЦЭМ!$A$39:$A$782,$A19,СВЦЭМ!$B$39:$B$782,X$11)+'СЕТ СН'!$F$9+СВЦЭМ!$D$10+'СЕТ СН'!$F$6-'СЕТ СН'!$F$19</f>
        <v>2003.51088471</v>
      </c>
      <c r="Y19" s="36">
        <f>SUMIFS(СВЦЭМ!$C$39:$C$782,СВЦЭМ!$A$39:$A$782,$A19,СВЦЭМ!$B$39:$B$782,Y$11)+'СЕТ СН'!$F$9+СВЦЭМ!$D$10+'СЕТ СН'!$F$6-'СЕТ СН'!$F$19</f>
        <v>2015.87100541</v>
      </c>
    </row>
    <row r="20" spans="1:25" ht="15.75" x14ac:dyDescent="0.2">
      <c r="A20" s="35">
        <f t="shared" si="0"/>
        <v>45360</v>
      </c>
      <c r="B20" s="36">
        <f>SUMIFS(СВЦЭМ!$C$39:$C$782,СВЦЭМ!$A$39:$A$782,$A20,СВЦЭМ!$B$39:$B$782,B$11)+'СЕТ СН'!$F$9+СВЦЭМ!$D$10+'СЕТ СН'!$F$6-'СЕТ СН'!$F$19</f>
        <v>2047.5401494499999</v>
      </c>
      <c r="C20" s="36">
        <f>SUMIFS(СВЦЭМ!$C$39:$C$782,СВЦЭМ!$A$39:$A$782,$A20,СВЦЭМ!$B$39:$B$782,C$11)+'СЕТ СН'!$F$9+СВЦЭМ!$D$10+'СЕТ СН'!$F$6-'СЕТ СН'!$F$19</f>
        <v>2055.2825618900001</v>
      </c>
      <c r="D20" s="36">
        <f>SUMIFS(СВЦЭМ!$C$39:$C$782,СВЦЭМ!$A$39:$A$782,$A20,СВЦЭМ!$B$39:$B$782,D$11)+'СЕТ СН'!$F$9+СВЦЭМ!$D$10+'СЕТ СН'!$F$6-'СЕТ СН'!$F$19</f>
        <v>2073.5064134600002</v>
      </c>
      <c r="E20" s="36">
        <f>SUMIFS(СВЦЭМ!$C$39:$C$782,СВЦЭМ!$A$39:$A$782,$A20,СВЦЭМ!$B$39:$B$782,E$11)+'СЕТ СН'!$F$9+СВЦЭМ!$D$10+'СЕТ СН'!$F$6-'СЕТ СН'!$F$19</f>
        <v>2080.7679973200002</v>
      </c>
      <c r="F20" s="36">
        <f>SUMIFS(СВЦЭМ!$C$39:$C$782,СВЦЭМ!$A$39:$A$782,$A20,СВЦЭМ!$B$39:$B$782,F$11)+'СЕТ СН'!$F$9+СВЦЭМ!$D$10+'СЕТ СН'!$F$6-'СЕТ СН'!$F$19</f>
        <v>2068.88170709</v>
      </c>
      <c r="G20" s="36">
        <f>SUMIFS(СВЦЭМ!$C$39:$C$782,СВЦЭМ!$A$39:$A$782,$A20,СВЦЭМ!$B$39:$B$782,G$11)+'СЕТ СН'!$F$9+СВЦЭМ!$D$10+'СЕТ СН'!$F$6-'СЕТ СН'!$F$19</f>
        <v>2040.5771677600001</v>
      </c>
      <c r="H20" s="36">
        <f>SUMIFS(СВЦЭМ!$C$39:$C$782,СВЦЭМ!$A$39:$A$782,$A20,СВЦЭМ!$B$39:$B$782,H$11)+'СЕТ СН'!$F$9+СВЦЭМ!$D$10+'СЕТ СН'!$F$6-'СЕТ СН'!$F$19</f>
        <v>2015.02651597</v>
      </c>
      <c r="I20" s="36">
        <f>SUMIFS(СВЦЭМ!$C$39:$C$782,СВЦЭМ!$A$39:$A$782,$A20,СВЦЭМ!$B$39:$B$782,I$11)+'СЕТ СН'!$F$9+СВЦЭМ!$D$10+'СЕТ СН'!$F$6-'СЕТ СН'!$F$19</f>
        <v>1996.14780008</v>
      </c>
      <c r="J20" s="36">
        <f>SUMIFS(СВЦЭМ!$C$39:$C$782,СВЦЭМ!$A$39:$A$782,$A20,СВЦЭМ!$B$39:$B$782,J$11)+'СЕТ СН'!$F$9+СВЦЭМ!$D$10+'СЕТ СН'!$F$6-'СЕТ СН'!$F$19</f>
        <v>1981.61310213</v>
      </c>
      <c r="K20" s="36">
        <f>SUMIFS(СВЦЭМ!$C$39:$C$782,СВЦЭМ!$A$39:$A$782,$A20,СВЦЭМ!$B$39:$B$782,K$11)+'СЕТ СН'!$F$9+СВЦЭМ!$D$10+'СЕТ СН'!$F$6-'СЕТ СН'!$F$19</f>
        <v>1939.46831735</v>
      </c>
      <c r="L20" s="36">
        <f>SUMIFS(СВЦЭМ!$C$39:$C$782,СВЦЭМ!$A$39:$A$782,$A20,СВЦЭМ!$B$39:$B$782,L$11)+'СЕТ СН'!$F$9+СВЦЭМ!$D$10+'СЕТ СН'!$F$6-'СЕТ СН'!$F$19</f>
        <v>1924.3608692299999</v>
      </c>
      <c r="M20" s="36">
        <f>SUMIFS(СВЦЭМ!$C$39:$C$782,СВЦЭМ!$A$39:$A$782,$A20,СВЦЭМ!$B$39:$B$782,M$11)+'СЕТ СН'!$F$9+СВЦЭМ!$D$10+'СЕТ СН'!$F$6-'СЕТ СН'!$F$19</f>
        <v>1945.63487564</v>
      </c>
      <c r="N20" s="36">
        <f>SUMIFS(СВЦЭМ!$C$39:$C$782,СВЦЭМ!$A$39:$A$782,$A20,СВЦЭМ!$B$39:$B$782,N$11)+'СЕТ СН'!$F$9+СВЦЭМ!$D$10+'СЕТ СН'!$F$6-'СЕТ СН'!$F$19</f>
        <v>1960.30609129</v>
      </c>
      <c r="O20" s="36">
        <f>SUMIFS(СВЦЭМ!$C$39:$C$782,СВЦЭМ!$A$39:$A$782,$A20,СВЦЭМ!$B$39:$B$782,O$11)+'СЕТ СН'!$F$9+СВЦЭМ!$D$10+'СЕТ СН'!$F$6-'СЕТ СН'!$F$19</f>
        <v>1978.09345054</v>
      </c>
      <c r="P20" s="36">
        <f>SUMIFS(СВЦЭМ!$C$39:$C$782,СВЦЭМ!$A$39:$A$782,$A20,СВЦЭМ!$B$39:$B$782,P$11)+'СЕТ СН'!$F$9+СВЦЭМ!$D$10+'СЕТ СН'!$F$6-'СЕТ СН'!$F$19</f>
        <v>1991.0404331</v>
      </c>
      <c r="Q20" s="36">
        <f>SUMIFS(СВЦЭМ!$C$39:$C$782,СВЦЭМ!$A$39:$A$782,$A20,СВЦЭМ!$B$39:$B$782,Q$11)+'СЕТ СН'!$F$9+СВЦЭМ!$D$10+'СЕТ СН'!$F$6-'СЕТ СН'!$F$19</f>
        <v>2009.26712731</v>
      </c>
      <c r="R20" s="36">
        <f>SUMIFS(СВЦЭМ!$C$39:$C$782,СВЦЭМ!$A$39:$A$782,$A20,СВЦЭМ!$B$39:$B$782,R$11)+'СЕТ СН'!$F$9+СВЦЭМ!$D$10+'СЕТ СН'!$F$6-'СЕТ СН'!$F$19</f>
        <v>2008.6365590400001</v>
      </c>
      <c r="S20" s="36">
        <f>SUMIFS(СВЦЭМ!$C$39:$C$782,СВЦЭМ!$A$39:$A$782,$A20,СВЦЭМ!$B$39:$B$782,S$11)+'СЕТ СН'!$F$9+СВЦЭМ!$D$10+'СЕТ СН'!$F$6-'СЕТ СН'!$F$19</f>
        <v>1974.56738107</v>
      </c>
      <c r="T20" s="36">
        <f>SUMIFS(СВЦЭМ!$C$39:$C$782,СВЦЭМ!$A$39:$A$782,$A20,СВЦЭМ!$B$39:$B$782,T$11)+'СЕТ СН'!$F$9+СВЦЭМ!$D$10+'СЕТ СН'!$F$6-'СЕТ СН'!$F$19</f>
        <v>1993.2125819999999</v>
      </c>
      <c r="U20" s="36">
        <f>SUMIFS(СВЦЭМ!$C$39:$C$782,СВЦЭМ!$A$39:$A$782,$A20,СВЦЭМ!$B$39:$B$782,U$11)+'СЕТ СН'!$F$9+СВЦЭМ!$D$10+'СЕТ СН'!$F$6-'СЕТ СН'!$F$19</f>
        <v>1965.0825181799999</v>
      </c>
      <c r="V20" s="36">
        <f>SUMIFS(СВЦЭМ!$C$39:$C$782,СВЦЭМ!$A$39:$A$782,$A20,СВЦЭМ!$B$39:$B$782,V$11)+'СЕТ СН'!$F$9+СВЦЭМ!$D$10+'СЕТ СН'!$F$6-'СЕТ СН'!$F$19</f>
        <v>1951.9825784099999</v>
      </c>
      <c r="W20" s="36">
        <f>SUMIFS(СВЦЭМ!$C$39:$C$782,СВЦЭМ!$A$39:$A$782,$A20,СВЦЭМ!$B$39:$B$782,W$11)+'СЕТ СН'!$F$9+СВЦЭМ!$D$10+'СЕТ СН'!$F$6-'СЕТ СН'!$F$19</f>
        <v>1944.55856154</v>
      </c>
      <c r="X20" s="36">
        <f>SUMIFS(СВЦЭМ!$C$39:$C$782,СВЦЭМ!$A$39:$A$782,$A20,СВЦЭМ!$B$39:$B$782,X$11)+'СЕТ СН'!$F$9+СВЦЭМ!$D$10+'СЕТ СН'!$F$6-'СЕТ СН'!$F$19</f>
        <v>1979.8429936499999</v>
      </c>
      <c r="Y20" s="36">
        <f>SUMIFS(СВЦЭМ!$C$39:$C$782,СВЦЭМ!$A$39:$A$782,$A20,СВЦЭМ!$B$39:$B$782,Y$11)+'СЕТ СН'!$F$9+СВЦЭМ!$D$10+'СЕТ СН'!$F$6-'СЕТ СН'!$F$19</f>
        <v>1998.7488664</v>
      </c>
    </row>
    <row r="21" spans="1:25" ht="15.75" x14ac:dyDescent="0.2">
      <c r="A21" s="35">
        <f t="shared" si="0"/>
        <v>45361</v>
      </c>
      <c r="B21" s="36">
        <f>SUMIFS(СВЦЭМ!$C$39:$C$782,СВЦЭМ!$A$39:$A$782,$A21,СВЦЭМ!$B$39:$B$782,B$11)+'СЕТ СН'!$F$9+СВЦЭМ!$D$10+'СЕТ СН'!$F$6-'СЕТ СН'!$F$19</f>
        <v>2076.39108859</v>
      </c>
      <c r="C21" s="36">
        <f>SUMIFS(СВЦЭМ!$C$39:$C$782,СВЦЭМ!$A$39:$A$782,$A21,СВЦЭМ!$B$39:$B$782,C$11)+'СЕТ СН'!$F$9+СВЦЭМ!$D$10+'СЕТ СН'!$F$6-'СЕТ СН'!$F$19</f>
        <v>2114.3600832699999</v>
      </c>
      <c r="D21" s="36">
        <f>SUMIFS(СВЦЭМ!$C$39:$C$782,СВЦЭМ!$A$39:$A$782,$A21,СВЦЭМ!$B$39:$B$782,D$11)+'СЕТ СН'!$F$9+СВЦЭМ!$D$10+'СЕТ СН'!$F$6-'СЕТ СН'!$F$19</f>
        <v>2133.3587429899999</v>
      </c>
      <c r="E21" s="36">
        <f>SUMIFS(СВЦЭМ!$C$39:$C$782,СВЦЭМ!$A$39:$A$782,$A21,СВЦЭМ!$B$39:$B$782,E$11)+'СЕТ СН'!$F$9+СВЦЭМ!$D$10+'СЕТ СН'!$F$6-'СЕТ СН'!$F$19</f>
        <v>2147.9478306400001</v>
      </c>
      <c r="F21" s="36">
        <f>SUMIFS(СВЦЭМ!$C$39:$C$782,СВЦЭМ!$A$39:$A$782,$A21,СВЦЭМ!$B$39:$B$782,F$11)+'СЕТ СН'!$F$9+СВЦЭМ!$D$10+'СЕТ СН'!$F$6-'СЕТ СН'!$F$19</f>
        <v>2157.4046901899997</v>
      </c>
      <c r="G21" s="36">
        <f>SUMIFS(СВЦЭМ!$C$39:$C$782,СВЦЭМ!$A$39:$A$782,$A21,СВЦЭМ!$B$39:$B$782,G$11)+'СЕТ СН'!$F$9+СВЦЭМ!$D$10+'СЕТ СН'!$F$6-'СЕТ СН'!$F$19</f>
        <v>2135.3241217700001</v>
      </c>
      <c r="H21" s="36">
        <f>SUMIFS(СВЦЭМ!$C$39:$C$782,СВЦЭМ!$A$39:$A$782,$A21,СВЦЭМ!$B$39:$B$782,H$11)+'СЕТ СН'!$F$9+СВЦЭМ!$D$10+'СЕТ СН'!$F$6-'СЕТ СН'!$F$19</f>
        <v>2108.0866302700001</v>
      </c>
      <c r="I21" s="36">
        <f>SUMIFS(СВЦЭМ!$C$39:$C$782,СВЦЭМ!$A$39:$A$782,$A21,СВЦЭМ!$B$39:$B$782,I$11)+'СЕТ СН'!$F$9+СВЦЭМ!$D$10+'СЕТ СН'!$F$6-'СЕТ СН'!$F$19</f>
        <v>2099.6614515000001</v>
      </c>
      <c r="J21" s="36">
        <f>SUMIFS(СВЦЭМ!$C$39:$C$782,СВЦЭМ!$A$39:$A$782,$A21,СВЦЭМ!$B$39:$B$782,J$11)+'СЕТ СН'!$F$9+СВЦЭМ!$D$10+'СЕТ СН'!$F$6-'СЕТ СН'!$F$19</f>
        <v>2052.9755289099999</v>
      </c>
      <c r="K21" s="36">
        <f>SUMIFS(СВЦЭМ!$C$39:$C$782,СВЦЭМ!$A$39:$A$782,$A21,СВЦЭМ!$B$39:$B$782,K$11)+'СЕТ СН'!$F$9+СВЦЭМ!$D$10+'СЕТ СН'!$F$6-'СЕТ СН'!$F$19</f>
        <v>2011.75081344</v>
      </c>
      <c r="L21" s="36">
        <f>SUMIFS(СВЦЭМ!$C$39:$C$782,СВЦЭМ!$A$39:$A$782,$A21,СВЦЭМ!$B$39:$B$782,L$11)+'СЕТ СН'!$F$9+СВЦЭМ!$D$10+'СЕТ СН'!$F$6-'СЕТ СН'!$F$19</f>
        <v>2008.10748272</v>
      </c>
      <c r="M21" s="36">
        <f>SUMIFS(СВЦЭМ!$C$39:$C$782,СВЦЭМ!$A$39:$A$782,$A21,СВЦЭМ!$B$39:$B$782,M$11)+'СЕТ СН'!$F$9+СВЦЭМ!$D$10+'СЕТ СН'!$F$6-'СЕТ СН'!$F$19</f>
        <v>2028.0087466299999</v>
      </c>
      <c r="N21" s="36">
        <f>SUMIFS(СВЦЭМ!$C$39:$C$782,СВЦЭМ!$A$39:$A$782,$A21,СВЦЭМ!$B$39:$B$782,N$11)+'СЕТ СН'!$F$9+СВЦЭМ!$D$10+'СЕТ СН'!$F$6-'СЕТ СН'!$F$19</f>
        <v>2041.9868948999999</v>
      </c>
      <c r="O21" s="36">
        <f>SUMIFS(СВЦЭМ!$C$39:$C$782,СВЦЭМ!$A$39:$A$782,$A21,СВЦЭМ!$B$39:$B$782,O$11)+'СЕТ СН'!$F$9+СВЦЭМ!$D$10+'СЕТ СН'!$F$6-'СЕТ СН'!$F$19</f>
        <v>2029.93162803</v>
      </c>
      <c r="P21" s="36">
        <f>SUMIFS(СВЦЭМ!$C$39:$C$782,СВЦЭМ!$A$39:$A$782,$A21,СВЦЭМ!$B$39:$B$782,P$11)+'СЕТ СН'!$F$9+СВЦЭМ!$D$10+'СЕТ СН'!$F$6-'СЕТ СН'!$F$19</f>
        <v>2062.0086178699999</v>
      </c>
      <c r="Q21" s="36">
        <f>SUMIFS(СВЦЭМ!$C$39:$C$782,СВЦЭМ!$A$39:$A$782,$A21,СВЦЭМ!$B$39:$B$782,Q$11)+'СЕТ СН'!$F$9+СВЦЭМ!$D$10+'СЕТ СН'!$F$6-'СЕТ СН'!$F$19</f>
        <v>2092.1158588799999</v>
      </c>
      <c r="R21" s="36">
        <f>SUMIFS(СВЦЭМ!$C$39:$C$782,СВЦЭМ!$A$39:$A$782,$A21,СВЦЭМ!$B$39:$B$782,R$11)+'СЕТ СН'!$F$9+СВЦЭМ!$D$10+'СЕТ СН'!$F$6-'СЕТ СН'!$F$19</f>
        <v>2087.7779624200002</v>
      </c>
      <c r="S21" s="36">
        <f>SUMIFS(СВЦЭМ!$C$39:$C$782,СВЦЭМ!$A$39:$A$782,$A21,СВЦЭМ!$B$39:$B$782,S$11)+'СЕТ СН'!$F$9+СВЦЭМ!$D$10+'СЕТ СН'!$F$6-'СЕТ СН'!$F$19</f>
        <v>2074.3928980800001</v>
      </c>
      <c r="T21" s="36">
        <f>SUMIFS(СВЦЭМ!$C$39:$C$782,СВЦЭМ!$A$39:$A$782,$A21,СВЦЭМ!$B$39:$B$782,T$11)+'СЕТ СН'!$F$9+СВЦЭМ!$D$10+'СЕТ СН'!$F$6-'СЕТ СН'!$F$19</f>
        <v>2049.8142021200001</v>
      </c>
      <c r="U21" s="36">
        <f>SUMIFS(СВЦЭМ!$C$39:$C$782,СВЦЭМ!$A$39:$A$782,$A21,СВЦЭМ!$B$39:$B$782,U$11)+'СЕТ СН'!$F$9+СВЦЭМ!$D$10+'СЕТ СН'!$F$6-'СЕТ СН'!$F$19</f>
        <v>2013.30116213</v>
      </c>
      <c r="V21" s="36">
        <f>SUMIFS(СВЦЭМ!$C$39:$C$782,СВЦЭМ!$A$39:$A$782,$A21,СВЦЭМ!$B$39:$B$782,V$11)+'СЕТ СН'!$F$9+СВЦЭМ!$D$10+'СЕТ СН'!$F$6-'СЕТ СН'!$F$19</f>
        <v>1989.83393647</v>
      </c>
      <c r="W21" s="36">
        <f>SUMIFS(СВЦЭМ!$C$39:$C$782,СВЦЭМ!$A$39:$A$782,$A21,СВЦЭМ!$B$39:$B$782,W$11)+'СЕТ СН'!$F$9+СВЦЭМ!$D$10+'СЕТ СН'!$F$6-'СЕТ СН'!$F$19</f>
        <v>1983.5694647999999</v>
      </c>
      <c r="X21" s="36">
        <f>SUMIFS(СВЦЭМ!$C$39:$C$782,СВЦЭМ!$A$39:$A$782,$A21,СВЦЭМ!$B$39:$B$782,X$11)+'СЕТ СН'!$F$9+СВЦЭМ!$D$10+'СЕТ СН'!$F$6-'СЕТ СН'!$F$19</f>
        <v>2034.7237664100001</v>
      </c>
      <c r="Y21" s="36">
        <f>SUMIFS(СВЦЭМ!$C$39:$C$782,СВЦЭМ!$A$39:$A$782,$A21,СВЦЭМ!$B$39:$B$782,Y$11)+'СЕТ СН'!$F$9+СВЦЭМ!$D$10+'СЕТ СН'!$F$6-'СЕТ СН'!$F$19</f>
        <v>2041.18888659</v>
      </c>
    </row>
    <row r="22" spans="1:25" ht="15.75" x14ac:dyDescent="0.2">
      <c r="A22" s="35">
        <f t="shared" si="0"/>
        <v>45362</v>
      </c>
      <c r="B22" s="36">
        <f>SUMIFS(СВЦЭМ!$C$39:$C$782,СВЦЭМ!$A$39:$A$782,$A22,СВЦЭМ!$B$39:$B$782,B$11)+'СЕТ СН'!$F$9+СВЦЭМ!$D$10+'СЕТ СН'!$F$6-'СЕТ СН'!$F$19</f>
        <v>2012.2403879599999</v>
      </c>
      <c r="C22" s="36">
        <f>SUMIFS(СВЦЭМ!$C$39:$C$782,СВЦЭМ!$A$39:$A$782,$A22,СВЦЭМ!$B$39:$B$782,C$11)+'СЕТ СН'!$F$9+СВЦЭМ!$D$10+'СЕТ СН'!$F$6-'СЕТ СН'!$F$19</f>
        <v>2046.09732435</v>
      </c>
      <c r="D22" s="36">
        <f>SUMIFS(СВЦЭМ!$C$39:$C$782,СВЦЭМ!$A$39:$A$782,$A22,СВЦЭМ!$B$39:$B$782,D$11)+'СЕТ СН'!$F$9+СВЦЭМ!$D$10+'СЕТ СН'!$F$6-'СЕТ СН'!$F$19</f>
        <v>2058.4407727100001</v>
      </c>
      <c r="E22" s="36">
        <f>SUMIFS(СВЦЭМ!$C$39:$C$782,СВЦЭМ!$A$39:$A$782,$A22,СВЦЭМ!$B$39:$B$782,E$11)+'СЕТ СН'!$F$9+СВЦЭМ!$D$10+'СЕТ СН'!$F$6-'СЕТ СН'!$F$19</f>
        <v>2061.90317796</v>
      </c>
      <c r="F22" s="36">
        <f>SUMIFS(СВЦЭМ!$C$39:$C$782,СВЦЭМ!$A$39:$A$782,$A22,СВЦЭМ!$B$39:$B$782,F$11)+'СЕТ СН'!$F$9+СВЦЭМ!$D$10+'СЕТ СН'!$F$6-'СЕТ СН'!$F$19</f>
        <v>2068.7659774799999</v>
      </c>
      <c r="G22" s="36">
        <f>SUMIFS(СВЦЭМ!$C$39:$C$782,СВЦЭМ!$A$39:$A$782,$A22,СВЦЭМ!$B$39:$B$782,G$11)+'СЕТ СН'!$F$9+СВЦЭМ!$D$10+'СЕТ СН'!$F$6-'СЕТ СН'!$F$19</f>
        <v>1994.2486972699999</v>
      </c>
      <c r="H22" s="36">
        <f>SUMIFS(СВЦЭМ!$C$39:$C$782,СВЦЭМ!$A$39:$A$782,$A22,СВЦЭМ!$B$39:$B$782,H$11)+'СЕТ СН'!$F$9+СВЦЭМ!$D$10+'СЕТ СН'!$F$6-'СЕТ СН'!$F$19</f>
        <v>1856.98206682</v>
      </c>
      <c r="I22" s="36">
        <f>SUMIFS(СВЦЭМ!$C$39:$C$782,СВЦЭМ!$A$39:$A$782,$A22,СВЦЭМ!$B$39:$B$782,I$11)+'СЕТ СН'!$F$9+СВЦЭМ!$D$10+'СЕТ СН'!$F$6-'СЕТ СН'!$F$19</f>
        <v>1868.07221323</v>
      </c>
      <c r="J22" s="36">
        <f>SUMIFS(СВЦЭМ!$C$39:$C$782,СВЦЭМ!$A$39:$A$782,$A22,СВЦЭМ!$B$39:$B$782,J$11)+'СЕТ СН'!$F$9+СВЦЭМ!$D$10+'СЕТ СН'!$F$6-'СЕТ СН'!$F$19</f>
        <v>1840.9559984</v>
      </c>
      <c r="K22" s="36">
        <f>SUMIFS(СВЦЭМ!$C$39:$C$782,СВЦЭМ!$A$39:$A$782,$A22,СВЦЭМ!$B$39:$B$782,K$11)+'СЕТ СН'!$F$9+СВЦЭМ!$D$10+'СЕТ СН'!$F$6-'СЕТ СН'!$F$19</f>
        <v>1827.8276030499999</v>
      </c>
      <c r="L22" s="36">
        <f>SUMIFS(СВЦЭМ!$C$39:$C$782,СВЦЭМ!$A$39:$A$782,$A22,СВЦЭМ!$B$39:$B$782,L$11)+'СЕТ СН'!$F$9+СВЦЭМ!$D$10+'СЕТ СН'!$F$6-'СЕТ СН'!$F$19</f>
        <v>1838.13498007</v>
      </c>
      <c r="M22" s="36">
        <f>SUMIFS(СВЦЭМ!$C$39:$C$782,СВЦЭМ!$A$39:$A$782,$A22,СВЦЭМ!$B$39:$B$782,M$11)+'СЕТ СН'!$F$9+СВЦЭМ!$D$10+'СЕТ СН'!$F$6-'СЕТ СН'!$F$19</f>
        <v>1832.86685156</v>
      </c>
      <c r="N22" s="36">
        <f>SUMIFS(СВЦЭМ!$C$39:$C$782,СВЦЭМ!$A$39:$A$782,$A22,СВЦЭМ!$B$39:$B$782,N$11)+'СЕТ СН'!$F$9+СВЦЭМ!$D$10+'СЕТ СН'!$F$6-'СЕТ СН'!$F$19</f>
        <v>1856.6585187799999</v>
      </c>
      <c r="O22" s="36">
        <f>SUMIFS(СВЦЭМ!$C$39:$C$782,СВЦЭМ!$A$39:$A$782,$A22,СВЦЭМ!$B$39:$B$782,O$11)+'СЕТ СН'!$F$9+СВЦЭМ!$D$10+'СЕТ СН'!$F$6-'СЕТ СН'!$F$19</f>
        <v>1862.4923463999999</v>
      </c>
      <c r="P22" s="36">
        <f>SUMIFS(СВЦЭМ!$C$39:$C$782,СВЦЭМ!$A$39:$A$782,$A22,СВЦЭМ!$B$39:$B$782,P$11)+'СЕТ СН'!$F$9+СВЦЭМ!$D$10+'СЕТ СН'!$F$6-'СЕТ СН'!$F$19</f>
        <v>1863.61873388</v>
      </c>
      <c r="Q22" s="36">
        <f>SUMIFS(СВЦЭМ!$C$39:$C$782,СВЦЭМ!$A$39:$A$782,$A22,СВЦЭМ!$B$39:$B$782,Q$11)+'СЕТ СН'!$F$9+СВЦЭМ!$D$10+'СЕТ СН'!$F$6-'СЕТ СН'!$F$19</f>
        <v>1883.81471343</v>
      </c>
      <c r="R22" s="36">
        <f>SUMIFS(СВЦЭМ!$C$39:$C$782,СВЦЭМ!$A$39:$A$782,$A22,СВЦЭМ!$B$39:$B$782,R$11)+'СЕТ СН'!$F$9+СВЦЭМ!$D$10+'СЕТ СН'!$F$6-'СЕТ СН'!$F$19</f>
        <v>1881.2710308599999</v>
      </c>
      <c r="S22" s="36">
        <f>SUMIFS(СВЦЭМ!$C$39:$C$782,СВЦЭМ!$A$39:$A$782,$A22,СВЦЭМ!$B$39:$B$782,S$11)+'СЕТ СН'!$F$9+СВЦЭМ!$D$10+'СЕТ СН'!$F$6-'СЕТ СН'!$F$19</f>
        <v>1880.75234318</v>
      </c>
      <c r="T22" s="36">
        <f>SUMIFS(СВЦЭМ!$C$39:$C$782,СВЦЭМ!$A$39:$A$782,$A22,СВЦЭМ!$B$39:$B$782,T$11)+'СЕТ СН'!$F$9+СВЦЭМ!$D$10+'СЕТ СН'!$F$6-'СЕТ СН'!$F$19</f>
        <v>1856.26149298</v>
      </c>
      <c r="U22" s="36">
        <f>SUMIFS(СВЦЭМ!$C$39:$C$782,СВЦЭМ!$A$39:$A$782,$A22,СВЦЭМ!$B$39:$B$782,U$11)+'СЕТ СН'!$F$9+СВЦЭМ!$D$10+'СЕТ СН'!$F$6-'СЕТ СН'!$F$19</f>
        <v>1830.8077362699999</v>
      </c>
      <c r="V22" s="36">
        <f>SUMIFS(СВЦЭМ!$C$39:$C$782,СВЦЭМ!$A$39:$A$782,$A22,СВЦЭМ!$B$39:$B$782,V$11)+'СЕТ СН'!$F$9+СВЦЭМ!$D$10+'СЕТ СН'!$F$6-'СЕТ СН'!$F$19</f>
        <v>1823.0343603899998</v>
      </c>
      <c r="W22" s="36">
        <f>SUMIFS(СВЦЭМ!$C$39:$C$782,СВЦЭМ!$A$39:$A$782,$A22,СВЦЭМ!$B$39:$B$782,W$11)+'СЕТ СН'!$F$9+СВЦЭМ!$D$10+'СЕТ СН'!$F$6-'СЕТ СН'!$F$19</f>
        <v>1832.1333769400001</v>
      </c>
      <c r="X22" s="36">
        <f>SUMIFS(СВЦЭМ!$C$39:$C$782,СВЦЭМ!$A$39:$A$782,$A22,СВЦЭМ!$B$39:$B$782,X$11)+'СЕТ СН'!$F$9+СВЦЭМ!$D$10+'СЕТ СН'!$F$6-'СЕТ СН'!$F$19</f>
        <v>1851.6913647399999</v>
      </c>
      <c r="Y22" s="36">
        <f>SUMIFS(СВЦЭМ!$C$39:$C$782,СВЦЭМ!$A$39:$A$782,$A22,СВЦЭМ!$B$39:$B$782,Y$11)+'СЕТ СН'!$F$9+СВЦЭМ!$D$10+'СЕТ СН'!$F$6-'СЕТ СН'!$F$19</f>
        <v>1854.35263194</v>
      </c>
    </row>
    <row r="23" spans="1:25" ht="15.75" x14ac:dyDescent="0.2">
      <c r="A23" s="35">
        <f t="shared" si="0"/>
        <v>45363</v>
      </c>
      <c r="B23" s="36">
        <f>SUMIFS(СВЦЭМ!$C$39:$C$782,СВЦЭМ!$A$39:$A$782,$A23,СВЦЭМ!$B$39:$B$782,B$11)+'СЕТ СН'!$F$9+СВЦЭМ!$D$10+'СЕТ СН'!$F$6-'СЕТ СН'!$F$19</f>
        <v>1987.4625859600001</v>
      </c>
      <c r="C23" s="36">
        <f>SUMIFS(СВЦЭМ!$C$39:$C$782,СВЦЭМ!$A$39:$A$782,$A23,СВЦЭМ!$B$39:$B$782,C$11)+'СЕТ СН'!$F$9+СВЦЭМ!$D$10+'СЕТ СН'!$F$6-'СЕТ СН'!$F$19</f>
        <v>2011.81185329</v>
      </c>
      <c r="D23" s="36">
        <f>SUMIFS(СВЦЭМ!$C$39:$C$782,СВЦЭМ!$A$39:$A$782,$A23,СВЦЭМ!$B$39:$B$782,D$11)+'СЕТ СН'!$F$9+СВЦЭМ!$D$10+'СЕТ СН'!$F$6-'СЕТ СН'!$F$19</f>
        <v>2037.2740585500001</v>
      </c>
      <c r="E23" s="36">
        <f>SUMIFS(СВЦЭМ!$C$39:$C$782,СВЦЭМ!$A$39:$A$782,$A23,СВЦЭМ!$B$39:$B$782,E$11)+'СЕТ СН'!$F$9+СВЦЭМ!$D$10+'СЕТ СН'!$F$6-'СЕТ СН'!$F$19</f>
        <v>2033.85567535</v>
      </c>
      <c r="F23" s="36">
        <f>SUMIFS(СВЦЭМ!$C$39:$C$782,СВЦЭМ!$A$39:$A$782,$A23,СВЦЭМ!$B$39:$B$782,F$11)+'СЕТ СН'!$F$9+СВЦЭМ!$D$10+'СЕТ СН'!$F$6-'СЕТ СН'!$F$19</f>
        <v>2016.9125620699999</v>
      </c>
      <c r="G23" s="36">
        <f>SUMIFS(СВЦЭМ!$C$39:$C$782,СВЦЭМ!$A$39:$A$782,$A23,СВЦЭМ!$B$39:$B$782,G$11)+'СЕТ СН'!$F$9+СВЦЭМ!$D$10+'СЕТ СН'!$F$6-'СЕТ СН'!$F$19</f>
        <v>2011.1740953399999</v>
      </c>
      <c r="H23" s="36">
        <f>SUMIFS(СВЦЭМ!$C$39:$C$782,СВЦЭМ!$A$39:$A$782,$A23,СВЦЭМ!$B$39:$B$782,H$11)+'СЕТ СН'!$F$9+СВЦЭМ!$D$10+'СЕТ СН'!$F$6-'СЕТ СН'!$F$19</f>
        <v>1967.77308791</v>
      </c>
      <c r="I23" s="36">
        <f>SUMIFS(СВЦЭМ!$C$39:$C$782,СВЦЭМ!$A$39:$A$782,$A23,СВЦЭМ!$B$39:$B$782,I$11)+'СЕТ СН'!$F$9+СВЦЭМ!$D$10+'СЕТ СН'!$F$6-'СЕТ СН'!$F$19</f>
        <v>1962.58510998</v>
      </c>
      <c r="J23" s="36">
        <f>SUMIFS(СВЦЭМ!$C$39:$C$782,СВЦЭМ!$A$39:$A$782,$A23,СВЦЭМ!$B$39:$B$782,J$11)+'СЕТ СН'!$F$9+СВЦЭМ!$D$10+'СЕТ СН'!$F$6-'СЕТ СН'!$F$19</f>
        <v>1940.7992331400001</v>
      </c>
      <c r="K23" s="36">
        <f>SUMIFS(СВЦЭМ!$C$39:$C$782,СВЦЭМ!$A$39:$A$782,$A23,СВЦЭМ!$B$39:$B$782,K$11)+'СЕТ СН'!$F$9+СВЦЭМ!$D$10+'СЕТ СН'!$F$6-'СЕТ СН'!$F$19</f>
        <v>1950.93264062</v>
      </c>
      <c r="L23" s="36">
        <f>SUMIFS(СВЦЭМ!$C$39:$C$782,СВЦЭМ!$A$39:$A$782,$A23,СВЦЭМ!$B$39:$B$782,L$11)+'СЕТ СН'!$F$9+СВЦЭМ!$D$10+'СЕТ СН'!$F$6-'СЕТ СН'!$F$19</f>
        <v>1963.9684699299999</v>
      </c>
      <c r="M23" s="36">
        <f>SUMIFS(СВЦЭМ!$C$39:$C$782,СВЦЭМ!$A$39:$A$782,$A23,СВЦЭМ!$B$39:$B$782,M$11)+'СЕТ СН'!$F$9+СВЦЭМ!$D$10+'СЕТ СН'!$F$6-'СЕТ СН'!$F$19</f>
        <v>1976.1116164999999</v>
      </c>
      <c r="N23" s="36">
        <f>SUMIFS(СВЦЭМ!$C$39:$C$782,СВЦЭМ!$A$39:$A$782,$A23,СВЦЭМ!$B$39:$B$782,N$11)+'СЕТ СН'!$F$9+СВЦЭМ!$D$10+'СЕТ СН'!$F$6-'СЕТ СН'!$F$19</f>
        <v>2005.20564947</v>
      </c>
      <c r="O23" s="36">
        <f>SUMIFS(СВЦЭМ!$C$39:$C$782,СВЦЭМ!$A$39:$A$782,$A23,СВЦЭМ!$B$39:$B$782,O$11)+'СЕТ СН'!$F$9+СВЦЭМ!$D$10+'СЕТ СН'!$F$6-'СЕТ СН'!$F$19</f>
        <v>2033.99339098</v>
      </c>
      <c r="P23" s="36">
        <f>SUMIFS(СВЦЭМ!$C$39:$C$782,СВЦЭМ!$A$39:$A$782,$A23,СВЦЭМ!$B$39:$B$782,P$11)+'СЕТ СН'!$F$9+СВЦЭМ!$D$10+'СЕТ СН'!$F$6-'СЕТ СН'!$F$19</f>
        <v>2052.8081505</v>
      </c>
      <c r="Q23" s="36">
        <f>SUMIFS(СВЦЭМ!$C$39:$C$782,СВЦЭМ!$A$39:$A$782,$A23,СВЦЭМ!$B$39:$B$782,Q$11)+'СЕТ СН'!$F$9+СВЦЭМ!$D$10+'СЕТ СН'!$F$6-'СЕТ СН'!$F$19</f>
        <v>2072.63739928</v>
      </c>
      <c r="R23" s="36">
        <f>SUMIFS(СВЦЭМ!$C$39:$C$782,СВЦЭМ!$A$39:$A$782,$A23,СВЦЭМ!$B$39:$B$782,R$11)+'СЕТ СН'!$F$9+СВЦЭМ!$D$10+'СЕТ СН'!$F$6-'СЕТ СН'!$F$19</f>
        <v>2066.86788028</v>
      </c>
      <c r="S23" s="36">
        <f>SUMIFS(СВЦЭМ!$C$39:$C$782,СВЦЭМ!$A$39:$A$782,$A23,СВЦЭМ!$B$39:$B$782,S$11)+'СЕТ СН'!$F$9+СВЦЭМ!$D$10+'СЕТ СН'!$F$6-'СЕТ СН'!$F$19</f>
        <v>2074.11759686</v>
      </c>
      <c r="T23" s="36">
        <f>SUMIFS(СВЦЭМ!$C$39:$C$782,СВЦЭМ!$A$39:$A$782,$A23,СВЦЭМ!$B$39:$B$782,T$11)+'СЕТ СН'!$F$9+СВЦЭМ!$D$10+'СЕТ СН'!$F$6-'СЕТ СН'!$F$19</f>
        <v>2027.43651161</v>
      </c>
      <c r="U23" s="36">
        <f>SUMIFS(СВЦЭМ!$C$39:$C$782,СВЦЭМ!$A$39:$A$782,$A23,СВЦЭМ!$B$39:$B$782,U$11)+'СЕТ СН'!$F$9+СВЦЭМ!$D$10+'СЕТ СН'!$F$6-'СЕТ СН'!$F$19</f>
        <v>1951.70196293</v>
      </c>
      <c r="V23" s="36">
        <f>SUMIFS(СВЦЭМ!$C$39:$C$782,СВЦЭМ!$A$39:$A$782,$A23,СВЦЭМ!$B$39:$B$782,V$11)+'СЕТ СН'!$F$9+СВЦЭМ!$D$10+'СЕТ СН'!$F$6-'СЕТ СН'!$F$19</f>
        <v>1970.74529884</v>
      </c>
      <c r="W23" s="36">
        <f>SUMIFS(СВЦЭМ!$C$39:$C$782,СВЦЭМ!$A$39:$A$782,$A23,СВЦЭМ!$B$39:$B$782,W$11)+'СЕТ СН'!$F$9+СВЦЭМ!$D$10+'СЕТ СН'!$F$6-'СЕТ СН'!$F$19</f>
        <v>1961.6042445999999</v>
      </c>
      <c r="X23" s="36">
        <f>SUMIFS(СВЦЭМ!$C$39:$C$782,СВЦЭМ!$A$39:$A$782,$A23,СВЦЭМ!$B$39:$B$782,X$11)+'СЕТ СН'!$F$9+СВЦЭМ!$D$10+'СЕТ СН'!$F$6-'СЕТ СН'!$F$19</f>
        <v>1988.90873577</v>
      </c>
      <c r="Y23" s="36">
        <f>SUMIFS(СВЦЭМ!$C$39:$C$782,СВЦЭМ!$A$39:$A$782,$A23,СВЦЭМ!$B$39:$B$782,Y$11)+'СЕТ СН'!$F$9+СВЦЭМ!$D$10+'СЕТ СН'!$F$6-'СЕТ СН'!$F$19</f>
        <v>2015.0888274399999</v>
      </c>
    </row>
    <row r="24" spans="1:25" ht="15.75" x14ac:dyDescent="0.2">
      <c r="A24" s="35">
        <f t="shared" si="0"/>
        <v>45364</v>
      </c>
      <c r="B24" s="36">
        <f>SUMIFS(СВЦЭМ!$C$39:$C$782,СВЦЭМ!$A$39:$A$782,$A24,СВЦЭМ!$B$39:$B$782,B$11)+'СЕТ СН'!$F$9+СВЦЭМ!$D$10+'СЕТ СН'!$F$6-'СЕТ СН'!$F$19</f>
        <v>2084.0621377699999</v>
      </c>
      <c r="C24" s="36">
        <f>SUMIFS(СВЦЭМ!$C$39:$C$782,СВЦЭМ!$A$39:$A$782,$A24,СВЦЭМ!$B$39:$B$782,C$11)+'СЕТ СН'!$F$9+СВЦЭМ!$D$10+'СЕТ СН'!$F$6-'СЕТ СН'!$F$19</f>
        <v>2090.6320299500003</v>
      </c>
      <c r="D24" s="36">
        <f>SUMIFS(СВЦЭМ!$C$39:$C$782,СВЦЭМ!$A$39:$A$782,$A24,СВЦЭМ!$B$39:$B$782,D$11)+'СЕТ СН'!$F$9+СВЦЭМ!$D$10+'СЕТ СН'!$F$6-'СЕТ СН'!$F$19</f>
        <v>2106.5434355100001</v>
      </c>
      <c r="E24" s="36">
        <f>SUMIFS(СВЦЭМ!$C$39:$C$782,СВЦЭМ!$A$39:$A$782,$A24,СВЦЭМ!$B$39:$B$782,E$11)+'СЕТ СН'!$F$9+СВЦЭМ!$D$10+'СЕТ СН'!$F$6-'СЕТ СН'!$F$19</f>
        <v>2100.6582802500002</v>
      </c>
      <c r="F24" s="36">
        <f>SUMIFS(СВЦЭМ!$C$39:$C$782,СВЦЭМ!$A$39:$A$782,$A24,СВЦЭМ!$B$39:$B$782,F$11)+'СЕТ СН'!$F$9+СВЦЭМ!$D$10+'СЕТ СН'!$F$6-'СЕТ СН'!$F$19</f>
        <v>2095.1969405499999</v>
      </c>
      <c r="G24" s="36">
        <f>SUMIFS(СВЦЭМ!$C$39:$C$782,СВЦЭМ!$A$39:$A$782,$A24,СВЦЭМ!$B$39:$B$782,G$11)+'СЕТ СН'!$F$9+СВЦЭМ!$D$10+'СЕТ СН'!$F$6-'СЕТ СН'!$F$19</f>
        <v>2091.7845165700001</v>
      </c>
      <c r="H24" s="36">
        <f>SUMIFS(СВЦЭМ!$C$39:$C$782,СВЦЭМ!$A$39:$A$782,$A24,СВЦЭМ!$B$39:$B$782,H$11)+'СЕТ СН'!$F$9+СВЦЭМ!$D$10+'СЕТ СН'!$F$6-'СЕТ СН'!$F$19</f>
        <v>2048.15126117</v>
      </c>
      <c r="I24" s="36">
        <f>SUMIFS(СВЦЭМ!$C$39:$C$782,СВЦЭМ!$A$39:$A$782,$A24,СВЦЭМ!$B$39:$B$782,I$11)+'СЕТ СН'!$F$9+СВЦЭМ!$D$10+'СЕТ СН'!$F$6-'СЕТ СН'!$F$19</f>
        <v>2011.3687668699999</v>
      </c>
      <c r="J24" s="36">
        <f>SUMIFS(СВЦЭМ!$C$39:$C$782,СВЦЭМ!$A$39:$A$782,$A24,СВЦЭМ!$B$39:$B$782,J$11)+'СЕТ СН'!$F$9+СВЦЭМ!$D$10+'СЕТ СН'!$F$6-'СЕТ СН'!$F$19</f>
        <v>2044.6915115899999</v>
      </c>
      <c r="K24" s="36">
        <f>SUMIFS(СВЦЭМ!$C$39:$C$782,СВЦЭМ!$A$39:$A$782,$A24,СВЦЭМ!$B$39:$B$782,K$11)+'СЕТ СН'!$F$9+СВЦЭМ!$D$10+'СЕТ СН'!$F$6-'СЕТ СН'!$F$19</f>
        <v>2004.56204357</v>
      </c>
      <c r="L24" s="36">
        <f>SUMIFS(СВЦЭМ!$C$39:$C$782,СВЦЭМ!$A$39:$A$782,$A24,СВЦЭМ!$B$39:$B$782,L$11)+'СЕТ СН'!$F$9+СВЦЭМ!$D$10+'СЕТ СН'!$F$6-'СЕТ СН'!$F$19</f>
        <v>2020.3785313199999</v>
      </c>
      <c r="M24" s="36">
        <f>SUMIFS(СВЦЭМ!$C$39:$C$782,СВЦЭМ!$A$39:$A$782,$A24,СВЦЭМ!$B$39:$B$782,M$11)+'СЕТ СН'!$F$9+СВЦЭМ!$D$10+'СЕТ СН'!$F$6-'СЕТ СН'!$F$19</f>
        <v>2005.1593519599999</v>
      </c>
      <c r="N24" s="36">
        <f>SUMIFS(СВЦЭМ!$C$39:$C$782,СВЦЭМ!$A$39:$A$782,$A24,СВЦЭМ!$B$39:$B$782,N$11)+'СЕТ СН'!$F$9+СВЦЭМ!$D$10+'СЕТ СН'!$F$6-'СЕТ СН'!$F$19</f>
        <v>2042.72744833</v>
      </c>
      <c r="O24" s="36">
        <f>SUMIFS(СВЦЭМ!$C$39:$C$782,СВЦЭМ!$A$39:$A$782,$A24,СВЦЭМ!$B$39:$B$782,O$11)+'СЕТ СН'!$F$9+СВЦЭМ!$D$10+'СЕТ СН'!$F$6-'СЕТ СН'!$F$19</f>
        <v>2065.1782797599999</v>
      </c>
      <c r="P24" s="36">
        <f>SUMIFS(СВЦЭМ!$C$39:$C$782,СВЦЭМ!$A$39:$A$782,$A24,СВЦЭМ!$B$39:$B$782,P$11)+'СЕТ СН'!$F$9+СВЦЭМ!$D$10+'СЕТ СН'!$F$6-'СЕТ СН'!$F$19</f>
        <v>2123.9712601799997</v>
      </c>
      <c r="Q24" s="36">
        <f>SUMIFS(СВЦЭМ!$C$39:$C$782,СВЦЭМ!$A$39:$A$782,$A24,СВЦЭМ!$B$39:$B$782,Q$11)+'СЕТ СН'!$F$9+СВЦЭМ!$D$10+'СЕТ СН'!$F$6-'СЕТ СН'!$F$19</f>
        <v>2116.5095993499999</v>
      </c>
      <c r="R24" s="36">
        <f>SUMIFS(СВЦЭМ!$C$39:$C$782,СВЦЭМ!$A$39:$A$782,$A24,СВЦЭМ!$B$39:$B$782,R$11)+'СЕТ СН'!$F$9+СВЦЭМ!$D$10+'СЕТ СН'!$F$6-'СЕТ СН'!$F$19</f>
        <v>2108.5111644500003</v>
      </c>
      <c r="S24" s="36">
        <f>SUMIFS(СВЦЭМ!$C$39:$C$782,СВЦЭМ!$A$39:$A$782,$A24,СВЦЭМ!$B$39:$B$782,S$11)+'СЕТ СН'!$F$9+СВЦЭМ!$D$10+'СЕТ СН'!$F$6-'СЕТ СН'!$F$19</f>
        <v>2092.3155676800002</v>
      </c>
      <c r="T24" s="36">
        <f>SUMIFS(СВЦЭМ!$C$39:$C$782,СВЦЭМ!$A$39:$A$782,$A24,СВЦЭМ!$B$39:$B$782,T$11)+'СЕТ СН'!$F$9+СВЦЭМ!$D$10+'СЕТ СН'!$F$6-'СЕТ СН'!$F$19</f>
        <v>2065.49962134</v>
      </c>
      <c r="U24" s="36">
        <f>SUMIFS(СВЦЭМ!$C$39:$C$782,СВЦЭМ!$A$39:$A$782,$A24,СВЦЭМ!$B$39:$B$782,U$11)+'СЕТ СН'!$F$9+СВЦЭМ!$D$10+'СЕТ СН'!$F$6-'СЕТ СН'!$F$19</f>
        <v>2044.1022802999998</v>
      </c>
      <c r="V24" s="36">
        <f>SUMIFS(СВЦЭМ!$C$39:$C$782,СВЦЭМ!$A$39:$A$782,$A24,СВЦЭМ!$B$39:$B$782,V$11)+'СЕТ СН'!$F$9+СВЦЭМ!$D$10+'СЕТ СН'!$F$6-'СЕТ СН'!$F$19</f>
        <v>2032.3738763700001</v>
      </c>
      <c r="W24" s="36">
        <f>SUMIFS(СВЦЭМ!$C$39:$C$782,СВЦЭМ!$A$39:$A$782,$A24,СВЦЭМ!$B$39:$B$782,W$11)+'СЕТ СН'!$F$9+СВЦЭМ!$D$10+'СЕТ СН'!$F$6-'СЕТ СН'!$F$19</f>
        <v>2003.91741852</v>
      </c>
      <c r="X24" s="36">
        <f>SUMIFS(СВЦЭМ!$C$39:$C$782,СВЦЭМ!$A$39:$A$782,$A24,СВЦЭМ!$B$39:$B$782,X$11)+'СЕТ СН'!$F$9+СВЦЭМ!$D$10+'СЕТ СН'!$F$6-'СЕТ СН'!$F$19</f>
        <v>2011.23609837</v>
      </c>
      <c r="Y24" s="36">
        <f>SUMIFS(СВЦЭМ!$C$39:$C$782,СВЦЭМ!$A$39:$A$782,$A24,СВЦЭМ!$B$39:$B$782,Y$11)+'СЕТ СН'!$F$9+СВЦЭМ!$D$10+'СЕТ СН'!$F$6-'СЕТ СН'!$F$19</f>
        <v>2019.44867271</v>
      </c>
    </row>
    <row r="25" spans="1:25" ht="15.75" x14ac:dyDescent="0.2">
      <c r="A25" s="35">
        <f t="shared" si="0"/>
        <v>45365</v>
      </c>
      <c r="B25" s="36">
        <f>SUMIFS(СВЦЭМ!$C$39:$C$782,СВЦЭМ!$A$39:$A$782,$A25,СВЦЭМ!$B$39:$B$782,B$11)+'СЕТ СН'!$F$9+СВЦЭМ!$D$10+'СЕТ СН'!$F$6-'СЕТ СН'!$F$19</f>
        <v>1981.0152080400001</v>
      </c>
      <c r="C25" s="36">
        <f>SUMIFS(СВЦЭМ!$C$39:$C$782,СВЦЭМ!$A$39:$A$782,$A25,СВЦЭМ!$B$39:$B$782,C$11)+'СЕТ СН'!$F$9+СВЦЭМ!$D$10+'СЕТ СН'!$F$6-'СЕТ СН'!$F$19</f>
        <v>1983.75990523</v>
      </c>
      <c r="D25" s="36">
        <f>SUMIFS(СВЦЭМ!$C$39:$C$782,СВЦЭМ!$A$39:$A$782,$A25,СВЦЭМ!$B$39:$B$782,D$11)+'СЕТ СН'!$F$9+СВЦЭМ!$D$10+'СЕТ СН'!$F$6-'СЕТ СН'!$F$19</f>
        <v>2005.09040669</v>
      </c>
      <c r="E25" s="36">
        <f>SUMIFS(СВЦЭМ!$C$39:$C$782,СВЦЭМ!$A$39:$A$782,$A25,СВЦЭМ!$B$39:$B$782,E$11)+'СЕТ СН'!$F$9+СВЦЭМ!$D$10+'СЕТ СН'!$F$6-'СЕТ СН'!$F$19</f>
        <v>2015.3004834799999</v>
      </c>
      <c r="F25" s="36">
        <f>SUMIFS(СВЦЭМ!$C$39:$C$782,СВЦЭМ!$A$39:$A$782,$A25,СВЦЭМ!$B$39:$B$782,F$11)+'СЕТ СН'!$F$9+СВЦЭМ!$D$10+'СЕТ СН'!$F$6-'СЕТ СН'!$F$19</f>
        <v>2008.04698035</v>
      </c>
      <c r="G25" s="36">
        <f>SUMIFS(СВЦЭМ!$C$39:$C$782,СВЦЭМ!$A$39:$A$782,$A25,СВЦЭМ!$B$39:$B$782,G$11)+'СЕТ СН'!$F$9+СВЦЭМ!$D$10+'СЕТ СН'!$F$6-'СЕТ СН'!$F$19</f>
        <v>1984.1185438499999</v>
      </c>
      <c r="H25" s="36">
        <f>SUMIFS(СВЦЭМ!$C$39:$C$782,СВЦЭМ!$A$39:$A$782,$A25,СВЦЭМ!$B$39:$B$782,H$11)+'СЕТ СН'!$F$9+СВЦЭМ!$D$10+'СЕТ СН'!$F$6-'СЕТ СН'!$F$19</f>
        <v>1925.1487708299999</v>
      </c>
      <c r="I25" s="36">
        <f>SUMIFS(СВЦЭМ!$C$39:$C$782,СВЦЭМ!$A$39:$A$782,$A25,СВЦЭМ!$B$39:$B$782,I$11)+'СЕТ СН'!$F$9+СВЦЭМ!$D$10+'СЕТ СН'!$F$6-'СЕТ СН'!$F$19</f>
        <v>1895.5566397600001</v>
      </c>
      <c r="J25" s="36">
        <f>SUMIFS(СВЦЭМ!$C$39:$C$782,СВЦЭМ!$A$39:$A$782,$A25,СВЦЭМ!$B$39:$B$782,J$11)+'СЕТ СН'!$F$9+СВЦЭМ!$D$10+'СЕТ СН'!$F$6-'СЕТ СН'!$F$19</f>
        <v>1918.9096677</v>
      </c>
      <c r="K25" s="36">
        <f>SUMIFS(СВЦЭМ!$C$39:$C$782,СВЦЭМ!$A$39:$A$782,$A25,СВЦЭМ!$B$39:$B$782,K$11)+'СЕТ СН'!$F$9+СВЦЭМ!$D$10+'СЕТ СН'!$F$6-'СЕТ СН'!$F$19</f>
        <v>1925.05066812</v>
      </c>
      <c r="L25" s="36">
        <f>SUMIFS(СВЦЭМ!$C$39:$C$782,СВЦЭМ!$A$39:$A$782,$A25,СВЦЭМ!$B$39:$B$782,L$11)+'СЕТ СН'!$F$9+СВЦЭМ!$D$10+'СЕТ СН'!$F$6-'СЕТ СН'!$F$19</f>
        <v>1930.9724197</v>
      </c>
      <c r="M25" s="36">
        <f>SUMIFS(СВЦЭМ!$C$39:$C$782,СВЦЭМ!$A$39:$A$782,$A25,СВЦЭМ!$B$39:$B$782,M$11)+'СЕТ СН'!$F$9+СВЦЭМ!$D$10+'СЕТ СН'!$F$6-'СЕТ СН'!$F$19</f>
        <v>1964.8508629299999</v>
      </c>
      <c r="N25" s="36">
        <f>SUMIFS(СВЦЭМ!$C$39:$C$782,СВЦЭМ!$A$39:$A$782,$A25,СВЦЭМ!$B$39:$B$782,N$11)+'СЕТ СН'!$F$9+СВЦЭМ!$D$10+'СЕТ СН'!$F$6-'СЕТ СН'!$F$19</f>
        <v>2049.2396339800002</v>
      </c>
      <c r="O25" s="36">
        <f>SUMIFS(СВЦЭМ!$C$39:$C$782,СВЦЭМ!$A$39:$A$782,$A25,СВЦЭМ!$B$39:$B$782,O$11)+'СЕТ СН'!$F$9+СВЦЭМ!$D$10+'СЕТ СН'!$F$6-'СЕТ СН'!$F$19</f>
        <v>2056.5845426800001</v>
      </c>
      <c r="P25" s="36">
        <f>SUMIFS(СВЦЭМ!$C$39:$C$782,СВЦЭМ!$A$39:$A$782,$A25,СВЦЭМ!$B$39:$B$782,P$11)+'СЕТ СН'!$F$9+СВЦЭМ!$D$10+'СЕТ СН'!$F$6-'СЕТ СН'!$F$19</f>
        <v>2068.6787662800002</v>
      </c>
      <c r="Q25" s="36">
        <f>SUMIFS(СВЦЭМ!$C$39:$C$782,СВЦЭМ!$A$39:$A$782,$A25,СВЦЭМ!$B$39:$B$782,Q$11)+'СЕТ СН'!$F$9+СВЦЭМ!$D$10+'СЕТ СН'!$F$6-'СЕТ СН'!$F$19</f>
        <v>2075.0172236100002</v>
      </c>
      <c r="R25" s="36">
        <f>SUMIFS(СВЦЭМ!$C$39:$C$782,СВЦЭМ!$A$39:$A$782,$A25,СВЦЭМ!$B$39:$B$782,R$11)+'СЕТ СН'!$F$9+СВЦЭМ!$D$10+'СЕТ СН'!$F$6-'СЕТ СН'!$F$19</f>
        <v>2044.7258077699998</v>
      </c>
      <c r="S25" s="36">
        <f>SUMIFS(СВЦЭМ!$C$39:$C$782,СВЦЭМ!$A$39:$A$782,$A25,СВЦЭМ!$B$39:$B$782,S$11)+'СЕТ СН'!$F$9+СВЦЭМ!$D$10+'СЕТ СН'!$F$6-'СЕТ СН'!$F$19</f>
        <v>2007.70400195</v>
      </c>
      <c r="T25" s="36">
        <f>SUMIFS(СВЦЭМ!$C$39:$C$782,СВЦЭМ!$A$39:$A$782,$A25,СВЦЭМ!$B$39:$B$782,T$11)+'СЕТ СН'!$F$9+СВЦЭМ!$D$10+'СЕТ СН'!$F$6-'СЕТ СН'!$F$19</f>
        <v>1982.27515503</v>
      </c>
      <c r="U25" s="36">
        <f>SUMIFS(СВЦЭМ!$C$39:$C$782,СВЦЭМ!$A$39:$A$782,$A25,СВЦЭМ!$B$39:$B$782,U$11)+'СЕТ СН'!$F$9+СВЦЭМ!$D$10+'СЕТ СН'!$F$6-'СЕТ СН'!$F$19</f>
        <v>1947.58856102</v>
      </c>
      <c r="V25" s="36">
        <f>SUMIFS(СВЦЭМ!$C$39:$C$782,СВЦЭМ!$A$39:$A$782,$A25,СВЦЭМ!$B$39:$B$782,V$11)+'СЕТ СН'!$F$9+СВЦЭМ!$D$10+'СЕТ СН'!$F$6-'СЕТ СН'!$F$19</f>
        <v>1944.59789877</v>
      </c>
      <c r="W25" s="36">
        <f>SUMIFS(СВЦЭМ!$C$39:$C$782,СВЦЭМ!$A$39:$A$782,$A25,СВЦЭМ!$B$39:$B$782,W$11)+'СЕТ СН'!$F$9+СВЦЭМ!$D$10+'СЕТ СН'!$F$6-'СЕТ СН'!$F$19</f>
        <v>1945.6477885699999</v>
      </c>
      <c r="X25" s="36">
        <f>SUMIFS(СВЦЭМ!$C$39:$C$782,СВЦЭМ!$A$39:$A$782,$A25,СВЦЭМ!$B$39:$B$782,X$11)+'СЕТ СН'!$F$9+СВЦЭМ!$D$10+'СЕТ СН'!$F$6-'СЕТ СН'!$F$19</f>
        <v>1970.37466335</v>
      </c>
      <c r="Y25" s="36">
        <f>SUMIFS(СВЦЭМ!$C$39:$C$782,СВЦЭМ!$A$39:$A$782,$A25,СВЦЭМ!$B$39:$B$782,Y$11)+'СЕТ СН'!$F$9+СВЦЭМ!$D$10+'СЕТ СН'!$F$6-'СЕТ СН'!$F$19</f>
        <v>1991.49310823</v>
      </c>
    </row>
    <row r="26" spans="1:25" ht="15.75" x14ac:dyDescent="0.2">
      <c r="A26" s="35">
        <f t="shared" si="0"/>
        <v>45366</v>
      </c>
      <c r="B26" s="36">
        <f>SUMIFS(СВЦЭМ!$C$39:$C$782,СВЦЭМ!$A$39:$A$782,$A26,СВЦЭМ!$B$39:$B$782,B$11)+'СЕТ СН'!$F$9+СВЦЭМ!$D$10+'СЕТ СН'!$F$6-'СЕТ СН'!$F$19</f>
        <v>2075.85792481</v>
      </c>
      <c r="C26" s="36">
        <f>SUMIFS(СВЦЭМ!$C$39:$C$782,СВЦЭМ!$A$39:$A$782,$A26,СВЦЭМ!$B$39:$B$782,C$11)+'СЕТ СН'!$F$9+СВЦЭМ!$D$10+'СЕТ СН'!$F$6-'СЕТ СН'!$F$19</f>
        <v>2163.4334608200002</v>
      </c>
      <c r="D26" s="36">
        <f>SUMIFS(СВЦЭМ!$C$39:$C$782,СВЦЭМ!$A$39:$A$782,$A26,СВЦЭМ!$B$39:$B$782,D$11)+'СЕТ СН'!$F$9+СВЦЭМ!$D$10+'СЕТ СН'!$F$6-'СЕТ СН'!$F$19</f>
        <v>2200.7293337699998</v>
      </c>
      <c r="E26" s="36">
        <f>SUMIFS(СВЦЭМ!$C$39:$C$782,СВЦЭМ!$A$39:$A$782,$A26,СВЦЭМ!$B$39:$B$782,E$11)+'СЕТ СН'!$F$9+СВЦЭМ!$D$10+'СЕТ СН'!$F$6-'СЕТ СН'!$F$19</f>
        <v>2205.6746796699999</v>
      </c>
      <c r="F26" s="36">
        <f>SUMIFS(СВЦЭМ!$C$39:$C$782,СВЦЭМ!$A$39:$A$782,$A26,СВЦЭМ!$B$39:$B$782,F$11)+'СЕТ СН'!$F$9+СВЦЭМ!$D$10+'СЕТ СН'!$F$6-'СЕТ СН'!$F$19</f>
        <v>2191.2384294399999</v>
      </c>
      <c r="G26" s="36">
        <f>SUMIFS(СВЦЭМ!$C$39:$C$782,СВЦЭМ!$A$39:$A$782,$A26,СВЦЭМ!$B$39:$B$782,G$11)+'СЕТ СН'!$F$9+СВЦЭМ!$D$10+'СЕТ СН'!$F$6-'СЕТ СН'!$F$19</f>
        <v>2158.9348109699999</v>
      </c>
      <c r="H26" s="36">
        <f>SUMIFS(СВЦЭМ!$C$39:$C$782,СВЦЭМ!$A$39:$A$782,$A26,СВЦЭМ!$B$39:$B$782,H$11)+'СЕТ СН'!$F$9+СВЦЭМ!$D$10+'СЕТ СН'!$F$6-'СЕТ СН'!$F$19</f>
        <v>2118.0132931799999</v>
      </c>
      <c r="I26" s="36">
        <f>SUMIFS(СВЦЭМ!$C$39:$C$782,СВЦЭМ!$A$39:$A$782,$A26,СВЦЭМ!$B$39:$B$782,I$11)+'СЕТ СН'!$F$9+СВЦЭМ!$D$10+'СЕТ СН'!$F$6-'СЕТ СН'!$F$19</f>
        <v>2086.7936914400002</v>
      </c>
      <c r="J26" s="36">
        <f>SUMIFS(СВЦЭМ!$C$39:$C$782,СВЦЭМ!$A$39:$A$782,$A26,СВЦЭМ!$B$39:$B$782,J$11)+'СЕТ СН'!$F$9+СВЦЭМ!$D$10+'СЕТ СН'!$F$6-'СЕТ СН'!$F$19</f>
        <v>2061.64368044</v>
      </c>
      <c r="K26" s="36">
        <f>SUMIFS(СВЦЭМ!$C$39:$C$782,СВЦЭМ!$A$39:$A$782,$A26,СВЦЭМ!$B$39:$B$782,K$11)+'СЕТ СН'!$F$9+СВЦЭМ!$D$10+'СЕТ СН'!$F$6-'СЕТ СН'!$F$19</f>
        <v>2032.82099257</v>
      </c>
      <c r="L26" s="36">
        <f>SUMIFS(СВЦЭМ!$C$39:$C$782,СВЦЭМ!$A$39:$A$782,$A26,СВЦЭМ!$B$39:$B$782,L$11)+'СЕТ СН'!$F$9+СВЦЭМ!$D$10+'СЕТ СН'!$F$6-'СЕТ СН'!$F$19</f>
        <v>2012.2182626399999</v>
      </c>
      <c r="M26" s="36">
        <f>SUMIFS(СВЦЭМ!$C$39:$C$782,СВЦЭМ!$A$39:$A$782,$A26,СВЦЭМ!$B$39:$B$782,M$11)+'СЕТ СН'!$F$9+СВЦЭМ!$D$10+'СЕТ СН'!$F$6-'СЕТ СН'!$F$19</f>
        <v>2031.3403154299999</v>
      </c>
      <c r="N26" s="36">
        <f>SUMIFS(СВЦЭМ!$C$39:$C$782,СВЦЭМ!$A$39:$A$782,$A26,СВЦЭМ!$B$39:$B$782,N$11)+'СЕТ СН'!$F$9+СВЦЭМ!$D$10+'СЕТ СН'!$F$6-'СЕТ СН'!$F$19</f>
        <v>2032.8087358499999</v>
      </c>
      <c r="O26" s="36">
        <f>SUMIFS(СВЦЭМ!$C$39:$C$782,СВЦЭМ!$A$39:$A$782,$A26,СВЦЭМ!$B$39:$B$782,O$11)+'СЕТ СН'!$F$9+СВЦЭМ!$D$10+'СЕТ СН'!$F$6-'СЕТ СН'!$F$19</f>
        <v>2086.1252545100001</v>
      </c>
      <c r="P26" s="36">
        <f>SUMIFS(СВЦЭМ!$C$39:$C$782,СВЦЭМ!$A$39:$A$782,$A26,СВЦЭМ!$B$39:$B$782,P$11)+'СЕТ СН'!$F$9+СВЦЭМ!$D$10+'СЕТ СН'!$F$6-'СЕТ СН'!$F$19</f>
        <v>2115.5370274000002</v>
      </c>
      <c r="Q26" s="36">
        <f>SUMIFS(СВЦЭМ!$C$39:$C$782,СВЦЭМ!$A$39:$A$782,$A26,СВЦЭМ!$B$39:$B$782,Q$11)+'СЕТ СН'!$F$9+СВЦЭМ!$D$10+'СЕТ СН'!$F$6-'СЕТ СН'!$F$19</f>
        <v>2135.44902551</v>
      </c>
      <c r="R26" s="36">
        <f>SUMIFS(СВЦЭМ!$C$39:$C$782,СВЦЭМ!$A$39:$A$782,$A26,СВЦЭМ!$B$39:$B$782,R$11)+'СЕТ СН'!$F$9+СВЦЭМ!$D$10+'СЕТ СН'!$F$6-'СЕТ СН'!$F$19</f>
        <v>2144.4164463299999</v>
      </c>
      <c r="S26" s="36">
        <f>SUMIFS(СВЦЭМ!$C$39:$C$782,СВЦЭМ!$A$39:$A$782,$A26,СВЦЭМ!$B$39:$B$782,S$11)+'СЕТ СН'!$F$9+СВЦЭМ!$D$10+'СЕТ СН'!$F$6-'СЕТ СН'!$F$19</f>
        <v>2125.65286087</v>
      </c>
      <c r="T26" s="36">
        <f>SUMIFS(СВЦЭМ!$C$39:$C$782,СВЦЭМ!$A$39:$A$782,$A26,СВЦЭМ!$B$39:$B$782,T$11)+'СЕТ СН'!$F$9+СВЦЭМ!$D$10+'СЕТ СН'!$F$6-'СЕТ СН'!$F$19</f>
        <v>2089.2586465499999</v>
      </c>
      <c r="U26" s="36">
        <f>SUMIFS(СВЦЭМ!$C$39:$C$782,СВЦЭМ!$A$39:$A$782,$A26,СВЦЭМ!$B$39:$B$782,U$11)+'СЕТ СН'!$F$9+СВЦЭМ!$D$10+'СЕТ СН'!$F$6-'СЕТ СН'!$F$19</f>
        <v>2048.8161939000001</v>
      </c>
      <c r="V26" s="36">
        <f>SUMIFS(СВЦЭМ!$C$39:$C$782,СВЦЭМ!$A$39:$A$782,$A26,СВЦЭМ!$B$39:$B$782,V$11)+'СЕТ СН'!$F$9+СВЦЭМ!$D$10+'СЕТ СН'!$F$6-'СЕТ СН'!$F$19</f>
        <v>2051.4613090400003</v>
      </c>
      <c r="W26" s="36">
        <f>SUMIFS(СВЦЭМ!$C$39:$C$782,СВЦЭМ!$A$39:$A$782,$A26,СВЦЭМ!$B$39:$B$782,W$11)+'СЕТ СН'!$F$9+СВЦЭМ!$D$10+'СЕТ СН'!$F$6-'СЕТ СН'!$F$19</f>
        <v>2052.6796005400001</v>
      </c>
      <c r="X26" s="36">
        <f>SUMIFS(СВЦЭМ!$C$39:$C$782,СВЦЭМ!$A$39:$A$782,$A26,СВЦЭМ!$B$39:$B$782,X$11)+'СЕТ СН'!$F$9+СВЦЭМ!$D$10+'СЕТ СН'!$F$6-'СЕТ СН'!$F$19</f>
        <v>2061.44187276</v>
      </c>
      <c r="Y26" s="36">
        <f>SUMIFS(СВЦЭМ!$C$39:$C$782,СВЦЭМ!$A$39:$A$782,$A26,СВЦЭМ!$B$39:$B$782,Y$11)+'СЕТ СН'!$F$9+СВЦЭМ!$D$10+'СЕТ СН'!$F$6-'СЕТ СН'!$F$19</f>
        <v>2077.9909677199998</v>
      </c>
    </row>
    <row r="27" spans="1:25" ht="15.75" x14ac:dyDescent="0.2">
      <c r="A27" s="35">
        <f t="shared" si="0"/>
        <v>45367</v>
      </c>
      <c r="B27" s="36">
        <f>SUMIFS(СВЦЭМ!$C$39:$C$782,СВЦЭМ!$A$39:$A$782,$A27,СВЦЭМ!$B$39:$B$782,B$11)+'СЕТ СН'!$F$9+СВЦЭМ!$D$10+'СЕТ СН'!$F$6-'СЕТ СН'!$F$19</f>
        <v>2053.0950656</v>
      </c>
      <c r="C27" s="36">
        <f>SUMIFS(СВЦЭМ!$C$39:$C$782,СВЦЭМ!$A$39:$A$782,$A27,СВЦЭМ!$B$39:$B$782,C$11)+'СЕТ СН'!$F$9+СВЦЭМ!$D$10+'СЕТ СН'!$F$6-'СЕТ СН'!$F$19</f>
        <v>2042.1497725699999</v>
      </c>
      <c r="D27" s="36">
        <f>SUMIFS(СВЦЭМ!$C$39:$C$782,СВЦЭМ!$A$39:$A$782,$A27,СВЦЭМ!$B$39:$B$782,D$11)+'СЕТ СН'!$F$9+СВЦЭМ!$D$10+'СЕТ СН'!$F$6-'СЕТ СН'!$F$19</f>
        <v>2078.9311558499999</v>
      </c>
      <c r="E27" s="36">
        <f>SUMIFS(СВЦЭМ!$C$39:$C$782,СВЦЭМ!$A$39:$A$782,$A27,СВЦЭМ!$B$39:$B$782,E$11)+'СЕТ СН'!$F$9+СВЦЭМ!$D$10+'СЕТ СН'!$F$6-'СЕТ СН'!$F$19</f>
        <v>2111.8787234900001</v>
      </c>
      <c r="F27" s="36">
        <f>SUMIFS(СВЦЭМ!$C$39:$C$782,СВЦЭМ!$A$39:$A$782,$A27,СВЦЭМ!$B$39:$B$782,F$11)+'СЕТ СН'!$F$9+СВЦЭМ!$D$10+'СЕТ СН'!$F$6-'СЕТ СН'!$F$19</f>
        <v>2087.98345027</v>
      </c>
      <c r="G27" s="36">
        <f>SUMIFS(СВЦЭМ!$C$39:$C$782,СВЦЭМ!$A$39:$A$782,$A27,СВЦЭМ!$B$39:$B$782,G$11)+'СЕТ СН'!$F$9+СВЦЭМ!$D$10+'СЕТ СН'!$F$6-'СЕТ СН'!$F$19</f>
        <v>2065.8844052600002</v>
      </c>
      <c r="H27" s="36">
        <f>SUMIFS(СВЦЭМ!$C$39:$C$782,СВЦЭМ!$A$39:$A$782,$A27,СВЦЭМ!$B$39:$B$782,H$11)+'СЕТ СН'!$F$9+СВЦЭМ!$D$10+'СЕТ СН'!$F$6-'СЕТ СН'!$F$19</f>
        <v>2033.85635544</v>
      </c>
      <c r="I27" s="36">
        <f>SUMIFS(СВЦЭМ!$C$39:$C$782,СВЦЭМ!$A$39:$A$782,$A27,СВЦЭМ!$B$39:$B$782,I$11)+'СЕТ СН'!$F$9+СВЦЭМ!$D$10+'СЕТ СН'!$F$6-'СЕТ СН'!$F$19</f>
        <v>2018.01568636</v>
      </c>
      <c r="J27" s="36">
        <f>SUMIFS(СВЦЭМ!$C$39:$C$782,СВЦЭМ!$A$39:$A$782,$A27,СВЦЭМ!$B$39:$B$782,J$11)+'СЕТ СН'!$F$9+СВЦЭМ!$D$10+'СЕТ СН'!$F$6-'СЕТ СН'!$F$19</f>
        <v>1963.2988329099999</v>
      </c>
      <c r="K27" s="36">
        <f>SUMIFS(СВЦЭМ!$C$39:$C$782,СВЦЭМ!$A$39:$A$782,$A27,СВЦЭМ!$B$39:$B$782,K$11)+'СЕТ СН'!$F$9+СВЦЭМ!$D$10+'СЕТ СН'!$F$6-'СЕТ СН'!$F$19</f>
        <v>1957.30224445</v>
      </c>
      <c r="L27" s="36">
        <f>SUMIFS(СВЦЭМ!$C$39:$C$782,СВЦЭМ!$A$39:$A$782,$A27,СВЦЭМ!$B$39:$B$782,L$11)+'СЕТ СН'!$F$9+СВЦЭМ!$D$10+'СЕТ СН'!$F$6-'СЕТ СН'!$F$19</f>
        <v>1946.9579314600001</v>
      </c>
      <c r="M27" s="36">
        <f>SUMIFS(СВЦЭМ!$C$39:$C$782,СВЦЭМ!$A$39:$A$782,$A27,СВЦЭМ!$B$39:$B$782,M$11)+'СЕТ СН'!$F$9+СВЦЭМ!$D$10+'СЕТ СН'!$F$6-'СЕТ СН'!$F$19</f>
        <v>1955.86364241</v>
      </c>
      <c r="N27" s="36">
        <f>SUMIFS(СВЦЭМ!$C$39:$C$782,СВЦЭМ!$A$39:$A$782,$A27,СВЦЭМ!$B$39:$B$782,N$11)+'СЕТ СН'!$F$9+СВЦЭМ!$D$10+'СЕТ СН'!$F$6-'СЕТ СН'!$F$19</f>
        <v>1961.4925756600001</v>
      </c>
      <c r="O27" s="36">
        <f>SUMIFS(СВЦЭМ!$C$39:$C$782,СВЦЭМ!$A$39:$A$782,$A27,СВЦЭМ!$B$39:$B$782,O$11)+'СЕТ СН'!$F$9+СВЦЭМ!$D$10+'СЕТ СН'!$F$6-'СЕТ СН'!$F$19</f>
        <v>1975.96640207</v>
      </c>
      <c r="P27" s="36">
        <f>SUMIFS(СВЦЭМ!$C$39:$C$782,СВЦЭМ!$A$39:$A$782,$A27,СВЦЭМ!$B$39:$B$782,P$11)+'СЕТ СН'!$F$9+СВЦЭМ!$D$10+'СЕТ СН'!$F$6-'СЕТ СН'!$F$19</f>
        <v>1965.1402828999999</v>
      </c>
      <c r="Q27" s="36">
        <f>SUMIFS(СВЦЭМ!$C$39:$C$782,СВЦЭМ!$A$39:$A$782,$A27,СВЦЭМ!$B$39:$B$782,Q$11)+'СЕТ СН'!$F$9+СВЦЭМ!$D$10+'СЕТ СН'!$F$6-'СЕТ СН'!$F$19</f>
        <v>1994.7559758099999</v>
      </c>
      <c r="R27" s="36">
        <f>SUMIFS(СВЦЭМ!$C$39:$C$782,СВЦЭМ!$A$39:$A$782,$A27,СВЦЭМ!$B$39:$B$782,R$11)+'СЕТ СН'!$F$9+СВЦЭМ!$D$10+'СЕТ СН'!$F$6-'СЕТ СН'!$F$19</f>
        <v>2007.8792214999999</v>
      </c>
      <c r="S27" s="36">
        <f>SUMIFS(СВЦЭМ!$C$39:$C$782,СВЦЭМ!$A$39:$A$782,$A27,СВЦЭМ!$B$39:$B$782,S$11)+'СЕТ СН'!$F$9+СВЦЭМ!$D$10+'СЕТ СН'!$F$6-'СЕТ СН'!$F$19</f>
        <v>1991.91662034</v>
      </c>
      <c r="T27" s="36">
        <f>SUMIFS(СВЦЭМ!$C$39:$C$782,СВЦЭМ!$A$39:$A$782,$A27,СВЦЭМ!$B$39:$B$782,T$11)+'СЕТ СН'!$F$9+СВЦЭМ!$D$10+'СЕТ СН'!$F$6-'СЕТ СН'!$F$19</f>
        <v>1975.6537419799999</v>
      </c>
      <c r="U27" s="36">
        <f>SUMIFS(СВЦЭМ!$C$39:$C$782,СВЦЭМ!$A$39:$A$782,$A27,СВЦЭМ!$B$39:$B$782,U$11)+'СЕТ СН'!$F$9+СВЦЭМ!$D$10+'СЕТ СН'!$F$6-'СЕТ СН'!$F$19</f>
        <v>1942.73389879</v>
      </c>
      <c r="V27" s="36">
        <f>SUMIFS(СВЦЭМ!$C$39:$C$782,СВЦЭМ!$A$39:$A$782,$A27,СВЦЭМ!$B$39:$B$782,V$11)+'СЕТ СН'!$F$9+СВЦЭМ!$D$10+'СЕТ СН'!$F$6-'СЕТ СН'!$F$19</f>
        <v>1941.60924929</v>
      </c>
      <c r="W27" s="36">
        <f>SUMIFS(СВЦЭМ!$C$39:$C$782,СВЦЭМ!$A$39:$A$782,$A27,СВЦЭМ!$B$39:$B$782,W$11)+'СЕТ СН'!$F$9+СВЦЭМ!$D$10+'СЕТ СН'!$F$6-'СЕТ СН'!$F$19</f>
        <v>1952.7558713599999</v>
      </c>
      <c r="X27" s="36">
        <f>SUMIFS(СВЦЭМ!$C$39:$C$782,СВЦЭМ!$A$39:$A$782,$A27,СВЦЭМ!$B$39:$B$782,X$11)+'СЕТ СН'!$F$9+СВЦЭМ!$D$10+'СЕТ СН'!$F$6-'СЕТ СН'!$F$19</f>
        <v>1966.3075052699999</v>
      </c>
      <c r="Y27" s="36">
        <f>SUMIFS(СВЦЭМ!$C$39:$C$782,СВЦЭМ!$A$39:$A$782,$A27,СВЦЭМ!$B$39:$B$782,Y$11)+'СЕТ СН'!$F$9+СВЦЭМ!$D$10+'СЕТ СН'!$F$6-'СЕТ СН'!$F$19</f>
        <v>1974.1846589499999</v>
      </c>
    </row>
    <row r="28" spans="1:25" ht="15.75" x14ac:dyDescent="0.2">
      <c r="A28" s="35">
        <f t="shared" si="0"/>
        <v>45368</v>
      </c>
      <c r="B28" s="36">
        <f>SUMIFS(СВЦЭМ!$C$39:$C$782,СВЦЭМ!$A$39:$A$782,$A28,СВЦЭМ!$B$39:$B$782,B$11)+'СЕТ СН'!$F$9+СВЦЭМ!$D$10+'СЕТ СН'!$F$6-'СЕТ СН'!$F$19</f>
        <v>1926.35930097</v>
      </c>
      <c r="C28" s="36">
        <f>SUMIFS(СВЦЭМ!$C$39:$C$782,СВЦЭМ!$A$39:$A$782,$A28,СВЦЭМ!$B$39:$B$782,C$11)+'СЕТ СН'!$F$9+СВЦЭМ!$D$10+'СЕТ СН'!$F$6-'СЕТ СН'!$F$19</f>
        <v>1952.1553838499999</v>
      </c>
      <c r="D28" s="36">
        <f>SUMIFS(СВЦЭМ!$C$39:$C$782,СВЦЭМ!$A$39:$A$782,$A28,СВЦЭМ!$B$39:$B$782,D$11)+'СЕТ СН'!$F$9+СВЦЭМ!$D$10+'СЕТ СН'!$F$6-'СЕТ СН'!$F$19</f>
        <v>1993.27279989</v>
      </c>
      <c r="E28" s="36">
        <f>SUMIFS(СВЦЭМ!$C$39:$C$782,СВЦЭМ!$A$39:$A$782,$A28,СВЦЭМ!$B$39:$B$782,E$11)+'СЕТ СН'!$F$9+СВЦЭМ!$D$10+'СЕТ СН'!$F$6-'СЕТ СН'!$F$19</f>
        <v>1997.23111578</v>
      </c>
      <c r="F28" s="36">
        <f>SUMIFS(СВЦЭМ!$C$39:$C$782,СВЦЭМ!$A$39:$A$782,$A28,СВЦЭМ!$B$39:$B$782,F$11)+'СЕТ СН'!$F$9+СВЦЭМ!$D$10+'СЕТ СН'!$F$6-'СЕТ СН'!$F$19</f>
        <v>1989.3672869699999</v>
      </c>
      <c r="G28" s="36">
        <f>SUMIFS(СВЦЭМ!$C$39:$C$782,СВЦЭМ!$A$39:$A$782,$A28,СВЦЭМ!$B$39:$B$782,G$11)+'СЕТ СН'!$F$9+СВЦЭМ!$D$10+'СЕТ СН'!$F$6-'СЕТ СН'!$F$19</f>
        <v>2006.0378623300001</v>
      </c>
      <c r="H28" s="36">
        <f>SUMIFS(СВЦЭМ!$C$39:$C$782,СВЦЭМ!$A$39:$A$782,$A28,СВЦЭМ!$B$39:$B$782,H$11)+'СЕТ СН'!$F$9+СВЦЭМ!$D$10+'СЕТ СН'!$F$6-'СЕТ СН'!$F$19</f>
        <v>2015.28062961</v>
      </c>
      <c r="I28" s="36">
        <f>SUMIFS(СВЦЭМ!$C$39:$C$782,СВЦЭМ!$A$39:$A$782,$A28,СВЦЭМ!$B$39:$B$782,I$11)+'СЕТ СН'!$F$9+СВЦЭМ!$D$10+'СЕТ СН'!$F$6-'СЕТ СН'!$F$19</f>
        <v>2025.96232525</v>
      </c>
      <c r="J28" s="36">
        <f>SUMIFS(СВЦЭМ!$C$39:$C$782,СВЦЭМ!$A$39:$A$782,$A28,СВЦЭМ!$B$39:$B$782,J$11)+'СЕТ СН'!$F$9+СВЦЭМ!$D$10+'СЕТ СН'!$F$6-'СЕТ СН'!$F$19</f>
        <v>1963.4719586399999</v>
      </c>
      <c r="K28" s="36">
        <f>SUMIFS(СВЦЭМ!$C$39:$C$782,СВЦЭМ!$A$39:$A$782,$A28,СВЦЭМ!$B$39:$B$782,K$11)+'СЕТ СН'!$F$9+СВЦЭМ!$D$10+'СЕТ СН'!$F$6-'СЕТ СН'!$F$19</f>
        <v>1922.07505294</v>
      </c>
      <c r="L28" s="36">
        <f>SUMIFS(СВЦЭМ!$C$39:$C$782,СВЦЭМ!$A$39:$A$782,$A28,СВЦЭМ!$B$39:$B$782,L$11)+'СЕТ СН'!$F$9+СВЦЭМ!$D$10+'СЕТ СН'!$F$6-'СЕТ СН'!$F$19</f>
        <v>1916.2700772799999</v>
      </c>
      <c r="M28" s="36">
        <f>SUMIFS(СВЦЭМ!$C$39:$C$782,СВЦЭМ!$A$39:$A$782,$A28,СВЦЭМ!$B$39:$B$782,M$11)+'СЕТ СН'!$F$9+СВЦЭМ!$D$10+'СЕТ СН'!$F$6-'СЕТ СН'!$F$19</f>
        <v>1917.0392007099999</v>
      </c>
      <c r="N28" s="36">
        <f>SUMIFS(СВЦЭМ!$C$39:$C$782,СВЦЭМ!$A$39:$A$782,$A28,СВЦЭМ!$B$39:$B$782,N$11)+'СЕТ СН'!$F$9+СВЦЭМ!$D$10+'СЕТ СН'!$F$6-'СЕТ СН'!$F$19</f>
        <v>1925.0967567099999</v>
      </c>
      <c r="O28" s="36">
        <f>SUMIFS(СВЦЭМ!$C$39:$C$782,СВЦЭМ!$A$39:$A$782,$A28,СВЦЭМ!$B$39:$B$782,O$11)+'СЕТ СН'!$F$9+СВЦЭМ!$D$10+'СЕТ СН'!$F$6-'СЕТ СН'!$F$19</f>
        <v>1954.18581032</v>
      </c>
      <c r="P28" s="36">
        <f>SUMIFS(СВЦЭМ!$C$39:$C$782,СВЦЭМ!$A$39:$A$782,$A28,СВЦЭМ!$B$39:$B$782,P$11)+'СЕТ СН'!$F$9+СВЦЭМ!$D$10+'СЕТ СН'!$F$6-'СЕТ СН'!$F$19</f>
        <v>1969.84484957</v>
      </c>
      <c r="Q28" s="36">
        <f>SUMIFS(СВЦЭМ!$C$39:$C$782,СВЦЭМ!$A$39:$A$782,$A28,СВЦЭМ!$B$39:$B$782,Q$11)+'СЕТ СН'!$F$9+СВЦЭМ!$D$10+'СЕТ СН'!$F$6-'СЕТ СН'!$F$19</f>
        <v>1997.10637522</v>
      </c>
      <c r="R28" s="36">
        <f>SUMIFS(СВЦЭМ!$C$39:$C$782,СВЦЭМ!$A$39:$A$782,$A28,СВЦЭМ!$B$39:$B$782,R$11)+'СЕТ СН'!$F$9+СВЦЭМ!$D$10+'СЕТ СН'!$F$6-'СЕТ СН'!$F$19</f>
        <v>2000.31428648</v>
      </c>
      <c r="S28" s="36">
        <f>SUMIFS(СВЦЭМ!$C$39:$C$782,СВЦЭМ!$A$39:$A$782,$A28,СВЦЭМ!$B$39:$B$782,S$11)+'СЕТ СН'!$F$9+СВЦЭМ!$D$10+'СЕТ СН'!$F$6-'СЕТ СН'!$F$19</f>
        <v>1981.23320319</v>
      </c>
      <c r="T28" s="36">
        <f>SUMIFS(СВЦЭМ!$C$39:$C$782,СВЦЭМ!$A$39:$A$782,$A28,СВЦЭМ!$B$39:$B$782,T$11)+'СЕТ СН'!$F$9+СВЦЭМ!$D$10+'СЕТ СН'!$F$6-'СЕТ СН'!$F$19</f>
        <v>1966.23183305</v>
      </c>
      <c r="U28" s="36">
        <f>SUMIFS(СВЦЭМ!$C$39:$C$782,СВЦЭМ!$A$39:$A$782,$A28,СВЦЭМ!$B$39:$B$782,U$11)+'СЕТ СН'!$F$9+СВЦЭМ!$D$10+'СЕТ СН'!$F$6-'СЕТ СН'!$F$19</f>
        <v>1938.2981922699998</v>
      </c>
      <c r="V28" s="36">
        <f>SUMIFS(СВЦЭМ!$C$39:$C$782,СВЦЭМ!$A$39:$A$782,$A28,СВЦЭМ!$B$39:$B$782,V$11)+'СЕТ СН'!$F$9+СВЦЭМ!$D$10+'СЕТ СН'!$F$6-'СЕТ СН'!$F$19</f>
        <v>1925.74257053</v>
      </c>
      <c r="W28" s="36">
        <f>SUMIFS(СВЦЭМ!$C$39:$C$782,СВЦЭМ!$A$39:$A$782,$A28,СВЦЭМ!$B$39:$B$782,W$11)+'СЕТ СН'!$F$9+СВЦЭМ!$D$10+'СЕТ СН'!$F$6-'СЕТ СН'!$F$19</f>
        <v>1922.0054810699999</v>
      </c>
      <c r="X28" s="36">
        <f>SUMIFS(СВЦЭМ!$C$39:$C$782,СВЦЭМ!$A$39:$A$782,$A28,СВЦЭМ!$B$39:$B$782,X$11)+'СЕТ СН'!$F$9+СВЦЭМ!$D$10+'СЕТ СН'!$F$6-'СЕТ СН'!$F$19</f>
        <v>1947.51067281</v>
      </c>
      <c r="Y28" s="36">
        <f>SUMIFS(СВЦЭМ!$C$39:$C$782,СВЦЭМ!$A$39:$A$782,$A28,СВЦЭМ!$B$39:$B$782,Y$11)+'СЕТ СН'!$F$9+СВЦЭМ!$D$10+'СЕТ СН'!$F$6-'СЕТ СН'!$F$19</f>
        <v>1947.54030919</v>
      </c>
    </row>
    <row r="29" spans="1:25" ht="15.75" x14ac:dyDescent="0.2">
      <c r="A29" s="35">
        <f t="shared" si="0"/>
        <v>45369</v>
      </c>
      <c r="B29" s="36">
        <f>SUMIFS(СВЦЭМ!$C$39:$C$782,СВЦЭМ!$A$39:$A$782,$A29,СВЦЭМ!$B$39:$B$782,B$11)+'СЕТ СН'!$F$9+СВЦЭМ!$D$10+'СЕТ СН'!$F$6-'СЕТ СН'!$F$19</f>
        <v>2046.35524519</v>
      </c>
      <c r="C29" s="36">
        <f>SUMIFS(СВЦЭМ!$C$39:$C$782,СВЦЭМ!$A$39:$A$782,$A29,СВЦЭМ!$B$39:$B$782,C$11)+'СЕТ СН'!$F$9+СВЦЭМ!$D$10+'СЕТ СН'!$F$6-'СЕТ СН'!$F$19</f>
        <v>2084.5127195700002</v>
      </c>
      <c r="D29" s="36">
        <f>SUMIFS(СВЦЭМ!$C$39:$C$782,СВЦЭМ!$A$39:$A$782,$A29,СВЦЭМ!$B$39:$B$782,D$11)+'СЕТ СН'!$F$9+СВЦЭМ!$D$10+'СЕТ СН'!$F$6-'СЕТ СН'!$F$19</f>
        <v>2134.78774957</v>
      </c>
      <c r="E29" s="36">
        <f>SUMIFS(СВЦЭМ!$C$39:$C$782,СВЦЭМ!$A$39:$A$782,$A29,СВЦЭМ!$B$39:$B$782,E$11)+'СЕТ СН'!$F$9+СВЦЭМ!$D$10+'СЕТ СН'!$F$6-'СЕТ СН'!$F$19</f>
        <v>2110.91921882</v>
      </c>
      <c r="F29" s="36">
        <f>SUMIFS(СВЦЭМ!$C$39:$C$782,СВЦЭМ!$A$39:$A$782,$A29,СВЦЭМ!$B$39:$B$782,F$11)+'СЕТ СН'!$F$9+СВЦЭМ!$D$10+'СЕТ СН'!$F$6-'СЕТ СН'!$F$19</f>
        <v>2091.3900627900002</v>
      </c>
      <c r="G29" s="36">
        <f>SUMIFS(СВЦЭМ!$C$39:$C$782,СВЦЭМ!$A$39:$A$782,$A29,СВЦЭМ!$B$39:$B$782,G$11)+'СЕТ СН'!$F$9+СВЦЭМ!$D$10+'СЕТ СН'!$F$6-'СЕТ СН'!$F$19</f>
        <v>2060.7292810600002</v>
      </c>
      <c r="H29" s="36">
        <f>SUMIFS(СВЦЭМ!$C$39:$C$782,СВЦЭМ!$A$39:$A$782,$A29,СВЦЭМ!$B$39:$B$782,H$11)+'СЕТ СН'!$F$9+СВЦЭМ!$D$10+'СЕТ СН'!$F$6-'СЕТ СН'!$F$19</f>
        <v>2040.59547387</v>
      </c>
      <c r="I29" s="36">
        <f>SUMIFS(СВЦЭМ!$C$39:$C$782,СВЦЭМ!$A$39:$A$782,$A29,СВЦЭМ!$B$39:$B$782,I$11)+'СЕТ СН'!$F$9+СВЦЭМ!$D$10+'СЕТ СН'!$F$6-'СЕТ СН'!$F$19</f>
        <v>2047.7333958300001</v>
      </c>
      <c r="J29" s="36">
        <f>SUMIFS(СВЦЭМ!$C$39:$C$782,СВЦЭМ!$A$39:$A$782,$A29,СВЦЭМ!$B$39:$B$782,J$11)+'СЕТ СН'!$F$9+СВЦЭМ!$D$10+'СЕТ СН'!$F$6-'СЕТ СН'!$F$19</f>
        <v>2060.23993148</v>
      </c>
      <c r="K29" s="36">
        <f>SUMIFS(СВЦЭМ!$C$39:$C$782,СВЦЭМ!$A$39:$A$782,$A29,СВЦЭМ!$B$39:$B$782,K$11)+'СЕТ СН'!$F$9+СВЦЭМ!$D$10+'СЕТ СН'!$F$6-'СЕТ СН'!$F$19</f>
        <v>2024.9268709</v>
      </c>
      <c r="L29" s="36">
        <f>SUMIFS(СВЦЭМ!$C$39:$C$782,СВЦЭМ!$A$39:$A$782,$A29,СВЦЭМ!$B$39:$B$782,L$11)+'СЕТ СН'!$F$9+СВЦЭМ!$D$10+'СЕТ СН'!$F$6-'СЕТ СН'!$F$19</f>
        <v>2032.95514948</v>
      </c>
      <c r="M29" s="36">
        <f>SUMIFS(СВЦЭМ!$C$39:$C$782,СВЦЭМ!$A$39:$A$782,$A29,СВЦЭМ!$B$39:$B$782,M$11)+'СЕТ СН'!$F$9+СВЦЭМ!$D$10+'СЕТ СН'!$F$6-'СЕТ СН'!$F$19</f>
        <v>2039.83504552</v>
      </c>
      <c r="N29" s="36">
        <f>SUMIFS(СВЦЭМ!$C$39:$C$782,СВЦЭМ!$A$39:$A$782,$A29,СВЦЭМ!$B$39:$B$782,N$11)+'СЕТ СН'!$F$9+СВЦЭМ!$D$10+'СЕТ СН'!$F$6-'СЕТ СН'!$F$19</f>
        <v>2055.3380784300002</v>
      </c>
      <c r="O29" s="36">
        <f>SUMIFS(СВЦЭМ!$C$39:$C$782,СВЦЭМ!$A$39:$A$782,$A29,СВЦЭМ!$B$39:$B$782,O$11)+'СЕТ СН'!$F$9+СВЦЭМ!$D$10+'СЕТ СН'!$F$6-'СЕТ СН'!$F$19</f>
        <v>2097.1692873400002</v>
      </c>
      <c r="P29" s="36">
        <f>SUMIFS(СВЦЭМ!$C$39:$C$782,СВЦЭМ!$A$39:$A$782,$A29,СВЦЭМ!$B$39:$B$782,P$11)+'СЕТ СН'!$F$9+СВЦЭМ!$D$10+'СЕТ СН'!$F$6-'СЕТ СН'!$F$19</f>
        <v>2122.2506392</v>
      </c>
      <c r="Q29" s="36">
        <f>SUMIFS(СВЦЭМ!$C$39:$C$782,СВЦЭМ!$A$39:$A$782,$A29,СВЦЭМ!$B$39:$B$782,Q$11)+'СЕТ СН'!$F$9+СВЦЭМ!$D$10+'СЕТ СН'!$F$6-'СЕТ СН'!$F$19</f>
        <v>2146.92361996</v>
      </c>
      <c r="R29" s="36">
        <f>SUMIFS(СВЦЭМ!$C$39:$C$782,СВЦЭМ!$A$39:$A$782,$A29,СВЦЭМ!$B$39:$B$782,R$11)+'СЕТ СН'!$F$9+СВЦЭМ!$D$10+'СЕТ СН'!$F$6-'СЕТ СН'!$F$19</f>
        <v>2153.68109482</v>
      </c>
      <c r="S29" s="36">
        <f>SUMIFS(СВЦЭМ!$C$39:$C$782,СВЦЭМ!$A$39:$A$782,$A29,СВЦЭМ!$B$39:$B$782,S$11)+'СЕТ СН'!$F$9+СВЦЭМ!$D$10+'СЕТ СН'!$F$6-'СЕТ СН'!$F$19</f>
        <v>2172.99741288</v>
      </c>
      <c r="T29" s="36">
        <f>SUMIFS(СВЦЭМ!$C$39:$C$782,СВЦЭМ!$A$39:$A$782,$A29,СВЦЭМ!$B$39:$B$782,T$11)+'СЕТ СН'!$F$9+СВЦЭМ!$D$10+'СЕТ СН'!$F$6-'СЕТ СН'!$F$19</f>
        <v>2140.2644905000002</v>
      </c>
      <c r="U29" s="36">
        <f>SUMIFS(СВЦЭМ!$C$39:$C$782,СВЦЭМ!$A$39:$A$782,$A29,СВЦЭМ!$B$39:$B$782,U$11)+'СЕТ СН'!$F$9+СВЦЭМ!$D$10+'СЕТ СН'!$F$6-'СЕТ СН'!$F$19</f>
        <v>2115.4232480000001</v>
      </c>
      <c r="V29" s="36">
        <f>SUMIFS(СВЦЭМ!$C$39:$C$782,СВЦЭМ!$A$39:$A$782,$A29,СВЦЭМ!$B$39:$B$782,V$11)+'СЕТ СН'!$F$9+СВЦЭМ!$D$10+'СЕТ СН'!$F$6-'СЕТ СН'!$F$19</f>
        <v>2107.3168750099999</v>
      </c>
      <c r="W29" s="36">
        <f>SUMIFS(СВЦЭМ!$C$39:$C$782,СВЦЭМ!$A$39:$A$782,$A29,СВЦЭМ!$B$39:$B$782,W$11)+'СЕТ СН'!$F$9+СВЦЭМ!$D$10+'СЕТ СН'!$F$6-'СЕТ СН'!$F$19</f>
        <v>2100.9143555000001</v>
      </c>
      <c r="X29" s="36">
        <f>SUMIFS(СВЦЭМ!$C$39:$C$782,СВЦЭМ!$A$39:$A$782,$A29,СВЦЭМ!$B$39:$B$782,X$11)+'СЕТ СН'!$F$9+СВЦЭМ!$D$10+'СЕТ СН'!$F$6-'СЕТ СН'!$F$19</f>
        <v>2119.1869838900002</v>
      </c>
      <c r="Y29" s="36">
        <f>SUMIFS(СВЦЭМ!$C$39:$C$782,СВЦЭМ!$A$39:$A$782,$A29,СВЦЭМ!$B$39:$B$782,Y$11)+'СЕТ СН'!$F$9+СВЦЭМ!$D$10+'СЕТ СН'!$F$6-'СЕТ СН'!$F$19</f>
        <v>2144.5577487699998</v>
      </c>
    </row>
    <row r="30" spans="1:25" ht="15.75" x14ac:dyDescent="0.2">
      <c r="A30" s="35">
        <f t="shared" si="0"/>
        <v>45370</v>
      </c>
      <c r="B30" s="36">
        <f>SUMIFS(СВЦЭМ!$C$39:$C$782,СВЦЭМ!$A$39:$A$782,$A30,СВЦЭМ!$B$39:$B$782,B$11)+'СЕТ СН'!$F$9+СВЦЭМ!$D$10+'СЕТ СН'!$F$6-'СЕТ СН'!$F$19</f>
        <v>2246.3865469699999</v>
      </c>
      <c r="C30" s="36">
        <f>SUMIFS(СВЦЭМ!$C$39:$C$782,СВЦЭМ!$A$39:$A$782,$A30,СВЦЭМ!$B$39:$B$782,C$11)+'СЕТ СН'!$F$9+СВЦЭМ!$D$10+'СЕТ СН'!$F$6-'СЕТ СН'!$F$19</f>
        <v>2226.2425387099997</v>
      </c>
      <c r="D30" s="36">
        <f>SUMIFS(СВЦЭМ!$C$39:$C$782,СВЦЭМ!$A$39:$A$782,$A30,СВЦЭМ!$B$39:$B$782,D$11)+'СЕТ СН'!$F$9+СВЦЭМ!$D$10+'СЕТ СН'!$F$6-'СЕТ СН'!$F$19</f>
        <v>2271.5672051299998</v>
      </c>
      <c r="E30" s="36">
        <f>SUMIFS(СВЦЭМ!$C$39:$C$782,СВЦЭМ!$A$39:$A$782,$A30,СВЦЭМ!$B$39:$B$782,E$11)+'СЕТ СН'!$F$9+СВЦЭМ!$D$10+'СЕТ СН'!$F$6-'СЕТ СН'!$F$19</f>
        <v>2261.0308291000001</v>
      </c>
      <c r="F30" s="36">
        <f>SUMIFS(СВЦЭМ!$C$39:$C$782,СВЦЭМ!$A$39:$A$782,$A30,СВЦЭМ!$B$39:$B$782,F$11)+'СЕТ СН'!$F$9+СВЦЭМ!$D$10+'СЕТ СН'!$F$6-'СЕТ СН'!$F$19</f>
        <v>2257.4688503799998</v>
      </c>
      <c r="G30" s="36">
        <f>SUMIFS(СВЦЭМ!$C$39:$C$782,СВЦЭМ!$A$39:$A$782,$A30,СВЦЭМ!$B$39:$B$782,G$11)+'СЕТ СН'!$F$9+СВЦЭМ!$D$10+'СЕТ СН'!$F$6-'СЕТ СН'!$F$19</f>
        <v>2244.2137611600001</v>
      </c>
      <c r="H30" s="36">
        <f>SUMIFS(СВЦЭМ!$C$39:$C$782,СВЦЭМ!$A$39:$A$782,$A30,СВЦЭМ!$B$39:$B$782,H$11)+'СЕТ СН'!$F$9+СВЦЭМ!$D$10+'СЕТ СН'!$F$6-'СЕТ СН'!$F$19</f>
        <v>2247.5824087599999</v>
      </c>
      <c r="I30" s="36">
        <f>SUMIFS(СВЦЭМ!$C$39:$C$782,СВЦЭМ!$A$39:$A$782,$A30,СВЦЭМ!$B$39:$B$782,I$11)+'СЕТ СН'!$F$9+СВЦЭМ!$D$10+'СЕТ СН'!$F$6-'СЕТ СН'!$F$19</f>
        <v>2211.4481538800001</v>
      </c>
      <c r="J30" s="36">
        <f>SUMIFS(СВЦЭМ!$C$39:$C$782,СВЦЭМ!$A$39:$A$782,$A30,СВЦЭМ!$B$39:$B$782,J$11)+'СЕТ СН'!$F$9+СВЦЭМ!$D$10+'СЕТ СН'!$F$6-'СЕТ СН'!$F$19</f>
        <v>2195.6277510199998</v>
      </c>
      <c r="K30" s="36">
        <f>SUMIFS(СВЦЭМ!$C$39:$C$782,СВЦЭМ!$A$39:$A$782,$A30,СВЦЭМ!$B$39:$B$782,K$11)+'СЕТ СН'!$F$9+СВЦЭМ!$D$10+'СЕТ СН'!$F$6-'СЕТ СН'!$F$19</f>
        <v>2178.8341355699999</v>
      </c>
      <c r="L30" s="36">
        <f>SUMIFS(СВЦЭМ!$C$39:$C$782,СВЦЭМ!$A$39:$A$782,$A30,СВЦЭМ!$B$39:$B$782,L$11)+'СЕТ СН'!$F$9+СВЦЭМ!$D$10+'СЕТ СН'!$F$6-'СЕТ СН'!$F$19</f>
        <v>2211.82521632</v>
      </c>
      <c r="M30" s="36">
        <f>SUMIFS(СВЦЭМ!$C$39:$C$782,СВЦЭМ!$A$39:$A$782,$A30,СВЦЭМ!$B$39:$B$782,M$11)+'СЕТ СН'!$F$9+СВЦЭМ!$D$10+'СЕТ СН'!$F$6-'СЕТ СН'!$F$19</f>
        <v>2268.45388796</v>
      </c>
      <c r="N30" s="36">
        <f>SUMIFS(СВЦЭМ!$C$39:$C$782,СВЦЭМ!$A$39:$A$782,$A30,СВЦЭМ!$B$39:$B$782,N$11)+'СЕТ СН'!$F$9+СВЦЭМ!$D$10+'СЕТ СН'!$F$6-'СЕТ СН'!$F$19</f>
        <v>2282.9186717799998</v>
      </c>
      <c r="O30" s="36">
        <f>SUMIFS(СВЦЭМ!$C$39:$C$782,СВЦЭМ!$A$39:$A$782,$A30,СВЦЭМ!$B$39:$B$782,O$11)+'СЕТ СН'!$F$9+СВЦЭМ!$D$10+'СЕТ СН'!$F$6-'СЕТ СН'!$F$19</f>
        <v>2322.76605797</v>
      </c>
      <c r="P30" s="36">
        <f>SUMIFS(СВЦЭМ!$C$39:$C$782,СВЦЭМ!$A$39:$A$782,$A30,СВЦЭМ!$B$39:$B$782,P$11)+'СЕТ СН'!$F$9+СВЦЭМ!$D$10+'СЕТ СН'!$F$6-'СЕТ СН'!$F$19</f>
        <v>2398.0884673099999</v>
      </c>
      <c r="Q30" s="36">
        <f>SUMIFS(СВЦЭМ!$C$39:$C$782,СВЦЭМ!$A$39:$A$782,$A30,СВЦЭМ!$B$39:$B$782,Q$11)+'СЕТ СН'!$F$9+СВЦЭМ!$D$10+'СЕТ СН'!$F$6-'СЕТ СН'!$F$19</f>
        <v>2425.2307981999998</v>
      </c>
      <c r="R30" s="36">
        <f>SUMIFS(СВЦЭМ!$C$39:$C$782,СВЦЭМ!$A$39:$A$782,$A30,СВЦЭМ!$B$39:$B$782,R$11)+'СЕТ СН'!$F$9+СВЦЭМ!$D$10+'СЕТ СН'!$F$6-'СЕТ СН'!$F$19</f>
        <v>2440.07995037</v>
      </c>
      <c r="S30" s="36">
        <f>SUMIFS(СВЦЭМ!$C$39:$C$782,СВЦЭМ!$A$39:$A$782,$A30,СВЦЭМ!$B$39:$B$782,S$11)+'СЕТ СН'!$F$9+СВЦЭМ!$D$10+'СЕТ СН'!$F$6-'СЕТ СН'!$F$19</f>
        <v>2448.1850749699997</v>
      </c>
      <c r="T30" s="36">
        <f>SUMIFS(СВЦЭМ!$C$39:$C$782,СВЦЭМ!$A$39:$A$782,$A30,СВЦЭМ!$B$39:$B$782,T$11)+'СЕТ СН'!$F$9+СВЦЭМ!$D$10+'СЕТ СН'!$F$6-'СЕТ СН'!$F$19</f>
        <v>2310.32860308</v>
      </c>
      <c r="U30" s="36">
        <f>SUMIFS(СВЦЭМ!$C$39:$C$782,СВЦЭМ!$A$39:$A$782,$A30,СВЦЭМ!$B$39:$B$782,U$11)+'СЕТ СН'!$F$9+СВЦЭМ!$D$10+'СЕТ СН'!$F$6-'СЕТ СН'!$F$19</f>
        <v>2265.30634663</v>
      </c>
      <c r="V30" s="36">
        <f>SUMIFS(СВЦЭМ!$C$39:$C$782,СВЦЭМ!$A$39:$A$782,$A30,СВЦЭМ!$B$39:$B$782,V$11)+'СЕТ СН'!$F$9+СВЦЭМ!$D$10+'СЕТ СН'!$F$6-'СЕТ СН'!$F$19</f>
        <v>2270.1714525900002</v>
      </c>
      <c r="W30" s="36">
        <f>SUMIFS(СВЦЭМ!$C$39:$C$782,СВЦЭМ!$A$39:$A$782,$A30,СВЦЭМ!$B$39:$B$782,W$11)+'СЕТ СН'!$F$9+СВЦЭМ!$D$10+'СЕТ СН'!$F$6-'СЕТ СН'!$F$19</f>
        <v>2310.0231224700001</v>
      </c>
      <c r="X30" s="36">
        <f>SUMIFS(СВЦЭМ!$C$39:$C$782,СВЦЭМ!$A$39:$A$782,$A30,СВЦЭМ!$B$39:$B$782,X$11)+'СЕТ СН'!$F$9+СВЦЭМ!$D$10+'СЕТ СН'!$F$6-'СЕТ СН'!$F$19</f>
        <v>2330.48628512</v>
      </c>
      <c r="Y30" s="36">
        <f>SUMIFS(СВЦЭМ!$C$39:$C$782,СВЦЭМ!$A$39:$A$782,$A30,СВЦЭМ!$B$39:$B$782,Y$11)+'СЕТ СН'!$F$9+СВЦЭМ!$D$10+'СЕТ СН'!$F$6-'СЕТ СН'!$F$19</f>
        <v>2352.1397516100001</v>
      </c>
    </row>
    <row r="31" spans="1:25" ht="15.75" x14ac:dyDescent="0.2">
      <c r="A31" s="35">
        <f t="shared" si="0"/>
        <v>45371</v>
      </c>
      <c r="B31" s="36">
        <f>SUMIFS(СВЦЭМ!$C$39:$C$782,СВЦЭМ!$A$39:$A$782,$A31,СВЦЭМ!$B$39:$B$782,B$11)+'СЕТ СН'!$F$9+СВЦЭМ!$D$10+'СЕТ СН'!$F$6-'СЕТ СН'!$F$19</f>
        <v>2373.9118549700001</v>
      </c>
      <c r="C31" s="36">
        <f>SUMIFS(СВЦЭМ!$C$39:$C$782,СВЦЭМ!$A$39:$A$782,$A31,СВЦЭМ!$B$39:$B$782,C$11)+'СЕТ СН'!$F$9+СВЦЭМ!$D$10+'СЕТ СН'!$F$6-'СЕТ СН'!$F$19</f>
        <v>2435.6240415100001</v>
      </c>
      <c r="D31" s="36">
        <f>SUMIFS(СВЦЭМ!$C$39:$C$782,СВЦЭМ!$A$39:$A$782,$A31,СВЦЭМ!$B$39:$B$782,D$11)+'СЕТ СН'!$F$9+СВЦЭМ!$D$10+'СЕТ СН'!$F$6-'СЕТ СН'!$F$19</f>
        <v>2446.0564547499998</v>
      </c>
      <c r="E31" s="36">
        <f>SUMIFS(СВЦЭМ!$C$39:$C$782,СВЦЭМ!$A$39:$A$782,$A31,СВЦЭМ!$B$39:$B$782,E$11)+'СЕТ СН'!$F$9+СВЦЭМ!$D$10+'СЕТ СН'!$F$6-'СЕТ СН'!$F$19</f>
        <v>2430.4097556000002</v>
      </c>
      <c r="F31" s="36">
        <f>SUMIFS(СВЦЭМ!$C$39:$C$782,СВЦЭМ!$A$39:$A$782,$A31,СВЦЭМ!$B$39:$B$782,F$11)+'СЕТ СН'!$F$9+СВЦЭМ!$D$10+'СЕТ СН'!$F$6-'СЕТ СН'!$F$19</f>
        <v>2428.0089746099998</v>
      </c>
      <c r="G31" s="36">
        <f>SUMIFS(СВЦЭМ!$C$39:$C$782,СВЦЭМ!$A$39:$A$782,$A31,СВЦЭМ!$B$39:$B$782,G$11)+'СЕТ СН'!$F$9+СВЦЭМ!$D$10+'СЕТ СН'!$F$6-'СЕТ СН'!$F$19</f>
        <v>2394.5975449699999</v>
      </c>
      <c r="H31" s="36">
        <f>SUMIFS(СВЦЭМ!$C$39:$C$782,СВЦЭМ!$A$39:$A$782,$A31,СВЦЭМ!$B$39:$B$782,H$11)+'СЕТ СН'!$F$9+СВЦЭМ!$D$10+'СЕТ СН'!$F$6-'СЕТ СН'!$F$19</f>
        <v>2408.5004522999998</v>
      </c>
      <c r="I31" s="36">
        <f>SUMIFS(СВЦЭМ!$C$39:$C$782,СВЦЭМ!$A$39:$A$782,$A31,СВЦЭМ!$B$39:$B$782,I$11)+'СЕТ СН'!$F$9+СВЦЭМ!$D$10+'СЕТ СН'!$F$6-'СЕТ СН'!$F$19</f>
        <v>2361.28835196</v>
      </c>
      <c r="J31" s="36">
        <f>SUMIFS(СВЦЭМ!$C$39:$C$782,СВЦЭМ!$A$39:$A$782,$A31,СВЦЭМ!$B$39:$B$782,J$11)+'СЕТ СН'!$F$9+СВЦЭМ!$D$10+'СЕТ СН'!$F$6-'СЕТ СН'!$F$19</f>
        <v>2304.2040440999999</v>
      </c>
      <c r="K31" s="36">
        <f>SUMIFS(СВЦЭМ!$C$39:$C$782,СВЦЭМ!$A$39:$A$782,$A31,СВЦЭМ!$B$39:$B$782,K$11)+'СЕТ СН'!$F$9+СВЦЭМ!$D$10+'СЕТ СН'!$F$6-'СЕТ СН'!$F$19</f>
        <v>2286.0877681399998</v>
      </c>
      <c r="L31" s="36">
        <f>SUMIFS(СВЦЭМ!$C$39:$C$782,СВЦЭМ!$A$39:$A$782,$A31,СВЦЭМ!$B$39:$B$782,L$11)+'СЕТ СН'!$F$9+СВЦЭМ!$D$10+'СЕТ СН'!$F$6-'СЕТ СН'!$F$19</f>
        <v>2280.9687180800001</v>
      </c>
      <c r="M31" s="36">
        <f>SUMIFS(СВЦЭМ!$C$39:$C$782,СВЦЭМ!$A$39:$A$782,$A31,СВЦЭМ!$B$39:$B$782,M$11)+'СЕТ СН'!$F$9+СВЦЭМ!$D$10+'СЕТ СН'!$F$6-'СЕТ СН'!$F$19</f>
        <v>2292.7344885399998</v>
      </c>
      <c r="N31" s="36">
        <f>SUMIFS(СВЦЭМ!$C$39:$C$782,СВЦЭМ!$A$39:$A$782,$A31,СВЦЭМ!$B$39:$B$782,N$11)+'СЕТ СН'!$F$9+СВЦЭМ!$D$10+'СЕТ СН'!$F$6-'СЕТ СН'!$F$19</f>
        <v>2294.1840086699999</v>
      </c>
      <c r="O31" s="36">
        <f>SUMIFS(СВЦЭМ!$C$39:$C$782,СВЦЭМ!$A$39:$A$782,$A31,СВЦЭМ!$B$39:$B$782,O$11)+'СЕТ СН'!$F$9+СВЦЭМ!$D$10+'СЕТ СН'!$F$6-'СЕТ СН'!$F$19</f>
        <v>2328.3329350399999</v>
      </c>
      <c r="P31" s="36">
        <f>SUMIFS(СВЦЭМ!$C$39:$C$782,СВЦЭМ!$A$39:$A$782,$A31,СВЦЭМ!$B$39:$B$782,P$11)+'СЕТ СН'!$F$9+СВЦЭМ!$D$10+'СЕТ СН'!$F$6-'СЕТ СН'!$F$19</f>
        <v>2350.0511579499998</v>
      </c>
      <c r="Q31" s="36">
        <f>SUMIFS(СВЦЭМ!$C$39:$C$782,СВЦЭМ!$A$39:$A$782,$A31,СВЦЭМ!$B$39:$B$782,Q$11)+'СЕТ СН'!$F$9+СВЦЭМ!$D$10+'СЕТ СН'!$F$6-'СЕТ СН'!$F$19</f>
        <v>2351.84873285</v>
      </c>
      <c r="R31" s="36">
        <f>SUMIFS(СВЦЭМ!$C$39:$C$782,СВЦЭМ!$A$39:$A$782,$A31,СВЦЭМ!$B$39:$B$782,R$11)+'СЕТ СН'!$F$9+СВЦЭМ!$D$10+'СЕТ СН'!$F$6-'СЕТ СН'!$F$19</f>
        <v>2359.6465311299999</v>
      </c>
      <c r="S31" s="36">
        <f>SUMIFS(СВЦЭМ!$C$39:$C$782,СВЦЭМ!$A$39:$A$782,$A31,СВЦЭМ!$B$39:$B$782,S$11)+'СЕТ СН'!$F$9+СВЦЭМ!$D$10+'СЕТ СН'!$F$6-'СЕТ СН'!$F$19</f>
        <v>2340.9348439800001</v>
      </c>
      <c r="T31" s="36">
        <f>SUMIFS(СВЦЭМ!$C$39:$C$782,СВЦЭМ!$A$39:$A$782,$A31,СВЦЭМ!$B$39:$B$782,T$11)+'СЕТ СН'!$F$9+СВЦЭМ!$D$10+'СЕТ СН'!$F$6-'СЕТ СН'!$F$19</f>
        <v>2287.5727561999997</v>
      </c>
      <c r="U31" s="36">
        <f>SUMIFS(СВЦЭМ!$C$39:$C$782,СВЦЭМ!$A$39:$A$782,$A31,СВЦЭМ!$B$39:$B$782,U$11)+'СЕТ СН'!$F$9+СВЦЭМ!$D$10+'СЕТ СН'!$F$6-'СЕТ СН'!$F$19</f>
        <v>2262.4088453999998</v>
      </c>
      <c r="V31" s="36">
        <f>SUMIFS(СВЦЭМ!$C$39:$C$782,СВЦЭМ!$A$39:$A$782,$A31,СВЦЭМ!$B$39:$B$782,V$11)+'СЕТ СН'!$F$9+СВЦЭМ!$D$10+'СЕТ СН'!$F$6-'СЕТ СН'!$F$19</f>
        <v>2273.4516235699998</v>
      </c>
      <c r="W31" s="36">
        <f>SUMIFS(СВЦЭМ!$C$39:$C$782,СВЦЭМ!$A$39:$A$782,$A31,СВЦЭМ!$B$39:$B$782,W$11)+'СЕТ СН'!$F$9+СВЦЭМ!$D$10+'СЕТ СН'!$F$6-'СЕТ СН'!$F$19</f>
        <v>2286.99233486</v>
      </c>
      <c r="X31" s="36">
        <f>SUMIFS(СВЦЭМ!$C$39:$C$782,СВЦЭМ!$A$39:$A$782,$A31,СВЦЭМ!$B$39:$B$782,X$11)+'СЕТ СН'!$F$9+СВЦЭМ!$D$10+'СЕТ СН'!$F$6-'СЕТ СН'!$F$19</f>
        <v>2335.3646945099999</v>
      </c>
      <c r="Y31" s="36">
        <f>SUMIFS(СВЦЭМ!$C$39:$C$782,СВЦЭМ!$A$39:$A$782,$A31,СВЦЭМ!$B$39:$B$782,Y$11)+'СЕТ СН'!$F$9+СВЦЭМ!$D$10+'СЕТ СН'!$F$6-'СЕТ СН'!$F$19</f>
        <v>2326.6160937700001</v>
      </c>
    </row>
    <row r="32" spans="1:25" ht="15.75" x14ac:dyDescent="0.2">
      <c r="A32" s="35">
        <f t="shared" si="0"/>
        <v>45372</v>
      </c>
      <c r="B32" s="36">
        <f>SUMIFS(СВЦЭМ!$C$39:$C$782,СВЦЭМ!$A$39:$A$782,$A32,СВЦЭМ!$B$39:$B$782,B$11)+'СЕТ СН'!$F$9+СВЦЭМ!$D$10+'СЕТ СН'!$F$6-'СЕТ СН'!$F$19</f>
        <v>2407.0239690499998</v>
      </c>
      <c r="C32" s="36">
        <f>SUMIFS(СВЦЭМ!$C$39:$C$782,СВЦЭМ!$A$39:$A$782,$A32,СВЦЭМ!$B$39:$B$782,C$11)+'СЕТ СН'!$F$9+СВЦЭМ!$D$10+'СЕТ СН'!$F$6-'СЕТ СН'!$F$19</f>
        <v>2452.0441205100001</v>
      </c>
      <c r="D32" s="36">
        <f>SUMIFS(СВЦЭМ!$C$39:$C$782,СВЦЭМ!$A$39:$A$782,$A32,СВЦЭМ!$B$39:$B$782,D$11)+'СЕТ СН'!$F$9+СВЦЭМ!$D$10+'СЕТ СН'!$F$6-'СЕТ СН'!$F$19</f>
        <v>2497.1267879699999</v>
      </c>
      <c r="E32" s="36">
        <f>SUMIFS(СВЦЭМ!$C$39:$C$782,СВЦЭМ!$A$39:$A$782,$A32,СВЦЭМ!$B$39:$B$782,E$11)+'СЕТ СН'!$F$9+СВЦЭМ!$D$10+'СЕТ СН'!$F$6-'СЕТ СН'!$F$19</f>
        <v>2506.0840293299998</v>
      </c>
      <c r="F32" s="36">
        <f>SUMIFS(СВЦЭМ!$C$39:$C$782,СВЦЭМ!$A$39:$A$782,$A32,СВЦЭМ!$B$39:$B$782,F$11)+'СЕТ СН'!$F$9+СВЦЭМ!$D$10+'СЕТ СН'!$F$6-'СЕТ СН'!$F$19</f>
        <v>2488.84651983</v>
      </c>
      <c r="G32" s="36">
        <f>SUMIFS(СВЦЭМ!$C$39:$C$782,СВЦЭМ!$A$39:$A$782,$A32,СВЦЭМ!$B$39:$B$782,G$11)+'СЕТ СН'!$F$9+СВЦЭМ!$D$10+'СЕТ СН'!$F$6-'СЕТ СН'!$F$19</f>
        <v>2450.4748650500001</v>
      </c>
      <c r="H32" s="36">
        <f>SUMIFS(СВЦЭМ!$C$39:$C$782,СВЦЭМ!$A$39:$A$782,$A32,СВЦЭМ!$B$39:$B$782,H$11)+'СЕТ СН'!$F$9+СВЦЭМ!$D$10+'СЕТ СН'!$F$6-'СЕТ СН'!$F$19</f>
        <v>2360.0496800000001</v>
      </c>
      <c r="I32" s="36">
        <f>SUMIFS(СВЦЭМ!$C$39:$C$782,СВЦЭМ!$A$39:$A$782,$A32,СВЦЭМ!$B$39:$B$782,I$11)+'СЕТ СН'!$F$9+СВЦЭМ!$D$10+'СЕТ СН'!$F$6-'СЕТ СН'!$F$19</f>
        <v>2317.2225420199998</v>
      </c>
      <c r="J32" s="36">
        <f>SUMIFS(СВЦЭМ!$C$39:$C$782,СВЦЭМ!$A$39:$A$782,$A32,СВЦЭМ!$B$39:$B$782,J$11)+'СЕТ СН'!$F$9+СВЦЭМ!$D$10+'СЕТ СН'!$F$6-'СЕТ СН'!$F$19</f>
        <v>2333.1780591500001</v>
      </c>
      <c r="K32" s="36">
        <f>SUMIFS(СВЦЭМ!$C$39:$C$782,СВЦЭМ!$A$39:$A$782,$A32,СВЦЭМ!$B$39:$B$782,K$11)+'СЕТ СН'!$F$9+СВЦЭМ!$D$10+'СЕТ СН'!$F$6-'СЕТ СН'!$F$19</f>
        <v>2300.22007149</v>
      </c>
      <c r="L32" s="36">
        <f>SUMIFS(СВЦЭМ!$C$39:$C$782,СВЦЭМ!$A$39:$A$782,$A32,СВЦЭМ!$B$39:$B$782,L$11)+'СЕТ СН'!$F$9+СВЦЭМ!$D$10+'СЕТ СН'!$F$6-'СЕТ СН'!$F$19</f>
        <v>2297.7801329600002</v>
      </c>
      <c r="M32" s="36">
        <f>SUMIFS(СВЦЭМ!$C$39:$C$782,СВЦЭМ!$A$39:$A$782,$A32,СВЦЭМ!$B$39:$B$782,M$11)+'СЕТ СН'!$F$9+СВЦЭМ!$D$10+'СЕТ СН'!$F$6-'СЕТ СН'!$F$19</f>
        <v>2318.6193250900001</v>
      </c>
      <c r="N32" s="36">
        <f>SUMIFS(СВЦЭМ!$C$39:$C$782,СВЦЭМ!$A$39:$A$782,$A32,СВЦЭМ!$B$39:$B$782,N$11)+'СЕТ СН'!$F$9+СВЦЭМ!$D$10+'СЕТ СН'!$F$6-'СЕТ СН'!$F$19</f>
        <v>2351.94016302</v>
      </c>
      <c r="O32" s="36">
        <f>SUMIFS(СВЦЭМ!$C$39:$C$782,СВЦЭМ!$A$39:$A$782,$A32,СВЦЭМ!$B$39:$B$782,O$11)+'СЕТ СН'!$F$9+СВЦЭМ!$D$10+'СЕТ СН'!$F$6-'СЕТ СН'!$F$19</f>
        <v>2360.1924768499998</v>
      </c>
      <c r="P32" s="36">
        <f>SUMIFS(СВЦЭМ!$C$39:$C$782,СВЦЭМ!$A$39:$A$782,$A32,СВЦЭМ!$B$39:$B$782,P$11)+'СЕТ СН'!$F$9+СВЦЭМ!$D$10+'СЕТ СН'!$F$6-'СЕТ СН'!$F$19</f>
        <v>2368.4770442700001</v>
      </c>
      <c r="Q32" s="36">
        <f>SUMIFS(СВЦЭМ!$C$39:$C$782,СВЦЭМ!$A$39:$A$782,$A32,СВЦЭМ!$B$39:$B$782,Q$11)+'СЕТ СН'!$F$9+СВЦЭМ!$D$10+'СЕТ СН'!$F$6-'СЕТ СН'!$F$19</f>
        <v>2393.90364271</v>
      </c>
      <c r="R32" s="36">
        <f>SUMIFS(СВЦЭМ!$C$39:$C$782,СВЦЭМ!$A$39:$A$782,$A32,СВЦЭМ!$B$39:$B$782,R$11)+'СЕТ СН'!$F$9+СВЦЭМ!$D$10+'СЕТ СН'!$F$6-'СЕТ СН'!$F$19</f>
        <v>2408.3096987499998</v>
      </c>
      <c r="S32" s="36">
        <f>SUMIFS(СВЦЭМ!$C$39:$C$782,СВЦЭМ!$A$39:$A$782,$A32,СВЦЭМ!$B$39:$B$782,S$11)+'СЕТ СН'!$F$9+СВЦЭМ!$D$10+'СЕТ СН'!$F$6-'СЕТ СН'!$F$19</f>
        <v>2374.8532341700002</v>
      </c>
      <c r="T32" s="36">
        <f>SUMIFS(СВЦЭМ!$C$39:$C$782,СВЦЭМ!$A$39:$A$782,$A32,СВЦЭМ!$B$39:$B$782,T$11)+'СЕТ СН'!$F$9+СВЦЭМ!$D$10+'СЕТ СН'!$F$6-'СЕТ СН'!$F$19</f>
        <v>2366.8518984399998</v>
      </c>
      <c r="U32" s="36">
        <f>SUMIFS(СВЦЭМ!$C$39:$C$782,СВЦЭМ!$A$39:$A$782,$A32,СВЦЭМ!$B$39:$B$782,U$11)+'СЕТ СН'!$F$9+СВЦЭМ!$D$10+'СЕТ СН'!$F$6-'СЕТ СН'!$F$19</f>
        <v>2322.0145235999998</v>
      </c>
      <c r="V32" s="36">
        <f>SUMIFS(СВЦЭМ!$C$39:$C$782,СВЦЭМ!$A$39:$A$782,$A32,СВЦЭМ!$B$39:$B$782,V$11)+'СЕТ СН'!$F$9+СВЦЭМ!$D$10+'СЕТ СН'!$F$6-'СЕТ СН'!$F$19</f>
        <v>2288.7779552399998</v>
      </c>
      <c r="W32" s="36">
        <f>SUMIFS(СВЦЭМ!$C$39:$C$782,СВЦЭМ!$A$39:$A$782,$A32,СВЦЭМ!$B$39:$B$782,W$11)+'СЕТ СН'!$F$9+СВЦЭМ!$D$10+'СЕТ СН'!$F$6-'СЕТ СН'!$F$19</f>
        <v>2320.6754803999997</v>
      </c>
      <c r="X32" s="36">
        <f>SUMIFS(СВЦЭМ!$C$39:$C$782,СВЦЭМ!$A$39:$A$782,$A32,СВЦЭМ!$B$39:$B$782,X$11)+'СЕТ СН'!$F$9+СВЦЭМ!$D$10+'СЕТ СН'!$F$6-'СЕТ СН'!$F$19</f>
        <v>2350.8376128099999</v>
      </c>
      <c r="Y32" s="36">
        <f>SUMIFS(СВЦЭМ!$C$39:$C$782,СВЦЭМ!$A$39:$A$782,$A32,СВЦЭМ!$B$39:$B$782,Y$11)+'СЕТ СН'!$F$9+СВЦЭМ!$D$10+'СЕТ СН'!$F$6-'СЕТ СН'!$F$19</f>
        <v>2372.2425202499999</v>
      </c>
    </row>
    <row r="33" spans="1:25" ht="15.75" x14ac:dyDescent="0.2">
      <c r="A33" s="35">
        <f t="shared" si="0"/>
        <v>45373</v>
      </c>
      <c r="B33" s="36">
        <f>SUMIFS(СВЦЭМ!$C$39:$C$782,СВЦЭМ!$A$39:$A$782,$A33,СВЦЭМ!$B$39:$B$782,B$11)+'СЕТ СН'!$F$9+СВЦЭМ!$D$10+'СЕТ СН'!$F$6-'СЕТ СН'!$F$19</f>
        <v>2414.1906380800001</v>
      </c>
      <c r="C33" s="36">
        <f>SUMIFS(СВЦЭМ!$C$39:$C$782,СВЦЭМ!$A$39:$A$782,$A33,СВЦЭМ!$B$39:$B$782,C$11)+'СЕТ СН'!$F$9+СВЦЭМ!$D$10+'СЕТ СН'!$F$6-'СЕТ СН'!$F$19</f>
        <v>2446.0122172299998</v>
      </c>
      <c r="D33" s="36">
        <f>SUMIFS(СВЦЭМ!$C$39:$C$782,СВЦЭМ!$A$39:$A$782,$A33,СВЦЭМ!$B$39:$B$782,D$11)+'СЕТ СН'!$F$9+СВЦЭМ!$D$10+'СЕТ СН'!$F$6-'СЕТ СН'!$F$19</f>
        <v>2480.5614378199998</v>
      </c>
      <c r="E33" s="36">
        <f>SUMIFS(СВЦЭМ!$C$39:$C$782,СВЦЭМ!$A$39:$A$782,$A33,СВЦЭМ!$B$39:$B$782,E$11)+'СЕТ СН'!$F$9+СВЦЭМ!$D$10+'СЕТ СН'!$F$6-'СЕТ СН'!$F$19</f>
        <v>2467.0330266599999</v>
      </c>
      <c r="F33" s="36">
        <f>SUMIFS(СВЦЭМ!$C$39:$C$782,СВЦЭМ!$A$39:$A$782,$A33,СВЦЭМ!$B$39:$B$782,F$11)+'СЕТ СН'!$F$9+СВЦЭМ!$D$10+'СЕТ СН'!$F$6-'СЕТ СН'!$F$19</f>
        <v>2466.1881921300001</v>
      </c>
      <c r="G33" s="36">
        <f>SUMIFS(СВЦЭМ!$C$39:$C$782,СВЦЭМ!$A$39:$A$782,$A33,СВЦЭМ!$B$39:$B$782,G$11)+'СЕТ СН'!$F$9+СВЦЭМ!$D$10+'СЕТ СН'!$F$6-'СЕТ СН'!$F$19</f>
        <v>2467.3297393500002</v>
      </c>
      <c r="H33" s="36">
        <f>SUMIFS(СВЦЭМ!$C$39:$C$782,СВЦЭМ!$A$39:$A$782,$A33,СВЦЭМ!$B$39:$B$782,H$11)+'СЕТ СН'!$F$9+СВЦЭМ!$D$10+'СЕТ СН'!$F$6-'СЕТ СН'!$F$19</f>
        <v>2399.2110413400001</v>
      </c>
      <c r="I33" s="36">
        <f>SUMIFS(СВЦЭМ!$C$39:$C$782,СВЦЭМ!$A$39:$A$782,$A33,СВЦЭМ!$B$39:$B$782,I$11)+'СЕТ СН'!$F$9+СВЦЭМ!$D$10+'СЕТ СН'!$F$6-'СЕТ СН'!$F$19</f>
        <v>2353.49477007</v>
      </c>
      <c r="J33" s="36">
        <f>SUMIFS(СВЦЭМ!$C$39:$C$782,СВЦЭМ!$A$39:$A$782,$A33,СВЦЭМ!$B$39:$B$782,J$11)+'СЕТ СН'!$F$9+СВЦЭМ!$D$10+'СЕТ СН'!$F$6-'СЕТ СН'!$F$19</f>
        <v>2348.4807129800001</v>
      </c>
      <c r="K33" s="36">
        <f>SUMIFS(СВЦЭМ!$C$39:$C$782,СВЦЭМ!$A$39:$A$782,$A33,СВЦЭМ!$B$39:$B$782,K$11)+'СЕТ СН'!$F$9+СВЦЭМ!$D$10+'СЕТ СН'!$F$6-'СЕТ СН'!$F$19</f>
        <v>2354.7608967800002</v>
      </c>
      <c r="L33" s="36">
        <f>SUMIFS(СВЦЭМ!$C$39:$C$782,СВЦЭМ!$A$39:$A$782,$A33,СВЦЭМ!$B$39:$B$782,L$11)+'СЕТ СН'!$F$9+СВЦЭМ!$D$10+'СЕТ СН'!$F$6-'СЕТ СН'!$F$19</f>
        <v>2303.5827787799999</v>
      </c>
      <c r="M33" s="36">
        <f>SUMIFS(СВЦЭМ!$C$39:$C$782,СВЦЭМ!$A$39:$A$782,$A33,СВЦЭМ!$B$39:$B$782,M$11)+'СЕТ СН'!$F$9+СВЦЭМ!$D$10+'СЕТ СН'!$F$6-'СЕТ СН'!$F$19</f>
        <v>2264.3594500200002</v>
      </c>
      <c r="N33" s="36">
        <f>SUMIFS(СВЦЭМ!$C$39:$C$782,СВЦЭМ!$A$39:$A$782,$A33,СВЦЭМ!$B$39:$B$782,N$11)+'СЕТ СН'!$F$9+СВЦЭМ!$D$10+'СЕТ СН'!$F$6-'СЕТ СН'!$F$19</f>
        <v>2286.7438660899998</v>
      </c>
      <c r="O33" s="36">
        <f>SUMIFS(СВЦЭМ!$C$39:$C$782,СВЦЭМ!$A$39:$A$782,$A33,СВЦЭМ!$B$39:$B$782,O$11)+'СЕТ СН'!$F$9+СВЦЭМ!$D$10+'СЕТ СН'!$F$6-'СЕТ СН'!$F$19</f>
        <v>2258.59528641</v>
      </c>
      <c r="P33" s="36">
        <f>SUMIFS(СВЦЭМ!$C$39:$C$782,СВЦЭМ!$A$39:$A$782,$A33,СВЦЭМ!$B$39:$B$782,P$11)+'СЕТ СН'!$F$9+СВЦЭМ!$D$10+'СЕТ СН'!$F$6-'СЕТ СН'!$F$19</f>
        <v>2254.02189408</v>
      </c>
      <c r="Q33" s="36">
        <f>SUMIFS(СВЦЭМ!$C$39:$C$782,СВЦЭМ!$A$39:$A$782,$A33,СВЦЭМ!$B$39:$B$782,Q$11)+'СЕТ СН'!$F$9+СВЦЭМ!$D$10+'СЕТ СН'!$F$6-'СЕТ СН'!$F$19</f>
        <v>2276.8388468799999</v>
      </c>
      <c r="R33" s="36">
        <f>SUMIFS(СВЦЭМ!$C$39:$C$782,СВЦЭМ!$A$39:$A$782,$A33,СВЦЭМ!$B$39:$B$782,R$11)+'СЕТ СН'!$F$9+СВЦЭМ!$D$10+'СЕТ СН'!$F$6-'СЕТ СН'!$F$19</f>
        <v>2292.2849187299998</v>
      </c>
      <c r="S33" s="36">
        <f>SUMIFS(СВЦЭМ!$C$39:$C$782,СВЦЭМ!$A$39:$A$782,$A33,СВЦЭМ!$B$39:$B$782,S$11)+'СЕТ СН'!$F$9+СВЦЭМ!$D$10+'СЕТ СН'!$F$6-'СЕТ СН'!$F$19</f>
        <v>2284.7725170099998</v>
      </c>
      <c r="T33" s="36">
        <f>SUMIFS(СВЦЭМ!$C$39:$C$782,СВЦЭМ!$A$39:$A$782,$A33,СВЦЭМ!$B$39:$B$782,T$11)+'СЕТ СН'!$F$9+СВЦЭМ!$D$10+'СЕТ СН'!$F$6-'СЕТ СН'!$F$19</f>
        <v>2253.77368725</v>
      </c>
      <c r="U33" s="36">
        <f>SUMIFS(СВЦЭМ!$C$39:$C$782,СВЦЭМ!$A$39:$A$782,$A33,СВЦЭМ!$B$39:$B$782,U$11)+'СЕТ СН'!$F$9+СВЦЭМ!$D$10+'СЕТ СН'!$F$6-'СЕТ СН'!$F$19</f>
        <v>2219.9847212999998</v>
      </c>
      <c r="V33" s="36">
        <f>SUMIFS(СВЦЭМ!$C$39:$C$782,СВЦЭМ!$A$39:$A$782,$A33,СВЦЭМ!$B$39:$B$782,V$11)+'СЕТ СН'!$F$9+СВЦЭМ!$D$10+'СЕТ СН'!$F$6-'СЕТ СН'!$F$19</f>
        <v>2182.4103464899999</v>
      </c>
      <c r="W33" s="36">
        <f>SUMIFS(СВЦЭМ!$C$39:$C$782,СВЦЭМ!$A$39:$A$782,$A33,СВЦЭМ!$B$39:$B$782,W$11)+'СЕТ СН'!$F$9+СВЦЭМ!$D$10+'СЕТ СН'!$F$6-'СЕТ СН'!$F$19</f>
        <v>2180.56759534</v>
      </c>
      <c r="X33" s="36">
        <f>SUMIFS(СВЦЭМ!$C$39:$C$782,СВЦЭМ!$A$39:$A$782,$A33,СВЦЭМ!$B$39:$B$782,X$11)+'СЕТ СН'!$F$9+СВЦЭМ!$D$10+'СЕТ СН'!$F$6-'СЕТ СН'!$F$19</f>
        <v>2199.2674333800001</v>
      </c>
      <c r="Y33" s="36">
        <f>SUMIFS(СВЦЭМ!$C$39:$C$782,СВЦЭМ!$A$39:$A$782,$A33,СВЦЭМ!$B$39:$B$782,Y$11)+'СЕТ СН'!$F$9+СВЦЭМ!$D$10+'СЕТ СН'!$F$6-'СЕТ СН'!$F$19</f>
        <v>2205.4799402600001</v>
      </c>
    </row>
    <row r="34" spans="1:25" ht="15.75" x14ac:dyDescent="0.2">
      <c r="A34" s="35">
        <f t="shared" si="0"/>
        <v>45374</v>
      </c>
      <c r="B34" s="36">
        <f>SUMIFS(СВЦЭМ!$C$39:$C$782,СВЦЭМ!$A$39:$A$782,$A34,СВЦЭМ!$B$39:$B$782,B$11)+'СЕТ СН'!$F$9+СВЦЭМ!$D$10+'СЕТ СН'!$F$6-'СЕТ СН'!$F$19</f>
        <v>2279.2062923399999</v>
      </c>
      <c r="C34" s="36">
        <f>SUMIFS(СВЦЭМ!$C$39:$C$782,СВЦЭМ!$A$39:$A$782,$A34,СВЦЭМ!$B$39:$B$782,C$11)+'СЕТ СН'!$F$9+СВЦЭМ!$D$10+'СЕТ СН'!$F$6-'СЕТ СН'!$F$19</f>
        <v>2254.0283571700002</v>
      </c>
      <c r="D34" s="36">
        <f>SUMIFS(СВЦЭМ!$C$39:$C$782,СВЦЭМ!$A$39:$A$782,$A34,СВЦЭМ!$B$39:$B$782,D$11)+'СЕТ СН'!$F$9+СВЦЭМ!$D$10+'СЕТ СН'!$F$6-'СЕТ СН'!$F$19</f>
        <v>2299.9424777899999</v>
      </c>
      <c r="E34" s="36">
        <f>SUMIFS(СВЦЭМ!$C$39:$C$782,СВЦЭМ!$A$39:$A$782,$A34,СВЦЭМ!$B$39:$B$782,E$11)+'СЕТ СН'!$F$9+СВЦЭМ!$D$10+'СЕТ СН'!$F$6-'СЕТ СН'!$F$19</f>
        <v>2321.8279490300001</v>
      </c>
      <c r="F34" s="36">
        <f>SUMIFS(СВЦЭМ!$C$39:$C$782,СВЦЭМ!$A$39:$A$782,$A34,СВЦЭМ!$B$39:$B$782,F$11)+'СЕТ СН'!$F$9+СВЦЭМ!$D$10+'СЕТ СН'!$F$6-'СЕТ СН'!$F$19</f>
        <v>2324.8462093799999</v>
      </c>
      <c r="G34" s="36">
        <f>SUMIFS(СВЦЭМ!$C$39:$C$782,СВЦЭМ!$A$39:$A$782,$A34,СВЦЭМ!$B$39:$B$782,G$11)+'СЕТ СН'!$F$9+СВЦЭМ!$D$10+'СЕТ СН'!$F$6-'СЕТ СН'!$F$19</f>
        <v>2295.3928595799998</v>
      </c>
      <c r="H34" s="36">
        <f>SUMIFS(СВЦЭМ!$C$39:$C$782,СВЦЭМ!$A$39:$A$782,$A34,СВЦЭМ!$B$39:$B$782,H$11)+'СЕТ СН'!$F$9+СВЦЭМ!$D$10+'СЕТ СН'!$F$6-'СЕТ СН'!$F$19</f>
        <v>2274.3004686300001</v>
      </c>
      <c r="I34" s="36">
        <f>SUMIFS(СВЦЭМ!$C$39:$C$782,СВЦЭМ!$A$39:$A$782,$A34,СВЦЭМ!$B$39:$B$782,I$11)+'СЕТ СН'!$F$9+СВЦЭМ!$D$10+'СЕТ СН'!$F$6-'СЕТ СН'!$F$19</f>
        <v>2254.7601522800001</v>
      </c>
      <c r="J34" s="36">
        <f>SUMIFS(СВЦЭМ!$C$39:$C$782,СВЦЭМ!$A$39:$A$782,$A34,СВЦЭМ!$B$39:$B$782,J$11)+'СЕТ СН'!$F$9+СВЦЭМ!$D$10+'СЕТ СН'!$F$6-'СЕТ СН'!$F$19</f>
        <v>2215.6770678100002</v>
      </c>
      <c r="K34" s="36">
        <f>SUMIFS(СВЦЭМ!$C$39:$C$782,СВЦЭМ!$A$39:$A$782,$A34,СВЦЭМ!$B$39:$B$782,K$11)+'СЕТ СН'!$F$9+СВЦЭМ!$D$10+'СЕТ СН'!$F$6-'СЕТ СН'!$F$19</f>
        <v>2183.6769097599999</v>
      </c>
      <c r="L34" s="36">
        <f>SUMIFS(СВЦЭМ!$C$39:$C$782,СВЦЭМ!$A$39:$A$782,$A34,СВЦЭМ!$B$39:$B$782,L$11)+'СЕТ СН'!$F$9+СВЦЭМ!$D$10+'СЕТ СН'!$F$6-'СЕТ СН'!$F$19</f>
        <v>2150.1388380399999</v>
      </c>
      <c r="M34" s="36">
        <f>SUMIFS(СВЦЭМ!$C$39:$C$782,СВЦЭМ!$A$39:$A$782,$A34,СВЦЭМ!$B$39:$B$782,M$11)+'СЕТ СН'!$F$9+СВЦЭМ!$D$10+'СЕТ СН'!$F$6-'СЕТ СН'!$F$19</f>
        <v>2160.8595541700001</v>
      </c>
      <c r="N34" s="36">
        <f>SUMIFS(СВЦЭМ!$C$39:$C$782,СВЦЭМ!$A$39:$A$782,$A34,СВЦЭМ!$B$39:$B$782,N$11)+'СЕТ СН'!$F$9+СВЦЭМ!$D$10+'СЕТ СН'!$F$6-'СЕТ СН'!$F$19</f>
        <v>2173.5799273299999</v>
      </c>
      <c r="O34" s="36">
        <f>SUMIFS(СВЦЭМ!$C$39:$C$782,СВЦЭМ!$A$39:$A$782,$A34,СВЦЭМ!$B$39:$B$782,O$11)+'СЕТ СН'!$F$9+СВЦЭМ!$D$10+'СЕТ СН'!$F$6-'СЕТ СН'!$F$19</f>
        <v>2228.60961911</v>
      </c>
      <c r="P34" s="36">
        <f>SUMIFS(СВЦЭМ!$C$39:$C$782,СВЦЭМ!$A$39:$A$782,$A34,СВЦЭМ!$B$39:$B$782,P$11)+'СЕТ СН'!$F$9+СВЦЭМ!$D$10+'СЕТ СН'!$F$6-'СЕТ СН'!$F$19</f>
        <v>2246.84806617</v>
      </c>
      <c r="Q34" s="36">
        <f>SUMIFS(СВЦЭМ!$C$39:$C$782,СВЦЭМ!$A$39:$A$782,$A34,СВЦЭМ!$B$39:$B$782,Q$11)+'СЕТ СН'!$F$9+СВЦЭМ!$D$10+'СЕТ СН'!$F$6-'СЕТ СН'!$F$19</f>
        <v>2246.7224105</v>
      </c>
      <c r="R34" s="36">
        <f>SUMIFS(СВЦЭМ!$C$39:$C$782,СВЦЭМ!$A$39:$A$782,$A34,СВЦЭМ!$B$39:$B$782,R$11)+'СЕТ СН'!$F$9+СВЦЭМ!$D$10+'СЕТ СН'!$F$6-'СЕТ СН'!$F$19</f>
        <v>2259.7811398700001</v>
      </c>
      <c r="S34" s="36">
        <f>SUMIFS(СВЦЭМ!$C$39:$C$782,СВЦЭМ!$A$39:$A$782,$A34,СВЦЭМ!$B$39:$B$782,S$11)+'СЕТ СН'!$F$9+СВЦЭМ!$D$10+'СЕТ СН'!$F$6-'СЕТ СН'!$F$19</f>
        <v>2222.2712655099999</v>
      </c>
      <c r="T34" s="36">
        <f>SUMIFS(СВЦЭМ!$C$39:$C$782,СВЦЭМ!$A$39:$A$782,$A34,СВЦЭМ!$B$39:$B$782,T$11)+'СЕТ СН'!$F$9+СВЦЭМ!$D$10+'СЕТ СН'!$F$6-'СЕТ СН'!$F$19</f>
        <v>2208.4770397299999</v>
      </c>
      <c r="U34" s="36">
        <f>SUMIFS(СВЦЭМ!$C$39:$C$782,СВЦЭМ!$A$39:$A$782,$A34,СВЦЭМ!$B$39:$B$782,U$11)+'СЕТ СН'!$F$9+СВЦЭМ!$D$10+'СЕТ СН'!$F$6-'СЕТ СН'!$F$19</f>
        <v>2171.6506074100002</v>
      </c>
      <c r="V34" s="36">
        <f>SUMIFS(СВЦЭМ!$C$39:$C$782,СВЦЭМ!$A$39:$A$782,$A34,СВЦЭМ!$B$39:$B$782,V$11)+'СЕТ СН'!$F$9+СВЦЭМ!$D$10+'СЕТ СН'!$F$6-'СЕТ СН'!$F$19</f>
        <v>2156.8966339900003</v>
      </c>
      <c r="W34" s="36">
        <f>SUMIFS(СВЦЭМ!$C$39:$C$782,СВЦЭМ!$A$39:$A$782,$A34,СВЦЭМ!$B$39:$B$782,W$11)+'СЕТ СН'!$F$9+СВЦЭМ!$D$10+'СЕТ СН'!$F$6-'СЕТ СН'!$F$19</f>
        <v>2153.89649371</v>
      </c>
      <c r="X34" s="36">
        <f>SUMIFS(СВЦЭМ!$C$39:$C$782,СВЦЭМ!$A$39:$A$782,$A34,СВЦЭМ!$B$39:$B$782,X$11)+'СЕТ СН'!$F$9+СВЦЭМ!$D$10+'СЕТ СН'!$F$6-'СЕТ СН'!$F$19</f>
        <v>2202.6722076599999</v>
      </c>
      <c r="Y34" s="36">
        <f>SUMIFS(СВЦЭМ!$C$39:$C$782,СВЦЭМ!$A$39:$A$782,$A34,СВЦЭМ!$B$39:$B$782,Y$11)+'СЕТ СН'!$F$9+СВЦЭМ!$D$10+'СЕТ СН'!$F$6-'СЕТ СН'!$F$19</f>
        <v>2221.7671797200001</v>
      </c>
    </row>
    <row r="35" spans="1:25" ht="15.75" x14ac:dyDescent="0.2">
      <c r="A35" s="35">
        <f t="shared" si="0"/>
        <v>45375</v>
      </c>
      <c r="B35" s="36">
        <f>SUMIFS(СВЦЭМ!$C$39:$C$782,СВЦЭМ!$A$39:$A$782,$A35,СВЦЭМ!$B$39:$B$782,B$11)+'СЕТ СН'!$F$9+СВЦЭМ!$D$10+'СЕТ СН'!$F$6-'СЕТ СН'!$F$19</f>
        <v>2267.7905067799998</v>
      </c>
      <c r="C35" s="36">
        <f>SUMIFS(СВЦЭМ!$C$39:$C$782,СВЦЭМ!$A$39:$A$782,$A35,СВЦЭМ!$B$39:$B$782,C$11)+'СЕТ СН'!$F$9+СВЦЭМ!$D$10+'СЕТ СН'!$F$6-'СЕТ СН'!$F$19</f>
        <v>2206.7909052499999</v>
      </c>
      <c r="D35" s="36">
        <f>SUMIFS(СВЦЭМ!$C$39:$C$782,СВЦЭМ!$A$39:$A$782,$A35,СВЦЭМ!$B$39:$B$782,D$11)+'СЕТ СН'!$F$9+СВЦЭМ!$D$10+'СЕТ СН'!$F$6-'СЕТ СН'!$F$19</f>
        <v>2242.616411</v>
      </c>
      <c r="E35" s="36">
        <f>SUMIFS(СВЦЭМ!$C$39:$C$782,СВЦЭМ!$A$39:$A$782,$A35,СВЦЭМ!$B$39:$B$782,E$11)+'СЕТ СН'!$F$9+СВЦЭМ!$D$10+'СЕТ СН'!$F$6-'СЕТ СН'!$F$19</f>
        <v>2256.5710982299997</v>
      </c>
      <c r="F35" s="36">
        <f>SUMIFS(СВЦЭМ!$C$39:$C$782,СВЦЭМ!$A$39:$A$782,$A35,СВЦЭМ!$B$39:$B$782,F$11)+'СЕТ СН'!$F$9+СВЦЭМ!$D$10+'СЕТ СН'!$F$6-'СЕТ СН'!$F$19</f>
        <v>2239.8221377099999</v>
      </c>
      <c r="G35" s="36">
        <f>SUMIFS(СВЦЭМ!$C$39:$C$782,СВЦЭМ!$A$39:$A$782,$A35,СВЦЭМ!$B$39:$B$782,G$11)+'СЕТ СН'!$F$9+СВЦЭМ!$D$10+'СЕТ СН'!$F$6-'СЕТ СН'!$F$19</f>
        <v>2234.9630517099999</v>
      </c>
      <c r="H35" s="36">
        <f>SUMIFS(СВЦЭМ!$C$39:$C$782,СВЦЭМ!$A$39:$A$782,$A35,СВЦЭМ!$B$39:$B$782,H$11)+'СЕТ СН'!$F$9+СВЦЭМ!$D$10+'СЕТ СН'!$F$6-'СЕТ СН'!$F$19</f>
        <v>2205.98802312</v>
      </c>
      <c r="I35" s="36">
        <f>SUMIFS(СВЦЭМ!$C$39:$C$782,СВЦЭМ!$A$39:$A$782,$A35,СВЦЭМ!$B$39:$B$782,I$11)+'СЕТ СН'!$F$9+СВЦЭМ!$D$10+'СЕТ СН'!$F$6-'СЕТ СН'!$F$19</f>
        <v>2204.8913818400001</v>
      </c>
      <c r="J35" s="36">
        <f>SUMIFS(СВЦЭМ!$C$39:$C$782,СВЦЭМ!$A$39:$A$782,$A35,СВЦЭМ!$B$39:$B$782,J$11)+'СЕТ СН'!$F$9+СВЦЭМ!$D$10+'СЕТ СН'!$F$6-'СЕТ СН'!$F$19</f>
        <v>2149.6037997799999</v>
      </c>
      <c r="K35" s="36">
        <f>SUMIFS(СВЦЭМ!$C$39:$C$782,СВЦЭМ!$A$39:$A$782,$A35,СВЦЭМ!$B$39:$B$782,K$11)+'СЕТ СН'!$F$9+СВЦЭМ!$D$10+'СЕТ СН'!$F$6-'СЕТ СН'!$F$19</f>
        <v>2118.8970346000001</v>
      </c>
      <c r="L35" s="36">
        <f>SUMIFS(СВЦЭМ!$C$39:$C$782,СВЦЭМ!$A$39:$A$782,$A35,СВЦЭМ!$B$39:$B$782,L$11)+'СЕТ СН'!$F$9+СВЦЭМ!$D$10+'СЕТ СН'!$F$6-'СЕТ СН'!$F$19</f>
        <v>2120.45757426</v>
      </c>
      <c r="M35" s="36">
        <f>SUMIFS(СВЦЭМ!$C$39:$C$782,СВЦЭМ!$A$39:$A$782,$A35,СВЦЭМ!$B$39:$B$782,M$11)+'СЕТ СН'!$F$9+СВЦЭМ!$D$10+'СЕТ СН'!$F$6-'СЕТ СН'!$F$19</f>
        <v>2131.49141005</v>
      </c>
      <c r="N35" s="36">
        <f>SUMIFS(СВЦЭМ!$C$39:$C$782,СВЦЭМ!$A$39:$A$782,$A35,СВЦЭМ!$B$39:$B$782,N$11)+'СЕТ СН'!$F$9+СВЦЭМ!$D$10+'СЕТ СН'!$F$6-'СЕТ СН'!$F$19</f>
        <v>2133.06277585</v>
      </c>
      <c r="O35" s="36">
        <f>SUMIFS(СВЦЭМ!$C$39:$C$782,СВЦЭМ!$A$39:$A$782,$A35,СВЦЭМ!$B$39:$B$782,O$11)+'СЕТ СН'!$F$9+СВЦЭМ!$D$10+'СЕТ СН'!$F$6-'СЕТ СН'!$F$19</f>
        <v>2147.2356577799997</v>
      </c>
      <c r="P35" s="36">
        <f>SUMIFS(СВЦЭМ!$C$39:$C$782,СВЦЭМ!$A$39:$A$782,$A35,СВЦЭМ!$B$39:$B$782,P$11)+'СЕТ СН'!$F$9+СВЦЭМ!$D$10+'СЕТ СН'!$F$6-'СЕТ СН'!$F$19</f>
        <v>2191.7725228099998</v>
      </c>
      <c r="Q35" s="36">
        <f>SUMIFS(СВЦЭМ!$C$39:$C$782,СВЦЭМ!$A$39:$A$782,$A35,СВЦЭМ!$B$39:$B$782,Q$11)+'СЕТ СН'!$F$9+СВЦЭМ!$D$10+'СЕТ СН'!$F$6-'СЕТ СН'!$F$19</f>
        <v>2202.5291299199998</v>
      </c>
      <c r="R35" s="36">
        <f>SUMIFS(СВЦЭМ!$C$39:$C$782,СВЦЭМ!$A$39:$A$782,$A35,СВЦЭМ!$B$39:$B$782,R$11)+'СЕТ СН'!$F$9+СВЦЭМ!$D$10+'СЕТ СН'!$F$6-'СЕТ СН'!$F$19</f>
        <v>2200.2521145299997</v>
      </c>
      <c r="S35" s="36">
        <f>SUMIFS(СВЦЭМ!$C$39:$C$782,СВЦЭМ!$A$39:$A$782,$A35,СВЦЭМ!$B$39:$B$782,S$11)+'СЕТ СН'!$F$9+СВЦЭМ!$D$10+'СЕТ СН'!$F$6-'СЕТ СН'!$F$19</f>
        <v>2175.3151378500002</v>
      </c>
      <c r="T35" s="36">
        <f>SUMIFS(СВЦЭМ!$C$39:$C$782,СВЦЭМ!$A$39:$A$782,$A35,СВЦЭМ!$B$39:$B$782,T$11)+'СЕТ СН'!$F$9+СВЦЭМ!$D$10+'СЕТ СН'!$F$6-'СЕТ СН'!$F$19</f>
        <v>2133.5691172399997</v>
      </c>
      <c r="U35" s="36">
        <f>SUMIFS(СВЦЭМ!$C$39:$C$782,СВЦЭМ!$A$39:$A$782,$A35,СВЦЭМ!$B$39:$B$782,U$11)+'СЕТ СН'!$F$9+СВЦЭМ!$D$10+'СЕТ СН'!$F$6-'СЕТ СН'!$F$19</f>
        <v>2111.12808692</v>
      </c>
      <c r="V35" s="36">
        <f>SUMIFS(СВЦЭМ!$C$39:$C$782,СВЦЭМ!$A$39:$A$782,$A35,СВЦЭМ!$B$39:$B$782,V$11)+'СЕТ СН'!$F$9+СВЦЭМ!$D$10+'СЕТ СН'!$F$6-'СЕТ СН'!$F$19</f>
        <v>2119.2935900800003</v>
      </c>
      <c r="W35" s="36">
        <f>SUMIFS(СВЦЭМ!$C$39:$C$782,СВЦЭМ!$A$39:$A$782,$A35,СВЦЭМ!$B$39:$B$782,W$11)+'СЕТ СН'!$F$9+СВЦЭМ!$D$10+'СЕТ СН'!$F$6-'СЕТ СН'!$F$19</f>
        <v>2076.3130107900001</v>
      </c>
      <c r="X35" s="36">
        <f>SUMIFS(СВЦЭМ!$C$39:$C$782,СВЦЭМ!$A$39:$A$782,$A35,СВЦЭМ!$B$39:$B$782,X$11)+'СЕТ СН'!$F$9+СВЦЭМ!$D$10+'СЕТ СН'!$F$6-'СЕТ СН'!$F$19</f>
        <v>2090.9519167100002</v>
      </c>
      <c r="Y35" s="36">
        <f>SUMIFS(СВЦЭМ!$C$39:$C$782,СВЦЭМ!$A$39:$A$782,$A35,СВЦЭМ!$B$39:$B$782,Y$11)+'СЕТ СН'!$F$9+СВЦЭМ!$D$10+'СЕТ СН'!$F$6-'СЕТ СН'!$F$19</f>
        <v>2152.97224929</v>
      </c>
    </row>
    <row r="36" spans="1:25" ht="15.75" x14ac:dyDescent="0.2">
      <c r="A36" s="35">
        <f t="shared" si="0"/>
        <v>45376</v>
      </c>
      <c r="B36" s="36">
        <f>SUMIFS(СВЦЭМ!$C$39:$C$782,СВЦЭМ!$A$39:$A$782,$A36,СВЦЭМ!$B$39:$B$782,B$11)+'СЕТ СН'!$F$9+СВЦЭМ!$D$10+'СЕТ СН'!$F$6-'СЕТ СН'!$F$19</f>
        <v>2140.9041138600001</v>
      </c>
      <c r="C36" s="36">
        <f>SUMIFS(СВЦЭМ!$C$39:$C$782,СВЦЭМ!$A$39:$A$782,$A36,СВЦЭМ!$B$39:$B$782,C$11)+'СЕТ СН'!$F$9+СВЦЭМ!$D$10+'СЕТ СН'!$F$6-'СЕТ СН'!$F$19</f>
        <v>2180.6866704399999</v>
      </c>
      <c r="D36" s="36">
        <f>SUMIFS(СВЦЭМ!$C$39:$C$782,СВЦЭМ!$A$39:$A$782,$A36,СВЦЭМ!$B$39:$B$782,D$11)+'СЕТ СН'!$F$9+СВЦЭМ!$D$10+'СЕТ СН'!$F$6-'СЕТ СН'!$F$19</f>
        <v>2192.4272516800002</v>
      </c>
      <c r="E36" s="36">
        <f>SUMIFS(СВЦЭМ!$C$39:$C$782,СВЦЭМ!$A$39:$A$782,$A36,СВЦЭМ!$B$39:$B$782,E$11)+'СЕТ СН'!$F$9+СВЦЭМ!$D$10+'СЕТ СН'!$F$6-'СЕТ СН'!$F$19</f>
        <v>2203.1317396199997</v>
      </c>
      <c r="F36" s="36">
        <f>SUMIFS(СВЦЭМ!$C$39:$C$782,СВЦЭМ!$A$39:$A$782,$A36,СВЦЭМ!$B$39:$B$782,F$11)+'СЕТ СН'!$F$9+СВЦЭМ!$D$10+'СЕТ СН'!$F$6-'СЕТ СН'!$F$19</f>
        <v>2211.4340352499999</v>
      </c>
      <c r="G36" s="36">
        <f>SUMIFS(СВЦЭМ!$C$39:$C$782,СВЦЭМ!$A$39:$A$782,$A36,СВЦЭМ!$B$39:$B$782,G$11)+'СЕТ СН'!$F$9+СВЦЭМ!$D$10+'СЕТ СН'!$F$6-'СЕТ СН'!$F$19</f>
        <v>2197.8199152100001</v>
      </c>
      <c r="H36" s="36">
        <f>SUMIFS(СВЦЭМ!$C$39:$C$782,СВЦЭМ!$A$39:$A$782,$A36,СВЦЭМ!$B$39:$B$782,H$11)+'СЕТ СН'!$F$9+СВЦЭМ!$D$10+'СЕТ СН'!$F$6-'СЕТ СН'!$F$19</f>
        <v>2151.30407556</v>
      </c>
      <c r="I36" s="36">
        <f>SUMIFS(СВЦЭМ!$C$39:$C$782,СВЦЭМ!$A$39:$A$782,$A36,СВЦЭМ!$B$39:$B$782,I$11)+'СЕТ СН'!$F$9+СВЦЭМ!$D$10+'СЕТ СН'!$F$6-'СЕТ СН'!$F$19</f>
        <v>2123.69984686</v>
      </c>
      <c r="J36" s="36">
        <f>SUMIFS(СВЦЭМ!$C$39:$C$782,СВЦЭМ!$A$39:$A$782,$A36,СВЦЭМ!$B$39:$B$782,J$11)+'СЕТ СН'!$F$9+СВЦЭМ!$D$10+'СЕТ СН'!$F$6-'СЕТ СН'!$F$19</f>
        <v>2169.7020727200002</v>
      </c>
      <c r="K36" s="36">
        <f>SUMIFS(СВЦЭМ!$C$39:$C$782,СВЦЭМ!$A$39:$A$782,$A36,СВЦЭМ!$B$39:$B$782,K$11)+'СЕТ СН'!$F$9+СВЦЭМ!$D$10+'СЕТ СН'!$F$6-'СЕТ СН'!$F$19</f>
        <v>3570.1632434499998</v>
      </c>
      <c r="L36" s="36">
        <f>SUMIFS(СВЦЭМ!$C$39:$C$782,СВЦЭМ!$A$39:$A$782,$A36,СВЦЭМ!$B$39:$B$782,L$11)+'СЕТ СН'!$F$9+СВЦЭМ!$D$10+'СЕТ СН'!$F$6-'СЕТ СН'!$F$19</f>
        <v>1832.35712541</v>
      </c>
      <c r="M36" s="36">
        <f>SUMIFS(СВЦЭМ!$C$39:$C$782,СВЦЭМ!$A$39:$A$782,$A36,СВЦЭМ!$B$39:$B$782,M$11)+'СЕТ СН'!$F$9+СВЦЭМ!$D$10+'СЕТ СН'!$F$6-'СЕТ СН'!$F$19</f>
        <v>1829.4009270699999</v>
      </c>
      <c r="N36" s="36">
        <f>SUMIFS(СВЦЭМ!$C$39:$C$782,СВЦЭМ!$A$39:$A$782,$A36,СВЦЭМ!$B$39:$B$782,N$11)+'СЕТ СН'!$F$9+СВЦЭМ!$D$10+'СЕТ СН'!$F$6-'СЕТ СН'!$F$19</f>
        <v>1854.31167218</v>
      </c>
      <c r="O36" s="36">
        <f>SUMIFS(СВЦЭМ!$C$39:$C$782,СВЦЭМ!$A$39:$A$782,$A36,СВЦЭМ!$B$39:$B$782,O$11)+'СЕТ СН'!$F$9+СВЦЭМ!$D$10+'СЕТ СН'!$F$6-'СЕТ СН'!$F$19</f>
        <v>1864.3276899099999</v>
      </c>
      <c r="P36" s="36">
        <f>SUMIFS(СВЦЭМ!$C$39:$C$782,СВЦЭМ!$A$39:$A$782,$A36,СВЦЭМ!$B$39:$B$782,P$11)+'СЕТ СН'!$F$9+СВЦЭМ!$D$10+'СЕТ СН'!$F$6-'СЕТ СН'!$F$19</f>
        <v>2165.3247703000002</v>
      </c>
      <c r="Q36" s="36">
        <f>SUMIFS(СВЦЭМ!$C$39:$C$782,СВЦЭМ!$A$39:$A$782,$A36,СВЦЭМ!$B$39:$B$782,Q$11)+'СЕТ СН'!$F$9+СВЦЭМ!$D$10+'СЕТ СН'!$F$6-'СЕТ СН'!$F$19</f>
        <v>2150.4484367199998</v>
      </c>
      <c r="R36" s="36">
        <f>SUMIFS(СВЦЭМ!$C$39:$C$782,СВЦЭМ!$A$39:$A$782,$A36,СВЦЭМ!$B$39:$B$782,R$11)+'СЕТ СН'!$F$9+СВЦЭМ!$D$10+'СЕТ СН'!$F$6-'СЕТ СН'!$F$19</f>
        <v>2152.3259177599998</v>
      </c>
      <c r="S36" s="36">
        <f>SUMIFS(СВЦЭМ!$C$39:$C$782,СВЦЭМ!$A$39:$A$782,$A36,СВЦЭМ!$B$39:$B$782,S$11)+'СЕТ СН'!$F$9+СВЦЭМ!$D$10+'СЕТ СН'!$F$6-'СЕТ СН'!$F$19</f>
        <v>2127.5072788699999</v>
      </c>
      <c r="T36" s="36">
        <f>SUMIFS(СВЦЭМ!$C$39:$C$782,СВЦЭМ!$A$39:$A$782,$A36,СВЦЭМ!$B$39:$B$782,T$11)+'СЕТ СН'!$F$9+СВЦЭМ!$D$10+'СЕТ СН'!$F$6-'СЕТ СН'!$F$19</f>
        <v>2110.15887922</v>
      </c>
      <c r="U36" s="36">
        <f>SUMIFS(СВЦЭМ!$C$39:$C$782,СВЦЭМ!$A$39:$A$782,$A36,СВЦЭМ!$B$39:$B$782,U$11)+'СЕТ СН'!$F$9+СВЦЭМ!$D$10+'СЕТ СН'!$F$6-'СЕТ СН'!$F$19</f>
        <v>2079.17043397</v>
      </c>
      <c r="V36" s="36">
        <f>SUMIFS(СВЦЭМ!$C$39:$C$782,СВЦЭМ!$A$39:$A$782,$A36,СВЦЭМ!$B$39:$B$782,V$11)+'СЕТ СН'!$F$9+СВЦЭМ!$D$10+'СЕТ СН'!$F$6-'СЕТ СН'!$F$19</f>
        <v>2095.8454645400002</v>
      </c>
      <c r="W36" s="36">
        <f>SUMIFS(СВЦЭМ!$C$39:$C$782,СВЦЭМ!$A$39:$A$782,$A36,СВЦЭМ!$B$39:$B$782,W$11)+'СЕТ СН'!$F$9+СВЦЭМ!$D$10+'СЕТ СН'!$F$6-'СЕТ СН'!$F$19</f>
        <v>2081.9261918299999</v>
      </c>
      <c r="X36" s="36">
        <f>SUMIFS(СВЦЭМ!$C$39:$C$782,СВЦЭМ!$A$39:$A$782,$A36,СВЦЭМ!$B$39:$B$782,X$11)+'СЕТ СН'!$F$9+СВЦЭМ!$D$10+'СЕТ СН'!$F$6-'СЕТ СН'!$F$19</f>
        <v>2115.7305005399999</v>
      </c>
      <c r="Y36" s="36">
        <f>SUMIFS(СВЦЭМ!$C$39:$C$782,СВЦЭМ!$A$39:$A$782,$A36,СВЦЭМ!$B$39:$B$782,Y$11)+'СЕТ СН'!$F$9+СВЦЭМ!$D$10+'СЕТ СН'!$F$6-'СЕТ СН'!$F$19</f>
        <v>2131.29933458</v>
      </c>
    </row>
    <row r="37" spans="1:25" ht="15.75" x14ac:dyDescent="0.2">
      <c r="A37" s="35">
        <f t="shared" si="0"/>
        <v>45377</v>
      </c>
      <c r="B37" s="36">
        <f>SUMIFS(СВЦЭМ!$C$39:$C$782,СВЦЭМ!$A$39:$A$782,$A37,СВЦЭМ!$B$39:$B$782,B$11)+'СЕТ СН'!$F$9+СВЦЭМ!$D$10+'СЕТ СН'!$F$6-'СЕТ СН'!$F$19</f>
        <v>2210.2095402</v>
      </c>
      <c r="C37" s="36">
        <f>SUMIFS(СВЦЭМ!$C$39:$C$782,СВЦЭМ!$A$39:$A$782,$A37,СВЦЭМ!$B$39:$B$782,C$11)+'СЕТ СН'!$F$9+СВЦЭМ!$D$10+'СЕТ СН'!$F$6-'СЕТ СН'!$F$19</f>
        <v>2242.6607061199998</v>
      </c>
      <c r="D37" s="36">
        <f>SUMIFS(СВЦЭМ!$C$39:$C$782,СВЦЭМ!$A$39:$A$782,$A37,СВЦЭМ!$B$39:$B$782,D$11)+'СЕТ СН'!$F$9+СВЦЭМ!$D$10+'СЕТ СН'!$F$6-'СЕТ СН'!$F$19</f>
        <v>2270.2476395999997</v>
      </c>
      <c r="E37" s="36">
        <f>SUMIFS(СВЦЭМ!$C$39:$C$782,СВЦЭМ!$A$39:$A$782,$A37,СВЦЭМ!$B$39:$B$782,E$11)+'СЕТ СН'!$F$9+СВЦЭМ!$D$10+'СЕТ СН'!$F$6-'СЕТ СН'!$F$19</f>
        <v>2285.5313583299999</v>
      </c>
      <c r="F37" s="36">
        <f>SUMIFS(СВЦЭМ!$C$39:$C$782,СВЦЭМ!$A$39:$A$782,$A37,СВЦЭМ!$B$39:$B$782,F$11)+'СЕТ СН'!$F$9+СВЦЭМ!$D$10+'СЕТ СН'!$F$6-'СЕТ СН'!$F$19</f>
        <v>2292.9446208599998</v>
      </c>
      <c r="G37" s="36">
        <f>SUMIFS(СВЦЭМ!$C$39:$C$782,СВЦЭМ!$A$39:$A$782,$A37,СВЦЭМ!$B$39:$B$782,G$11)+'СЕТ СН'!$F$9+СВЦЭМ!$D$10+'СЕТ СН'!$F$6-'СЕТ СН'!$F$19</f>
        <v>2257.2048466199999</v>
      </c>
      <c r="H37" s="36">
        <f>SUMIFS(СВЦЭМ!$C$39:$C$782,СВЦЭМ!$A$39:$A$782,$A37,СВЦЭМ!$B$39:$B$782,H$11)+'СЕТ СН'!$F$9+СВЦЭМ!$D$10+'СЕТ СН'!$F$6-'СЕТ СН'!$F$19</f>
        <v>2178.99250919</v>
      </c>
      <c r="I37" s="36">
        <f>SUMIFS(СВЦЭМ!$C$39:$C$782,СВЦЭМ!$A$39:$A$782,$A37,СВЦЭМ!$B$39:$B$782,I$11)+'СЕТ СН'!$F$9+СВЦЭМ!$D$10+'СЕТ СН'!$F$6-'СЕТ СН'!$F$19</f>
        <v>2157.5029198400002</v>
      </c>
      <c r="J37" s="36">
        <f>SUMIFS(СВЦЭМ!$C$39:$C$782,СВЦЭМ!$A$39:$A$782,$A37,СВЦЭМ!$B$39:$B$782,J$11)+'СЕТ СН'!$F$9+СВЦЭМ!$D$10+'СЕТ СН'!$F$6-'СЕТ СН'!$F$19</f>
        <v>2150.8785016500001</v>
      </c>
      <c r="K37" s="36">
        <f>SUMIFS(СВЦЭМ!$C$39:$C$782,СВЦЭМ!$A$39:$A$782,$A37,СВЦЭМ!$B$39:$B$782,K$11)+'СЕТ СН'!$F$9+СВЦЭМ!$D$10+'СЕТ СН'!$F$6-'СЕТ СН'!$F$19</f>
        <v>3372.6105332900001</v>
      </c>
      <c r="L37" s="36">
        <f>SUMIFS(СВЦЭМ!$C$39:$C$782,СВЦЭМ!$A$39:$A$782,$A37,СВЦЭМ!$B$39:$B$782,L$11)+'СЕТ СН'!$F$9+СВЦЭМ!$D$10+'СЕТ СН'!$F$6-'СЕТ СН'!$F$19</f>
        <v>1905.3513313399999</v>
      </c>
      <c r="M37" s="36">
        <f>SUMIFS(СВЦЭМ!$C$39:$C$782,СВЦЭМ!$A$39:$A$782,$A37,СВЦЭМ!$B$39:$B$782,M$11)+'СЕТ СН'!$F$9+СВЦЭМ!$D$10+'СЕТ СН'!$F$6-'СЕТ СН'!$F$19</f>
        <v>1941.102173</v>
      </c>
      <c r="N37" s="36">
        <f>SUMIFS(СВЦЭМ!$C$39:$C$782,СВЦЭМ!$A$39:$A$782,$A37,СВЦЭМ!$B$39:$B$782,N$11)+'СЕТ СН'!$F$9+СВЦЭМ!$D$10+'СЕТ СН'!$F$6-'СЕТ СН'!$F$19</f>
        <v>1968.35839861</v>
      </c>
      <c r="O37" s="36">
        <f>SUMIFS(СВЦЭМ!$C$39:$C$782,СВЦЭМ!$A$39:$A$782,$A37,СВЦЭМ!$B$39:$B$782,O$11)+'СЕТ СН'!$F$9+СВЦЭМ!$D$10+'СЕТ СН'!$F$6-'СЕТ СН'!$F$19</f>
        <v>1965.30842166</v>
      </c>
      <c r="P37" s="36">
        <f>SUMIFS(СВЦЭМ!$C$39:$C$782,СВЦЭМ!$A$39:$A$782,$A37,СВЦЭМ!$B$39:$B$782,P$11)+'СЕТ СН'!$F$9+СВЦЭМ!$D$10+'СЕТ СН'!$F$6-'СЕТ СН'!$F$19</f>
        <v>1990.7726560900001</v>
      </c>
      <c r="Q37" s="36">
        <f>SUMIFS(СВЦЭМ!$C$39:$C$782,СВЦЭМ!$A$39:$A$782,$A37,СВЦЭМ!$B$39:$B$782,Q$11)+'СЕТ СН'!$F$9+СВЦЭМ!$D$10+'СЕТ СН'!$F$6-'СЕТ СН'!$F$19</f>
        <v>1987.0958138199999</v>
      </c>
      <c r="R37" s="36">
        <f>SUMIFS(СВЦЭМ!$C$39:$C$782,СВЦЭМ!$A$39:$A$782,$A37,СВЦЭМ!$B$39:$B$782,R$11)+'СЕТ СН'!$F$9+СВЦЭМ!$D$10+'СЕТ СН'!$F$6-'СЕТ СН'!$F$19</f>
        <v>6559.9695783399993</v>
      </c>
      <c r="S37" s="36">
        <f>SUMIFS(СВЦЭМ!$C$39:$C$782,СВЦЭМ!$A$39:$A$782,$A37,СВЦЭМ!$B$39:$B$782,S$11)+'СЕТ СН'!$F$9+СВЦЭМ!$D$10+'СЕТ СН'!$F$6-'СЕТ СН'!$F$19</f>
        <v>2606.9260549999999</v>
      </c>
      <c r="T37" s="36">
        <f>SUMIFS(СВЦЭМ!$C$39:$C$782,СВЦЭМ!$A$39:$A$782,$A37,СВЦЭМ!$B$39:$B$782,T$11)+'СЕТ СН'!$F$9+СВЦЭМ!$D$10+'СЕТ СН'!$F$6-'СЕТ СН'!$F$19</f>
        <v>2382.0683639600002</v>
      </c>
      <c r="U37" s="36">
        <f>SUMIFS(СВЦЭМ!$C$39:$C$782,СВЦЭМ!$A$39:$A$782,$A37,СВЦЭМ!$B$39:$B$782,U$11)+'СЕТ СН'!$F$9+СВЦЭМ!$D$10+'СЕТ СН'!$F$6-'СЕТ СН'!$F$19</f>
        <v>2137.73764132</v>
      </c>
      <c r="V37" s="36">
        <f>SUMIFS(СВЦЭМ!$C$39:$C$782,СВЦЭМ!$A$39:$A$782,$A37,СВЦЭМ!$B$39:$B$782,V$11)+'СЕТ СН'!$F$9+СВЦЭМ!$D$10+'СЕТ СН'!$F$6-'СЕТ СН'!$F$19</f>
        <v>2134.8469393999999</v>
      </c>
      <c r="W37" s="36">
        <f>SUMIFS(СВЦЭМ!$C$39:$C$782,СВЦЭМ!$A$39:$A$782,$A37,СВЦЭМ!$B$39:$B$782,W$11)+'СЕТ СН'!$F$9+СВЦЭМ!$D$10+'СЕТ СН'!$F$6-'СЕТ СН'!$F$19</f>
        <v>2130.9678963000001</v>
      </c>
      <c r="X37" s="36">
        <f>SUMIFS(СВЦЭМ!$C$39:$C$782,СВЦЭМ!$A$39:$A$782,$A37,СВЦЭМ!$B$39:$B$782,X$11)+'СЕТ СН'!$F$9+СВЦЭМ!$D$10+'СЕТ СН'!$F$6-'СЕТ СН'!$F$19</f>
        <v>2167.2392366300001</v>
      </c>
      <c r="Y37" s="36">
        <f>SUMIFS(СВЦЭМ!$C$39:$C$782,СВЦЭМ!$A$39:$A$782,$A37,СВЦЭМ!$B$39:$B$782,Y$11)+'СЕТ СН'!$F$9+СВЦЭМ!$D$10+'СЕТ СН'!$F$6-'СЕТ СН'!$F$19</f>
        <v>2177.6256100400001</v>
      </c>
    </row>
    <row r="38" spans="1:25" ht="15.75" x14ac:dyDescent="0.2">
      <c r="A38" s="35">
        <f t="shared" si="0"/>
        <v>45378</v>
      </c>
      <c r="B38" s="36">
        <f>SUMIFS(СВЦЭМ!$C$39:$C$782,СВЦЭМ!$A$39:$A$782,$A38,СВЦЭМ!$B$39:$B$782,B$11)+'СЕТ СН'!$F$9+СВЦЭМ!$D$10+'СЕТ СН'!$F$6-'СЕТ СН'!$F$19</f>
        <v>2232.7743948900002</v>
      </c>
      <c r="C38" s="36">
        <f>SUMIFS(СВЦЭМ!$C$39:$C$782,СВЦЭМ!$A$39:$A$782,$A38,СВЦЭМ!$B$39:$B$782,C$11)+'СЕТ СН'!$F$9+СВЦЭМ!$D$10+'СЕТ СН'!$F$6-'СЕТ СН'!$F$19</f>
        <v>2250.5761654399998</v>
      </c>
      <c r="D38" s="36">
        <f>SUMIFS(СВЦЭМ!$C$39:$C$782,СВЦЭМ!$A$39:$A$782,$A38,СВЦЭМ!$B$39:$B$782,D$11)+'СЕТ СН'!$F$9+СВЦЭМ!$D$10+'СЕТ СН'!$F$6-'СЕТ СН'!$F$19</f>
        <v>2287.54508846</v>
      </c>
      <c r="E38" s="36">
        <f>SUMIFS(СВЦЭМ!$C$39:$C$782,СВЦЭМ!$A$39:$A$782,$A38,СВЦЭМ!$B$39:$B$782,E$11)+'СЕТ СН'!$F$9+СВЦЭМ!$D$10+'СЕТ СН'!$F$6-'СЕТ СН'!$F$19</f>
        <v>2296.7682854099999</v>
      </c>
      <c r="F38" s="36">
        <f>SUMIFS(СВЦЭМ!$C$39:$C$782,СВЦЭМ!$A$39:$A$782,$A38,СВЦЭМ!$B$39:$B$782,F$11)+'СЕТ СН'!$F$9+СВЦЭМ!$D$10+'СЕТ СН'!$F$6-'СЕТ СН'!$F$19</f>
        <v>2281.0656337599999</v>
      </c>
      <c r="G38" s="36">
        <f>SUMIFS(СВЦЭМ!$C$39:$C$782,СВЦЭМ!$A$39:$A$782,$A38,СВЦЭМ!$B$39:$B$782,G$11)+'СЕТ СН'!$F$9+СВЦЭМ!$D$10+'СЕТ СН'!$F$6-'СЕТ СН'!$F$19</f>
        <v>2249.63672529</v>
      </c>
      <c r="H38" s="36">
        <f>SUMIFS(СВЦЭМ!$C$39:$C$782,СВЦЭМ!$A$39:$A$782,$A38,СВЦЭМ!$B$39:$B$782,H$11)+'СЕТ СН'!$F$9+СВЦЭМ!$D$10+'СЕТ СН'!$F$6-'СЕТ СН'!$F$19</f>
        <v>2192.1412599400001</v>
      </c>
      <c r="I38" s="36">
        <f>SUMIFS(СВЦЭМ!$C$39:$C$782,СВЦЭМ!$A$39:$A$782,$A38,СВЦЭМ!$B$39:$B$782,I$11)+'СЕТ СН'!$F$9+СВЦЭМ!$D$10+'СЕТ СН'!$F$6-'СЕТ СН'!$F$19</f>
        <v>2145.7537812999999</v>
      </c>
      <c r="J38" s="36">
        <f>SUMIFS(СВЦЭМ!$C$39:$C$782,СВЦЭМ!$A$39:$A$782,$A38,СВЦЭМ!$B$39:$B$782,J$11)+'СЕТ СН'!$F$9+СВЦЭМ!$D$10+'СЕТ СН'!$F$6-'СЕТ СН'!$F$19</f>
        <v>2141.6168624299999</v>
      </c>
      <c r="K38" s="36">
        <f>SUMIFS(СВЦЭМ!$C$39:$C$782,СВЦЭМ!$A$39:$A$782,$A38,СВЦЭМ!$B$39:$B$782,K$11)+'СЕТ СН'!$F$9+СВЦЭМ!$D$10+'СЕТ СН'!$F$6-'СЕТ СН'!$F$19</f>
        <v>2141.7357527700001</v>
      </c>
      <c r="L38" s="36">
        <f>SUMIFS(СВЦЭМ!$C$39:$C$782,СВЦЭМ!$A$39:$A$782,$A38,СВЦЭМ!$B$39:$B$782,L$11)+'СЕТ СН'!$F$9+СВЦЭМ!$D$10+'СЕТ СН'!$F$6-'СЕТ СН'!$F$19</f>
        <v>2142.05447667</v>
      </c>
      <c r="M38" s="36">
        <f>SUMIFS(СВЦЭМ!$C$39:$C$782,СВЦЭМ!$A$39:$A$782,$A38,СВЦЭМ!$B$39:$B$782,M$11)+'СЕТ СН'!$F$9+СВЦЭМ!$D$10+'СЕТ СН'!$F$6-'СЕТ СН'!$F$19</f>
        <v>2152.7703448899997</v>
      </c>
      <c r="N38" s="36">
        <f>SUMIFS(СВЦЭМ!$C$39:$C$782,СВЦЭМ!$A$39:$A$782,$A38,СВЦЭМ!$B$39:$B$782,N$11)+'СЕТ СН'!$F$9+СВЦЭМ!$D$10+'СЕТ СН'!$F$6-'СЕТ СН'!$F$19</f>
        <v>2188.1789286499998</v>
      </c>
      <c r="O38" s="36">
        <f>SUMIFS(СВЦЭМ!$C$39:$C$782,СВЦЭМ!$A$39:$A$782,$A38,СВЦЭМ!$B$39:$B$782,O$11)+'СЕТ СН'!$F$9+СВЦЭМ!$D$10+'СЕТ СН'!$F$6-'СЕТ СН'!$F$19</f>
        <v>2192.56424965</v>
      </c>
      <c r="P38" s="36">
        <f>SUMIFS(СВЦЭМ!$C$39:$C$782,СВЦЭМ!$A$39:$A$782,$A38,СВЦЭМ!$B$39:$B$782,P$11)+'СЕТ СН'!$F$9+СВЦЭМ!$D$10+'СЕТ СН'!$F$6-'СЕТ СН'!$F$19</f>
        <v>2211.5117128900001</v>
      </c>
      <c r="Q38" s="36">
        <f>SUMIFS(СВЦЭМ!$C$39:$C$782,СВЦЭМ!$A$39:$A$782,$A38,СВЦЭМ!$B$39:$B$782,Q$11)+'СЕТ СН'!$F$9+СВЦЭМ!$D$10+'СЕТ СН'!$F$6-'СЕТ СН'!$F$19</f>
        <v>2233.7397957799999</v>
      </c>
      <c r="R38" s="36">
        <f>SUMIFS(СВЦЭМ!$C$39:$C$782,СВЦЭМ!$A$39:$A$782,$A38,СВЦЭМ!$B$39:$B$782,R$11)+'СЕТ СН'!$F$9+СВЦЭМ!$D$10+'СЕТ СН'!$F$6-'СЕТ СН'!$F$19</f>
        <v>2227.97677273</v>
      </c>
      <c r="S38" s="36">
        <f>SUMIFS(СВЦЭМ!$C$39:$C$782,СВЦЭМ!$A$39:$A$782,$A38,СВЦЭМ!$B$39:$B$782,S$11)+'СЕТ СН'!$F$9+СВЦЭМ!$D$10+'СЕТ СН'!$F$6-'СЕТ СН'!$F$19</f>
        <v>2210.1634390599997</v>
      </c>
      <c r="T38" s="36">
        <f>SUMIFS(СВЦЭМ!$C$39:$C$782,СВЦЭМ!$A$39:$A$782,$A38,СВЦЭМ!$B$39:$B$782,T$11)+'СЕТ СН'!$F$9+СВЦЭМ!$D$10+'СЕТ СН'!$F$6-'СЕТ СН'!$F$19</f>
        <v>2169.38522792</v>
      </c>
      <c r="U38" s="36">
        <f>SUMIFS(СВЦЭМ!$C$39:$C$782,СВЦЭМ!$A$39:$A$782,$A38,СВЦЭМ!$B$39:$B$782,U$11)+'СЕТ СН'!$F$9+СВЦЭМ!$D$10+'СЕТ СН'!$F$6-'СЕТ СН'!$F$19</f>
        <v>2145.4230806599999</v>
      </c>
      <c r="V38" s="36">
        <f>SUMIFS(СВЦЭМ!$C$39:$C$782,СВЦЭМ!$A$39:$A$782,$A38,СВЦЭМ!$B$39:$B$782,V$11)+'СЕТ СН'!$F$9+СВЦЭМ!$D$10+'СЕТ СН'!$F$6-'СЕТ СН'!$F$19</f>
        <v>2125.8213148</v>
      </c>
      <c r="W38" s="36">
        <f>SUMIFS(СВЦЭМ!$C$39:$C$782,СВЦЭМ!$A$39:$A$782,$A38,СВЦЭМ!$B$39:$B$782,W$11)+'СЕТ СН'!$F$9+СВЦЭМ!$D$10+'СЕТ СН'!$F$6-'СЕТ СН'!$F$19</f>
        <v>2121.5626945199997</v>
      </c>
      <c r="X38" s="36">
        <f>SUMIFS(СВЦЭМ!$C$39:$C$782,СВЦЭМ!$A$39:$A$782,$A38,СВЦЭМ!$B$39:$B$782,X$11)+'СЕТ СН'!$F$9+СВЦЭМ!$D$10+'СЕТ СН'!$F$6-'СЕТ СН'!$F$19</f>
        <v>2154.9087611600003</v>
      </c>
      <c r="Y38" s="36">
        <f>SUMIFS(СВЦЭМ!$C$39:$C$782,СВЦЭМ!$A$39:$A$782,$A38,СВЦЭМ!$B$39:$B$782,Y$11)+'СЕТ СН'!$F$9+СВЦЭМ!$D$10+'СЕТ СН'!$F$6-'СЕТ СН'!$F$19</f>
        <v>2187.6970469600001</v>
      </c>
    </row>
    <row r="39" spans="1:25" ht="15.75" x14ac:dyDescent="0.2">
      <c r="A39" s="35">
        <f t="shared" si="0"/>
        <v>45379</v>
      </c>
      <c r="B39" s="36">
        <f>SUMIFS(СВЦЭМ!$C$39:$C$782,СВЦЭМ!$A$39:$A$782,$A39,СВЦЭМ!$B$39:$B$782,B$11)+'СЕТ СН'!$F$9+СВЦЭМ!$D$10+'СЕТ СН'!$F$6-'СЕТ СН'!$F$19</f>
        <v>2206.03369548</v>
      </c>
      <c r="C39" s="36">
        <f>SUMIFS(СВЦЭМ!$C$39:$C$782,СВЦЭМ!$A$39:$A$782,$A39,СВЦЭМ!$B$39:$B$782,C$11)+'СЕТ СН'!$F$9+СВЦЭМ!$D$10+'СЕТ СН'!$F$6-'СЕТ СН'!$F$19</f>
        <v>2223.2658873</v>
      </c>
      <c r="D39" s="36">
        <f>SUMIFS(СВЦЭМ!$C$39:$C$782,СВЦЭМ!$A$39:$A$782,$A39,СВЦЭМ!$B$39:$B$782,D$11)+'СЕТ СН'!$F$9+СВЦЭМ!$D$10+'СЕТ СН'!$F$6-'СЕТ СН'!$F$19</f>
        <v>2256.7639203200001</v>
      </c>
      <c r="E39" s="36">
        <f>SUMIFS(СВЦЭМ!$C$39:$C$782,СВЦЭМ!$A$39:$A$782,$A39,СВЦЭМ!$B$39:$B$782,E$11)+'СЕТ СН'!$F$9+СВЦЭМ!$D$10+'СЕТ СН'!$F$6-'СЕТ СН'!$F$19</f>
        <v>2255.4430154299998</v>
      </c>
      <c r="F39" s="36">
        <f>SUMIFS(СВЦЭМ!$C$39:$C$782,СВЦЭМ!$A$39:$A$782,$A39,СВЦЭМ!$B$39:$B$782,F$11)+'СЕТ СН'!$F$9+СВЦЭМ!$D$10+'СЕТ СН'!$F$6-'СЕТ СН'!$F$19</f>
        <v>2172.17168072</v>
      </c>
      <c r="G39" s="36">
        <f>SUMIFS(СВЦЭМ!$C$39:$C$782,СВЦЭМ!$A$39:$A$782,$A39,СВЦЭМ!$B$39:$B$782,G$11)+'СЕТ СН'!$F$9+СВЦЭМ!$D$10+'СЕТ СН'!$F$6-'СЕТ СН'!$F$19</f>
        <v>2138.1855708999997</v>
      </c>
      <c r="H39" s="36">
        <f>SUMIFS(СВЦЭМ!$C$39:$C$782,СВЦЭМ!$A$39:$A$782,$A39,СВЦЭМ!$B$39:$B$782,H$11)+'СЕТ СН'!$F$9+СВЦЭМ!$D$10+'СЕТ СН'!$F$6-'СЕТ СН'!$F$19</f>
        <v>2085.5048772499999</v>
      </c>
      <c r="I39" s="36">
        <f>SUMIFS(СВЦЭМ!$C$39:$C$782,СВЦЭМ!$A$39:$A$782,$A39,СВЦЭМ!$B$39:$B$782,I$11)+'СЕТ СН'!$F$9+СВЦЭМ!$D$10+'СЕТ СН'!$F$6-'СЕТ СН'!$F$19</f>
        <v>2072.61855001</v>
      </c>
      <c r="J39" s="36">
        <f>SUMIFS(СВЦЭМ!$C$39:$C$782,СВЦЭМ!$A$39:$A$782,$A39,СВЦЭМ!$B$39:$B$782,J$11)+'СЕТ СН'!$F$9+СВЦЭМ!$D$10+'СЕТ СН'!$F$6-'СЕТ СН'!$F$19</f>
        <v>2058.88995957</v>
      </c>
      <c r="K39" s="36">
        <f>SUMIFS(СВЦЭМ!$C$39:$C$782,СВЦЭМ!$A$39:$A$782,$A39,СВЦЭМ!$B$39:$B$782,K$11)+'СЕТ СН'!$F$9+СВЦЭМ!$D$10+'СЕТ СН'!$F$6-'СЕТ СН'!$F$19</f>
        <v>2067.2091962</v>
      </c>
      <c r="L39" s="36">
        <f>SUMIFS(СВЦЭМ!$C$39:$C$782,СВЦЭМ!$A$39:$A$782,$A39,СВЦЭМ!$B$39:$B$782,L$11)+'СЕТ СН'!$F$9+СВЦЭМ!$D$10+'СЕТ СН'!$F$6-'СЕТ СН'!$F$19</f>
        <v>2076.32977136</v>
      </c>
      <c r="M39" s="36">
        <f>SUMIFS(СВЦЭМ!$C$39:$C$782,СВЦЭМ!$A$39:$A$782,$A39,СВЦЭМ!$B$39:$B$782,M$11)+'СЕТ СН'!$F$9+СВЦЭМ!$D$10+'СЕТ СН'!$F$6-'СЕТ СН'!$F$19</f>
        <v>2086.6208056700002</v>
      </c>
      <c r="N39" s="36">
        <f>SUMIFS(СВЦЭМ!$C$39:$C$782,СВЦЭМ!$A$39:$A$782,$A39,СВЦЭМ!$B$39:$B$782,N$11)+'СЕТ СН'!$F$9+СВЦЭМ!$D$10+'СЕТ СН'!$F$6-'СЕТ СН'!$F$19</f>
        <v>2105.14924561</v>
      </c>
      <c r="O39" s="36">
        <f>SUMIFS(СВЦЭМ!$C$39:$C$782,СВЦЭМ!$A$39:$A$782,$A39,СВЦЭМ!$B$39:$B$782,O$11)+'СЕТ СН'!$F$9+СВЦЭМ!$D$10+'СЕТ СН'!$F$6-'СЕТ СН'!$F$19</f>
        <v>2091.3510048100002</v>
      </c>
      <c r="P39" s="36">
        <f>SUMIFS(СВЦЭМ!$C$39:$C$782,СВЦЭМ!$A$39:$A$782,$A39,СВЦЭМ!$B$39:$B$782,P$11)+'СЕТ СН'!$F$9+СВЦЭМ!$D$10+'СЕТ СН'!$F$6-'СЕТ СН'!$F$19</f>
        <v>2090.8315702</v>
      </c>
      <c r="Q39" s="36">
        <f>SUMIFS(СВЦЭМ!$C$39:$C$782,СВЦЭМ!$A$39:$A$782,$A39,СВЦЭМ!$B$39:$B$782,Q$11)+'СЕТ СН'!$F$9+СВЦЭМ!$D$10+'СЕТ СН'!$F$6-'СЕТ СН'!$F$19</f>
        <v>2102.0510609500002</v>
      </c>
      <c r="R39" s="36">
        <f>SUMIFS(СВЦЭМ!$C$39:$C$782,СВЦЭМ!$A$39:$A$782,$A39,СВЦЭМ!$B$39:$B$782,R$11)+'СЕТ СН'!$F$9+СВЦЭМ!$D$10+'СЕТ СН'!$F$6-'СЕТ СН'!$F$19</f>
        <v>2121.3963211999999</v>
      </c>
      <c r="S39" s="36">
        <f>SUMIFS(СВЦЭМ!$C$39:$C$782,СВЦЭМ!$A$39:$A$782,$A39,СВЦЭМ!$B$39:$B$782,S$11)+'СЕТ СН'!$F$9+СВЦЭМ!$D$10+'СЕТ СН'!$F$6-'СЕТ СН'!$F$19</f>
        <v>2146.3427600800001</v>
      </c>
      <c r="T39" s="36">
        <f>SUMIFS(СВЦЭМ!$C$39:$C$782,СВЦЭМ!$A$39:$A$782,$A39,СВЦЭМ!$B$39:$B$782,T$11)+'СЕТ СН'!$F$9+СВЦЭМ!$D$10+'СЕТ СН'!$F$6-'СЕТ СН'!$F$19</f>
        <v>2116.5630245100001</v>
      </c>
      <c r="U39" s="36">
        <f>SUMIFS(СВЦЭМ!$C$39:$C$782,СВЦЭМ!$A$39:$A$782,$A39,СВЦЭМ!$B$39:$B$782,U$11)+'СЕТ СН'!$F$9+СВЦЭМ!$D$10+'СЕТ СН'!$F$6-'СЕТ СН'!$F$19</f>
        <v>2079.2550269200001</v>
      </c>
      <c r="V39" s="36">
        <f>SUMIFS(СВЦЭМ!$C$39:$C$782,СВЦЭМ!$A$39:$A$782,$A39,СВЦЭМ!$B$39:$B$782,V$11)+'СЕТ СН'!$F$9+СВЦЭМ!$D$10+'СЕТ СН'!$F$6-'СЕТ СН'!$F$19</f>
        <v>2127.0011788799998</v>
      </c>
      <c r="W39" s="36">
        <f>SUMIFS(СВЦЭМ!$C$39:$C$782,СВЦЭМ!$A$39:$A$782,$A39,СВЦЭМ!$B$39:$B$782,W$11)+'СЕТ СН'!$F$9+СВЦЭМ!$D$10+'СЕТ СН'!$F$6-'СЕТ СН'!$F$19</f>
        <v>2125.4650320000001</v>
      </c>
      <c r="X39" s="36">
        <f>SUMIFS(СВЦЭМ!$C$39:$C$782,СВЦЭМ!$A$39:$A$782,$A39,СВЦЭМ!$B$39:$B$782,X$11)+'СЕТ СН'!$F$9+СВЦЭМ!$D$10+'СЕТ СН'!$F$6-'СЕТ СН'!$F$19</f>
        <v>2146.51635347</v>
      </c>
      <c r="Y39" s="36">
        <f>SUMIFS(СВЦЭМ!$C$39:$C$782,СВЦЭМ!$A$39:$A$782,$A39,СВЦЭМ!$B$39:$B$782,Y$11)+'СЕТ СН'!$F$9+СВЦЭМ!$D$10+'СЕТ СН'!$F$6-'СЕТ СН'!$F$19</f>
        <v>2140.7651211400002</v>
      </c>
    </row>
    <row r="40" spans="1:25" ht="15.75" x14ac:dyDescent="0.2">
      <c r="A40" s="35">
        <f t="shared" si="0"/>
        <v>45380</v>
      </c>
      <c r="B40" s="36">
        <f>SUMIFS(СВЦЭМ!$C$39:$C$782,СВЦЭМ!$A$39:$A$782,$A40,СВЦЭМ!$B$39:$B$782,B$11)+'СЕТ СН'!$F$9+СВЦЭМ!$D$10+'СЕТ СН'!$F$6-'СЕТ СН'!$F$19</f>
        <v>2227.4142293099999</v>
      </c>
      <c r="C40" s="36">
        <f>SUMIFS(СВЦЭМ!$C$39:$C$782,СВЦЭМ!$A$39:$A$782,$A40,СВЦЭМ!$B$39:$B$782,C$11)+'СЕТ СН'!$F$9+СВЦЭМ!$D$10+'СЕТ СН'!$F$6-'СЕТ СН'!$F$19</f>
        <v>2242.2938277499998</v>
      </c>
      <c r="D40" s="36">
        <f>SUMIFS(СВЦЭМ!$C$39:$C$782,СВЦЭМ!$A$39:$A$782,$A40,СВЦЭМ!$B$39:$B$782,D$11)+'СЕТ СН'!$F$9+СВЦЭМ!$D$10+'СЕТ СН'!$F$6-'СЕТ СН'!$F$19</f>
        <v>2321.4905406799999</v>
      </c>
      <c r="E40" s="36">
        <f>SUMIFS(СВЦЭМ!$C$39:$C$782,СВЦЭМ!$A$39:$A$782,$A40,СВЦЭМ!$B$39:$B$782,E$11)+'СЕТ СН'!$F$9+СВЦЭМ!$D$10+'СЕТ СН'!$F$6-'СЕТ СН'!$F$19</f>
        <v>2362.3853625900001</v>
      </c>
      <c r="F40" s="36">
        <f>SUMIFS(СВЦЭМ!$C$39:$C$782,СВЦЭМ!$A$39:$A$782,$A40,СВЦЭМ!$B$39:$B$782,F$11)+'СЕТ СН'!$F$9+СВЦЭМ!$D$10+'СЕТ СН'!$F$6-'СЕТ СН'!$F$19</f>
        <v>2369.8976843699998</v>
      </c>
      <c r="G40" s="36">
        <f>SUMIFS(СВЦЭМ!$C$39:$C$782,СВЦЭМ!$A$39:$A$782,$A40,СВЦЭМ!$B$39:$B$782,G$11)+'СЕТ СН'!$F$9+СВЦЭМ!$D$10+'СЕТ СН'!$F$6-'СЕТ СН'!$F$19</f>
        <v>2356.8004758500001</v>
      </c>
      <c r="H40" s="36">
        <f>SUMIFS(СВЦЭМ!$C$39:$C$782,СВЦЭМ!$A$39:$A$782,$A40,СВЦЭМ!$B$39:$B$782,H$11)+'СЕТ СН'!$F$9+СВЦЭМ!$D$10+'СЕТ СН'!$F$6-'СЕТ СН'!$F$19</f>
        <v>2302.0518573599998</v>
      </c>
      <c r="I40" s="36">
        <f>SUMIFS(СВЦЭМ!$C$39:$C$782,СВЦЭМ!$A$39:$A$782,$A40,СВЦЭМ!$B$39:$B$782,I$11)+'СЕТ СН'!$F$9+СВЦЭМ!$D$10+'СЕТ СН'!$F$6-'СЕТ СН'!$F$19</f>
        <v>2262.6936873</v>
      </c>
      <c r="J40" s="36">
        <f>SUMIFS(СВЦЭМ!$C$39:$C$782,СВЦЭМ!$A$39:$A$782,$A40,СВЦЭМ!$B$39:$B$782,J$11)+'СЕТ СН'!$F$9+СВЦЭМ!$D$10+'СЕТ СН'!$F$6-'СЕТ СН'!$F$19</f>
        <v>2211.2063519600001</v>
      </c>
      <c r="K40" s="36">
        <f>SUMIFS(СВЦЭМ!$C$39:$C$782,СВЦЭМ!$A$39:$A$782,$A40,СВЦЭМ!$B$39:$B$782,K$11)+'СЕТ СН'!$F$9+СВЦЭМ!$D$10+'СЕТ СН'!$F$6-'СЕТ СН'!$F$19</f>
        <v>2203.1987761599999</v>
      </c>
      <c r="L40" s="36">
        <f>SUMIFS(СВЦЭМ!$C$39:$C$782,СВЦЭМ!$A$39:$A$782,$A40,СВЦЭМ!$B$39:$B$782,L$11)+'СЕТ СН'!$F$9+СВЦЭМ!$D$10+'СЕТ СН'!$F$6-'СЕТ СН'!$F$19</f>
        <v>2221.4888458</v>
      </c>
      <c r="M40" s="36">
        <f>SUMIFS(СВЦЭМ!$C$39:$C$782,СВЦЭМ!$A$39:$A$782,$A40,СВЦЭМ!$B$39:$B$782,M$11)+'СЕТ СН'!$F$9+СВЦЭМ!$D$10+'СЕТ СН'!$F$6-'СЕТ СН'!$F$19</f>
        <v>2223.28718338</v>
      </c>
      <c r="N40" s="36">
        <f>SUMIFS(СВЦЭМ!$C$39:$C$782,СВЦЭМ!$A$39:$A$782,$A40,СВЦЭМ!$B$39:$B$782,N$11)+'СЕТ СН'!$F$9+СВЦЭМ!$D$10+'СЕТ СН'!$F$6-'СЕТ СН'!$F$19</f>
        <v>2234.2074746899998</v>
      </c>
      <c r="O40" s="36">
        <f>SUMIFS(СВЦЭМ!$C$39:$C$782,СВЦЭМ!$A$39:$A$782,$A40,СВЦЭМ!$B$39:$B$782,O$11)+'СЕТ СН'!$F$9+СВЦЭМ!$D$10+'СЕТ СН'!$F$6-'СЕТ СН'!$F$19</f>
        <v>2245.1131254799998</v>
      </c>
      <c r="P40" s="36">
        <f>SUMIFS(СВЦЭМ!$C$39:$C$782,СВЦЭМ!$A$39:$A$782,$A40,СВЦЭМ!$B$39:$B$782,P$11)+'СЕТ СН'!$F$9+СВЦЭМ!$D$10+'СЕТ СН'!$F$6-'СЕТ СН'!$F$19</f>
        <v>2264.1221313000001</v>
      </c>
      <c r="Q40" s="36">
        <f>SUMIFS(СВЦЭМ!$C$39:$C$782,СВЦЭМ!$A$39:$A$782,$A40,СВЦЭМ!$B$39:$B$782,Q$11)+'СЕТ СН'!$F$9+СВЦЭМ!$D$10+'СЕТ СН'!$F$6-'СЕТ СН'!$F$19</f>
        <v>2318.0357581200001</v>
      </c>
      <c r="R40" s="36">
        <f>SUMIFS(СВЦЭМ!$C$39:$C$782,СВЦЭМ!$A$39:$A$782,$A40,СВЦЭМ!$B$39:$B$782,R$11)+'СЕТ СН'!$F$9+СВЦЭМ!$D$10+'СЕТ СН'!$F$6-'СЕТ СН'!$F$19</f>
        <v>2316.3597308200001</v>
      </c>
      <c r="S40" s="36">
        <f>SUMIFS(СВЦЭМ!$C$39:$C$782,СВЦЭМ!$A$39:$A$782,$A40,СВЦЭМ!$B$39:$B$782,S$11)+'СЕТ СН'!$F$9+СВЦЭМ!$D$10+'СЕТ СН'!$F$6-'СЕТ СН'!$F$19</f>
        <v>2275.6290884599998</v>
      </c>
      <c r="T40" s="36">
        <f>SUMIFS(СВЦЭМ!$C$39:$C$782,СВЦЭМ!$A$39:$A$782,$A40,СВЦЭМ!$B$39:$B$782,T$11)+'СЕТ СН'!$F$9+СВЦЭМ!$D$10+'СЕТ СН'!$F$6-'СЕТ СН'!$F$19</f>
        <v>2236.6277431099998</v>
      </c>
      <c r="U40" s="36">
        <f>SUMIFS(СВЦЭМ!$C$39:$C$782,СВЦЭМ!$A$39:$A$782,$A40,СВЦЭМ!$B$39:$B$782,U$11)+'СЕТ СН'!$F$9+СВЦЭМ!$D$10+'СЕТ СН'!$F$6-'СЕТ СН'!$F$19</f>
        <v>2172.5546193999999</v>
      </c>
      <c r="V40" s="36">
        <f>SUMIFS(СВЦЭМ!$C$39:$C$782,СВЦЭМ!$A$39:$A$782,$A40,СВЦЭМ!$B$39:$B$782,V$11)+'СЕТ СН'!$F$9+СВЦЭМ!$D$10+'СЕТ СН'!$F$6-'СЕТ СН'!$F$19</f>
        <v>2146.2358902800001</v>
      </c>
      <c r="W40" s="36">
        <f>SUMIFS(СВЦЭМ!$C$39:$C$782,СВЦЭМ!$A$39:$A$782,$A40,СВЦЭМ!$B$39:$B$782,W$11)+'СЕТ СН'!$F$9+СВЦЭМ!$D$10+'СЕТ СН'!$F$6-'СЕТ СН'!$F$19</f>
        <v>2160.6765280899999</v>
      </c>
      <c r="X40" s="36">
        <f>SUMIFS(СВЦЭМ!$C$39:$C$782,СВЦЭМ!$A$39:$A$782,$A40,СВЦЭМ!$B$39:$B$782,X$11)+'СЕТ СН'!$F$9+СВЦЭМ!$D$10+'СЕТ СН'!$F$6-'СЕТ СН'!$F$19</f>
        <v>2199.4733562699998</v>
      </c>
      <c r="Y40" s="36">
        <f>SUMIFS(СВЦЭМ!$C$39:$C$782,СВЦЭМ!$A$39:$A$782,$A40,СВЦЭМ!$B$39:$B$782,Y$11)+'СЕТ СН'!$F$9+СВЦЭМ!$D$10+'СЕТ СН'!$F$6-'СЕТ СН'!$F$19</f>
        <v>2289.0185638200001</v>
      </c>
    </row>
    <row r="41" spans="1:25" ht="15.75" x14ac:dyDescent="0.2">
      <c r="A41" s="35">
        <f t="shared" si="0"/>
        <v>45381</v>
      </c>
      <c r="B41" s="36">
        <f>SUMIFS(СВЦЭМ!$C$39:$C$782,СВЦЭМ!$A$39:$A$782,$A41,СВЦЭМ!$B$39:$B$782,B$11)+'СЕТ СН'!$F$9+СВЦЭМ!$D$10+'СЕТ СН'!$F$6-'СЕТ СН'!$F$19</f>
        <v>2332.3650997300001</v>
      </c>
      <c r="C41" s="36">
        <f>SUMIFS(СВЦЭМ!$C$39:$C$782,СВЦЭМ!$A$39:$A$782,$A41,СВЦЭМ!$B$39:$B$782,C$11)+'СЕТ СН'!$F$9+СВЦЭМ!$D$10+'СЕТ СН'!$F$6-'СЕТ СН'!$F$19</f>
        <v>2358.5248442799998</v>
      </c>
      <c r="D41" s="36">
        <f>SUMIFS(СВЦЭМ!$C$39:$C$782,СВЦЭМ!$A$39:$A$782,$A41,СВЦЭМ!$B$39:$B$782,D$11)+'СЕТ СН'!$F$9+СВЦЭМ!$D$10+'СЕТ СН'!$F$6-'СЕТ СН'!$F$19</f>
        <v>2367.5729171200001</v>
      </c>
      <c r="E41" s="36">
        <f>SUMIFS(СВЦЭМ!$C$39:$C$782,СВЦЭМ!$A$39:$A$782,$A41,СВЦЭМ!$B$39:$B$782,E$11)+'СЕТ СН'!$F$9+СВЦЭМ!$D$10+'СЕТ СН'!$F$6-'СЕТ СН'!$F$19</f>
        <v>2384.3894324499997</v>
      </c>
      <c r="F41" s="36">
        <f>SUMIFS(СВЦЭМ!$C$39:$C$782,СВЦЭМ!$A$39:$A$782,$A41,СВЦЭМ!$B$39:$B$782,F$11)+'СЕТ СН'!$F$9+СВЦЭМ!$D$10+'СЕТ СН'!$F$6-'СЕТ СН'!$F$19</f>
        <v>2376.2240306600002</v>
      </c>
      <c r="G41" s="36">
        <f>SUMIFS(СВЦЭМ!$C$39:$C$782,СВЦЭМ!$A$39:$A$782,$A41,СВЦЭМ!$B$39:$B$782,G$11)+'СЕТ СН'!$F$9+СВЦЭМ!$D$10+'СЕТ СН'!$F$6-'СЕТ СН'!$F$19</f>
        <v>2353.2936853900001</v>
      </c>
      <c r="H41" s="36">
        <f>SUMIFS(СВЦЭМ!$C$39:$C$782,СВЦЭМ!$A$39:$A$782,$A41,СВЦЭМ!$B$39:$B$782,H$11)+'СЕТ СН'!$F$9+СВЦЭМ!$D$10+'СЕТ СН'!$F$6-'СЕТ СН'!$F$19</f>
        <v>2308.26765849</v>
      </c>
      <c r="I41" s="36">
        <f>SUMIFS(СВЦЭМ!$C$39:$C$782,СВЦЭМ!$A$39:$A$782,$A41,СВЦЭМ!$B$39:$B$782,I$11)+'СЕТ СН'!$F$9+СВЦЭМ!$D$10+'СЕТ СН'!$F$6-'СЕТ СН'!$F$19</f>
        <v>2289.3912238200001</v>
      </c>
      <c r="J41" s="36">
        <f>SUMIFS(СВЦЭМ!$C$39:$C$782,СВЦЭМ!$A$39:$A$782,$A41,СВЦЭМ!$B$39:$B$782,J$11)+'СЕТ СН'!$F$9+СВЦЭМ!$D$10+'СЕТ СН'!$F$6-'СЕТ СН'!$F$19</f>
        <v>2234.2173480699998</v>
      </c>
      <c r="K41" s="36">
        <f>SUMIFS(СВЦЭМ!$C$39:$C$782,СВЦЭМ!$A$39:$A$782,$A41,СВЦЭМ!$B$39:$B$782,K$11)+'СЕТ СН'!$F$9+СВЦЭМ!$D$10+'СЕТ СН'!$F$6-'СЕТ СН'!$F$19</f>
        <v>2211.33764144</v>
      </c>
      <c r="L41" s="36">
        <f>SUMIFS(СВЦЭМ!$C$39:$C$782,СВЦЭМ!$A$39:$A$782,$A41,СВЦЭМ!$B$39:$B$782,L$11)+'СЕТ СН'!$F$9+СВЦЭМ!$D$10+'СЕТ СН'!$F$6-'СЕТ СН'!$F$19</f>
        <v>2202.82015942</v>
      </c>
      <c r="M41" s="36">
        <f>SUMIFS(СВЦЭМ!$C$39:$C$782,СВЦЭМ!$A$39:$A$782,$A41,СВЦЭМ!$B$39:$B$782,M$11)+'СЕТ СН'!$F$9+СВЦЭМ!$D$10+'СЕТ СН'!$F$6-'СЕТ СН'!$F$19</f>
        <v>2218.2596924300001</v>
      </c>
      <c r="N41" s="36">
        <f>SUMIFS(СВЦЭМ!$C$39:$C$782,СВЦЭМ!$A$39:$A$782,$A41,СВЦЭМ!$B$39:$B$782,N$11)+'СЕТ СН'!$F$9+СВЦЭМ!$D$10+'СЕТ СН'!$F$6-'СЕТ СН'!$F$19</f>
        <v>2209.9833765799999</v>
      </c>
      <c r="O41" s="36">
        <f>SUMIFS(СВЦЭМ!$C$39:$C$782,СВЦЭМ!$A$39:$A$782,$A41,СВЦЭМ!$B$39:$B$782,O$11)+'СЕТ СН'!$F$9+СВЦЭМ!$D$10+'СЕТ СН'!$F$6-'СЕТ СН'!$F$19</f>
        <v>2240.9827459399999</v>
      </c>
      <c r="P41" s="36">
        <f>SUMIFS(СВЦЭМ!$C$39:$C$782,СВЦЭМ!$A$39:$A$782,$A41,СВЦЭМ!$B$39:$B$782,P$11)+'СЕТ СН'!$F$9+СВЦЭМ!$D$10+'СЕТ СН'!$F$6-'СЕТ СН'!$F$19</f>
        <v>2263.02758662</v>
      </c>
      <c r="Q41" s="36">
        <f>SUMIFS(СВЦЭМ!$C$39:$C$782,СВЦЭМ!$A$39:$A$782,$A41,СВЦЭМ!$B$39:$B$782,Q$11)+'СЕТ СН'!$F$9+СВЦЭМ!$D$10+'СЕТ СН'!$F$6-'СЕТ СН'!$F$19</f>
        <v>2271.70258891</v>
      </c>
      <c r="R41" s="36">
        <f>SUMIFS(СВЦЭМ!$C$39:$C$782,СВЦЭМ!$A$39:$A$782,$A41,СВЦЭМ!$B$39:$B$782,R$11)+'СЕТ СН'!$F$9+СВЦЭМ!$D$10+'СЕТ СН'!$F$6-'СЕТ СН'!$F$19</f>
        <v>2274.9507017599999</v>
      </c>
      <c r="S41" s="36">
        <f>SUMIFS(СВЦЭМ!$C$39:$C$782,СВЦЭМ!$A$39:$A$782,$A41,СВЦЭМ!$B$39:$B$782,S$11)+'СЕТ СН'!$F$9+СВЦЭМ!$D$10+'СЕТ СН'!$F$6-'СЕТ СН'!$F$19</f>
        <v>2264.6291009299998</v>
      </c>
      <c r="T41" s="36">
        <f>SUMIFS(СВЦЭМ!$C$39:$C$782,СВЦЭМ!$A$39:$A$782,$A41,СВЦЭМ!$B$39:$B$782,T$11)+'СЕТ СН'!$F$9+СВЦЭМ!$D$10+'СЕТ СН'!$F$6-'СЕТ СН'!$F$19</f>
        <v>2204.45778952</v>
      </c>
      <c r="U41" s="36">
        <f>SUMIFS(СВЦЭМ!$C$39:$C$782,СВЦЭМ!$A$39:$A$782,$A41,СВЦЭМ!$B$39:$B$782,U$11)+'СЕТ СН'!$F$9+СВЦЭМ!$D$10+'СЕТ СН'!$F$6-'СЕТ СН'!$F$19</f>
        <v>2181.8793878199999</v>
      </c>
      <c r="V41" s="36">
        <f>SUMIFS(СВЦЭМ!$C$39:$C$782,СВЦЭМ!$A$39:$A$782,$A41,СВЦЭМ!$B$39:$B$782,V$11)+'СЕТ СН'!$F$9+СВЦЭМ!$D$10+'СЕТ СН'!$F$6-'СЕТ СН'!$F$19</f>
        <v>2165.8747350999997</v>
      </c>
      <c r="W41" s="36">
        <f>SUMIFS(СВЦЭМ!$C$39:$C$782,СВЦЭМ!$A$39:$A$782,$A41,СВЦЭМ!$B$39:$B$782,W$11)+'СЕТ СН'!$F$9+СВЦЭМ!$D$10+'СЕТ СН'!$F$6-'СЕТ СН'!$F$19</f>
        <v>2169.1251232899999</v>
      </c>
      <c r="X41" s="36">
        <f>SUMIFS(СВЦЭМ!$C$39:$C$782,СВЦЭМ!$A$39:$A$782,$A41,СВЦЭМ!$B$39:$B$782,X$11)+'СЕТ СН'!$F$9+СВЦЭМ!$D$10+'СЕТ СН'!$F$6-'СЕТ СН'!$F$19</f>
        <v>2209.43474539</v>
      </c>
      <c r="Y41" s="36">
        <f>SUMIFS(СВЦЭМ!$C$39:$C$782,СВЦЭМ!$A$39:$A$782,$A41,СВЦЭМ!$B$39:$B$782,Y$11)+'СЕТ СН'!$F$9+СВЦЭМ!$D$10+'СЕТ СН'!$F$6-'СЕТ СН'!$F$19</f>
        <v>2255.7675848999997</v>
      </c>
    </row>
    <row r="42" spans="1:25" ht="15.75" x14ac:dyDescent="0.2">
      <c r="A42" s="35">
        <f t="shared" si="0"/>
        <v>45382</v>
      </c>
      <c r="B42" s="36">
        <f>SUMIFS(СВЦЭМ!$C$39:$C$782,СВЦЭМ!$A$39:$A$782,$A42,СВЦЭМ!$B$39:$B$782,B$11)+'СЕТ СН'!$F$9+СВЦЭМ!$D$10+'СЕТ СН'!$F$6-'СЕТ СН'!$F$19</f>
        <v>2374.5263256099997</v>
      </c>
      <c r="C42" s="36">
        <f>SUMIFS(СВЦЭМ!$C$39:$C$782,СВЦЭМ!$A$39:$A$782,$A42,СВЦЭМ!$B$39:$B$782,C$11)+'СЕТ СН'!$F$9+СВЦЭМ!$D$10+'СЕТ СН'!$F$6-'СЕТ СН'!$F$19</f>
        <v>2394.0713579799999</v>
      </c>
      <c r="D42" s="36">
        <f>SUMIFS(СВЦЭМ!$C$39:$C$782,СВЦЭМ!$A$39:$A$782,$A42,СВЦЭМ!$B$39:$B$782,D$11)+'СЕТ СН'!$F$9+СВЦЭМ!$D$10+'СЕТ СН'!$F$6-'СЕТ СН'!$F$19</f>
        <v>2422.5422117899998</v>
      </c>
      <c r="E42" s="36">
        <f>SUMIFS(СВЦЭМ!$C$39:$C$782,СВЦЭМ!$A$39:$A$782,$A42,СВЦЭМ!$B$39:$B$782,E$11)+'СЕТ СН'!$F$9+СВЦЭМ!$D$10+'СЕТ СН'!$F$6-'СЕТ СН'!$F$19</f>
        <v>2427.5053261399999</v>
      </c>
      <c r="F42" s="36">
        <f>SUMIFS(СВЦЭМ!$C$39:$C$782,СВЦЭМ!$A$39:$A$782,$A42,СВЦЭМ!$B$39:$B$782,F$11)+'СЕТ СН'!$F$9+СВЦЭМ!$D$10+'СЕТ СН'!$F$6-'СЕТ СН'!$F$19</f>
        <v>2422.9897153000002</v>
      </c>
      <c r="G42" s="36">
        <f>SUMIFS(СВЦЭМ!$C$39:$C$782,СВЦЭМ!$A$39:$A$782,$A42,СВЦЭМ!$B$39:$B$782,G$11)+'СЕТ СН'!$F$9+СВЦЭМ!$D$10+'СЕТ СН'!$F$6-'СЕТ СН'!$F$19</f>
        <v>2420.0257946699999</v>
      </c>
      <c r="H42" s="36">
        <f>SUMIFS(СВЦЭМ!$C$39:$C$782,СВЦЭМ!$A$39:$A$782,$A42,СВЦЭМ!$B$39:$B$782,H$11)+'СЕТ СН'!$F$9+СВЦЭМ!$D$10+'СЕТ СН'!$F$6-'СЕТ СН'!$F$19</f>
        <v>2421.4810346099998</v>
      </c>
      <c r="I42" s="36">
        <f>SUMIFS(СВЦЭМ!$C$39:$C$782,СВЦЭМ!$A$39:$A$782,$A42,СВЦЭМ!$B$39:$B$782,I$11)+'СЕТ СН'!$F$9+СВЦЭМ!$D$10+'СЕТ СН'!$F$6-'СЕТ СН'!$F$19</f>
        <v>2404.8155042099997</v>
      </c>
      <c r="J42" s="36">
        <f>SUMIFS(СВЦЭМ!$C$39:$C$782,СВЦЭМ!$A$39:$A$782,$A42,СВЦЭМ!$B$39:$B$782,J$11)+'СЕТ СН'!$F$9+СВЦЭМ!$D$10+'СЕТ СН'!$F$6-'СЕТ СН'!$F$19</f>
        <v>2357.0856263999999</v>
      </c>
      <c r="K42" s="36">
        <f>SUMIFS(СВЦЭМ!$C$39:$C$782,СВЦЭМ!$A$39:$A$782,$A42,СВЦЭМ!$B$39:$B$782,K$11)+'СЕТ СН'!$F$9+СВЦЭМ!$D$10+'СЕТ СН'!$F$6-'СЕТ СН'!$F$19</f>
        <v>2294.7834241999999</v>
      </c>
      <c r="L42" s="36">
        <f>SUMIFS(СВЦЭМ!$C$39:$C$782,СВЦЭМ!$A$39:$A$782,$A42,СВЦЭМ!$B$39:$B$782,L$11)+'СЕТ СН'!$F$9+СВЦЭМ!$D$10+'СЕТ СН'!$F$6-'СЕТ СН'!$F$19</f>
        <v>2286.3441114699999</v>
      </c>
      <c r="M42" s="36">
        <f>SUMIFS(СВЦЭМ!$C$39:$C$782,СВЦЭМ!$A$39:$A$782,$A42,СВЦЭМ!$B$39:$B$782,M$11)+'СЕТ СН'!$F$9+СВЦЭМ!$D$10+'СЕТ СН'!$F$6-'СЕТ СН'!$F$19</f>
        <v>2296.47050154</v>
      </c>
      <c r="N42" s="36">
        <f>SUMIFS(СВЦЭМ!$C$39:$C$782,СВЦЭМ!$A$39:$A$782,$A42,СВЦЭМ!$B$39:$B$782,N$11)+'СЕТ СН'!$F$9+СВЦЭМ!$D$10+'СЕТ СН'!$F$6-'СЕТ СН'!$F$19</f>
        <v>2293.4451950899997</v>
      </c>
      <c r="O42" s="36">
        <f>SUMIFS(СВЦЭМ!$C$39:$C$782,СВЦЭМ!$A$39:$A$782,$A42,СВЦЭМ!$B$39:$B$782,O$11)+'СЕТ СН'!$F$9+СВЦЭМ!$D$10+'СЕТ СН'!$F$6-'СЕТ СН'!$F$19</f>
        <v>2321.7057617199998</v>
      </c>
      <c r="P42" s="36">
        <f>SUMIFS(СВЦЭМ!$C$39:$C$782,СВЦЭМ!$A$39:$A$782,$A42,СВЦЭМ!$B$39:$B$782,P$11)+'СЕТ СН'!$F$9+СВЦЭМ!$D$10+'СЕТ СН'!$F$6-'СЕТ СН'!$F$19</f>
        <v>2343.4526226600001</v>
      </c>
      <c r="Q42" s="36">
        <f>SUMIFS(СВЦЭМ!$C$39:$C$782,СВЦЭМ!$A$39:$A$782,$A42,СВЦЭМ!$B$39:$B$782,Q$11)+'СЕТ СН'!$F$9+СВЦЭМ!$D$10+'СЕТ СН'!$F$6-'СЕТ СН'!$F$19</f>
        <v>2364.8169737200001</v>
      </c>
      <c r="R42" s="36">
        <f>SUMIFS(СВЦЭМ!$C$39:$C$782,СВЦЭМ!$A$39:$A$782,$A42,СВЦЭМ!$B$39:$B$782,R$11)+'СЕТ СН'!$F$9+СВЦЭМ!$D$10+'СЕТ СН'!$F$6-'СЕТ СН'!$F$19</f>
        <v>2359.4748251299998</v>
      </c>
      <c r="S42" s="36">
        <f>SUMIFS(СВЦЭМ!$C$39:$C$782,СВЦЭМ!$A$39:$A$782,$A42,СВЦЭМ!$B$39:$B$782,S$11)+'СЕТ СН'!$F$9+СВЦЭМ!$D$10+'СЕТ СН'!$F$6-'СЕТ СН'!$F$19</f>
        <v>2336.0210275099998</v>
      </c>
      <c r="T42" s="36">
        <f>SUMIFS(СВЦЭМ!$C$39:$C$782,СВЦЭМ!$A$39:$A$782,$A42,СВЦЭМ!$B$39:$B$782,T$11)+'СЕТ СН'!$F$9+СВЦЭМ!$D$10+'СЕТ СН'!$F$6-'СЕТ СН'!$F$19</f>
        <v>2315.2257664499998</v>
      </c>
      <c r="U42" s="36">
        <f>SUMIFS(СВЦЭМ!$C$39:$C$782,СВЦЭМ!$A$39:$A$782,$A42,СВЦЭМ!$B$39:$B$782,U$11)+'СЕТ СН'!$F$9+СВЦЭМ!$D$10+'СЕТ СН'!$F$6-'СЕТ СН'!$F$19</f>
        <v>2290.9876410799998</v>
      </c>
      <c r="V42" s="36">
        <f>SUMIFS(СВЦЭМ!$C$39:$C$782,СВЦЭМ!$A$39:$A$782,$A42,СВЦЭМ!$B$39:$B$782,V$11)+'СЕТ СН'!$F$9+СВЦЭМ!$D$10+'СЕТ СН'!$F$6-'СЕТ СН'!$F$19</f>
        <v>2274.48708317</v>
      </c>
      <c r="W42" s="36">
        <f>SUMIFS(СВЦЭМ!$C$39:$C$782,СВЦЭМ!$A$39:$A$782,$A42,СВЦЭМ!$B$39:$B$782,W$11)+'СЕТ СН'!$F$9+СВЦЭМ!$D$10+'СЕТ СН'!$F$6-'СЕТ СН'!$F$19</f>
        <v>2265.1788107100001</v>
      </c>
      <c r="X42" s="36">
        <f>SUMIFS(СВЦЭМ!$C$39:$C$782,СВЦЭМ!$A$39:$A$782,$A42,СВЦЭМ!$B$39:$B$782,X$11)+'СЕТ СН'!$F$9+СВЦЭМ!$D$10+'СЕТ СН'!$F$6-'СЕТ СН'!$F$19</f>
        <v>2307.2913079199998</v>
      </c>
      <c r="Y42" s="36">
        <f>SUMIFS(СВЦЭМ!$C$39:$C$782,СВЦЭМ!$A$39:$A$782,$A42,СВЦЭМ!$B$39:$B$782,Y$11)+'СЕТ СН'!$F$9+СВЦЭМ!$D$10+'СЕТ СН'!$F$6-'СЕТ СН'!$F$19</f>
        <v>2329.2130855199998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01.03.2024</v>
      </c>
      <c r="B48" s="36">
        <f>SUMIFS(СВЦЭМ!$C$39:$C$782,СВЦЭМ!$A$39:$A$782,$A48,СВЦЭМ!$B$39:$B$782,B$47)+'СЕТ СН'!$G$9+СВЦЭМ!$D$10+'СЕТ СН'!$G$6-'СЕТ СН'!$G$19</f>
        <v>2236.2165200300005</v>
      </c>
      <c r="C48" s="36">
        <f>SUMIFS(СВЦЭМ!$C$39:$C$782,СВЦЭМ!$A$39:$A$782,$A48,СВЦЭМ!$B$39:$B$782,C$47)+'СЕТ СН'!$G$9+СВЦЭМ!$D$10+'СЕТ СН'!$G$6-'СЕТ СН'!$G$19</f>
        <v>2258.8763811500003</v>
      </c>
      <c r="D48" s="36">
        <f>SUMIFS(СВЦЭМ!$C$39:$C$782,СВЦЭМ!$A$39:$A$782,$A48,СВЦЭМ!$B$39:$B$782,D$47)+'СЕТ СН'!$G$9+СВЦЭМ!$D$10+'СЕТ СН'!$G$6-'СЕТ СН'!$G$19</f>
        <v>2291.4655560800002</v>
      </c>
      <c r="E48" s="36">
        <f>SUMIFS(СВЦЭМ!$C$39:$C$782,СВЦЭМ!$A$39:$A$782,$A48,СВЦЭМ!$B$39:$B$782,E$47)+'СЕТ СН'!$G$9+СВЦЭМ!$D$10+'СЕТ СН'!$G$6-'СЕТ СН'!$G$19</f>
        <v>2272.7321737600005</v>
      </c>
      <c r="F48" s="36">
        <f>SUMIFS(СВЦЭМ!$C$39:$C$782,СВЦЭМ!$A$39:$A$782,$A48,СВЦЭМ!$B$39:$B$782,F$47)+'СЕТ СН'!$G$9+СВЦЭМ!$D$10+'СЕТ СН'!$G$6-'СЕТ СН'!$G$19</f>
        <v>2259.7700321700004</v>
      </c>
      <c r="G48" s="36">
        <f>SUMIFS(СВЦЭМ!$C$39:$C$782,СВЦЭМ!$A$39:$A$782,$A48,СВЦЭМ!$B$39:$B$782,G$47)+'СЕТ СН'!$G$9+СВЦЭМ!$D$10+'СЕТ СН'!$G$6-'СЕТ СН'!$G$19</f>
        <v>2258.0534562299999</v>
      </c>
      <c r="H48" s="36">
        <f>SUMIFS(СВЦЭМ!$C$39:$C$782,СВЦЭМ!$A$39:$A$782,$A48,СВЦЭМ!$B$39:$B$782,H$47)+'СЕТ СН'!$G$9+СВЦЭМ!$D$10+'СЕТ СН'!$G$6-'СЕТ СН'!$G$19</f>
        <v>2221.5573784600001</v>
      </c>
      <c r="I48" s="36">
        <f>SUMIFS(СВЦЭМ!$C$39:$C$782,СВЦЭМ!$A$39:$A$782,$A48,СВЦЭМ!$B$39:$B$782,I$47)+'СЕТ СН'!$G$9+СВЦЭМ!$D$10+'СЕТ СН'!$G$6-'СЕТ СН'!$G$19</f>
        <v>2199.9298558</v>
      </c>
      <c r="J48" s="36">
        <f>SUMIFS(СВЦЭМ!$C$39:$C$782,СВЦЭМ!$A$39:$A$782,$A48,СВЦЭМ!$B$39:$B$782,J$47)+'СЕТ СН'!$G$9+СВЦЭМ!$D$10+'СЕТ СН'!$G$6-'СЕТ СН'!$G$19</f>
        <v>2188.7178439999998</v>
      </c>
      <c r="K48" s="36">
        <f>SUMIFS(СВЦЭМ!$C$39:$C$782,СВЦЭМ!$A$39:$A$782,$A48,СВЦЭМ!$B$39:$B$782,K$47)+'СЕТ СН'!$G$9+СВЦЭМ!$D$10+'СЕТ СН'!$G$6-'СЕТ СН'!$G$19</f>
        <v>2175.74541611</v>
      </c>
      <c r="L48" s="36">
        <f>SUMIFS(СВЦЭМ!$C$39:$C$782,СВЦЭМ!$A$39:$A$782,$A48,СВЦЭМ!$B$39:$B$782,L$47)+'СЕТ СН'!$G$9+СВЦЭМ!$D$10+'СЕТ СН'!$G$6-'СЕТ СН'!$G$19</f>
        <v>2177.76182247</v>
      </c>
      <c r="M48" s="36">
        <f>SUMIFS(СВЦЭМ!$C$39:$C$782,СВЦЭМ!$A$39:$A$782,$A48,СВЦЭМ!$B$39:$B$782,M$47)+'СЕТ СН'!$G$9+СВЦЭМ!$D$10+'СЕТ СН'!$G$6-'СЕТ СН'!$G$19</f>
        <v>2161.6794745899997</v>
      </c>
      <c r="N48" s="36">
        <f>SUMIFS(СВЦЭМ!$C$39:$C$782,СВЦЭМ!$A$39:$A$782,$A48,СВЦЭМ!$B$39:$B$782,N$47)+'СЕТ СН'!$G$9+СВЦЭМ!$D$10+'СЕТ СН'!$G$6-'СЕТ СН'!$G$19</f>
        <v>2213.9232043000002</v>
      </c>
      <c r="O48" s="36">
        <f>SUMIFS(СВЦЭМ!$C$39:$C$782,СВЦЭМ!$A$39:$A$782,$A48,СВЦЭМ!$B$39:$B$782,O$47)+'СЕТ СН'!$G$9+СВЦЭМ!$D$10+'СЕТ СН'!$G$6-'СЕТ СН'!$G$19</f>
        <v>2217.8041216000001</v>
      </c>
      <c r="P48" s="36">
        <f>SUMIFS(СВЦЭМ!$C$39:$C$782,СВЦЭМ!$A$39:$A$782,$A48,СВЦЭМ!$B$39:$B$782,P$47)+'СЕТ СН'!$G$9+СВЦЭМ!$D$10+'СЕТ СН'!$G$6-'СЕТ СН'!$G$19</f>
        <v>2236.1652086499998</v>
      </c>
      <c r="Q48" s="36">
        <f>SUMIFS(СВЦЭМ!$C$39:$C$782,СВЦЭМ!$A$39:$A$782,$A48,СВЦЭМ!$B$39:$B$782,Q$47)+'СЕТ СН'!$G$9+СВЦЭМ!$D$10+'СЕТ СН'!$G$6-'СЕТ СН'!$G$19</f>
        <v>2247.4274899900001</v>
      </c>
      <c r="R48" s="36">
        <f>SUMIFS(СВЦЭМ!$C$39:$C$782,СВЦЭМ!$A$39:$A$782,$A48,СВЦЭМ!$B$39:$B$782,R$47)+'СЕТ СН'!$G$9+СВЦЭМ!$D$10+'СЕТ СН'!$G$6-'СЕТ СН'!$G$19</f>
        <v>2260.3298111399999</v>
      </c>
      <c r="S48" s="36">
        <f>SUMIFS(СВЦЭМ!$C$39:$C$782,СВЦЭМ!$A$39:$A$782,$A48,СВЦЭМ!$B$39:$B$782,S$47)+'СЕТ СН'!$G$9+СВЦЭМ!$D$10+'СЕТ СН'!$G$6-'СЕТ СН'!$G$19</f>
        <v>2246.45826227</v>
      </c>
      <c r="T48" s="36">
        <f>SUMIFS(СВЦЭМ!$C$39:$C$782,СВЦЭМ!$A$39:$A$782,$A48,СВЦЭМ!$B$39:$B$782,T$47)+'СЕТ СН'!$G$9+СВЦЭМ!$D$10+'СЕТ СН'!$G$6-'СЕТ СН'!$G$19</f>
        <v>2206.0064847700005</v>
      </c>
      <c r="U48" s="36">
        <f>SUMIFS(СВЦЭМ!$C$39:$C$782,СВЦЭМ!$A$39:$A$782,$A48,СВЦЭМ!$B$39:$B$782,U$47)+'СЕТ СН'!$G$9+СВЦЭМ!$D$10+'СЕТ СН'!$G$6-'СЕТ СН'!$G$19</f>
        <v>2175.9802272400002</v>
      </c>
      <c r="V48" s="36">
        <f>SUMIFS(СВЦЭМ!$C$39:$C$782,СВЦЭМ!$A$39:$A$782,$A48,СВЦЭМ!$B$39:$B$782,V$47)+'СЕТ СН'!$G$9+СВЦЭМ!$D$10+'СЕТ СН'!$G$6-'СЕТ СН'!$G$19</f>
        <v>2177.2267422800001</v>
      </c>
      <c r="W48" s="36">
        <f>SUMIFS(СВЦЭМ!$C$39:$C$782,СВЦЭМ!$A$39:$A$782,$A48,СВЦЭМ!$B$39:$B$782,W$47)+'СЕТ СН'!$G$9+СВЦЭМ!$D$10+'СЕТ СН'!$G$6-'СЕТ СН'!$G$19</f>
        <v>2186.5390516699999</v>
      </c>
      <c r="X48" s="36">
        <f>SUMIFS(СВЦЭМ!$C$39:$C$782,СВЦЭМ!$A$39:$A$782,$A48,СВЦЭМ!$B$39:$B$782,X$47)+'СЕТ СН'!$G$9+СВЦЭМ!$D$10+'СЕТ СН'!$G$6-'СЕТ СН'!$G$19</f>
        <v>2199.9049869999999</v>
      </c>
      <c r="Y48" s="36">
        <f>SUMIFS(СВЦЭМ!$C$39:$C$782,СВЦЭМ!$A$39:$A$782,$A48,СВЦЭМ!$B$39:$B$782,Y$47)+'СЕТ СН'!$G$9+СВЦЭМ!$D$10+'СЕТ СН'!$G$6-'СЕТ СН'!$G$19</f>
        <v>2227.1877076800001</v>
      </c>
    </row>
    <row r="49" spans="1:25" ht="15.75" x14ac:dyDescent="0.2">
      <c r="A49" s="35">
        <f>A48+1</f>
        <v>45353</v>
      </c>
      <c r="B49" s="36">
        <f>SUMIFS(СВЦЭМ!$C$39:$C$782,СВЦЭМ!$A$39:$A$782,$A49,СВЦЭМ!$B$39:$B$782,B$47)+'СЕТ СН'!$G$9+СВЦЭМ!$D$10+'СЕТ СН'!$G$6-'СЕТ СН'!$G$19</f>
        <v>2163.0390868700001</v>
      </c>
      <c r="C49" s="36">
        <f>SUMIFS(СВЦЭМ!$C$39:$C$782,СВЦЭМ!$A$39:$A$782,$A49,СВЦЭМ!$B$39:$B$782,C$47)+'СЕТ СН'!$G$9+СВЦЭМ!$D$10+'СЕТ СН'!$G$6-'СЕТ СН'!$G$19</f>
        <v>2173.5845380600003</v>
      </c>
      <c r="D49" s="36">
        <f>SUMIFS(СВЦЭМ!$C$39:$C$782,СВЦЭМ!$A$39:$A$782,$A49,СВЦЭМ!$B$39:$B$782,D$47)+'СЕТ СН'!$G$9+СВЦЭМ!$D$10+'СЕТ СН'!$G$6-'СЕТ СН'!$G$19</f>
        <v>2198.20785978</v>
      </c>
      <c r="E49" s="36">
        <f>SUMIFS(СВЦЭМ!$C$39:$C$782,СВЦЭМ!$A$39:$A$782,$A49,СВЦЭМ!$B$39:$B$782,E$47)+'СЕТ СН'!$G$9+СВЦЭМ!$D$10+'СЕТ СН'!$G$6-'СЕТ СН'!$G$19</f>
        <v>2208.2418390000003</v>
      </c>
      <c r="F49" s="36">
        <f>SUMIFS(СВЦЭМ!$C$39:$C$782,СВЦЭМ!$A$39:$A$782,$A49,СВЦЭМ!$B$39:$B$782,F$47)+'СЕТ СН'!$G$9+СВЦЭМ!$D$10+'СЕТ СН'!$G$6-'СЕТ СН'!$G$19</f>
        <v>2205.1570067800003</v>
      </c>
      <c r="G49" s="36">
        <f>SUMIFS(СВЦЭМ!$C$39:$C$782,СВЦЭМ!$A$39:$A$782,$A49,СВЦЭМ!$B$39:$B$782,G$47)+'СЕТ СН'!$G$9+СВЦЭМ!$D$10+'СЕТ СН'!$G$6-'СЕТ СН'!$G$19</f>
        <v>2185.4861062</v>
      </c>
      <c r="H49" s="36">
        <f>SUMIFS(СВЦЭМ!$C$39:$C$782,СВЦЭМ!$A$39:$A$782,$A49,СВЦЭМ!$B$39:$B$782,H$47)+'СЕТ СН'!$G$9+СВЦЭМ!$D$10+'СЕТ СН'!$G$6-'СЕТ СН'!$G$19</f>
        <v>2142.7149951199999</v>
      </c>
      <c r="I49" s="36">
        <f>SUMIFS(СВЦЭМ!$C$39:$C$782,СВЦЭМ!$A$39:$A$782,$A49,СВЦЭМ!$B$39:$B$782,I$47)+'СЕТ СН'!$G$9+СВЦЭМ!$D$10+'СЕТ СН'!$G$6-'СЕТ СН'!$G$19</f>
        <v>2119.5322656500002</v>
      </c>
      <c r="J49" s="36">
        <f>SUMIFS(СВЦЭМ!$C$39:$C$782,СВЦЭМ!$A$39:$A$782,$A49,СВЦЭМ!$B$39:$B$782,J$47)+'СЕТ СН'!$G$9+СВЦЭМ!$D$10+'СЕТ СН'!$G$6-'СЕТ СН'!$G$19</f>
        <v>2119.89858503</v>
      </c>
      <c r="K49" s="36">
        <f>SUMIFS(СВЦЭМ!$C$39:$C$782,СВЦЭМ!$A$39:$A$782,$A49,СВЦЭМ!$B$39:$B$782,K$47)+'СЕТ СН'!$G$9+СВЦЭМ!$D$10+'СЕТ СН'!$G$6-'СЕТ СН'!$G$19</f>
        <v>2089.3541400300001</v>
      </c>
      <c r="L49" s="36">
        <f>SUMIFS(СВЦЭМ!$C$39:$C$782,СВЦЭМ!$A$39:$A$782,$A49,СВЦЭМ!$B$39:$B$782,L$47)+'СЕТ СН'!$G$9+СВЦЭМ!$D$10+'СЕТ СН'!$G$6-'СЕТ СН'!$G$19</f>
        <v>2073.8033132199998</v>
      </c>
      <c r="M49" s="36">
        <f>SUMIFS(СВЦЭМ!$C$39:$C$782,СВЦЭМ!$A$39:$A$782,$A49,СВЦЭМ!$B$39:$B$782,M$47)+'СЕТ СН'!$G$9+СВЦЭМ!$D$10+'СЕТ СН'!$G$6-'СЕТ СН'!$G$19</f>
        <v>2077.8433884400001</v>
      </c>
      <c r="N49" s="36">
        <f>SUMIFS(СВЦЭМ!$C$39:$C$782,СВЦЭМ!$A$39:$A$782,$A49,СВЦЭМ!$B$39:$B$782,N$47)+'СЕТ СН'!$G$9+СВЦЭМ!$D$10+'СЕТ СН'!$G$6-'СЕТ СН'!$G$19</f>
        <v>2097.2449901700002</v>
      </c>
      <c r="O49" s="36">
        <f>SUMIFS(СВЦЭМ!$C$39:$C$782,СВЦЭМ!$A$39:$A$782,$A49,СВЦЭМ!$B$39:$B$782,O$47)+'СЕТ СН'!$G$9+СВЦЭМ!$D$10+'СЕТ СН'!$G$6-'СЕТ СН'!$G$19</f>
        <v>2100.2328985599997</v>
      </c>
      <c r="P49" s="36">
        <f>SUMIFS(СВЦЭМ!$C$39:$C$782,СВЦЭМ!$A$39:$A$782,$A49,СВЦЭМ!$B$39:$B$782,P$47)+'СЕТ СН'!$G$9+СВЦЭМ!$D$10+'СЕТ СН'!$G$6-'СЕТ СН'!$G$19</f>
        <v>2108.9393254300003</v>
      </c>
      <c r="Q49" s="36">
        <f>SUMIFS(СВЦЭМ!$C$39:$C$782,СВЦЭМ!$A$39:$A$782,$A49,СВЦЭМ!$B$39:$B$782,Q$47)+'СЕТ СН'!$G$9+СВЦЭМ!$D$10+'СЕТ СН'!$G$6-'СЕТ СН'!$G$19</f>
        <v>2130.1926520500001</v>
      </c>
      <c r="R49" s="36">
        <f>SUMIFS(СВЦЭМ!$C$39:$C$782,СВЦЭМ!$A$39:$A$782,$A49,СВЦЭМ!$B$39:$B$782,R$47)+'СЕТ СН'!$G$9+СВЦЭМ!$D$10+'СЕТ СН'!$G$6-'СЕТ СН'!$G$19</f>
        <v>2151.5520916</v>
      </c>
      <c r="S49" s="36">
        <f>SUMIFS(СВЦЭМ!$C$39:$C$782,СВЦЭМ!$A$39:$A$782,$A49,СВЦЭМ!$B$39:$B$782,S$47)+'СЕТ СН'!$G$9+СВЦЭМ!$D$10+'СЕТ СН'!$G$6-'СЕТ СН'!$G$19</f>
        <v>2137.148072</v>
      </c>
      <c r="T49" s="36">
        <f>SUMIFS(СВЦЭМ!$C$39:$C$782,СВЦЭМ!$A$39:$A$782,$A49,СВЦЭМ!$B$39:$B$782,T$47)+'СЕТ СН'!$G$9+СВЦЭМ!$D$10+'СЕТ СН'!$G$6-'СЕТ СН'!$G$19</f>
        <v>2094.5638195299998</v>
      </c>
      <c r="U49" s="36">
        <f>SUMIFS(СВЦЭМ!$C$39:$C$782,СВЦЭМ!$A$39:$A$782,$A49,СВЦЭМ!$B$39:$B$782,U$47)+'СЕТ СН'!$G$9+СВЦЭМ!$D$10+'СЕТ СН'!$G$6-'СЕТ СН'!$G$19</f>
        <v>2054.36867127</v>
      </c>
      <c r="V49" s="36">
        <f>SUMIFS(СВЦЭМ!$C$39:$C$782,СВЦЭМ!$A$39:$A$782,$A49,СВЦЭМ!$B$39:$B$782,V$47)+'СЕТ СН'!$G$9+СВЦЭМ!$D$10+'СЕТ СН'!$G$6-'СЕТ СН'!$G$19</f>
        <v>2070.70524733</v>
      </c>
      <c r="W49" s="36">
        <f>SUMIFS(СВЦЭМ!$C$39:$C$782,СВЦЭМ!$A$39:$A$782,$A49,СВЦЭМ!$B$39:$B$782,W$47)+'СЕТ СН'!$G$9+СВЦЭМ!$D$10+'СЕТ СН'!$G$6-'СЕТ СН'!$G$19</f>
        <v>2080.0102643700002</v>
      </c>
      <c r="X49" s="36">
        <f>SUMIFS(СВЦЭМ!$C$39:$C$782,СВЦЭМ!$A$39:$A$782,$A49,СВЦЭМ!$B$39:$B$782,X$47)+'СЕТ СН'!$G$9+СВЦЭМ!$D$10+'СЕТ СН'!$G$6-'СЕТ СН'!$G$19</f>
        <v>2116.0712872499998</v>
      </c>
      <c r="Y49" s="36">
        <f>SUMIFS(СВЦЭМ!$C$39:$C$782,СВЦЭМ!$A$39:$A$782,$A49,СВЦЭМ!$B$39:$B$782,Y$47)+'СЕТ СН'!$G$9+СВЦЭМ!$D$10+'СЕТ СН'!$G$6-'СЕТ СН'!$G$19</f>
        <v>2116.0430931299998</v>
      </c>
    </row>
    <row r="50" spans="1:25" ht="15.75" x14ac:dyDescent="0.2">
      <c r="A50" s="35">
        <f t="shared" ref="A50:A78" si="1">A49+1</f>
        <v>45354</v>
      </c>
      <c r="B50" s="36">
        <f>SUMIFS(СВЦЭМ!$C$39:$C$782,СВЦЭМ!$A$39:$A$782,$A50,СВЦЭМ!$B$39:$B$782,B$47)+'СЕТ СН'!$G$9+СВЦЭМ!$D$10+'СЕТ СН'!$G$6-'СЕТ СН'!$G$19</f>
        <v>2059.7813985299999</v>
      </c>
      <c r="C50" s="36">
        <f>SUMIFS(СВЦЭМ!$C$39:$C$782,СВЦЭМ!$A$39:$A$782,$A50,СВЦЭМ!$B$39:$B$782,C$47)+'СЕТ СН'!$G$9+СВЦЭМ!$D$10+'СЕТ СН'!$G$6-'СЕТ СН'!$G$19</f>
        <v>2141.8444036400001</v>
      </c>
      <c r="D50" s="36">
        <f>SUMIFS(СВЦЭМ!$C$39:$C$782,СВЦЭМ!$A$39:$A$782,$A50,СВЦЭМ!$B$39:$B$782,D$47)+'СЕТ СН'!$G$9+СВЦЭМ!$D$10+'СЕТ СН'!$G$6-'СЕТ СН'!$G$19</f>
        <v>2186.6828716199998</v>
      </c>
      <c r="E50" s="36">
        <f>SUMIFS(СВЦЭМ!$C$39:$C$782,СВЦЭМ!$A$39:$A$782,$A50,СВЦЭМ!$B$39:$B$782,E$47)+'СЕТ СН'!$G$9+СВЦЭМ!$D$10+'СЕТ СН'!$G$6-'СЕТ СН'!$G$19</f>
        <v>2203.9597822400001</v>
      </c>
      <c r="F50" s="36">
        <f>SUMIFS(СВЦЭМ!$C$39:$C$782,СВЦЭМ!$A$39:$A$782,$A50,СВЦЭМ!$B$39:$B$782,F$47)+'СЕТ СН'!$G$9+СВЦЭМ!$D$10+'СЕТ СН'!$G$6-'СЕТ СН'!$G$19</f>
        <v>2201.1586073300005</v>
      </c>
      <c r="G50" s="36">
        <f>SUMIFS(СВЦЭМ!$C$39:$C$782,СВЦЭМ!$A$39:$A$782,$A50,СВЦЭМ!$B$39:$B$782,G$47)+'СЕТ СН'!$G$9+СВЦЭМ!$D$10+'СЕТ СН'!$G$6-'СЕТ СН'!$G$19</f>
        <v>2187.8808345899997</v>
      </c>
      <c r="H50" s="36">
        <f>SUMIFS(СВЦЭМ!$C$39:$C$782,СВЦЭМ!$A$39:$A$782,$A50,СВЦЭМ!$B$39:$B$782,H$47)+'СЕТ СН'!$G$9+СВЦЭМ!$D$10+'СЕТ СН'!$G$6-'СЕТ СН'!$G$19</f>
        <v>2169.4920226300001</v>
      </c>
      <c r="I50" s="36">
        <f>SUMIFS(СВЦЭМ!$C$39:$C$782,СВЦЭМ!$A$39:$A$782,$A50,СВЦЭМ!$B$39:$B$782,I$47)+'СЕТ СН'!$G$9+СВЦЭМ!$D$10+'СЕТ СН'!$G$6-'СЕТ СН'!$G$19</f>
        <v>2171.4069277600001</v>
      </c>
      <c r="J50" s="36">
        <f>SUMIFS(СВЦЭМ!$C$39:$C$782,СВЦЭМ!$A$39:$A$782,$A50,СВЦЭМ!$B$39:$B$782,J$47)+'СЕТ СН'!$G$9+СВЦЭМ!$D$10+'СЕТ СН'!$G$6-'СЕТ СН'!$G$19</f>
        <v>2124.0323451499999</v>
      </c>
      <c r="K50" s="36">
        <f>SUMIFS(СВЦЭМ!$C$39:$C$782,СВЦЭМ!$A$39:$A$782,$A50,СВЦЭМ!$B$39:$B$782,K$47)+'СЕТ СН'!$G$9+СВЦЭМ!$D$10+'СЕТ СН'!$G$6-'СЕТ СН'!$G$19</f>
        <v>2084.2612068200001</v>
      </c>
      <c r="L50" s="36">
        <f>SUMIFS(СВЦЭМ!$C$39:$C$782,СВЦЭМ!$A$39:$A$782,$A50,СВЦЭМ!$B$39:$B$782,L$47)+'СЕТ СН'!$G$9+СВЦЭМ!$D$10+'СЕТ СН'!$G$6-'СЕТ СН'!$G$19</f>
        <v>2061.8593488400002</v>
      </c>
      <c r="M50" s="36">
        <f>SUMIFS(СВЦЭМ!$C$39:$C$782,СВЦЭМ!$A$39:$A$782,$A50,СВЦЭМ!$B$39:$B$782,M$47)+'СЕТ СН'!$G$9+СВЦЭМ!$D$10+'СЕТ СН'!$G$6-'СЕТ СН'!$G$19</f>
        <v>2062.2024254899998</v>
      </c>
      <c r="N50" s="36">
        <f>SUMIFS(СВЦЭМ!$C$39:$C$782,СВЦЭМ!$A$39:$A$782,$A50,СВЦЭМ!$B$39:$B$782,N$47)+'СЕТ СН'!$G$9+СВЦЭМ!$D$10+'СЕТ СН'!$G$6-'СЕТ СН'!$G$19</f>
        <v>2087.4466466100002</v>
      </c>
      <c r="O50" s="36">
        <f>SUMIFS(СВЦЭМ!$C$39:$C$782,СВЦЭМ!$A$39:$A$782,$A50,СВЦЭМ!$B$39:$B$782,O$47)+'СЕТ СН'!$G$9+СВЦЭМ!$D$10+'СЕТ СН'!$G$6-'СЕТ СН'!$G$19</f>
        <v>2077.6503841200001</v>
      </c>
      <c r="P50" s="36">
        <f>SUMIFS(СВЦЭМ!$C$39:$C$782,СВЦЭМ!$A$39:$A$782,$A50,СВЦЭМ!$B$39:$B$782,P$47)+'СЕТ СН'!$G$9+СВЦЭМ!$D$10+'СЕТ СН'!$G$6-'СЕТ СН'!$G$19</f>
        <v>2076.7509885500003</v>
      </c>
      <c r="Q50" s="36">
        <f>SUMIFS(СВЦЭМ!$C$39:$C$782,СВЦЭМ!$A$39:$A$782,$A50,СВЦЭМ!$B$39:$B$782,Q$47)+'СЕТ СН'!$G$9+СВЦЭМ!$D$10+'СЕТ СН'!$G$6-'СЕТ СН'!$G$19</f>
        <v>2092.05022921</v>
      </c>
      <c r="R50" s="36">
        <f>SUMIFS(СВЦЭМ!$C$39:$C$782,СВЦЭМ!$A$39:$A$782,$A50,СВЦЭМ!$B$39:$B$782,R$47)+'СЕТ СН'!$G$9+СВЦЭМ!$D$10+'СЕТ СН'!$G$6-'СЕТ СН'!$G$19</f>
        <v>2098.5728321000001</v>
      </c>
      <c r="S50" s="36">
        <f>SUMIFS(СВЦЭМ!$C$39:$C$782,СВЦЭМ!$A$39:$A$782,$A50,СВЦЭМ!$B$39:$B$782,S$47)+'СЕТ СН'!$G$9+СВЦЭМ!$D$10+'СЕТ СН'!$G$6-'СЕТ СН'!$G$19</f>
        <v>2070.1193077200001</v>
      </c>
      <c r="T50" s="36">
        <f>SUMIFS(СВЦЭМ!$C$39:$C$782,СВЦЭМ!$A$39:$A$782,$A50,СВЦЭМ!$B$39:$B$782,T$47)+'СЕТ СН'!$G$9+СВЦЭМ!$D$10+'СЕТ СН'!$G$6-'СЕТ СН'!$G$19</f>
        <v>2057.8098773500001</v>
      </c>
      <c r="U50" s="36">
        <f>SUMIFS(СВЦЭМ!$C$39:$C$782,СВЦЭМ!$A$39:$A$782,$A50,СВЦЭМ!$B$39:$B$782,U$47)+'СЕТ СН'!$G$9+СВЦЭМ!$D$10+'СЕТ СН'!$G$6-'СЕТ СН'!$G$19</f>
        <v>2081.5970381799998</v>
      </c>
      <c r="V50" s="36">
        <f>SUMIFS(СВЦЭМ!$C$39:$C$782,СВЦЭМ!$A$39:$A$782,$A50,СВЦЭМ!$B$39:$B$782,V$47)+'СЕТ СН'!$G$9+СВЦЭМ!$D$10+'СЕТ СН'!$G$6-'СЕТ СН'!$G$19</f>
        <v>2086.1393805299999</v>
      </c>
      <c r="W50" s="36">
        <f>SUMIFS(СВЦЭМ!$C$39:$C$782,СВЦЭМ!$A$39:$A$782,$A50,СВЦЭМ!$B$39:$B$782,W$47)+'СЕТ СН'!$G$9+СВЦЭМ!$D$10+'СЕТ СН'!$G$6-'СЕТ СН'!$G$19</f>
        <v>2084.06608233</v>
      </c>
      <c r="X50" s="36">
        <f>SUMIFS(СВЦЭМ!$C$39:$C$782,СВЦЭМ!$A$39:$A$782,$A50,СВЦЭМ!$B$39:$B$782,X$47)+'СЕТ СН'!$G$9+СВЦЭМ!$D$10+'СЕТ СН'!$G$6-'СЕТ СН'!$G$19</f>
        <v>2095.2536365200003</v>
      </c>
      <c r="Y50" s="36">
        <f>SUMIFS(СВЦЭМ!$C$39:$C$782,СВЦЭМ!$A$39:$A$782,$A50,СВЦЭМ!$B$39:$B$782,Y$47)+'СЕТ СН'!$G$9+СВЦЭМ!$D$10+'СЕТ СН'!$G$6-'СЕТ СН'!$G$19</f>
        <v>2125.6391149299998</v>
      </c>
    </row>
    <row r="51" spans="1:25" ht="15.75" x14ac:dyDescent="0.2">
      <c r="A51" s="35">
        <f t="shared" si="1"/>
        <v>45355</v>
      </c>
      <c r="B51" s="36">
        <f>SUMIFS(СВЦЭМ!$C$39:$C$782,СВЦЭМ!$A$39:$A$782,$A51,СВЦЭМ!$B$39:$B$782,B$47)+'СЕТ СН'!$G$9+СВЦЭМ!$D$10+'СЕТ СН'!$G$6-'СЕТ СН'!$G$19</f>
        <v>2077.15126293</v>
      </c>
      <c r="C51" s="36">
        <f>SUMIFS(СВЦЭМ!$C$39:$C$782,СВЦЭМ!$A$39:$A$782,$A51,СВЦЭМ!$B$39:$B$782,C$47)+'СЕТ СН'!$G$9+СВЦЭМ!$D$10+'СЕТ СН'!$G$6-'СЕТ СН'!$G$19</f>
        <v>2131.8154079699998</v>
      </c>
      <c r="D51" s="36">
        <f>SUMIFS(СВЦЭМ!$C$39:$C$782,СВЦЭМ!$A$39:$A$782,$A51,СВЦЭМ!$B$39:$B$782,D$47)+'СЕТ СН'!$G$9+СВЦЭМ!$D$10+'СЕТ СН'!$G$6-'СЕТ СН'!$G$19</f>
        <v>2150.8168313599999</v>
      </c>
      <c r="E51" s="36">
        <f>SUMIFS(СВЦЭМ!$C$39:$C$782,СВЦЭМ!$A$39:$A$782,$A51,СВЦЭМ!$B$39:$B$782,E$47)+'СЕТ СН'!$G$9+СВЦЭМ!$D$10+'СЕТ СН'!$G$6-'СЕТ СН'!$G$19</f>
        <v>2148.5017256900001</v>
      </c>
      <c r="F51" s="36">
        <f>SUMIFS(СВЦЭМ!$C$39:$C$782,СВЦЭМ!$A$39:$A$782,$A51,СВЦЭМ!$B$39:$B$782,F$47)+'СЕТ СН'!$G$9+СВЦЭМ!$D$10+'СЕТ СН'!$G$6-'СЕТ СН'!$G$19</f>
        <v>2149.37767196</v>
      </c>
      <c r="G51" s="36">
        <f>SUMIFS(СВЦЭМ!$C$39:$C$782,СВЦЭМ!$A$39:$A$782,$A51,СВЦЭМ!$B$39:$B$782,G$47)+'СЕТ СН'!$G$9+СВЦЭМ!$D$10+'СЕТ СН'!$G$6-'СЕТ СН'!$G$19</f>
        <v>2177.1560094400002</v>
      </c>
      <c r="H51" s="36">
        <f>SUMIFS(СВЦЭМ!$C$39:$C$782,СВЦЭМ!$A$39:$A$782,$A51,СВЦЭМ!$B$39:$B$782,H$47)+'СЕТ СН'!$G$9+СВЦЭМ!$D$10+'СЕТ СН'!$G$6-'СЕТ СН'!$G$19</f>
        <v>2128.7681486800002</v>
      </c>
      <c r="I51" s="36">
        <f>SUMIFS(СВЦЭМ!$C$39:$C$782,СВЦЭМ!$A$39:$A$782,$A51,СВЦЭМ!$B$39:$B$782,I$47)+'СЕТ СН'!$G$9+СВЦЭМ!$D$10+'СЕТ СН'!$G$6-'СЕТ СН'!$G$19</f>
        <v>2079.7749451500003</v>
      </c>
      <c r="J51" s="36">
        <f>SUMIFS(СВЦЭМ!$C$39:$C$782,СВЦЭМ!$A$39:$A$782,$A51,СВЦЭМ!$B$39:$B$782,J$47)+'СЕТ СН'!$G$9+СВЦЭМ!$D$10+'СЕТ СН'!$G$6-'СЕТ СН'!$G$19</f>
        <v>2049.15934212</v>
      </c>
      <c r="K51" s="36">
        <f>SUMIFS(СВЦЭМ!$C$39:$C$782,СВЦЭМ!$A$39:$A$782,$A51,СВЦЭМ!$B$39:$B$782,K$47)+'СЕТ СН'!$G$9+СВЦЭМ!$D$10+'СЕТ СН'!$G$6-'СЕТ СН'!$G$19</f>
        <v>2017.3230406100001</v>
      </c>
      <c r="L51" s="36">
        <f>SUMIFS(СВЦЭМ!$C$39:$C$782,СВЦЭМ!$A$39:$A$782,$A51,СВЦЭМ!$B$39:$B$782,L$47)+'СЕТ СН'!$G$9+СВЦЭМ!$D$10+'СЕТ СН'!$G$6-'СЕТ СН'!$G$19</f>
        <v>2024.04411312</v>
      </c>
      <c r="M51" s="36">
        <f>SUMIFS(СВЦЭМ!$C$39:$C$782,СВЦЭМ!$A$39:$A$782,$A51,СВЦЭМ!$B$39:$B$782,M$47)+'СЕТ СН'!$G$9+СВЦЭМ!$D$10+'СЕТ СН'!$G$6-'СЕТ СН'!$G$19</f>
        <v>2030.4865041099999</v>
      </c>
      <c r="N51" s="36">
        <f>SUMIFS(СВЦЭМ!$C$39:$C$782,СВЦЭМ!$A$39:$A$782,$A51,СВЦЭМ!$B$39:$B$782,N$47)+'СЕТ СН'!$G$9+СВЦЭМ!$D$10+'СЕТ СН'!$G$6-'СЕТ СН'!$G$19</f>
        <v>2019.30566441</v>
      </c>
      <c r="O51" s="36">
        <f>SUMIFS(СВЦЭМ!$C$39:$C$782,СВЦЭМ!$A$39:$A$782,$A51,СВЦЭМ!$B$39:$B$782,O$47)+'СЕТ СН'!$G$9+СВЦЭМ!$D$10+'СЕТ СН'!$G$6-'СЕТ СН'!$G$19</f>
        <v>2027.4443636800002</v>
      </c>
      <c r="P51" s="36">
        <f>SUMIFS(СВЦЭМ!$C$39:$C$782,СВЦЭМ!$A$39:$A$782,$A51,СВЦЭМ!$B$39:$B$782,P$47)+'СЕТ СН'!$G$9+СВЦЭМ!$D$10+'СЕТ СН'!$G$6-'СЕТ СН'!$G$19</f>
        <v>2042.75471008</v>
      </c>
      <c r="Q51" s="36">
        <f>SUMIFS(СВЦЭМ!$C$39:$C$782,СВЦЭМ!$A$39:$A$782,$A51,СВЦЭМ!$B$39:$B$782,Q$47)+'СЕТ СН'!$G$9+СВЦЭМ!$D$10+'СЕТ СН'!$G$6-'СЕТ СН'!$G$19</f>
        <v>2057.0532984199999</v>
      </c>
      <c r="R51" s="36">
        <f>SUMIFS(СВЦЭМ!$C$39:$C$782,СВЦЭМ!$A$39:$A$782,$A51,СВЦЭМ!$B$39:$B$782,R$47)+'СЕТ СН'!$G$9+СВЦЭМ!$D$10+'СЕТ СН'!$G$6-'СЕТ СН'!$G$19</f>
        <v>2055.70968786</v>
      </c>
      <c r="S51" s="36">
        <f>SUMIFS(СВЦЭМ!$C$39:$C$782,СВЦЭМ!$A$39:$A$782,$A51,СВЦЭМ!$B$39:$B$782,S$47)+'СЕТ СН'!$G$9+СВЦЭМ!$D$10+'СЕТ СН'!$G$6-'СЕТ СН'!$G$19</f>
        <v>2048.89497979</v>
      </c>
      <c r="T51" s="36">
        <f>SUMIFS(СВЦЭМ!$C$39:$C$782,СВЦЭМ!$A$39:$A$782,$A51,СВЦЭМ!$B$39:$B$782,T$47)+'СЕТ СН'!$G$9+СВЦЭМ!$D$10+'СЕТ СН'!$G$6-'СЕТ СН'!$G$19</f>
        <v>2034.35865281</v>
      </c>
      <c r="U51" s="36">
        <f>SUMIFS(СВЦЭМ!$C$39:$C$782,СВЦЭМ!$A$39:$A$782,$A51,СВЦЭМ!$B$39:$B$782,U$47)+'СЕТ СН'!$G$9+СВЦЭМ!$D$10+'СЕТ СН'!$G$6-'СЕТ СН'!$G$19</f>
        <v>2007.9888869900001</v>
      </c>
      <c r="V51" s="36">
        <f>SUMIFS(СВЦЭМ!$C$39:$C$782,СВЦЭМ!$A$39:$A$782,$A51,СВЦЭМ!$B$39:$B$782,V$47)+'СЕТ СН'!$G$9+СВЦЭМ!$D$10+'СЕТ СН'!$G$6-'СЕТ СН'!$G$19</f>
        <v>2023.06972883</v>
      </c>
      <c r="W51" s="36">
        <f>SUMIFS(СВЦЭМ!$C$39:$C$782,СВЦЭМ!$A$39:$A$782,$A51,СВЦЭМ!$B$39:$B$782,W$47)+'СЕТ СН'!$G$9+СВЦЭМ!$D$10+'СЕТ СН'!$G$6-'СЕТ СН'!$G$19</f>
        <v>2040.13746814</v>
      </c>
      <c r="X51" s="36">
        <f>SUMIFS(СВЦЭМ!$C$39:$C$782,СВЦЭМ!$A$39:$A$782,$A51,СВЦЭМ!$B$39:$B$782,X$47)+'СЕТ СН'!$G$9+СВЦЭМ!$D$10+'СЕТ СН'!$G$6-'СЕТ СН'!$G$19</f>
        <v>2035.4793619900001</v>
      </c>
      <c r="Y51" s="36">
        <f>SUMIFS(СВЦЭМ!$C$39:$C$782,СВЦЭМ!$A$39:$A$782,$A51,СВЦЭМ!$B$39:$B$782,Y$47)+'СЕТ СН'!$G$9+СВЦЭМ!$D$10+'СЕТ СН'!$G$6-'СЕТ СН'!$G$19</f>
        <v>2051.8824611</v>
      </c>
    </row>
    <row r="52" spans="1:25" ht="15.75" x14ac:dyDescent="0.2">
      <c r="A52" s="35">
        <f t="shared" si="1"/>
        <v>45356</v>
      </c>
      <c r="B52" s="36">
        <f>SUMIFS(СВЦЭМ!$C$39:$C$782,СВЦЭМ!$A$39:$A$782,$A52,СВЦЭМ!$B$39:$B$782,B$47)+'СЕТ СН'!$G$9+СВЦЭМ!$D$10+'СЕТ СН'!$G$6-'СЕТ СН'!$G$19</f>
        <v>2040.54562375</v>
      </c>
      <c r="C52" s="36">
        <f>SUMIFS(СВЦЭМ!$C$39:$C$782,СВЦЭМ!$A$39:$A$782,$A52,СВЦЭМ!$B$39:$B$782,C$47)+'СЕТ СН'!$G$9+СВЦЭМ!$D$10+'СЕТ СН'!$G$6-'СЕТ СН'!$G$19</f>
        <v>2079.0395195199999</v>
      </c>
      <c r="D52" s="36">
        <f>SUMIFS(СВЦЭМ!$C$39:$C$782,СВЦЭМ!$A$39:$A$782,$A52,СВЦЭМ!$B$39:$B$782,D$47)+'СЕТ СН'!$G$9+СВЦЭМ!$D$10+'СЕТ СН'!$G$6-'СЕТ СН'!$G$19</f>
        <v>2088.0624243399998</v>
      </c>
      <c r="E52" s="36">
        <f>SUMIFS(СВЦЭМ!$C$39:$C$782,СВЦЭМ!$A$39:$A$782,$A52,СВЦЭМ!$B$39:$B$782,E$47)+'СЕТ СН'!$G$9+СВЦЭМ!$D$10+'СЕТ СН'!$G$6-'СЕТ СН'!$G$19</f>
        <v>2106.1645266099999</v>
      </c>
      <c r="F52" s="36">
        <f>SUMIFS(СВЦЭМ!$C$39:$C$782,СВЦЭМ!$A$39:$A$782,$A52,СВЦЭМ!$B$39:$B$782,F$47)+'СЕТ СН'!$G$9+СВЦЭМ!$D$10+'СЕТ СН'!$G$6-'СЕТ СН'!$G$19</f>
        <v>2092.00220648</v>
      </c>
      <c r="G52" s="36">
        <f>SUMIFS(СВЦЭМ!$C$39:$C$782,СВЦЭМ!$A$39:$A$782,$A52,СВЦЭМ!$B$39:$B$782,G$47)+'СЕТ СН'!$G$9+СВЦЭМ!$D$10+'СЕТ СН'!$G$6-'СЕТ СН'!$G$19</f>
        <v>2067.2651471600002</v>
      </c>
      <c r="H52" s="36">
        <f>SUMIFS(СВЦЭМ!$C$39:$C$782,СВЦЭМ!$A$39:$A$782,$A52,СВЦЭМ!$B$39:$B$782,H$47)+'СЕТ СН'!$G$9+СВЦЭМ!$D$10+'СЕТ СН'!$G$6-'СЕТ СН'!$G$19</f>
        <v>2015.4842506800001</v>
      </c>
      <c r="I52" s="36">
        <f>SUMIFS(СВЦЭМ!$C$39:$C$782,СВЦЭМ!$A$39:$A$782,$A52,СВЦЭМ!$B$39:$B$782,I$47)+'СЕТ СН'!$G$9+СВЦЭМ!$D$10+'СЕТ СН'!$G$6-'СЕТ СН'!$G$19</f>
        <v>1999.45961072</v>
      </c>
      <c r="J52" s="36">
        <f>SUMIFS(СВЦЭМ!$C$39:$C$782,СВЦЭМ!$A$39:$A$782,$A52,СВЦЭМ!$B$39:$B$782,J$47)+'СЕТ СН'!$G$9+СВЦЭМ!$D$10+'СЕТ СН'!$G$6-'СЕТ СН'!$G$19</f>
        <v>1988.96598008</v>
      </c>
      <c r="K52" s="36">
        <f>SUMIFS(СВЦЭМ!$C$39:$C$782,СВЦЭМ!$A$39:$A$782,$A52,СВЦЭМ!$B$39:$B$782,K$47)+'СЕТ СН'!$G$9+СВЦЭМ!$D$10+'СЕТ СН'!$G$6-'СЕТ СН'!$G$19</f>
        <v>1927.6478118</v>
      </c>
      <c r="L52" s="36">
        <f>SUMIFS(СВЦЭМ!$C$39:$C$782,СВЦЭМ!$A$39:$A$782,$A52,СВЦЭМ!$B$39:$B$782,L$47)+'СЕТ СН'!$G$9+СВЦЭМ!$D$10+'СЕТ СН'!$G$6-'СЕТ СН'!$G$19</f>
        <v>1917.0820685000001</v>
      </c>
      <c r="M52" s="36">
        <f>SUMIFS(СВЦЭМ!$C$39:$C$782,СВЦЭМ!$A$39:$A$782,$A52,СВЦЭМ!$B$39:$B$782,M$47)+'СЕТ СН'!$G$9+СВЦЭМ!$D$10+'СЕТ СН'!$G$6-'СЕТ СН'!$G$19</f>
        <v>1940.2468781300001</v>
      </c>
      <c r="N52" s="36">
        <f>SUMIFS(СВЦЭМ!$C$39:$C$782,СВЦЭМ!$A$39:$A$782,$A52,СВЦЭМ!$B$39:$B$782,N$47)+'СЕТ СН'!$G$9+СВЦЭМ!$D$10+'СЕТ СН'!$G$6-'СЕТ СН'!$G$19</f>
        <v>1977.07497197</v>
      </c>
      <c r="O52" s="36">
        <f>SUMIFS(СВЦЭМ!$C$39:$C$782,СВЦЭМ!$A$39:$A$782,$A52,СВЦЭМ!$B$39:$B$782,O$47)+'СЕТ СН'!$G$9+СВЦЭМ!$D$10+'СЕТ СН'!$G$6-'СЕТ СН'!$G$19</f>
        <v>1957.55547387</v>
      </c>
      <c r="P52" s="36">
        <f>SUMIFS(СВЦЭМ!$C$39:$C$782,СВЦЭМ!$A$39:$A$782,$A52,СВЦЭМ!$B$39:$B$782,P$47)+'СЕТ СН'!$G$9+СВЦЭМ!$D$10+'СЕТ СН'!$G$6-'СЕТ СН'!$G$19</f>
        <v>1963.0163740600001</v>
      </c>
      <c r="Q52" s="36">
        <f>SUMIFS(СВЦЭМ!$C$39:$C$782,СВЦЭМ!$A$39:$A$782,$A52,СВЦЭМ!$B$39:$B$782,Q$47)+'СЕТ СН'!$G$9+СВЦЭМ!$D$10+'СЕТ СН'!$G$6-'СЕТ СН'!$G$19</f>
        <v>1979.16597413</v>
      </c>
      <c r="R52" s="36">
        <f>SUMIFS(СВЦЭМ!$C$39:$C$782,СВЦЭМ!$A$39:$A$782,$A52,СВЦЭМ!$B$39:$B$782,R$47)+'СЕТ СН'!$G$9+СВЦЭМ!$D$10+'СЕТ СН'!$G$6-'СЕТ СН'!$G$19</f>
        <v>2006.1450554600001</v>
      </c>
      <c r="S52" s="36">
        <f>SUMIFS(СВЦЭМ!$C$39:$C$782,СВЦЭМ!$A$39:$A$782,$A52,СВЦЭМ!$B$39:$B$782,S$47)+'СЕТ СН'!$G$9+СВЦЭМ!$D$10+'СЕТ СН'!$G$6-'СЕТ СН'!$G$19</f>
        <v>2003.7321470900001</v>
      </c>
      <c r="T52" s="36">
        <f>SUMIFS(СВЦЭМ!$C$39:$C$782,СВЦЭМ!$A$39:$A$782,$A52,СВЦЭМ!$B$39:$B$782,T$47)+'СЕТ СН'!$G$9+СВЦЭМ!$D$10+'СЕТ СН'!$G$6-'СЕТ СН'!$G$19</f>
        <v>1979.1970675800001</v>
      </c>
      <c r="U52" s="36">
        <f>SUMIFS(СВЦЭМ!$C$39:$C$782,СВЦЭМ!$A$39:$A$782,$A52,СВЦЭМ!$B$39:$B$782,U$47)+'СЕТ СН'!$G$9+СВЦЭМ!$D$10+'СЕТ СН'!$G$6-'СЕТ СН'!$G$19</f>
        <v>1955.2762788100001</v>
      </c>
      <c r="V52" s="36">
        <f>SUMIFS(СВЦЭМ!$C$39:$C$782,СВЦЭМ!$A$39:$A$782,$A52,СВЦЭМ!$B$39:$B$782,V$47)+'СЕТ СН'!$G$9+СВЦЭМ!$D$10+'СЕТ СН'!$G$6-'СЕТ СН'!$G$19</f>
        <v>1960.9300286499999</v>
      </c>
      <c r="W52" s="36">
        <f>SUMIFS(СВЦЭМ!$C$39:$C$782,СВЦЭМ!$A$39:$A$782,$A52,СВЦЭМ!$B$39:$B$782,W$47)+'СЕТ СН'!$G$9+СВЦЭМ!$D$10+'СЕТ СН'!$G$6-'СЕТ СН'!$G$19</f>
        <v>1976.9605921</v>
      </c>
      <c r="X52" s="36">
        <f>SUMIFS(СВЦЭМ!$C$39:$C$782,СВЦЭМ!$A$39:$A$782,$A52,СВЦЭМ!$B$39:$B$782,X$47)+'СЕТ СН'!$G$9+СВЦЭМ!$D$10+'СЕТ СН'!$G$6-'СЕТ СН'!$G$19</f>
        <v>1987.63600408</v>
      </c>
      <c r="Y52" s="36">
        <f>SUMIFS(СВЦЭМ!$C$39:$C$782,СВЦЭМ!$A$39:$A$782,$A52,СВЦЭМ!$B$39:$B$782,Y$47)+'СЕТ СН'!$G$9+СВЦЭМ!$D$10+'СЕТ СН'!$G$6-'СЕТ СН'!$G$19</f>
        <v>2001.9491642400001</v>
      </c>
    </row>
    <row r="53" spans="1:25" ht="15.75" x14ac:dyDescent="0.2">
      <c r="A53" s="35">
        <f t="shared" si="1"/>
        <v>45357</v>
      </c>
      <c r="B53" s="36">
        <f>SUMIFS(СВЦЭМ!$C$39:$C$782,СВЦЭМ!$A$39:$A$782,$A53,СВЦЭМ!$B$39:$B$782,B$47)+'СЕТ СН'!$G$9+СВЦЭМ!$D$10+'СЕТ СН'!$G$6-'СЕТ СН'!$G$19</f>
        <v>2073.6676021100002</v>
      </c>
      <c r="C53" s="36">
        <f>SUMIFS(СВЦЭМ!$C$39:$C$782,СВЦЭМ!$A$39:$A$782,$A53,СВЦЭМ!$B$39:$B$782,C$47)+'СЕТ СН'!$G$9+СВЦЭМ!$D$10+'СЕТ СН'!$G$6-'СЕТ СН'!$G$19</f>
        <v>2091.8089183900001</v>
      </c>
      <c r="D53" s="36">
        <f>SUMIFS(СВЦЭМ!$C$39:$C$782,СВЦЭМ!$A$39:$A$782,$A53,СВЦЭМ!$B$39:$B$782,D$47)+'СЕТ СН'!$G$9+СВЦЭМ!$D$10+'СЕТ СН'!$G$6-'СЕТ СН'!$G$19</f>
        <v>2117.42816791</v>
      </c>
      <c r="E53" s="36">
        <f>SUMIFS(СВЦЭМ!$C$39:$C$782,СВЦЭМ!$A$39:$A$782,$A53,СВЦЭМ!$B$39:$B$782,E$47)+'СЕТ СН'!$G$9+СВЦЭМ!$D$10+'СЕТ СН'!$G$6-'СЕТ СН'!$G$19</f>
        <v>2133.4414637700002</v>
      </c>
      <c r="F53" s="36">
        <f>SUMIFS(СВЦЭМ!$C$39:$C$782,СВЦЭМ!$A$39:$A$782,$A53,СВЦЭМ!$B$39:$B$782,F$47)+'СЕТ СН'!$G$9+СВЦЭМ!$D$10+'СЕТ СН'!$G$6-'СЕТ СН'!$G$19</f>
        <v>2130.0148744500002</v>
      </c>
      <c r="G53" s="36">
        <f>SUMIFS(СВЦЭМ!$C$39:$C$782,СВЦЭМ!$A$39:$A$782,$A53,СВЦЭМ!$B$39:$B$782,G$47)+'СЕТ СН'!$G$9+СВЦЭМ!$D$10+'СЕТ СН'!$G$6-'СЕТ СН'!$G$19</f>
        <v>2103.7311703300002</v>
      </c>
      <c r="H53" s="36">
        <f>SUMIFS(СВЦЭМ!$C$39:$C$782,СВЦЭМ!$A$39:$A$782,$A53,СВЦЭМ!$B$39:$B$782,H$47)+'СЕТ СН'!$G$9+СВЦЭМ!$D$10+'СЕТ СН'!$G$6-'СЕТ СН'!$G$19</f>
        <v>2048.5680089500001</v>
      </c>
      <c r="I53" s="36">
        <f>SUMIFS(СВЦЭМ!$C$39:$C$782,СВЦЭМ!$A$39:$A$782,$A53,СВЦЭМ!$B$39:$B$782,I$47)+'СЕТ СН'!$G$9+СВЦЭМ!$D$10+'СЕТ СН'!$G$6-'СЕТ СН'!$G$19</f>
        <v>1987.86070786</v>
      </c>
      <c r="J53" s="36">
        <f>SUMIFS(СВЦЭМ!$C$39:$C$782,СВЦЭМ!$A$39:$A$782,$A53,СВЦЭМ!$B$39:$B$782,J$47)+'СЕТ СН'!$G$9+СВЦЭМ!$D$10+'СЕТ СН'!$G$6-'СЕТ СН'!$G$19</f>
        <v>1981.7669348100001</v>
      </c>
      <c r="K53" s="36">
        <f>SUMIFS(СВЦЭМ!$C$39:$C$782,СВЦЭМ!$A$39:$A$782,$A53,СВЦЭМ!$B$39:$B$782,K$47)+'СЕТ СН'!$G$9+СВЦЭМ!$D$10+'СЕТ СН'!$G$6-'СЕТ СН'!$G$19</f>
        <v>1981.22397641</v>
      </c>
      <c r="L53" s="36">
        <f>SUMIFS(СВЦЭМ!$C$39:$C$782,СВЦЭМ!$A$39:$A$782,$A53,СВЦЭМ!$B$39:$B$782,L$47)+'СЕТ СН'!$G$9+СВЦЭМ!$D$10+'СЕТ СН'!$G$6-'СЕТ СН'!$G$19</f>
        <v>1988.9311814600001</v>
      </c>
      <c r="M53" s="36">
        <f>SUMIFS(СВЦЭМ!$C$39:$C$782,СВЦЭМ!$A$39:$A$782,$A53,СВЦЭМ!$B$39:$B$782,M$47)+'СЕТ СН'!$G$9+СВЦЭМ!$D$10+'СЕТ СН'!$G$6-'СЕТ СН'!$G$19</f>
        <v>1996.58429482</v>
      </c>
      <c r="N53" s="36">
        <f>SUMIFS(СВЦЭМ!$C$39:$C$782,СВЦЭМ!$A$39:$A$782,$A53,СВЦЭМ!$B$39:$B$782,N$47)+'СЕТ СН'!$G$9+СВЦЭМ!$D$10+'СЕТ СН'!$G$6-'СЕТ СН'!$G$19</f>
        <v>2009.8772728200001</v>
      </c>
      <c r="O53" s="36">
        <f>SUMIFS(СВЦЭМ!$C$39:$C$782,СВЦЭМ!$A$39:$A$782,$A53,СВЦЭМ!$B$39:$B$782,O$47)+'СЕТ СН'!$G$9+СВЦЭМ!$D$10+'СЕТ СН'!$G$6-'СЕТ СН'!$G$19</f>
        <v>2010.6017027800001</v>
      </c>
      <c r="P53" s="36">
        <f>SUMIFS(СВЦЭМ!$C$39:$C$782,СВЦЭМ!$A$39:$A$782,$A53,СВЦЭМ!$B$39:$B$782,P$47)+'СЕТ СН'!$G$9+СВЦЭМ!$D$10+'СЕТ СН'!$G$6-'СЕТ СН'!$G$19</f>
        <v>2027.23931707</v>
      </c>
      <c r="Q53" s="36">
        <f>SUMIFS(СВЦЭМ!$C$39:$C$782,СВЦЭМ!$A$39:$A$782,$A53,СВЦЭМ!$B$39:$B$782,Q$47)+'СЕТ СН'!$G$9+СВЦЭМ!$D$10+'СЕТ СН'!$G$6-'СЕТ СН'!$G$19</f>
        <v>2034.73860436</v>
      </c>
      <c r="R53" s="36">
        <f>SUMIFS(СВЦЭМ!$C$39:$C$782,СВЦЭМ!$A$39:$A$782,$A53,СВЦЭМ!$B$39:$B$782,R$47)+'СЕТ СН'!$G$9+СВЦЭМ!$D$10+'СЕТ СН'!$G$6-'СЕТ СН'!$G$19</f>
        <v>2032.81677644</v>
      </c>
      <c r="S53" s="36">
        <f>SUMIFS(СВЦЭМ!$C$39:$C$782,СВЦЭМ!$A$39:$A$782,$A53,СВЦЭМ!$B$39:$B$782,S$47)+'СЕТ СН'!$G$9+СВЦЭМ!$D$10+'СЕТ СН'!$G$6-'СЕТ СН'!$G$19</f>
        <v>2017.8555388300001</v>
      </c>
      <c r="T53" s="36">
        <f>SUMIFS(СВЦЭМ!$C$39:$C$782,СВЦЭМ!$A$39:$A$782,$A53,СВЦЭМ!$B$39:$B$782,T$47)+'СЕТ СН'!$G$9+СВЦЭМ!$D$10+'СЕТ СН'!$G$6-'СЕТ СН'!$G$19</f>
        <v>1984.8207015099999</v>
      </c>
      <c r="U53" s="36">
        <f>SUMIFS(СВЦЭМ!$C$39:$C$782,СВЦЭМ!$A$39:$A$782,$A53,СВЦЭМ!$B$39:$B$782,U$47)+'СЕТ СН'!$G$9+СВЦЭМ!$D$10+'СЕТ СН'!$G$6-'СЕТ СН'!$G$19</f>
        <v>1983.49002331</v>
      </c>
      <c r="V53" s="36">
        <f>SUMIFS(СВЦЭМ!$C$39:$C$782,СВЦЭМ!$A$39:$A$782,$A53,СВЦЭМ!$B$39:$B$782,V$47)+'СЕТ СН'!$G$9+СВЦЭМ!$D$10+'СЕТ СН'!$G$6-'СЕТ СН'!$G$19</f>
        <v>1985.6828445200001</v>
      </c>
      <c r="W53" s="36">
        <f>SUMIFS(СВЦЭМ!$C$39:$C$782,СВЦЭМ!$A$39:$A$782,$A53,СВЦЭМ!$B$39:$B$782,W$47)+'СЕТ СН'!$G$9+СВЦЭМ!$D$10+'СЕТ СН'!$G$6-'СЕТ СН'!$G$19</f>
        <v>1996.6680268800001</v>
      </c>
      <c r="X53" s="36">
        <f>SUMIFS(СВЦЭМ!$C$39:$C$782,СВЦЭМ!$A$39:$A$782,$A53,СВЦЭМ!$B$39:$B$782,X$47)+'СЕТ СН'!$G$9+СВЦЭМ!$D$10+'СЕТ СН'!$G$6-'СЕТ СН'!$G$19</f>
        <v>1996.5839116500001</v>
      </c>
      <c r="Y53" s="36">
        <f>SUMIFS(СВЦЭМ!$C$39:$C$782,СВЦЭМ!$A$39:$A$782,$A53,СВЦЭМ!$B$39:$B$782,Y$47)+'СЕТ СН'!$G$9+СВЦЭМ!$D$10+'СЕТ СН'!$G$6-'СЕТ СН'!$G$19</f>
        <v>1982.42413597</v>
      </c>
    </row>
    <row r="54" spans="1:25" ht="15.75" x14ac:dyDescent="0.2">
      <c r="A54" s="35">
        <f t="shared" si="1"/>
        <v>45358</v>
      </c>
      <c r="B54" s="36">
        <f>SUMIFS(СВЦЭМ!$C$39:$C$782,СВЦЭМ!$A$39:$A$782,$A54,СВЦЭМ!$B$39:$B$782,B$47)+'СЕТ СН'!$G$9+СВЦЭМ!$D$10+'СЕТ СН'!$G$6-'СЕТ СН'!$G$19</f>
        <v>2029.6343604900001</v>
      </c>
      <c r="C54" s="36">
        <f>SUMIFS(СВЦЭМ!$C$39:$C$782,СВЦЭМ!$A$39:$A$782,$A54,СВЦЭМ!$B$39:$B$782,C$47)+'СЕТ СН'!$G$9+СВЦЭМ!$D$10+'СЕТ СН'!$G$6-'СЕТ СН'!$G$19</f>
        <v>2075.5973898299999</v>
      </c>
      <c r="D54" s="36">
        <f>SUMIFS(СВЦЭМ!$C$39:$C$782,СВЦЭМ!$A$39:$A$782,$A54,СВЦЭМ!$B$39:$B$782,D$47)+'СЕТ СН'!$G$9+СВЦЭМ!$D$10+'СЕТ СН'!$G$6-'СЕТ СН'!$G$19</f>
        <v>2113.6681544800003</v>
      </c>
      <c r="E54" s="36">
        <f>SUMIFS(СВЦЭМ!$C$39:$C$782,СВЦЭМ!$A$39:$A$782,$A54,СВЦЭМ!$B$39:$B$782,E$47)+'СЕТ СН'!$G$9+СВЦЭМ!$D$10+'СЕТ СН'!$G$6-'СЕТ СН'!$G$19</f>
        <v>2138.1524334200003</v>
      </c>
      <c r="F54" s="36">
        <f>SUMIFS(СВЦЭМ!$C$39:$C$782,СВЦЭМ!$A$39:$A$782,$A54,СВЦЭМ!$B$39:$B$782,F$47)+'СЕТ СН'!$G$9+СВЦЭМ!$D$10+'СЕТ СН'!$G$6-'СЕТ СН'!$G$19</f>
        <v>2144.8119475000003</v>
      </c>
      <c r="G54" s="36">
        <f>SUMIFS(СВЦЭМ!$C$39:$C$782,СВЦЭМ!$A$39:$A$782,$A54,СВЦЭМ!$B$39:$B$782,G$47)+'СЕТ СН'!$G$9+СВЦЭМ!$D$10+'СЕТ СН'!$G$6-'СЕТ СН'!$G$19</f>
        <v>2119.07445856</v>
      </c>
      <c r="H54" s="36">
        <f>SUMIFS(СВЦЭМ!$C$39:$C$782,СВЦЭМ!$A$39:$A$782,$A54,СВЦЭМ!$B$39:$B$782,H$47)+'СЕТ СН'!$G$9+СВЦЭМ!$D$10+'СЕТ СН'!$G$6-'СЕТ СН'!$G$19</f>
        <v>2054.4361693800001</v>
      </c>
      <c r="I54" s="36">
        <f>SUMIFS(СВЦЭМ!$C$39:$C$782,СВЦЭМ!$A$39:$A$782,$A54,СВЦЭМ!$B$39:$B$782,I$47)+'СЕТ СН'!$G$9+СВЦЭМ!$D$10+'СЕТ СН'!$G$6-'СЕТ СН'!$G$19</f>
        <v>2040.3367379200001</v>
      </c>
      <c r="J54" s="36">
        <f>SUMIFS(СВЦЭМ!$C$39:$C$782,СВЦЭМ!$A$39:$A$782,$A54,СВЦЭМ!$B$39:$B$782,J$47)+'СЕТ СН'!$G$9+СВЦЭМ!$D$10+'СЕТ СН'!$G$6-'СЕТ СН'!$G$19</f>
        <v>2059.1685995100001</v>
      </c>
      <c r="K54" s="36">
        <f>SUMIFS(СВЦЭМ!$C$39:$C$782,СВЦЭМ!$A$39:$A$782,$A54,СВЦЭМ!$B$39:$B$782,K$47)+'СЕТ СН'!$G$9+СВЦЭМ!$D$10+'СЕТ СН'!$G$6-'СЕТ СН'!$G$19</f>
        <v>2023.7463951700001</v>
      </c>
      <c r="L54" s="36">
        <f>SUMIFS(СВЦЭМ!$C$39:$C$782,СВЦЭМ!$A$39:$A$782,$A54,СВЦЭМ!$B$39:$B$782,L$47)+'СЕТ СН'!$G$9+СВЦЭМ!$D$10+'СЕТ СН'!$G$6-'СЕТ СН'!$G$19</f>
        <v>2027.50166397</v>
      </c>
      <c r="M54" s="36">
        <f>SUMIFS(СВЦЭМ!$C$39:$C$782,СВЦЭМ!$A$39:$A$782,$A54,СВЦЭМ!$B$39:$B$782,M$47)+'СЕТ СН'!$G$9+СВЦЭМ!$D$10+'СЕТ СН'!$G$6-'СЕТ СН'!$G$19</f>
        <v>2035.6707923000001</v>
      </c>
      <c r="N54" s="36">
        <f>SUMIFS(СВЦЭМ!$C$39:$C$782,СВЦЭМ!$A$39:$A$782,$A54,СВЦЭМ!$B$39:$B$782,N$47)+'СЕТ СН'!$G$9+СВЦЭМ!$D$10+'СЕТ СН'!$G$6-'СЕТ СН'!$G$19</f>
        <v>2052.8745008400001</v>
      </c>
      <c r="O54" s="36">
        <f>SUMIFS(СВЦЭМ!$C$39:$C$782,СВЦЭМ!$A$39:$A$782,$A54,СВЦЭМ!$B$39:$B$782,O$47)+'СЕТ СН'!$G$9+СВЦЭМ!$D$10+'СЕТ СН'!$G$6-'СЕТ СН'!$G$19</f>
        <v>2044.9553048600001</v>
      </c>
      <c r="P54" s="36">
        <f>SUMIFS(СВЦЭМ!$C$39:$C$782,СВЦЭМ!$A$39:$A$782,$A54,СВЦЭМ!$B$39:$B$782,P$47)+'СЕТ СН'!$G$9+СВЦЭМ!$D$10+'СЕТ СН'!$G$6-'СЕТ СН'!$G$19</f>
        <v>2067.58958394</v>
      </c>
      <c r="Q54" s="36">
        <f>SUMIFS(СВЦЭМ!$C$39:$C$782,СВЦЭМ!$A$39:$A$782,$A54,СВЦЭМ!$B$39:$B$782,Q$47)+'СЕТ СН'!$G$9+СВЦЭМ!$D$10+'СЕТ СН'!$G$6-'СЕТ СН'!$G$19</f>
        <v>2088.6372287000004</v>
      </c>
      <c r="R54" s="36">
        <f>SUMIFS(СВЦЭМ!$C$39:$C$782,СВЦЭМ!$A$39:$A$782,$A54,СВЦЭМ!$B$39:$B$782,R$47)+'СЕТ СН'!$G$9+СВЦЭМ!$D$10+'СЕТ СН'!$G$6-'СЕТ СН'!$G$19</f>
        <v>2100.38909732</v>
      </c>
      <c r="S54" s="36">
        <f>SUMIFS(СВЦЭМ!$C$39:$C$782,СВЦЭМ!$A$39:$A$782,$A54,СВЦЭМ!$B$39:$B$782,S$47)+'СЕТ СН'!$G$9+СВЦЭМ!$D$10+'СЕТ СН'!$G$6-'СЕТ СН'!$G$19</f>
        <v>2084.2634528899998</v>
      </c>
      <c r="T54" s="36">
        <f>SUMIFS(СВЦЭМ!$C$39:$C$782,СВЦЭМ!$A$39:$A$782,$A54,СВЦЭМ!$B$39:$B$782,T$47)+'СЕТ СН'!$G$9+СВЦЭМ!$D$10+'СЕТ СН'!$G$6-'СЕТ СН'!$G$19</f>
        <v>2076.5108587499999</v>
      </c>
      <c r="U54" s="36">
        <f>SUMIFS(СВЦЭМ!$C$39:$C$782,СВЦЭМ!$A$39:$A$782,$A54,СВЦЭМ!$B$39:$B$782,U$47)+'СЕТ СН'!$G$9+СВЦЭМ!$D$10+'СЕТ СН'!$G$6-'СЕТ СН'!$G$19</f>
        <v>2050.1259517600001</v>
      </c>
      <c r="V54" s="36">
        <f>SUMIFS(СВЦЭМ!$C$39:$C$782,СВЦЭМ!$A$39:$A$782,$A54,СВЦЭМ!$B$39:$B$782,V$47)+'СЕТ СН'!$G$9+СВЦЭМ!$D$10+'СЕТ СН'!$G$6-'СЕТ СН'!$G$19</f>
        <v>2031.2289355600001</v>
      </c>
      <c r="W54" s="36">
        <f>SUMIFS(СВЦЭМ!$C$39:$C$782,СВЦЭМ!$A$39:$A$782,$A54,СВЦЭМ!$B$39:$B$782,W$47)+'СЕТ СН'!$G$9+СВЦЭМ!$D$10+'СЕТ СН'!$G$6-'СЕТ СН'!$G$19</f>
        <v>2044.2088413399999</v>
      </c>
      <c r="X54" s="36">
        <f>SUMIFS(СВЦЭМ!$C$39:$C$782,СВЦЭМ!$A$39:$A$782,$A54,СВЦЭМ!$B$39:$B$782,X$47)+'СЕТ СН'!$G$9+СВЦЭМ!$D$10+'СЕТ СН'!$G$6-'СЕТ СН'!$G$19</f>
        <v>2057.9242116</v>
      </c>
      <c r="Y54" s="36">
        <f>SUMIFS(СВЦЭМ!$C$39:$C$782,СВЦЭМ!$A$39:$A$782,$A54,СВЦЭМ!$B$39:$B$782,Y$47)+'СЕТ СН'!$G$9+СВЦЭМ!$D$10+'СЕТ СН'!$G$6-'СЕТ СН'!$G$19</f>
        <v>2088.2807168600002</v>
      </c>
    </row>
    <row r="55" spans="1:25" ht="15.75" x14ac:dyDescent="0.2">
      <c r="A55" s="35">
        <f t="shared" si="1"/>
        <v>45359</v>
      </c>
      <c r="B55" s="36">
        <f>SUMIFS(СВЦЭМ!$C$39:$C$782,СВЦЭМ!$A$39:$A$782,$A55,СВЦЭМ!$B$39:$B$782,B$47)+'СЕТ СН'!$G$9+СВЦЭМ!$D$10+'СЕТ СН'!$G$6-'СЕТ СН'!$G$19</f>
        <v>2131.5682936800004</v>
      </c>
      <c r="C55" s="36">
        <f>SUMIFS(СВЦЭМ!$C$39:$C$782,СВЦЭМ!$A$39:$A$782,$A55,СВЦЭМ!$B$39:$B$782,C$47)+'СЕТ СН'!$G$9+СВЦЭМ!$D$10+'СЕТ СН'!$G$6-'СЕТ СН'!$G$19</f>
        <v>2128.8785984200003</v>
      </c>
      <c r="D55" s="36">
        <f>SUMIFS(СВЦЭМ!$C$39:$C$782,СВЦЭМ!$A$39:$A$782,$A55,СВЦЭМ!$B$39:$B$782,D$47)+'СЕТ СН'!$G$9+СВЦЭМ!$D$10+'СЕТ СН'!$G$6-'СЕТ СН'!$G$19</f>
        <v>2152.0043811</v>
      </c>
      <c r="E55" s="36">
        <f>SUMIFS(СВЦЭМ!$C$39:$C$782,СВЦЭМ!$A$39:$A$782,$A55,СВЦЭМ!$B$39:$B$782,E$47)+'СЕТ СН'!$G$9+СВЦЭМ!$D$10+'СЕТ СН'!$G$6-'СЕТ СН'!$G$19</f>
        <v>2161.4242314900002</v>
      </c>
      <c r="F55" s="36">
        <f>SUMIFS(СВЦЭМ!$C$39:$C$782,СВЦЭМ!$A$39:$A$782,$A55,СВЦЭМ!$B$39:$B$782,F$47)+'СЕТ СН'!$G$9+СВЦЭМ!$D$10+'СЕТ СН'!$G$6-'СЕТ СН'!$G$19</f>
        <v>2162.8992576199998</v>
      </c>
      <c r="G55" s="36">
        <f>SUMIFS(СВЦЭМ!$C$39:$C$782,СВЦЭМ!$A$39:$A$782,$A55,СВЦЭМ!$B$39:$B$782,G$47)+'СЕТ СН'!$G$9+СВЦЭМ!$D$10+'СЕТ СН'!$G$6-'СЕТ СН'!$G$19</f>
        <v>2137.3345412500003</v>
      </c>
      <c r="H55" s="36">
        <f>SUMIFS(СВЦЭМ!$C$39:$C$782,СВЦЭМ!$A$39:$A$782,$A55,СВЦЭМ!$B$39:$B$782,H$47)+'СЕТ СН'!$G$9+СВЦЭМ!$D$10+'СЕТ СН'!$G$6-'СЕТ СН'!$G$19</f>
        <v>2134.9412826799999</v>
      </c>
      <c r="I55" s="36">
        <f>SUMIFS(СВЦЭМ!$C$39:$C$782,СВЦЭМ!$A$39:$A$782,$A55,СВЦЭМ!$B$39:$B$782,I$47)+'СЕТ СН'!$G$9+СВЦЭМ!$D$10+'СЕТ СН'!$G$6-'СЕТ СН'!$G$19</f>
        <v>2107.3642296500002</v>
      </c>
      <c r="J55" s="36">
        <f>SUMIFS(СВЦЭМ!$C$39:$C$782,СВЦЭМ!$A$39:$A$782,$A55,СВЦЭМ!$B$39:$B$782,J$47)+'СЕТ СН'!$G$9+СВЦЭМ!$D$10+'СЕТ СН'!$G$6-'СЕТ СН'!$G$19</f>
        <v>2094.7599715200004</v>
      </c>
      <c r="K55" s="36">
        <f>SUMIFS(СВЦЭМ!$C$39:$C$782,СВЦЭМ!$A$39:$A$782,$A55,СВЦЭМ!$B$39:$B$782,K$47)+'СЕТ СН'!$G$9+СВЦЭМ!$D$10+'СЕТ СН'!$G$6-'СЕТ СН'!$G$19</f>
        <v>2034.17244512</v>
      </c>
      <c r="L55" s="36">
        <f>SUMIFS(СВЦЭМ!$C$39:$C$782,СВЦЭМ!$A$39:$A$782,$A55,СВЦЭМ!$B$39:$B$782,L$47)+'СЕТ СН'!$G$9+СВЦЭМ!$D$10+'СЕТ СН'!$G$6-'СЕТ СН'!$G$19</f>
        <v>2028.34947012</v>
      </c>
      <c r="M55" s="36">
        <f>SUMIFS(СВЦЭМ!$C$39:$C$782,СВЦЭМ!$A$39:$A$782,$A55,СВЦЭМ!$B$39:$B$782,M$47)+'СЕТ СН'!$G$9+СВЦЭМ!$D$10+'СЕТ СН'!$G$6-'СЕТ СН'!$G$19</f>
        <v>2040.64080466</v>
      </c>
      <c r="N55" s="36">
        <f>SUMIFS(СВЦЭМ!$C$39:$C$782,СВЦЭМ!$A$39:$A$782,$A55,СВЦЭМ!$B$39:$B$782,N$47)+'СЕТ СН'!$G$9+СВЦЭМ!$D$10+'СЕТ СН'!$G$6-'СЕТ СН'!$G$19</f>
        <v>2073.1255935500003</v>
      </c>
      <c r="O55" s="36">
        <f>SUMIFS(СВЦЭМ!$C$39:$C$782,СВЦЭМ!$A$39:$A$782,$A55,СВЦЭМ!$B$39:$B$782,O$47)+'СЕТ СН'!$G$9+СВЦЭМ!$D$10+'СЕТ СН'!$G$6-'СЕТ СН'!$G$19</f>
        <v>2082.43085922</v>
      </c>
      <c r="P55" s="36">
        <f>SUMIFS(СВЦЭМ!$C$39:$C$782,СВЦЭМ!$A$39:$A$782,$A55,СВЦЭМ!$B$39:$B$782,P$47)+'СЕТ СН'!$G$9+СВЦЭМ!$D$10+'СЕТ СН'!$G$6-'СЕТ СН'!$G$19</f>
        <v>2091.9187448600001</v>
      </c>
      <c r="Q55" s="36">
        <f>SUMIFS(СВЦЭМ!$C$39:$C$782,СВЦЭМ!$A$39:$A$782,$A55,СВЦЭМ!$B$39:$B$782,Q$47)+'СЕТ СН'!$G$9+СВЦЭМ!$D$10+'СЕТ СН'!$G$6-'СЕТ СН'!$G$19</f>
        <v>2105.0976822399998</v>
      </c>
      <c r="R55" s="36">
        <f>SUMIFS(СВЦЭМ!$C$39:$C$782,СВЦЭМ!$A$39:$A$782,$A55,СВЦЭМ!$B$39:$B$782,R$47)+'СЕТ СН'!$G$9+СВЦЭМ!$D$10+'СЕТ СН'!$G$6-'СЕТ СН'!$G$19</f>
        <v>2116.36997896</v>
      </c>
      <c r="S55" s="36">
        <f>SUMIFS(СВЦЭМ!$C$39:$C$782,СВЦЭМ!$A$39:$A$782,$A55,СВЦЭМ!$B$39:$B$782,S$47)+'СЕТ СН'!$G$9+СВЦЭМ!$D$10+'СЕТ СН'!$G$6-'СЕТ СН'!$G$19</f>
        <v>2094.3864586700001</v>
      </c>
      <c r="T55" s="36">
        <f>SUMIFS(СВЦЭМ!$C$39:$C$782,СВЦЭМ!$A$39:$A$782,$A55,СВЦЭМ!$B$39:$B$782,T$47)+'СЕТ СН'!$G$9+СВЦЭМ!$D$10+'СЕТ СН'!$G$6-'СЕТ СН'!$G$19</f>
        <v>2086.9383180300001</v>
      </c>
      <c r="U55" s="36">
        <f>SUMIFS(СВЦЭМ!$C$39:$C$782,СВЦЭМ!$A$39:$A$782,$A55,СВЦЭМ!$B$39:$B$782,U$47)+'СЕТ СН'!$G$9+СВЦЭМ!$D$10+'СЕТ СН'!$G$6-'СЕТ СН'!$G$19</f>
        <v>2056.50539222</v>
      </c>
      <c r="V55" s="36">
        <f>SUMIFS(СВЦЭМ!$C$39:$C$782,СВЦЭМ!$A$39:$A$782,$A55,СВЦЭМ!$B$39:$B$782,V$47)+'СЕТ СН'!$G$9+СВЦЭМ!$D$10+'СЕТ СН'!$G$6-'СЕТ СН'!$G$19</f>
        <v>2046.80048996</v>
      </c>
      <c r="W55" s="36">
        <f>SUMIFS(СВЦЭМ!$C$39:$C$782,СВЦЭМ!$A$39:$A$782,$A55,СВЦЭМ!$B$39:$B$782,W$47)+'СЕТ СН'!$G$9+СВЦЭМ!$D$10+'СЕТ СН'!$G$6-'СЕТ СН'!$G$19</f>
        <v>2036.51630639</v>
      </c>
      <c r="X55" s="36">
        <f>SUMIFS(СВЦЭМ!$C$39:$C$782,СВЦЭМ!$A$39:$A$782,$A55,СВЦЭМ!$B$39:$B$782,X$47)+'СЕТ СН'!$G$9+СВЦЭМ!$D$10+'СЕТ СН'!$G$6-'СЕТ СН'!$G$19</f>
        <v>2078.4208847099999</v>
      </c>
      <c r="Y55" s="36">
        <f>SUMIFS(СВЦЭМ!$C$39:$C$782,СВЦЭМ!$A$39:$A$782,$A55,СВЦЭМ!$B$39:$B$782,Y$47)+'СЕТ СН'!$G$9+СВЦЭМ!$D$10+'СЕТ СН'!$G$6-'СЕТ СН'!$G$19</f>
        <v>2090.78100541</v>
      </c>
    </row>
    <row r="56" spans="1:25" ht="15.75" x14ac:dyDescent="0.2">
      <c r="A56" s="35">
        <f t="shared" si="1"/>
        <v>45360</v>
      </c>
      <c r="B56" s="36">
        <f>SUMIFS(СВЦЭМ!$C$39:$C$782,СВЦЭМ!$A$39:$A$782,$A56,СВЦЭМ!$B$39:$B$782,B$47)+'СЕТ СН'!$G$9+СВЦЭМ!$D$10+'СЕТ СН'!$G$6-'СЕТ СН'!$G$19</f>
        <v>2122.45014945</v>
      </c>
      <c r="C56" s="36">
        <f>SUMIFS(СВЦЭМ!$C$39:$C$782,СВЦЭМ!$A$39:$A$782,$A56,СВЦЭМ!$B$39:$B$782,C$47)+'СЕТ СН'!$G$9+СВЦЭМ!$D$10+'СЕТ СН'!$G$6-'СЕТ СН'!$G$19</f>
        <v>2130.19256189</v>
      </c>
      <c r="D56" s="36">
        <f>SUMIFS(СВЦЭМ!$C$39:$C$782,СВЦЭМ!$A$39:$A$782,$A56,СВЦЭМ!$B$39:$B$782,D$47)+'СЕТ СН'!$G$9+СВЦЭМ!$D$10+'СЕТ СН'!$G$6-'СЕТ СН'!$G$19</f>
        <v>2148.4164134600001</v>
      </c>
      <c r="E56" s="36">
        <f>SUMIFS(СВЦЭМ!$C$39:$C$782,СВЦЭМ!$A$39:$A$782,$A56,СВЦЭМ!$B$39:$B$782,E$47)+'СЕТ СН'!$G$9+СВЦЭМ!$D$10+'СЕТ СН'!$G$6-'СЕТ СН'!$G$19</f>
        <v>2155.67799732</v>
      </c>
      <c r="F56" s="36">
        <f>SUMIFS(СВЦЭМ!$C$39:$C$782,СВЦЭМ!$A$39:$A$782,$A56,СВЦЭМ!$B$39:$B$782,F$47)+'СЕТ СН'!$G$9+СВЦЭМ!$D$10+'СЕТ СН'!$G$6-'СЕТ СН'!$G$19</f>
        <v>2143.7917070900003</v>
      </c>
      <c r="G56" s="36">
        <f>SUMIFS(СВЦЭМ!$C$39:$C$782,СВЦЭМ!$A$39:$A$782,$A56,СВЦЭМ!$B$39:$B$782,G$47)+'СЕТ СН'!$G$9+СВЦЭМ!$D$10+'СЕТ СН'!$G$6-'СЕТ СН'!$G$19</f>
        <v>2115.4871677600004</v>
      </c>
      <c r="H56" s="36">
        <f>SUMIFS(СВЦЭМ!$C$39:$C$782,СВЦЭМ!$A$39:$A$782,$A56,СВЦЭМ!$B$39:$B$782,H$47)+'СЕТ СН'!$G$9+СВЦЭМ!$D$10+'СЕТ СН'!$G$6-'СЕТ СН'!$G$19</f>
        <v>2089.9365159700001</v>
      </c>
      <c r="I56" s="36">
        <f>SUMIFS(СВЦЭМ!$C$39:$C$782,СВЦЭМ!$A$39:$A$782,$A56,СВЦЭМ!$B$39:$B$782,I$47)+'СЕТ СН'!$G$9+СВЦЭМ!$D$10+'СЕТ СН'!$G$6-'СЕТ СН'!$G$19</f>
        <v>2071.0578000800001</v>
      </c>
      <c r="J56" s="36">
        <f>SUMIFS(СВЦЭМ!$C$39:$C$782,СВЦЭМ!$A$39:$A$782,$A56,СВЦЭМ!$B$39:$B$782,J$47)+'СЕТ СН'!$G$9+СВЦЭМ!$D$10+'СЕТ СН'!$G$6-'СЕТ СН'!$G$19</f>
        <v>2056.5231021300001</v>
      </c>
      <c r="K56" s="36">
        <f>SUMIFS(СВЦЭМ!$C$39:$C$782,СВЦЭМ!$A$39:$A$782,$A56,СВЦЭМ!$B$39:$B$782,K$47)+'СЕТ СН'!$G$9+СВЦЭМ!$D$10+'СЕТ СН'!$G$6-'СЕТ СН'!$G$19</f>
        <v>2014.3783173500001</v>
      </c>
      <c r="L56" s="36">
        <f>SUMIFS(СВЦЭМ!$C$39:$C$782,СВЦЭМ!$A$39:$A$782,$A56,СВЦЭМ!$B$39:$B$782,L$47)+'СЕТ СН'!$G$9+СВЦЭМ!$D$10+'СЕТ СН'!$G$6-'СЕТ СН'!$G$19</f>
        <v>1999.27086923</v>
      </c>
      <c r="M56" s="36">
        <f>SUMIFS(СВЦЭМ!$C$39:$C$782,СВЦЭМ!$A$39:$A$782,$A56,СВЦЭМ!$B$39:$B$782,M$47)+'СЕТ СН'!$G$9+СВЦЭМ!$D$10+'СЕТ СН'!$G$6-'СЕТ СН'!$G$19</f>
        <v>2020.5448756400001</v>
      </c>
      <c r="N56" s="36">
        <f>SUMIFS(СВЦЭМ!$C$39:$C$782,СВЦЭМ!$A$39:$A$782,$A56,СВЦЭМ!$B$39:$B$782,N$47)+'СЕТ СН'!$G$9+СВЦЭМ!$D$10+'СЕТ СН'!$G$6-'СЕТ СН'!$G$19</f>
        <v>2035.2160912900001</v>
      </c>
      <c r="O56" s="36">
        <f>SUMIFS(СВЦЭМ!$C$39:$C$782,СВЦЭМ!$A$39:$A$782,$A56,СВЦЭМ!$B$39:$B$782,O$47)+'СЕТ СН'!$G$9+СВЦЭМ!$D$10+'СЕТ СН'!$G$6-'СЕТ СН'!$G$19</f>
        <v>2053.0034505399999</v>
      </c>
      <c r="P56" s="36">
        <f>SUMIFS(СВЦЭМ!$C$39:$C$782,СВЦЭМ!$A$39:$A$782,$A56,СВЦЭМ!$B$39:$B$782,P$47)+'СЕТ СН'!$G$9+СВЦЭМ!$D$10+'СЕТ СН'!$G$6-'СЕТ СН'!$G$19</f>
        <v>2065.9504330999998</v>
      </c>
      <c r="Q56" s="36">
        <f>SUMIFS(СВЦЭМ!$C$39:$C$782,СВЦЭМ!$A$39:$A$782,$A56,СВЦЭМ!$B$39:$B$782,Q$47)+'СЕТ СН'!$G$9+СВЦЭМ!$D$10+'СЕТ СН'!$G$6-'СЕТ СН'!$G$19</f>
        <v>2084.1771273100003</v>
      </c>
      <c r="R56" s="36">
        <f>SUMIFS(СВЦЭМ!$C$39:$C$782,СВЦЭМ!$A$39:$A$782,$A56,СВЦЭМ!$B$39:$B$782,R$47)+'СЕТ СН'!$G$9+СВЦЭМ!$D$10+'СЕТ СН'!$G$6-'СЕТ СН'!$G$19</f>
        <v>2083.5465590399999</v>
      </c>
      <c r="S56" s="36">
        <f>SUMIFS(СВЦЭМ!$C$39:$C$782,СВЦЭМ!$A$39:$A$782,$A56,СВЦЭМ!$B$39:$B$782,S$47)+'СЕТ СН'!$G$9+СВЦЭМ!$D$10+'СЕТ СН'!$G$6-'СЕТ СН'!$G$19</f>
        <v>2049.4773810699999</v>
      </c>
      <c r="T56" s="36">
        <f>SUMIFS(СВЦЭМ!$C$39:$C$782,СВЦЭМ!$A$39:$A$782,$A56,СВЦЭМ!$B$39:$B$782,T$47)+'СЕТ СН'!$G$9+СВЦЭМ!$D$10+'СЕТ СН'!$G$6-'СЕТ СН'!$G$19</f>
        <v>2068.122582</v>
      </c>
      <c r="U56" s="36">
        <f>SUMIFS(СВЦЭМ!$C$39:$C$782,СВЦЭМ!$A$39:$A$782,$A56,СВЦЭМ!$B$39:$B$782,U$47)+'СЕТ СН'!$G$9+СВЦЭМ!$D$10+'СЕТ СН'!$G$6-'СЕТ СН'!$G$19</f>
        <v>2039.9925181799999</v>
      </c>
      <c r="V56" s="36">
        <f>SUMIFS(СВЦЭМ!$C$39:$C$782,СВЦЭМ!$A$39:$A$782,$A56,СВЦЭМ!$B$39:$B$782,V$47)+'СЕТ СН'!$G$9+СВЦЭМ!$D$10+'СЕТ СН'!$G$6-'СЕТ СН'!$G$19</f>
        <v>2026.8925784099999</v>
      </c>
      <c r="W56" s="36">
        <f>SUMIFS(СВЦЭМ!$C$39:$C$782,СВЦЭМ!$A$39:$A$782,$A56,СВЦЭМ!$B$39:$B$782,W$47)+'СЕТ СН'!$G$9+СВЦЭМ!$D$10+'СЕТ СН'!$G$6-'СЕТ СН'!$G$19</f>
        <v>2019.4685615400001</v>
      </c>
      <c r="X56" s="36">
        <f>SUMIFS(СВЦЭМ!$C$39:$C$782,СВЦЭМ!$A$39:$A$782,$A56,СВЦЭМ!$B$39:$B$782,X$47)+'СЕТ СН'!$G$9+СВЦЭМ!$D$10+'СЕТ СН'!$G$6-'СЕТ СН'!$G$19</f>
        <v>2054.75299365</v>
      </c>
      <c r="Y56" s="36">
        <f>SUMIFS(СВЦЭМ!$C$39:$C$782,СВЦЭМ!$A$39:$A$782,$A56,СВЦЭМ!$B$39:$B$782,Y$47)+'СЕТ СН'!$G$9+СВЦЭМ!$D$10+'СЕТ СН'!$G$6-'СЕТ СН'!$G$19</f>
        <v>2073.6588664000001</v>
      </c>
    </row>
    <row r="57" spans="1:25" ht="15.75" x14ac:dyDescent="0.2">
      <c r="A57" s="35">
        <f t="shared" si="1"/>
        <v>45361</v>
      </c>
      <c r="B57" s="36">
        <f>SUMIFS(СВЦЭМ!$C$39:$C$782,СВЦЭМ!$A$39:$A$782,$A57,СВЦЭМ!$B$39:$B$782,B$47)+'СЕТ СН'!$G$9+СВЦЭМ!$D$10+'СЕТ СН'!$G$6-'СЕТ СН'!$G$19</f>
        <v>2151.3010885900003</v>
      </c>
      <c r="C57" s="36">
        <f>SUMIFS(СВЦЭМ!$C$39:$C$782,СВЦЭМ!$A$39:$A$782,$A57,СВЦЭМ!$B$39:$B$782,C$47)+'СЕТ СН'!$G$9+СВЦЭМ!$D$10+'СЕТ СН'!$G$6-'СЕТ СН'!$G$19</f>
        <v>2189.2700832700002</v>
      </c>
      <c r="D57" s="36">
        <f>SUMIFS(СВЦЭМ!$C$39:$C$782,СВЦЭМ!$A$39:$A$782,$A57,СВЦЭМ!$B$39:$B$782,D$47)+'СЕТ СН'!$G$9+СВЦЭМ!$D$10+'СЕТ СН'!$G$6-'СЕТ СН'!$G$19</f>
        <v>2208.2687429899997</v>
      </c>
      <c r="E57" s="36">
        <f>SUMIFS(СВЦЭМ!$C$39:$C$782,СВЦЭМ!$A$39:$A$782,$A57,СВЦЭМ!$B$39:$B$782,E$47)+'СЕТ СН'!$G$9+СВЦЭМ!$D$10+'СЕТ СН'!$G$6-'СЕТ СН'!$G$19</f>
        <v>2222.8578306400004</v>
      </c>
      <c r="F57" s="36">
        <f>SUMIFS(СВЦЭМ!$C$39:$C$782,СВЦЭМ!$A$39:$A$782,$A57,СВЦЭМ!$B$39:$B$782,F$47)+'СЕТ СН'!$G$9+СВЦЭМ!$D$10+'СЕТ СН'!$G$6-'СЕТ СН'!$G$19</f>
        <v>2232.31469019</v>
      </c>
      <c r="G57" s="36">
        <f>SUMIFS(СВЦЭМ!$C$39:$C$782,СВЦЭМ!$A$39:$A$782,$A57,СВЦЭМ!$B$39:$B$782,G$47)+'СЕТ СН'!$G$9+СВЦЭМ!$D$10+'СЕТ СН'!$G$6-'СЕТ СН'!$G$19</f>
        <v>2210.2341217700005</v>
      </c>
      <c r="H57" s="36">
        <f>SUMIFS(СВЦЭМ!$C$39:$C$782,СВЦЭМ!$A$39:$A$782,$A57,СВЦЭМ!$B$39:$B$782,H$47)+'СЕТ СН'!$G$9+СВЦЭМ!$D$10+'СЕТ СН'!$G$6-'СЕТ СН'!$G$19</f>
        <v>2182.99663027</v>
      </c>
      <c r="I57" s="36">
        <f>SUMIFS(СВЦЭМ!$C$39:$C$782,СВЦЭМ!$A$39:$A$782,$A57,СВЦЭМ!$B$39:$B$782,I$47)+'СЕТ СН'!$G$9+СВЦЭМ!$D$10+'СЕТ СН'!$G$6-'СЕТ СН'!$G$19</f>
        <v>2174.5714515</v>
      </c>
      <c r="J57" s="36">
        <f>SUMIFS(СВЦЭМ!$C$39:$C$782,СВЦЭМ!$A$39:$A$782,$A57,СВЦЭМ!$B$39:$B$782,J$47)+'СЕТ СН'!$G$9+СВЦЭМ!$D$10+'СЕТ СН'!$G$6-'СЕТ СН'!$G$19</f>
        <v>2127.8855289100002</v>
      </c>
      <c r="K57" s="36">
        <f>SUMIFS(СВЦЭМ!$C$39:$C$782,СВЦЭМ!$A$39:$A$782,$A57,СВЦЭМ!$B$39:$B$782,K$47)+'СЕТ СН'!$G$9+СВЦЭМ!$D$10+'СЕТ СН'!$G$6-'СЕТ СН'!$G$19</f>
        <v>2086.6608134400003</v>
      </c>
      <c r="L57" s="36">
        <f>SUMIFS(СВЦЭМ!$C$39:$C$782,СВЦЭМ!$A$39:$A$782,$A57,СВЦЭМ!$B$39:$B$782,L$47)+'СЕТ СН'!$G$9+СВЦЭМ!$D$10+'СЕТ СН'!$G$6-'СЕТ СН'!$G$19</f>
        <v>2083.0174827199999</v>
      </c>
      <c r="M57" s="36">
        <f>SUMIFS(СВЦЭМ!$C$39:$C$782,СВЦЭМ!$A$39:$A$782,$A57,СВЦЭМ!$B$39:$B$782,M$47)+'СЕТ СН'!$G$9+СВЦЭМ!$D$10+'СЕТ СН'!$G$6-'СЕТ СН'!$G$19</f>
        <v>2102.91874663</v>
      </c>
      <c r="N57" s="36">
        <f>SUMIFS(СВЦЭМ!$C$39:$C$782,СВЦЭМ!$A$39:$A$782,$A57,СВЦЭМ!$B$39:$B$782,N$47)+'СЕТ СН'!$G$9+СВЦЭМ!$D$10+'СЕТ СН'!$G$6-'СЕТ СН'!$G$19</f>
        <v>2116.8968949</v>
      </c>
      <c r="O57" s="36">
        <f>SUMIFS(СВЦЭМ!$C$39:$C$782,СВЦЭМ!$A$39:$A$782,$A57,СВЦЭМ!$B$39:$B$782,O$47)+'СЕТ СН'!$G$9+СВЦЭМ!$D$10+'СЕТ СН'!$G$6-'СЕТ СН'!$G$19</f>
        <v>2104.8416280299998</v>
      </c>
      <c r="P57" s="36">
        <f>SUMIFS(СВЦЭМ!$C$39:$C$782,СВЦЭМ!$A$39:$A$782,$A57,СВЦЭМ!$B$39:$B$782,P$47)+'СЕТ СН'!$G$9+СВЦЭМ!$D$10+'СЕТ СН'!$G$6-'СЕТ СН'!$G$19</f>
        <v>2136.9186178700002</v>
      </c>
      <c r="Q57" s="36">
        <f>SUMIFS(СВЦЭМ!$C$39:$C$782,СВЦЭМ!$A$39:$A$782,$A57,СВЦЭМ!$B$39:$B$782,Q$47)+'СЕТ СН'!$G$9+СВЦЭМ!$D$10+'СЕТ СН'!$G$6-'СЕТ СН'!$G$19</f>
        <v>2167.0258588799998</v>
      </c>
      <c r="R57" s="36">
        <f>SUMIFS(СВЦЭМ!$C$39:$C$782,СВЦЭМ!$A$39:$A$782,$A57,СВЦЭМ!$B$39:$B$782,R$47)+'СЕТ СН'!$G$9+СВЦЭМ!$D$10+'СЕТ СН'!$G$6-'СЕТ СН'!$G$19</f>
        <v>2162.6879624200001</v>
      </c>
      <c r="S57" s="36">
        <f>SUMIFS(СВЦЭМ!$C$39:$C$782,СВЦЭМ!$A$39:$A$782,$A57,СВЦЭМ!$B$39:$B$782,S$47)+'СЕТ СН'!$G$9+СВЦЭМ!$D$10+'СЕТ СН'!$G$6-'СЕТ СН'!$G$19</f>
        <v>2149.30289808</v>
      </c>
      <c r="T57" s="36">
        <f>SUMIFS(СВЦЭМ!$C$39:$C$782,СВЦЭМ!$A$39:$A$782,$A57,СВЦЭМ!$B$39:$B$782,T$47)+'СЕТ СН'!$G$9+СВЦЭМ!$D$10+'СЕТ СН'!$G$6-'СЕТ СН'!$G$19</f>
        <v>2124.72420212</v>
      </c>
      <c r="U57" s="36">
        <f>SUMIFS(СВЦЭМ!$C$39:$C$782,СВЦЭМ!$A$39:$A$782,$A57,СВЦЭМ!$B$39:$B$782,U$47)+'СЕТ СН'!$G$9+СВЦЭМ!$D$10+'СЕТ СН'!$G$6-'СЕТ СН'!$G$19</f>
        <v>2088.21116213</v>
      </c>
      <c r="V57" s="36">
        <f>SUMIFS(СВЦЭМ!$C$39:$C$782,СВЦЭМ!$A$39:$A$782,$A57,СВЦЭМ!$B$39:$B$782,V$47)+'СЕТ СН'!$G$9+СВЦЭМ!$D$10+'СЕТ СН'!$G$6-'СЕТ СН'!$G$19</f>
        <v>2064.7439364700003</v>
      </c>
      <c r="W57" s="36">
        <f>SUMIFS(СВЦЭМ!$C$39:$C$782,СВЦЭМ!$A$39:$A$782,$A57,СВЦЭМ!$B$39:$B$782,W$47)+'СЕТ СН'!$G$9+СВЦЭМ!$D$10+'СЕТ СН'!$G$6-'СЕТ СН'!$G$19</f>
        <v>2058.4794647999997</v>
      </c>
      <c r="X57" s="36">
        <f>SUMIFS(СВЦЭМ!$C$39:$C$782,СВЦЭМ!$A$39:$A$782,$A57,СВЦЭМ!$B$39:$B$782,X$47)+'СЕТ СН'!$G$9+СВЦЭМ!$D$10+'СЕТ СН'!$G$6-'СЕТ СН'!$G$19</f>
        <v>2109.6337664100001</v>
      </c>
      <c r="Y57" s="36">
        <f>SUMIFS(СВЦЭМ!$C$39:$C$782,СВЦЭМ!$A$39:$A$782,$A57,СВЦЭМ!$B$39:$B$782,Y$47)+'СЕТ СН'!$G$9+СВЦЭМ!$D$10+'СЕТ СН'!$G$6-'СЕТ СН'!$G$19</f>
        <v>2116.0988865899999</v>
      </c>
    </row>
    <row r="58" spans="1:25" ht="15.75" x14ac:dyDescent="0.2">
      <c r="A58" s="35">
        <f t="shared" si="1"/>
        <v>45362</v>
      </c>
      <c r="B58" s="36">
        <f>SUMIFS(СВЦЭМ!$C$39:$C$782,СВЦЭМ!$A$39:$A$782,$A58,СВЦЭМ!$B$39:$B$782,B$47)+'СЕТ СН'!$G$9+СВЦЭМ!$D$10+'СЕТ СН'!$G$6-'СЕТ СН'!$G$19</f>
        <v>2087.15038796</v>
      </c>
      <c r="C58" s="36">
        <f>SUMIFS(СВЦЭМ!$C$39:$C$782,СВЦЭМ!$A$39:$A$782,$A58,СВЦЭМ!$B$39:$B$782,C$47)+'СЕТ СН'!$G$9+СВЦЭМ!$D$10+'СЕТ СН'!$G$6-'СЕТ СН'!$G$19</f>
        <v>2121.0073243500001</v>
      </c>
      <c r="D58" s="36">
        <f>SUMIFS(СВЦЭМ!$C$39:$C$782,СВЦЭМ!$A$39:$A$782,$A58,СВЦЭМ!$B$39:$B$782,D$47)+'СЕТ СН'!$G$9+СВЦЭМ!$D$10+'СЕТ СН'!$G$6-'СЕТ СН'!$G$19</f>
        <v>2133.35077271</v>
      </c>
      <c r="E58" s="36">
        <f>SUMIFS(СВЦЭМ!$C$39:$C$782,СВЦЭМ!$A$39:$A$782,$A58,СВЦЭМ!$B$39:$B$782,E$47)+'СЕТ СН'!$G$9+СВЦЭМ!$D$10+'СЕТ СН'!$G$6-'СЕТ СН'!$G$19</f>
        <v>2136.8131779599998</v>
      </c>
      <c r="F58" s="36">
        <f>SUMIFS(СВЦЭМ!$C$39:$C$782,СВЦЭМ!$A$39:$A$782,$A58,СВЦЭМ!$B$39:$B$782,F$47)+'СЕТ СН'!$G$9+СВЦЭМ!$D$10+'СЕТ СН'!$G$6-'СЕТ СН'!$G$19</f>
        <v>2143.6759774800003</v>
      </c>
      <c r="G58" s="36">
        <f>SUMIFS(СВЦЭМ!$C$39:$C$782,СВЦЭМ!$A$39:$A$782,$A58,СВЦЭМ!$B$39:$B$782,G$47)+'СЕТ СН'!$G$9+СВЦЭМ!$D$10+'СЕТ СН'!$G$6-'СЕТ СН'!$G$19</f>
        <v>2069.1586972699997</v>
      </c>
      <c r="H58" s="36">
        <f>SUMIFS(СВЦЭМ!$C$39:$C$782,СВЦЭМ!$A$39:$A$782,$A58,СВЦЭМ!$B$39:$B$782,H$47)+'СЕТ СН'!$G$9+СВЦЭМ!$D$10+'СЕТ СН'!$G$6-'СЕТ СН'!$G$19</f>
        <v>1931.8920668200001</v>
      </c>
      <c r="I58" s="36">
        <f>SUMIFS(СВЦЭМ!$C$39:$C$782,СВЦЭМ!$A$39:$A$782,$A58,СВЦЭМ!$B$39:$B$782,I$47)+'СЕТ СН'!$G$9+СВЦЭМ!$D$10+'СЕТ СН'!$G$6-'СЕТ СН'!$G$19</f>
        <v>1942.9822132300001</v>
      </c>
      <c r="J58" s="36">
        <f>SUMIFS(СВЦЭМ!$C$39:$C$782,СВЦЭМ!$A$39:$A$782,$A58,СВЦЭМ!$B$39:$B$782,J$47)+'СЕТ СН'!$G$9+СВЦЭМ!$D$10+'СЕТ СН'!$G$6-'СЕТ СН'!$G$19</f>
        <v>1915.8659984000001</v>
      </c>
      <c r="K58" s="36">
        <f>SUMIFS(СВЦЭМ!$C$39:$C$782,СВЦЭМ!$A$39:$A$782,$A58,СВЦЭМ!$B$39:$B$782,K$47)+'СЕТ СН'!$G$9+СВЦЭМ!$D$10+'СЕТ СН'!$G$6-'СЕТ СН'!$G$19</f>
        <v>1902.73760305</v>
      </c>
      <c r="L58" s="36">
        <f>SUMIFS(СВЦЭМ!$C$39:$C$782,СВЦЭМ!$A$39:$A$782,$A58,СВЦЭМ!$B$39:$B$782,L$47)+'СЕТ СН'!$G$9+СВЦЭМ!$D$10+'СЕТ СН'!$G$6-'СЕТ СН'!$G$19</f>
        <v>1913.0449800700001</v>
      </c>
      <c r="M58" s="36">
        <f>SUMIFS(СВЦЭМ!$C$39:$C$782,СВЦЭМ!$A$39:$A$782,$A58,СВЦЭМ!$B$39:$B$782,M$47)+'СЕТ СН'!$G$9+СВЦЭМ!$D$10+'СЕТ СН'!$G$6-'СЕТ СН'!$G$19</f>
        <v>1907.7768515600001</v>
      </c>
      <c r="N58" s="36">
        <f>SUMIFS(СВЦЭМ!$C$39:$C$782,СВЦЭМ!$A$39:$A$782,$A58,СВЦЭМ!$B$39:$B$782,N$47)+'СЕТ СН'!$G$9+СВЦЭМ!$D$10+'СЕТ СН'!$G$6-'СЕТ СН'!$G$19</f>
        <v>1931.56851878</v>
      </c>
      <c r="O58" s="36">
        <f>SUMIFS(СВЦЭМ!$C$39:$C$782,СВЦЭМ!$A$39:$A$782,$A58,СВЦЭМ!$B$39:$B$782,O$47)+'СЕТ СН'!$G$9+СВЦЭМ!$D$10+'СЕТ СН'!$G$6-'СЕТ СН'!$G$19</f>
        <v>1937.4023463999999</v>
      </c>
      <c r="P58" s="36">
        <f>SUMIFS(СВЦЭМ!$C$39:$C$782,СВЦЭМ!$A$39:$A$782,$A58,СВЦЭМ!$B$39:$B$782,P$47)+'СЕТ СН'!$G$9+СВЦЭМ!$D$10+'СЕТ СН'!$G$6-'СЕТ СН'!$G$19</f>
        <v>1938.5287338800001</v>
      </c>
      <c r="Q58" s="36">
        <f>SUMIFS(СВЦЭМ!$C$39:$C$782,СВЦЭМ!$A$39:$A$782,$A58,СВЦЭМ!$B$39:$B$782,Q$47)+'СЕТ СН'!$G$9+СВЦЭМ!$D$10+'СЕТ СН'!$G$6-'СЕТ СН'!$G$19</f>
        <v>1958.7247134300001</v>
      </c>
      <c r="R58" s="36">
        <f>SUMIFS(СВЦЭМ!$C$39:$C$782,СВЦЭМ!$A$39:$A$782,$A58,СВЦЭМ!$B$39:$B$782,R$47)+'СЕТ СН'!$G$9+СВЦЭМ!$D$10+'СЕТ СН'!$G$6-'СЕТ СН'!$G$19</f>
        <v>1956.18103086</v>
      </c>
      <c r="S58" s="36">
        <f>SUMIFS(СВЦЭМ!$C$39:$C$782,СВЦЭМ!$A$39:$A$782,$A58,СВЦЭМ!$B$39:$B$782,S$47)+'СЕТ СН'!$G$9+СВЦЭМ!$D$10+'СЕТ СН'!$G$6-'СЕТ СН'!$G$19</f>
        <v>1955.6623431800001</v>
      </c>
      <c r="T58" s="36">
        <f>SUMIFS(СВЦЭМ!$C$39:$C$782,СВЦЭМ!$A$39:$A$782,$A58,СВЦЭМ!$B$39:$B$782,T$47)+'СЕТ СН'!$G$9+СВЦЭМ!$D$10+'СЕТ СН'!$G$6-'СЕТ СН'!$G$19</f>
        <v>1931.17149298</v>
      </c>
      <c r="U58" s="36">
        <f>SUMIFS(СВЦЭМ!$C$39:$C$782,СВЦЭМ!$A$39:$A$782,$A58,СВЦЭМ!$B$39:$B$782,U$47)+'СЕТ СН'!$G$9+СВЦЭМ!$D$10+'СЕТ СН'!$G$6-'СЕТ СН'!$G$19</f>
        <v>1905.7177362699999</v>
      </c>
      <c r="V58" s="36">
        <f>SUMIFS(СВЦЭМ!$C$39:$C$782,СВЦЭМ!$A$39:$A$782,$A58,СВЦЭМ!$B$39:$B$782,V$47)+'СЕТ СН'!$G$9+СВЦЭМ!$D$10+'СЕТ СН'!$G$6-'СЕТ СН'!$G$19</f>
        <v>1897.9443603899999</v>
      </c>
      <c r="W58" s="36">
        <f>SUMIFS(СВЦЭМ!$C$39:$C$782,СВЦЭМ!$A$39:$A$782,$A58,СВЦЭМ!$B$39:$B$782,W$47)+'СЕТ СН'!$G$9+СВЦЭМ!$D$10+'СЕТ СН'!$G$6-'СЕТ СН'!$G$19</f>
        <v>1907.0433769400001</v>
      </c>
      <c r="X58" s="36">
        <f>SUMIFS(СВЦЭМ!$C$39:$C$782,СВЦЭМ!$A$39:$A$782,$A58,СВЦЭМ!$B$39:$B$782,X$47)+'СЕТ СН'!$G$9+СВЦЭМ!$D$10+'СЕТ СН'!$G$6-'СЕТ СН'!$G$19</f>
        <v>1926.60136474</v>
      </c>
      <c r="Y58" s="36">
        <f>SUMIFS(СВЦЭМ!$C$39:$C$782,СВЦЭМ!$A$39:$A$782,$A58,СВЦЭМ!$B$39:$B$782,Y$47)+'СЕТ СН'!$G$9+СВЦЭМ!$D$10+'СЕТ СН'!$G$6-'СЕТ СН'!$G$19</f>
        <v>1929.2626319400001</v>
      </c>
    </row>
    <row r="59" spans="1:25" ht="15.75" x14ac:dyDescent="0.2">
      <c r="A59" s="35">
        <f t="shared" si="1"/>
        <v>45363</v>
      </c>
      <c r="B59" s="36">
        <f>SUMIFS(СВЦЭМ!$C$39:$C$782,СВЦЭМ!$A$39:$A$782,$A59,СВЦЭМ!$B$39:$B$782,B$47)+'СЕТ СН'!$G$9+СВЦЭМ!$D$10+'СЕТ СН'!$G$6-'СЕТ СН'!$G$19</f>
        <v>2062.3725859599999</v>
      </c>
      <c r="C59" s="36">
        <f>SUMIFS(СВЦЭМ!$C$39:$C$782,СВЦЭМ!$A$39:$A$782,$A59,СВЦЭМ!$B$39:$B$782,C$47)+'СЕТ СН'!$G$9+СВЦЭМ!$D$10+'СЕТ СН'!$G$6-'СЕТ СН'!$G$19</f>
        <v>2086.7218532900001</v>
      </c>
      <c r="D59" s="36">
        <f>SUMIFS(СВЦЭМ!$C$39:$C$782,СВЦЭМ!$A$39:$A$782,$A59,СВЦЭМ!$B$39:$B$782,D$47)+'СЕТ СН'!$G$9+СВЦЭМ!$D$10+'СЕТ СН'!$G$6-'СЕТ СН'!$G$19</f>
        <v>2112.1840585500004</v>
      </c>
      <c r="E59" s="36">
        <f>SUMIFS(СВЦЭМ!$C$39:$C$782,СВЦЭМ!$A$39:$A$782,$A59,СВЦЭМ!$B$39:$B$782,E$47)+'СЕТ СН'!$G$9+СВЦЭМ!$D$10+'СЕТ СН'!$G$6-'СЕТ СН'!$G$19</f>
        <v>2108.76567535</v>
      </c>
      <c r="F59" s="36">
        <f>SUMIFS(СВЦЭМ!$C$39:$C$782,СВЦЭМ!$A$39:$A$782,$A59,СВЦЭМ!$B$39:$B$782,F$47)+'СЕТ СН'!$G$9+СВЦЭМ!$D$10+'СЕТ СН'!$G$6-'СЕТ СН'!$G$19</f>
        <v>2091.82256207</v>
      </c>
      <c r="G59" s="36">
        <f>SUMIFS(СВЦЭМ!$C$39:$C$782,СВЦЭМ!$A$39:$A$782,$A59,СВЦЭМ!$B$39:$B$782,G$47)+'СЕТ СН'!$G$9+СВЦЭМ!$D$10+'СЕТ СН'!$G$6-'СЕТ СН'!$G$19</f>
        <v>2086.0840953400002</v>
      </c>
      <c r="H59" s="36">
        <f>SUMIFS(СВЦЭМ!$C$39:$C$782,СВЦЭМ!$A$39:$A$782,$A59,СВЦЭМ!$B$39:$B$782,H$47)+'СЕТ СН'!$G$9+СВЦЭМ!$D$10+'СЕТ СН'!$G$6-'СЕТ СН'!$G$19</f>
        <v>2042.68308791</v>
      </c>
      <c r="I59" s="36">
        <f>SUMIFS(СВЦЭМ!$C$39:$C$782,СВЦЭМ!$A$39:$A$782,$A59,СВЦЭМ!$B$39:$B$782,I$47)+'СЕТ СН'!$G$9+СВЦЭМ!$D$10+'СЕТ СН'!$G$6-'СЕТ СН'!$G$19</f>
        <v>2037.4951099800001</v>
      </c>
      <c r="J59" s="36">
        <f>SUMIFS(СВЦЭМ!$C$39:$C$782,СВЦЭМ!$A$39:$A$782,$A59,СВЦЭМ!$B$39:$B$782,J$47)+'СЕТ СН'!$G$9+СВЦЭМ!$D$10+'СЕТ СН'!$G$6-'СЕТ СН'!$G$19</f>
        <v>2015.7092331400002</v>
      </c>
      <c r="K59" s="36">
        <f>SUMIFS(СВЦЭМ!$C$39:$C$782,СВЦЭМ!$A$39:$A$782,$A59,СВЦЭМ!$B$39:$B$782,K$47)+'СЕТ СН'!$G$9+СВЦЭМ!$D$10+'СЕТ СН'!$G$6-'СЕТ СН'!$G$19</f>
        <v>2025.8426406200001</v>
      </c>
      <c r="L59" s="36">
        <f>SUMIFS(СВЦЭМ!$C$39:$C$782,СВЦЭМ!$A$39:$A$782,$A59,СВЦЭМ!$B$39:$B$782,L$47)+'СЕТ СН'!$G$9+СВЦЭМ!$D$10+'СЕТ СН'!$G$6-'СЕТ СН'!$G$19</f>
        <v>2038.8784699299999</v>
      </c>
      <c r="M59" s="36">
        <f>SUMIFS(СВЦЭМ!$C$39:$C$782,СВЦЭМ!$A$39:$A$782,$A59,СВЦЭМ!$B$39:$B$782,M$47)+'СЕТ СН'!$G$9+СВЦЭМ!$D$10+'СЕТ СН'!$G$6-'СЕТ СН'!$G$19</f>
        <v>2051.0216165000002</v>
      </c>
      <c r="N59" s="36">
        <f>SUMIFS(СВЦЭМ!$C$39:$C$782,СВЦЭМ!$A$39:$A$782,$A59,СВЦЭМ!$B$39:$B$782,N$47)+'СЕТ СН'!$G$9+СВЦЭМ!$D$10+'СЕТ СН'!$G$6-'СЕТ СН'!$G$19</f>
        <v>2080.1156494699999</v>
      </c>
      <c r="O59" s="36">
        <f>SUMIFS(СВЦЭМ!$C$39:$C$782,СВЦЭМ!$A$39:$A$782,$A59,СВЦЭМ!$B$39:$B$782,O$47)+'СЕТ СН'!$G$9+СВЦЭМ!$D$10+'СЕТ СН'!$G$6-'СЕТ СН'!$G$19</f>
        <v>2108.90339098</v>
      </c>
      <c r="P59" s="36">
        <f>SUMIFS(СВЦЭМ!$C$39:$C$782,СВЦЭМ!$A$39:$A$782,$A59,СВЦЭМ!$B$39:$B$782,P$47)+'СЕТ СН'!$G$9+СВЦЭМ!$D$10+'СЕТ СН'!$G$6-'СЕТ СН'!$G$19</f>
        <v>2127.7181504999999</v>
      </c>
      <c r="Q59" s="36">
        <f>SUMIFS(СВЦЭМ!$C$39:$C$782,СВЦЭМ!$A$39:$A$782,$A59,СВЦЭМ!$B$39:$B$782,Q$47)+'СЕТ СН'!$G$9+СВЦЭМ!$D$10+'СЕТ СН'!$G$6-'СЕТ СН'!$G$19</f>
        <v>2147.5473992799998</v>
      </c>
      <c r="R59" s="36">
        <f>SUMIFS(СВЦЭМ!$C$39:$C$782,СВЦЭМ!$A$39:$A$782,$A59,СВЦЭМ!$B$39:$B$782,R$47)+'СЕТ СН'!$G$9+СВЦЭМ!$D$10+'СЕТ СН'!$G$6-'СЕТ СН'!$G$19</f>
        <v>2141.7778802800003</v>
      </c>
      <c r="S59" s="36">
        <f>SUMIFS(СВЦЭМ!$C$39:$C$782,СВЦЭМ!$A$39:$A$782,$A59,СВЦЭМ!$B$39:$B$782,S$47)+'СЕТ СН'!$G$9+СВЦЭМ!$D$10+'СЕТ СН'!$G$6-'СЕТ СН'!$G$19</f>
        <v>2149.0275968599999</v>
      </c>
      <c r="T59" s="36">
        <f>SUMIFS(СВЦЭМ!$C$39:$C$782,СВЦЭМ!$A$39:$A$782,$A59,СВЦЭМ!$B$39:$B$782,T$47)+'СЕТ СН'!$G$9+СВЦЭМ!$D$10+'СЕТ СН'!$G$6-'СЕТ СН'!$G$19</f>
        <v>2102.3465116100001</v>
      </c>
      <c r="U59" s="36">
        <f>SUMIFS(СВЦЭМ!$C$39:$C$782,СВЦЭМ!$A$39:$A$782,$A59,СВЦЭМ!$B$39:$B$782,U$47)+'СЕТ СН'!$G$9+СВЦЭМ!$D$10+'СЕТ СН'!$G$6-'СЕТ СН'!$G$19</f>
        <v>2026.6119629300001</v>
      </c>
      <c r="V59" s="36">
        <f>SUMIFS(СВЦЭМ!$C$39:$C$782,СВЦЭМ!$A$39:$A$782,$A59,СВЦЭМ!$B$39:$B$782,V$47)+'СЕТ СН'!$G$9+СВЦЭМ!$D$10+'СЕТ СН'!$G$6-'СЕТ СН'!$G$19</f>
        <v>2045.6552988400001</v>
      </c>
      <c r="W59" s="36">
        <f>SUMIFS(СВЦЭМ!$C$39:$C$782,СВЦЭМ!$A$39:$A$782,$A59,СВЦЭМ!$B$39:$B$782,W$47)+'СЕТ СН'!$G$9+СВЦЭМ!$D$10+'СЕТ СН'!$G$6-'СЕТ СН'!$G$19</f>
        <v>2036.5142446</v>
      </c>
      <c r="X59" s="36">
        <f>SUMIFS(СВЦЭМ!$C$39:$C$782,СВЦЭМ!$A$39:$A$782,$A59,СВЦЭМ!$B$39:$B$782,X$47)+'СЕТ СН'!$G$9+СВЦЭМ!$D$10+'СЕТ СН'!$G$6-'СЕТ СН'!$G$19</f>
        <v>2063.8187357699999</v>
      </c>
      <c r="Y59" s="36">
        <f>SUMIFS(СВЦЭМ!$C$39:$C$782,СВЦЭМ!$A$39:$A$782,$A59,СВЦЭМ!$B$39:$B$782,Y$47)+'СЕТ СН'!$G$9+СВЦЭМ!$D$10+'СЕТ СН'!$G$6-'СЕТ СН'!$G$19</f>
        <v>2089.9988274400002</v>
      </c>
    </row>
    <row r="60" spans="1:25" ht="15.75" x14ac:dyDescent="0.2">
      <c r="A60" s="35">
        <f t="shared" si="1"/>
        <v>45364</v>
      </c>
      <c r="B60" s="36">
        <f>SUMIFS(СВЦЭМ!$C$39:$C$782,СВЦЭМ!$A$39:$A$782,$A60,СВЦЭМ!$B$39:$B$782,B$47)+'СЕТ СН'!$G$9+СВЦЭМ!$D$10+'СЕТ СН'!$G$6-'СЕТ СН'!$G$19</f>
        <v>2158.9721377699998</v>
      </c>
      <c r="C60" s="36">
        <f>SUMIFS(СВЦЭМ!$C$39:$C$782,СВЦЭМ!$A$39:$A$782,$A60,СВЦЭМ!$B$39:$B$782,C$47)+'СЕТ СН'!$G$9+СВЦЭМ!$D$10+'СЕТ СН'!$G$6-'СЕТ СН'!$G$19</f>
        <v>2165.5420299500001</v>
      </c>
      <c r="D60" s="36">
        <f>SUMIFS(СВЦЭМ!$C$39:$C$782,СВЦЭМ!$A$39:$A$782,$A60,СВЦЭМ!$B$39:$B$782,D$47)+'СЕТ СН'!$G$9+СВЦЭМ!$D$10+'СЕТ СН'!$G$6-'СЕТ СН'!$G$19</f>
        <v>2181.45343551</v>
      </c>
      <c r="E60" s="36">
        <f>SUMIFS(СВЦЭМ!$C$39:$C$782,СВЦЭМ!$A$39:$A$782,$A60,СВЦЭМ!$B$39:$B$782,E$47)+'СЕТ СН'!$G$9+СВЦЭМ!$D$10+'СЕТ СН'!$G$6-'СЕТ СН'!$G$19</f>
        <v>2175.56828025</v>
      </c>
      <c r="F60" s="36">
        <f>SUMIFS(СВЦЭМ!$C$39:$C$782,СВЦЭМ!$A$39:$A$782,$A60,СВЦЭМ!$B$39:$B$782,F$47)+'СЕТ СН'!$G$9+СВЦЭМ!$D$10+'СЕТ СН'!$G$6-'СЕТ СН'!$G$19</f>
        <v>2170.1069405500002</v>
      </c>
      <c r="G60" s="36">
        <f>SUMIFS(СВЦЭМ!$C$39:$C$782,СВЦЭМ!$A$39:$A$782,$A60,СВЦЭМ!$B$39:$B$782,G$47)+'СЕТ СН'!$G$9+СВЦЭМ!$D$10+'СЕТ СН'!$G$6-'СЕТ СН'!$G$19</f>
        <v>2166.6945165699999</v>
      </c>
      <c r="H60" s="36">
        <f>SUMIFS(СВЦЭМ!$C$39:$C$782,СВЦЭМ!$A$39:$A$782,$A60,СВЦЭМ!$B$39:$B$782,H$47)+'СЕТ СН'!$G$9+СВЦЭМ!$D$10+'СЕТ СН'!$G$6-'СЕТ СН'!$G$19</f>
        <v>2123.0612611699999</v>
      </c>
      <c r="I60" s="36">
        <f>SUMIFS(СВЦЭМ!$C$39:$C$782,СВЦЭМ!$A$39:$A$782,$A60,СВЦЭМ!$B$39:$B$782,I$47)+'СЕТ СН'!$G$9+СВЦЭМ!$D$10+'СЕТ СН'!$G$6-'СЕТ СН'!$G$19</f>
        <v>2086.2787668700003</v>
      </c>
      <c r="J60" s="36">
        <f>SUMIFS(СВЦЭМ!$C$39:$C$782,СВЦЭМ!$A$39:$A$782,$A60,СВЦЭМ!$B$39:$B$782,J$47)+'СЕТ СН'!$G$9+СВЦЭМ!$D$10+'СЕТ СН'!$G$6-'СЕТ СН'!$G$19</f>
        <v>2119.60151159</v>
      </c>
      <c r="K60" s="36">
        <f>SUMIFS(СВЦЭМ!$C$39:$C$782,СВЦЭМ!$A$39:$A$782,$A60,СВЦЭМ!$B$39:$B$782,K$47)+'СЕТ СН'!$G$9+СВЦЭМ!$D$10+'СЕТ СН'!$G$6-'СЕТ СН'!$G$19</f>
        <v>2079.4720435700001</v>
      </c>
      <c r="L60" s="36">
        <f>SUMIFS(СВЦЭМ!$C$39:$C$782,СВЦЭМ!$A$39:$A$782,$A60,СВЦЭМ!$B$39:$B$782,L$47)+'СЕТ СН'!$G$9+СВЦЭМ!$D$10+'СЕТ СН'!$G$6-'СЕТ СН'!$G$19</f>
        <v>2095.2885313199999</v>
      </c>
      <c r="M60" s="36">
        <f>SUMIFS(СВЦЭМ!$C$39:$C$782,СВЦЭМ!$A$39:$A$782,$A60,СВЦЭМ!$B$39:$B$782,M$47)+'СЕТ СН'!$G$9+СВЦЭМ!$D$10+'СЕТ СН'!$G$6-'СЕТ СН'!$G$19</f>
        <v>2080.0693519599999</v>
      </c>
      <c r="N60" s="36">
        <f>SUMIFS(СВЦЭМ!$C$39:$C$782,СВЦЭМ!$A$39:$A$782,$A60,СВЦЭМ!$B$39:$B$782,N$47)+'СЕТ СН'!$G$9+СВЦЭМ!$D$10+'СЕТ СН'!$G$6-'СЕТ СН'!$G$19</f>
        <v>2117.6374483300001</v>
      </c>
      <c r="O60" s="36">
        <f>SUMIFS(СВЦЭМ!$C$39:$C$782,СВЦЭМ!$A$39:$A$782,$A60,СВЦЭМ!$B$39:$B$782,O$47)+'СЕТ СН'!$G$9+СВЦЭМ!$D$10+'СЕТ СН'!$G$6-'СЕТ СН'!$G$19</f>
        <v>2140.0882797599998</v>
      </c>
      <c r="P60" s="36">
        <f>SUMIFS(СВЦЭМ!$C$39:$C$782,СВЦЭМ!$A$39:$A$782,$A60,СВЦЭМ!$B$39:$B$782,P$47)+'СЕТ СН'!$G$9+СВЦЭМ!$D$10+'СЕТ СН'!$G$6-'СЕТ СН'!$G$19</f>
        <v>2198.88126018</v>
      </c>
      <c r="Q60" s="36">
        <f>SUMIFS(СВЦЭМ!$C$39:$C$782,СВЦЭМ!$A$39:$A$782,$A60,СВЦЭМ!$B$39:$B$782,Q$47)+'СЕТ СН'!$G$9+СВЦЭМ!$D$10+'СЕТ СН'!$G$6-'СЕТ СН'!$G$19</f>
        <v>2191.4195993499998</v>
      </c>
      <c r="R60" s="36">
        <f>SUMIFS(СВЦЭМ!$C$39:$C$782,СВЦЭМ!$A$39:$A$782,$A60,СВЦЭМ!$B$39:$B$782,R$47)+'СЕТ СН'!$G$9+СВЦЭМ!$D$10+'СЕТ СН'!$G$6-'СЕТ СН'!$G$19</f>
        <v>2183.4211644500001</v>
      </c>
      <c r="S60" s="36">
        <f>SUMIFS(СВЦЭМ!$C$39:$C$782,СВЦЭМ!$A$39:$A$782,$A60,СВЦЭМ!$B$39:$B$782,S$47)+'СЕТ СН'!$G$9+СВЦЭМ!$D$10+'СЕТ СН'!$G$6-'СЕТ СН'!$G$19</f>
        <v>2167.22556768</v>
      </c>
      <c r="T60" s="36">
        <f>SUMIFS(СВЦЭМ!$C$39:$C$782,СВЦЭМ!$A$39:$A$782,$A60,СВЦЭМ!$B$39:$B$782,T$47)+'СЕТ СН'!$G$9+СВЦЭМ!$D$10+'СЕТ СН'!$G$6-'СЕТ СН'!$G$19</f>
        <v>2140.4096213399998</v>
      </c>
      <c r="U60" s="36">
        <f>SUMIFS(СВЦЭМ!$C$39:$C$782,СВЦЭМ!$A$39:$A$782,$A60,СВЦЭМ!$B$39:$B$782,U$47)+'СЕТ СН'!$G$9+СВЦЭМ!$D$10+'СЕТ СН'!$G$6-'СЕТ СН'!$G$19</f>
        <v>2119.0122802999999</v>
      </c>
      <c r="V60" s="36">
        <f>SUMIFS(СВЦЭМ!$C$39:$C$782,СВЦЭМ!$A$39:$A$782,$A60,СВЦЭМ!$B$39:$B$782,V$47)+'СЕТ СН'!$G$9+СВЦЭМ!$D$10+'СЕТ СН'!$G$6-'СЕТ СН'!$G$19</f>
        <v>2107.2838763700001</v>
      </c>
      <c r="W60" s="36">
        <f>SUMIFS(СВЦЭМ!$C$39:$C$782,СВЦЭМ!$A$39:$A$782,$A60,СВЦЭМ!$B$39:$B$782,W$47)+'СЕТ СН'!$G$9+СВЦЭМ!$D$10+'СЕТ СН'!$G$6-'СЕТ СН'!$G$19</f>
        <v>2078.8274185199998</v>
      </c>
      <c r="X60" s="36">
        <f>SUMIFS(СВЦЭМ!$C$39:$C$782,СВЦЭМ!$A$39:$A$782,$A60,СВЦЭМ!$B$39:$B$782,X$47)+'СЕТ СН'!$G$9+СВЦЭМ!$D$10+'СЕТ СН'!$G$6-'СЕТ СН'!$G$19</f>
        <v>2086.1460983699999</v>
      </c>
      <c r="Y60" s="36">
        <f>SUMIFS(СВЦЭМ!$C$39:$C$782,СВЦЭМ!$A$39:$A$782,$A60,СВЦЭМ!$B$39:$B$782,Y$47)+'СЕТ СН'!$G$9+СВЦЭМ!$D$10+'СЕТ СН'!$G$6-'СЕТ СН'!$G$19</f>
        <v>2094.3586727100001</v>
      </c>
    </row>
    <row r="61" spans="1:25" ht="15.75" x14ac:dyDescent="0.2">
      <c r="A61" s="35">
        <f t="shared" si="1"/>
        <v>45365</v>
      </c>
      <c r="B61" s="36">
        <f>SUMIFS(СВЦЭМ!$C$39:$C$782,СВЦЭМ!$A$39:$A$782,$A61,СВЦЭМ!$B$39:$B$782,B$47)+'СЕТ СН'!$G$9+СВЦЭМ!$D$10+'СЕТ СН'!$G$6-'СЕТ СН'!$G$19</f>
        <v>2055.9252080400001</v>
      </c>
      <c r="C61" s="36">
        <f>SUMIFS(СВЦЭМ!$C$39:$C$782,СВЦЭМ!$A$39:$A$782,$A61,СВЦЭМ!$B$39:$B$782,C$47)+'СЕТ СН'!$G$9+СВЦЭМ!$D$10+'СЕТ СН'!$G$6-'СЕТ СН'!$G$19</f>
        <v>2058.66990523</v>
      </c>
      <c r="D61" s="36">
        <f>SUMIFS(СВЦЭМ!$C$39:$C$782,СВЦЭМ!$A$39:$A$782,$A61,СВЦЭМ!$B$39:$B$782,D$47)+'СЕТ СН'!$G$9+СВЦЭМ!$D$10+'СЕТ СН'!$G$6-'СЕТ СН'!$G$19</f>
        <v>2080.0004066900001</v>
      </c>
      <c r="E61" s="36">
        <f>SUMIFS(СВЦЭМ!$C$39:$C$782,СВЦЭМ!$A$39:$A$782,$A61,СВЦЭМ!$B$39:$B$782,E$47)+'СЕТ СН'!$G$9+СВЦЭМ!$D$10+'СЕТ СН'!$G$6-'СЕТ СН'!$G$19</f>
        <v>2090.2104834800002</v>
      </c>
      <c r="F61" s="36">
        <f>SUMIFS(СВЦЭМ!$C$39:$C$782,СВЦЭМ!$A$39:$A$782,$A61,СВЦЭМ!$B$39:$B$782,F$47)+'СЕТ СН'!$G$9+СВЦЭМ!$D$10+'СЕТ СН'!$G$6-'СЕТ СН'!$G$19</f>
        <v>2082.9569803499999</v>
      </c>
      <c r="G61" s="36">
        <f>SUMIFS(СВЦЭМ!$C$39:$C$782,СВЦЭМ!$A$39:$A$782,$A61,СВЦЭМ!$B$39:$B$782,G$47)+'СЕТ СН'!$G$9+СВЦЭМ!$D$10+'СЕТ СН'!$G$6-'СЕТ СН'!$G$19</f>
        <v>2059.02854385</v>
      </c>
      <c r="H61" s="36">
        <f>SUMIFS(СВЦЭМ!$C$39:$C$782,СВЦЭМ!$A$39:$A$782,$A61,СВЦЭМ!$B$39:$B$782,H$47)+'СЕТ СН'!$G$9+СВЦЭМ!$D$10+'СЕТ СН'!$G$6-'СЕТ СН'!$G$19</f>
        <v>2000.05877083</v>
      </c>
      <c r="I61" s="36">
        <f>SUMIFS(СВЦЭМ!$C$39:$C$782,СВЦЭМ!$A$39:$A$782,$A61,СВЦЭМ!$B$39:$B$782,I$47)+'СЕТ СН'!$G$9+СВЦЭМ!$D$10+'СЕТ СН'!$G$6-'СЕТ СН'!$G$19</f>
        <v>1970.4666397600001</v>
      </c>
      <c r="J61" s="36">
        <f>SUMIFS(СВЦЭМ!$C$39:$C$782,СВЦЭМ!$A$39:$A$782,$A61,СВЦЭМ!$B$39:$B$782,J$47)+'СЕТ СН'!$G$9+СВЦЭМ!$D$10+'СЕТ СН'!$G$6-'СЕТ СН'!$G$19</f>
        <v>1993.8196677000001</v>
      </c>
      <c r="K61" s="36">
        <f>SUMIFS(СВЦЭМ!$C$39:$C$782,СВЦЭМ!$A$39:$A$782,$A61,СВЦЭМ!$B$39:$B$782,K$47)+'СЕТ СН'!$G$9+СВЦЭМ!$D$10+'СЕТ СН'!$G$6-'СЕТ СН'!$G$19</f>
        <v>1999.96066812</v>
      </c>
      <c r="L61" s="36">
        <f>SUMIFS(СВЦЭМ!$C$39:$C$782,СВЦЭМ!$A$39:$A$782,$A61,СВЦЭМ!$B$39:$B$782,L$47)+'СЕТ СН'!$G$9+СВЦЭМ!$D$10+'СЕТ СН'!$G$6-'СЕТ СН'!$G$19</f>
        <v>2005.8824197000001</v>
      </c>
      <c r="M61" s="36">
        <f>SUMIFS(СВЦЭМ!$C$39:$C$782,СВЦЭМ!$A$39:$A$782,$A61,СВЦЭМ!$B$39:$B$782,M$47)+'СЕТ СН'!$G$9+СВЦЭМ!$D$10+'СЕТ СН'!$G$6-'СЕТ СН'!$G$19</f>
        <v>2039.76086293</v>
      </c>
      <c r="N61" s="36">
        <f>SUMIFS(СВЦЭМ!$C$39:$C$782,СВЦЭМ!$A$39:$A$782,$A61,СВЦЭМ!$B$39:$B$782,N$47)+'СЕТ СН'!$G$9+СВЦЭМ!$D$10+'СЕТ СН'!$G$6-'СЕТ СН'!$G$19</f>
        <v>2124.1496339800001</v>
      </c>
      <c r="O61" s="36">
        <f>SUMIFS(СВЦЭМ!$C$39:$C$782,СВЦЭМ!$A$39:$A$782,$A61,СВЦЭМ!$B$39:$B$782,O$47)+'СЕТ СН'!$G$9+СВЦЭМ!$D$10+'СЕТ СН'!$G$6-'СЕТ СН'!$G$19</f>
        <v>2131.49454268</v>
      </c>
      <c r="P61" s="36">
        <f>SUMIFS(СВЦЭМ!$C$39:$C$782,СВЦЭМ!$A$39:$A$782,$A61,СВЦЭМ!$B$39:$B$782,P$47)+'СЕТ СН'!$G$9+СВЦЭМ!$D$10+'СЕТ СН'!$G$6-'СЕТ СН'!$G$19</f>
        <v>2143.5887662800001</v>
      </c>
      <c r="Q61" s="36">
        <f>SUMIFS(СВЦЭМ!$C$39:$C$782,СВЦЭМ!$A$39:$A$782,$A61,СВЦЭМ!$B$39:$B$782,Q$47)+'СЕТ СН'!$G$9+СВЦЭМ!$D$10+'СЕТ СН'!$G$6-'СЕТ СН'!$G$19</f>
        <v>2149.9272236100001</v>
      </c>
      <c r="R61" s="36">
        <f>SUMIFS(СВЦЭМ!$C$39:$C$782,СВЦЭМ!$A$39:$A$782,$A61,СВЦЭМ!$B$39:$B$782,R$47)+'СЕТ СН'!$G$9+СВЦЭМ!$D$10+'СЕТ СН'!$G$6-'СЕТ СН'!$G$19</f>
        <v>2119.6358077699997</v>
      </c>
      <c r="S61" s="36">
        <f>SUMIFS(СВЦЭМ!$C$39:$C$782,СВЦЭМ!$A$39:$A$782,$A61,СВЦЭМ!$B$39:$B$782,S$47)+'СЕТ СН'!$G$9+СВЦЭМ!$D$10+'СЕТ СН'!$G$6-'СЕТ СН'!$G$19</f>
        <v>2082.6140019499999</v>
      </c>
      <c r="T61" s="36">
        <f>SUMIFS(СВЦЭМ!$C$39:$C$782,СВЦЭМ!$A$39:$A$782,$A61,СВЦЭМ!$B$39:$B$782,T$47)+'СЕТ СН'!$G$9+СВЦЭМ!$D$10+'СЕТ СН'!$G$6-'СЕТ СН'!$G$19</f>
        <v>2057.1851550299998</v>
      </c>
      <c r="U61" s="36">
        <f>SUMIFS(СВЦЭМ!$C$39:$C$782,СВЦЭМ!$A$39:$A$782,$A61,СВЦЭМ!$B$39:$B$782,U$47)+'СЕТ СН'!$G$9+СВЦЭМ!$D$10+'СЕТ СН'!$G$6-'СЕТ СН'!$G$19</f>
        <v>2022.4985610200001</v>
      </c>
      <c r="V61" s="36">
        <f>SUMIFS(СВЦЭМ!$C$39:$C$782,СВЦЭМ!$A$39:$A$782,$A61,СВЦЭМ!$B$39:$B$782,V$47)+'СЕТ СН'!$G$9+СВЦЭМ!$D$10+'СЕТ СН'!$G$6-'СЕТ СН'!$G$19</f>
        <v>2019.5078987700001</v>
      </c>
      <c r="W61" s="36">
        <f>SUMIFS(СВЦЭМ!$C$39:$C$782,СВЦЭМ!$A$39:$A$782,$A61,СВЦЭМ!$B$39:$B$782,W$47)+'СЕТ СН'!$G$9+СВЦЭМ!$D$10+'СЕТ СН'!$G$6-'СЕТ СН'!$G$19</f>
        <v>2020.55778857</v>
      </c>
      <c r="X61" s="36">
        <f>SUMIFS(СВЦЭМ!$C$39:$C$782,СВЦЭМ!$A$39:$A$782,$A61,СВЦЭМ!$B$39:$B$782,X$47)+'СЕТ СН'!$G$9+СВЦЭМ!$D$10+'СЕТ СН'!$G$6-'СЕТ СН'!$G$19</f>
        <v>2045.2846633500001</v>
      </c>
      <c r="Y61" s="36">
        <f>SUMIFS(СВЦЭМ!$C$39:$C$782,СВЦЭМ!$A$39:$A$782,$A61,СВЦЭМ!$B$39:$B$782,Y$47)+'СЕТ СН'!$G$9+СВЦЭМ!$D$10+'СЕТ СН'!$G$6-'СЕТ СН'!$G$19</f>
        <v>2066.4031082299998</v>
      </c>
    </row>
    <row r="62" spans="1:25" ht="15.75" x14ac:dyDescent="0.2">
      <c r="A62" s="35">
        <f t="shared" si="1"/>
        <v>45366</v>
      </c>
      <c r="B62" s="36">
        <f>SUMIFS(СВЦЭМ!$C$39:$C$782,СВЦЭМ!$A$39:$A$782,$A62,СВЦЭМ!$B$39:$B$782,B$47)+'СЕТ СН'!$G$9+СВЦЭМ!$D$10+'СЕТ СН'!$G$6-'СЕТ СН'!$G$19</f>
        <v>2150.7679248100003</v>
      </c>
      <c r="C62" s="36">
        <f>SUMIFS(СВЦЭМ!$C$39:$C$782,СВЦЭМ!$A$39:$A$782,$A62,СВЦЭМ!$B$39:$B$782,C$47)+'СЕТ СН'!$G$9+СВЦЭМ!$D$10+'СЕТ СН'!$G$6-'СЕТ СН'!$G$19</f>
        <v>2238.3434608200005</v>
      </c>
      <c r="D62" s="36">
        <f>SUMIFS(СВЦЭМ!$C$39:$C$782,СВЦЭМ!$A$39:$A$782,$A62,СВЦЭМ!$B$39:$B$782,D$47)+'СЕТ СН'!$G$9+СВЦЭМ!$D$10+'СЕТ СН'!$G$6-'СЕТ СН'!$G$19</f>
        <v>2275.6393337700001</v>
      </c>
      <c r="E62" s="36">
        <f>SUMIFS(СВЦЭМ!$C$39:$C$782,СВЦЭМ!$A$39:$A$782,$A62,СВЦЭМ!$B$39:$B$782,E$47)+'СЕТ СН'!$G$9+СВЦЭМ!$D$10+'СЕТ СН'!$G$6-'СЕТ СН'!$G$19</f>
        <v>2280.5846796699998</v>
      </c>
      <c r="F62" s="36">
        <f>SUMIFS(СВЦЭМ!$C$39:$C$782,СВЦЭМ!$A$39:$A$782,$A62,СВЦЭМ!$B$39:$B$782,F$47)+'СЕТ СН'!$G$9+СВЦЭМ!$D$10+'СЕТ СН'!$G$6-'СЕТ СН'!$G$19</f>
        <v>2266.1484294399997</v>
      </c>
      <c r="G62" s="36">
        <f>SUMIFS(СВЦЭМ!$C$39:$C$782,СВЦЭМ!$A$39:$A$782,$A62,СВЦЭМ!$B$39:$B$782,G$47)+'СЕТ СН'!$G$9+СВЦЭМ!$D$10+'СЕТ СН'!$G$6-'СЕТ СН'!$G$19</f>
        <v>2233.8448109700003</v>
      </c>
      <c r="H62" s="36">
        <f>SUMIFS(СВЦЭМ!$C$39:$C$782,СВЦЭМ!$A$39:$A$782,$A62,СВЦЭМ!$B$39:$B$782,H$47)+'СЕТ СН'!$G$9+СВЦЭМ!$D$10+'СЕТ СН'!$G$6-'СЕТ СН'!$G$19</f>
        <v>2192.9232931799997</v>
      </c>
      <c r="I62" s="36">
        <f>SUMIFS(СВЦЭМ!$C$39:$C$782,СВЦЭМ!$A$39:$A$782,$A62,СВЦЭМ!$B$39:$B$782,I$47)+'СЕТ СН'!$G$9+СВЦЭМ!$D$10+'СЕТ СН'!$G$6-'СЕТ СН'!$G$19</f>
        <v>2161.7036914400001</v>
      </c>
      <c r="J62" s="36">
        <f>SUMIFS(СВЦЭМ!$C$39:$C$782,СВЦЭМ!$A$39:$A$782,$A62,СВЦЭМ!$B$39:$B$782,J$47)+'СЕТ СН'!$G$9+СВЦЭМ!$D$10+'СЕТ СН'!$G$6-'СЕТ СН'!$G$19</f>
        <v>2136.5536804399999</v>
      </c>
      <c r="K62" s="36">
        <f>SUMIFS(СВЦЭМ!$C$39:$C$782,СВЦЭМ!$A$39:$A$782,$A62,СВЦЭМ!$B$39:$B$782,K$47)+'СЕТ СН'!$G$9+СВЦЭМ!$D$10+'СЕТ СН'!$G$6-'СЕТ СН'!$G$19</f>
        <v>2107.7309925700001</v>
      </c>
      <c r="L62" s="36">
        <f>SUMIFS(СВЦЭМ!$C$39:$C$782,СВЦЭМ!$A$39:$A$782,$A62,СВЦЭМ!$B$39:$B$782,L$47)+'СЕТ СН'!$G$9+СВЦЭМ!$D$10+'СЕТ СН'!$G$6-'СЕТ СН'!$G$19</f>
        <v>2087.1282626399998</v>
      </c>
      <c r="M62" s="36">
        <f>SUMIFS(СВЦЭМ!$C$39:$C$782,СВЦЭМ!$A$39:$A$782,$A62,СВЦЭМ!$B$39:$B$782,M$47)+'СЕТ СН'!$G$9+СВЦЭМ!$D$10+'СЕТ СН'!$G$6-'СЕТ СН'!$G$19</f>
        <v>2106.2503154300002</v>
      </c>
      <c r="N62" s="36">
        <f>SUMIFS(СВЦЭМ!$C$39:$C$782,СВЦЭМ!$A$39:$A$782,$A62,СВЦЭМ!$B$39:$B$782,N$47)+'СЕТ СН'!$G$9+СВЦЭМ!$D$10+'СЕТ СН'!$G$6-'СЕТ СН'!$G$19</f>
        <v>2107.71873585</v>
      </c>
      <c r="O62" s="36">
        <f>SUMIFS(СВЦЭМ!$C$39:$C$782,СВЦЭМ!$A$39:$A$782,$A62,СВЦЭМ!$B$39:$B$782,O$47)+'СЕТ СН'!$G$9+СВЦЭМ!$D$10+'СЕТ СН'!$G$6-'СЕТ СН'!$G$19</f>
        <v>2161.03525451</v>
      </c>
      <c r="P62" s="36">
        <f>SUMIFS(СВЦЭМ!$C$39:$C$782,СВЦЭМ!$A$39:$A$782,$A62,СВЦЭМ!$B$39:$B$782,P$47)+'СЕТ СН'!$G$9+СВЦЭМ!$D$10+'СЕТ СН'!$G$6-'СЕТ СН'!$G$19</f>
        <v>2190.4470274</v>
      </c>
      <c r="Q62" s="36">
        <f>SUMIFS(СВЦЭМ!$C$39:$C$782,СВЦЭМ!$A$39:$A$782,$A62,СВЦЭМ!$B$39:$B$782,Q$47)+'СЕТ СН'!$G$9+СВЦЭМ!$D$10+'СЕТ СН'!$G$6-'СЕТ СН'!$G$19</f>
        <v>2210.3590255099998</v>
      </c>
      <c r="R62" s="36">
        <f>SUMIFS(СВЦЭМ!$C$39:$C$782,СВЦЭМ!$A$39:$A$782,$A62,СВЦЭМ!$B$39:$B$782,R$47)+'СЕТ СН'!$G$9+СВЦЭМ!$D$10+'СЕТ СН'!$G$6-'СЕТ СН'!$G$19</f>
        <v>2219.3264463300002</v>
      </c>
      <c r="S62" s="36">
        <f>SUMIFS(СВЦЭМ!$C$39:$C$782,СВЦЭМ!$A$39:$A$782,$A62,СВЦЭМ!$B$39:$B$782,S$47)+'СЕТ СН'!$G$9+СВЦЭМ!$D$10+'СЕТ СН'!$G$6-'СЕТ СН'!$G$19</f>
        <v>2200.5628608699999</v>
      </c>
      <c r="T62" s="36">
        <f>SUMIFS(СВЦЭМ!$C$39:$C$782,СВЦЭМ!$A$39:$A$782,$A62,СВЦЭМ!$B$39:$B$782,T$47)+'СЕТ СН'!$G$9+СВЦЭМ!$D$10+'СЕТ СН'!$G$6-'СЕТ СН'!$G$19</f>
        <v>2164.1686465499997</v>
      </c>
      <c r="U62" s="36">
        <f>SUMIFS(СВЦЭМ!$C$39:$C$782,СВЦЭМ!$A$39:$A$782,$A62,СВЦЭМ!$B$39:$B$782,U$47)+'СЕТ СН'!$G$9+СВЦЭМ!$D$10+'СЕТ СН'!$G$6-'СЕТ СН'!$G$19</f>
        <v>2123.7261939</v>
      </c>
      <c r="V62" s="36">
        <f>SUMIFS(СВЦЭМ!$C$39:$C$782,СВЦЭМ!$A$39:$A$782,$A62,СВЦЭМ!$B$39:$B$782,V$47)+'СЕТ СН'!$G$9+СВЦЭМ!$D$10+'СЕТ СН'!$G$6-'СЕТ СН'!$G$19</f>
        <v>2126.3713090400001</v>
      </c>
      <c r="W62" s="36">
        <f>SUMIFS(СВЦЭМ!$C$39:$C$782,СВЦЭМ!$A$39:$A$782,$A62,СВЦЭМ!$B$39:$B$782,W$47)+'СЕТ СН'!$G$9+СВЦЭМ!$D$10+'СЕТ СН'!$G$6-'СЕТ СН'!$G$19</f>
        <v>2127.58960054</v>
      </c>
      <c r="X62" s="36">
        <f>SUMIFS(СВЦЭМ!$C$39:$C$782,СВЦЭМ!$A$39:$A$782,$A62,СВЦЭМ!$B$39:$B$782,X$47)+'СЕТ СН'!$G$9+СВЦЭМ!$D$10+'СЕТ СН'!$G$6-'СЕТ СН'!$G$19</f>
        <v>2136.3518727600003</v>
      </c>
      <c r="Y62" s="36">
        <f>SUMIFS(СВЦЭМ!$C$39:$C$782,СВЦЭМ!$A$39:$A$782,$A62,СВЦЭМ!$B$39:$B$782,Y$47)+'СЕТ СН'!$G$9+СВЦЭМ!$D$10+'СЕТ СН'!$G$6-'СЕТ СН'!$G$19</f>
        <v>2152.9009677200002</v>
      </c>
    </row>
    <row r="63" spans="1:25" ht="15.75" x14ac:dyDescent="0.2">
      <c r="A63" s="35">
        <f t="shared" si="1"/>
        <v>45367</v>
      </c>
      <c r="B63" s="36">
        <f>SUMIFS(СВЦЭМ!$C$39:$C$782,СВЦЭМ!$A$39:$A$782,$A63,СВЦЭМ!$B$39:$B$782,B$47)+'СЕТ СН'!$G$9+СВЦЭМ!$D$10+'СЕТ СН'!$G$6-'СЕТ СН'!$G$19</f>
        <v>2128.0050656000003</v>
      </c>
      <c r="C63" s="36">
        <f>SUMIFS(СВЦЭМ!$C$39:$C$782,СВЦЭМ!$A$39:$A$782,$A63,СВЦЭМ!$B$39:$B$782,C$47)+'СЕТ СН'!$G$9+СВЦЭМ!$D$10+'СЕТ СН'!$G$6-'СЕТ СН'!$G$19</f>
        <v>2117.05977257</v>
      </c>
      <c r="D63" s="36">
        <f>SUMIFS(СВЦЭМ!$C$39:$C$782,СВЦЭМ!$A$39:$A$782,$A63,СВЦЭМ!$B$39:$B$782,D$47)+'СЕТ СН'!$G$9+СВЦЭМ!$D$10+'СЕТ СН'!$G$6-'СЕТ СН'!$G$19</f>
        <v>2153.8411558500002</v>
      </c>
      <c r="E63" s="36">
        <f>SUMIFS(СВЦЭМ!$C$39:$C$782,СВЦЭМ!$A$39:$A$782,$A63,СВЦЭМ!$B$39:$B$782,E$47)+'СЕТ СН'!$G$9+СВЦЭМ!$D$10+'СЕТ СН'!$G$6-'СЕТ СН'!$G$19</f>
        <v>2186.7887234899999</v>
      </c>
      <c r="F63" s="36">
        <f>SUMIFS(СВЦЭМ!$C$39:$C$782,СВЦЭМ!$A$39:$A$782,$A63,СВЦЭМ!$B$39:$B$782,F$47)+'СЕТ СН'!$G$9+СВЦЭМ!$D$10+'СЕТ СН'!$G$6-'СЕТ СН'!$G$19</f>
        <v>2162.8934502700004</v>
      </c>
      <c r="G63" s="36">
        <f>SUMIFS(СВЦЭМ!$C$39:$C$782,СВЦЭМ!$A$39:$A$782,$A63,СВЦЭМ!$B$39:$B$782,G$47)+'СЕТ СН'!$G$9+СВЦЭМ!$D$10+'СЕТ СН'!$G$6-'СЕТ СН'!$G$19</f>
        <v>2140.7944052600001</v>
      </c>
      <c r="H63" s="36">
        <f>SUMIFS(СВЦЭМ!$C$39:$C$782,СВЦЭМ!$A$39:$A$782,$A63,СВЦЭМ!$B$39:$B$782,H$47)+'СЕТ СН'!$G$9+СВЦЭМ!$D$10+'СЕТ СН'!$G$6-'СЕТ СН'!$G$19</f>
        <v>2108.7663554400001</v>
      </c>
      <c r="I63" s="36">
        <f>SUMIFS(СВЦЭМ!$C$39:$C$782,СВЦЭМ!$A$39:$A$782,$A63,СВЦЭМ!$B$39:$B$782,I$47)+'СЕТ СН'!$G$9+СВЦЭМ!$D$10+'СЕТ СН'!$G$6-'СЕТ СН'!$G$19</f>
        <v>2092.9256863600003</v>
      </c>
      <c r="J63" s="36">
        <f>SUMIFS(СВЦЭМ!$C$39:$C$782,СВЦЭМ!$A$39:$A$782,$A63,СВЦЭМ!$B$39:$B$782,J$47)+'СЕТ СН'!$G$9+СВЦЭМ!$D$10+'СЕТ СН'!$G$6-'СЕТ СН'!$G$19</f>
        <v>2038.20883291</v>
      </c>
      <c r="K63" s="36">
        <f>SUMIFS(СВЦЭМ!$C$39:$C$782,СВЦЭМ!$A$39:$A$782,$A63,СВЦЭМ!$B$39:$B$782,K$47)+'СЕТ СН'!$G$9+СВЦЭМ!$D$10+'СЕТ СН'!$G$6-'СЕТ СН'!$G$19</f>
        <v>2032.2122444500001</v>
      </c>
      <c r="L63" s="36">
        <f>SUMIFS(СВЦЭМ!$C$39:$C$782,СВЦЭМ!$A$39:$A$782,$A63,СВЦЭМ!$B$39:$B$782,L$47)+'СЕТ СН'!$G$9+СВЦЭМ!$D$10+'СЕТ СН'!$G$6-'СЕТ СН'!$G$19</f>
        <v>2021.8679314600001</v>
      </c>
      <c r="M63" s="36">
        <f>SUMIFS(СВЦЭМ!$C$39:$C$782,СВЦЭМ!$A$39:$A$782,$A63,СВЦЭМ!$B$39:$B$782,M$47)+'СЕТ СН'!$G$9+СВЦЭМ!$D$10+'СЕТ СН'!$G$6-'СЕТ СН'!$G$19</f>
        <v>2030.7736424100001</v>
      </c>
      <c r="N63" s="36">
        <f>SUMIFS(СВЦЭМ!$C$39:$C$782,СВЦЭМ!$A$39:$A$782,$A63,СВЦЭМ!$B$39:$B$782,N$47)+'СЕТ СН'!$G$9+СВЦЭМ!$D$10+'СЕТ СН'!$G$6-'СЕТ СН'!$G$19</f>
        <v>2036.4025756600001</v>
      </c>
      <c r="O63" s="36">
        <f>SUMIFS(СВЦЭМ!$C$39:$C$782,СВЦЭМ!$A$39:$A$782,$A63,СВЦЭМ!$B$39:$B$782,O$47)+'СЕТ СН'!$G$9+СВЦЭМ!$D$10+'СЕТ СН'!$G$6-'СЕТ СН'!$G$19</f>
        <v>2050.87640207</v>
      </c>
      <c r="P63" s="36">
        <f>SUMIFS(СВЦЭМ!$C$39:$C$782,СВЦЭМ!$A$39:$A$782,$A63,СВЦЭМ!$B$39:$B$782,P$47)+'СЕТ СН'!$G$9+СВЦЭМ!$D$10+'СЕТ СН'!$G$6-'СЕТ СН'!$G$19</f>
        <v>2040.0502829</v>
      </c>
      <c r="Q63" s="36">
        <f>SUMIFS(СВЦЭМ!$C$39:$C$782,СВЦЭМ!$A$39:$A$782,$A63,СВЦЭМ!$B$39:$B$782,Q$47)+'СЕТ СН'!$G$9+СВЦЭМ!$D$10+'СЕТ СН'!$G$6-'СЕТ СН'!$G$19</f>
        <v>2069.66597581</v>
      </c>
      <c r="R63" s="36">
        <f>SUMIFS(СВЦЭМ!$C$39:$C$782,СВЦЭМ!$A$39:$A$782,$A63,СВЦЭМ!$B$39:$B$782,R$47)+'СЕТ СН'!$G$9+СВЦЭМ!$D$10+'СЕТ СН'!$G$6-'СЕТ СН'!$G$19</f>
        <v>2082.7892215000002</v>
      </c>
      <c r="S63" s="36">
        <f>SUMIFS(СВЦЭМ!$C$39:$C$782,СВЦЭМ!$A$39:$A$782,$A63,СВЦЭМ!$B$39:$B$782,S$47)+'СЕТ СН'!$G$9+СВЦЭМ!$D$10+'СЕТ СН'!$G$6-'СЕТ СН'!$G$19</f>
        <v>2066.8266203399999</v>
      </c>
      <c r="T63" s="36">
        <f>SUMIFS(СВЦЭМ!$C$39:$C$782,СВЦЭМ!$A$39:$A$782,$A63,СВЦЭМ!$B$39:$B$782,T$47)+'СЕТ СН'!$G$9+СВЦЭМ!$D$10+'СЕТ СН'!$G$6-'СЕТ СН'!$G$19</f>
        <v>2050.56374198</v>
      </c>
      <c r="U63" s="36">
        <f>SUMIFS(СВЦЭМ!$C$39:$C$782,СВЦЭМ!$A$39:$A$782,$A63,СВЦЭМ!$B$39:$B$782,U$47)+'СЕТ СН'!$G$9+СВЦЭМ!$D$10+'СЕТ СН'!$G$6-'СЕТ СН'!$G$19</f>
        <v>2017.6438987900001</v>
      </c>
      <c r="V63" s="36">
        <f>SUMIFS(СВЦЭМ!$C$39:$C$782,СВЦЭМ!$A$39:$A$782,$A63,СВЦЭМ!$B$39:$B$782,V$47)+'СЕТ СН'!$G$9+СВЦЭМ!$D$10+'СЕТ СН'!$G$6-'СЕТ СН'!$G$19</f>
        <v>2016.5192492900001</v>
      </c>
      <c r="W63" s="36">
        <f>SUMIFS(СВЦЭМ!$C$39:$C$782,СВЦЭМ!$A$39:$A$782,$A63,СВЦЭМ!$B$39:$B$782,W$47)+'СЕТ СН'!$G$9+СВЦЭМ!$D$10+'СЕТ СН'!$G$6-'СЕТ СН'!$G$19</f>
        <v>2027.66587136</v>
      </c>
      <c r="X63" s="36">
        <f>SUMIFS(СВЦЭМ!$C$39:$C$782,СВЦЭМ!$A$39:$A$782,$A63,СВЦЭМ!$B$39:$B$782,X$47)+'СЕТ СН'!$G$9+СВЦЭМ!$D$10+'СЕТ СН'!$G$6-'СЕТ СН'!$G$19</f>
        <v>2041.2175052699999</v>
      </c>
      <c r="Y63" s="36">
        <f>SUMIFS(СВЦЭМ!$C$39:$C$782,СВЦЭМ!$A$39:$A$782,$A63,СВЦЭМ!$B$39:$B$782,Y$47)+'СЕТ СН'!$G$9+СВЦЭМ!$D$10+'СЕТ СН'!$G$6-'СЕТ СН'!$G$19</f>
        <v>2049.0946589499999</v>
      </c>
    </row>
    <row r="64" spans="1:25" ht="15.75" x14ac:dyDescent="0.2">
      <c r="A64" s="35">
        <f t="shared" si="1"/>
        <v>45368</v>
      </c>
      <c r="B64" s="36">
        <f>SUMIFS(СВЦЭМ!$C$39:$C$782,СВЦЭМ!$A$39:$A$782,$A64,СВЦЭМ!$B$39:$B$782,B$47)+'СЕТ СН'!$G$9+СВЦЭМ!$D$10+'СЕТ СН'!$G$6-'СЕТ СН'!$G$19</f>
        <v>2001.2693009700001</v>
      </c>
      <c r="C64" s="36">
        <f>SUMIFS(СВЦЭМ!$C$39:$C$782,СВЦЭМ!$A$39:$A$782,$A64,СВЦЭМ!$B$39:$B$782,C$47)+'СЕТ СН'!$G$9+СВЦЭМ!$D$10+'СЕТ СН'!$G$6-'СЕТ СН'!$G$19</f>
        <v>2027.06538385</v>
      </c>
      <c r="D64" s="36">
        <f>SUMIFS(СВЦЭМ!$C$39:$C$782,СВЦЭМ!$A$39:$A$782,$A64,СВЦЭМ!$B$39:$B$782,D$47)+'СЕТ СН'!$G$9+СВЦЭМ!$D$10+'СЕТ СН'!$G$6-'СЕТ СН'!$G$19</f>
        <v>2068.1827998899998</v>
      </c>
      <c r="E64" s="36">
        <f>SUMIFS(СВЦЭМ!$C$39:$C$782,СВЦЭМ!$A$39:$A$782,$A64,СВЦЭМ!$B$39:$B$782,E$47)+'СЕТ СН'!$G$9+СВЦЭМ!$D$10+'СЕТ СН'!$G$6-'СЕТ СН'!$G$19</f>
        <v>2072.1411157800003</v>
      </c>
      <c r="F64" s="36">
        <f>SUMIFS(СВЦЭМ!$C$39:$C$782,СВЦЭМ!$A$39:$A$782,$A64,СВЦЭМ!$B$39:$B$782,F$47)+'СЕТ СН'!$G$9+СВЦЭМ!$D$10+'СЕТ СН'!$G$6-'СЕТ СН'!$G$19</f>
        <v>2064.2772869700002</v>
      </c>
      <c r="G64" s="36">
        <f>SUMIFS(СВЦЭМ!$C$39:$C$782,СВЦЭМ!$A$39:$A$782,$A64,СВЦЭМ!$B$39:$B$782,G$47)+'СЕТ СН'!$G$9+СВЦЭМ!$D$10+'СЕТ СН'!$G$6-'СЕТ СН'!$G$19</f>
        <v>2080.9478623300001</v>
      </c>
      <c r="H64" s="36">
        <f>SUMIFS(СВЦЭМ!$C$39:$C$782,СВЦЭМ!$A$39:$A$782,$A64,СВЦЭМ!$B$39:$B$782,H$47)+'СЕТ СН'!$G$9+СВЦЭМ!$D$10+'СЕТ СН'!$G$6-'СЕТ СН'!$G$19</f>
        <v>2090.1906296100001</v>
      </c>
      <c r="I64" s="36">
        <f>SUMIFS(СВЦЭМ!$C$39:$C$782,СВЦЭМ!$A$39:$A$782,$A64,СВЦЭМ!$B$39:$B$782,I$47)+'СЕТ СН'!$G$9+СВЦЭМ!$D$10+'СЕТ СН'!$G$6-'СЕТ СН'!$G$19</f>
        <v>2100.8723252500004</v>
      </c>
      <c r="J64" s="36">
        <f>SUMIFS(СВЦЭМ!$C$39:$C$782,СВЦЭМ!$A$39:$A$782,$A64,СВЦЭМ!$B$39:$B$782,J$47)+'СЕТ СН'!$G$9+СВЦЭМ!$D$10+'СЕТ СН'!$G$6-'СЕТ СН'!$G$19</f>
        <v>2038.38195864</v>
      </c>
      <c r="K64" s="36">
        <f>SUMIFS(СВЦЭМ!$C$39:$C$782,СВЦЭМ!$A$39:$A$782,$A64,СВЦЭМ!$B$39:$B$782,K$47)+'СЕТ СН'!$G$9+СВЦЭМ!$D$10+'СЕТ СН'!$G$6-'СЕТ СН'!$G$19</f>
        <v>1996.9850529400001</v>
      </c>
      <c r="L64" s="36">
        <f>SUMIFS(СВЦЭМ!$C$39:$C$782,СВЦЭМ!$A$39:$A$782,$A64,СВЦЭМ!$B$39:$B$782,L$47)+'СЕТ СН'!$G$9+СВЦЭМ!$D$10+'СЕТ СН'!$G$6-'СЕТ СН'!$G$19</f>
        <v>1991.18007728</v>
      </c>
      <c r="M64" s="36">
        <f>SUMIFS(СВЦЭМ!$C$39:$C$782,СВЦЭМ!$A$39:$A$782,$A64,СВЦЭМ!$B$39:$B$782,M$47)+'СЕТ СН'!$G$9+СВЦЭМ!$D$10+'СЕТ СН'!$G$6-'СЕТ СН'!$G$19</f>
        <v>1991.94920071</v>
      </c>
      <c r="N64" s="36">
        <f>SUMIFS(СВЦЭМ!$C$39:$C$782,СВЦЭМ!$A$39:$A$782,$A64,СВЦЭМ!$B$39:$B$782,N$47)+'СЕТ СН'!$G$9+СВЦЭМ!$D$10+'СЕТ СН'!$G$6-'СЕТ СН'!$G$19</f>
        <v>2000.00675671</v>
      </c>
      <c r="O64" s="36">
        <f>SUMIFS(СВЦЭМ!$C$39:$C$782,СВЦЭМ!$A$39:$A$782,$A64,СВЦЭМ!$B$39:$B$782,O$47)+'СЕТ СН'!$G$9+СВЦЭМ!$D$10+'СЕТ СН'!$G$6-'СЕТ СН'!$G$19</f>
        <v>2029.0958103200001</v>
      </c>
      <c r="P64" s="36">
        <f>SUMIFS(СВЦЭМ!$C$39:$C$782,СВЦЭМ!$A$39:$A$782,$A64,СВЦЭМ!$B$39:$B$782,P$47)+'СЕТ СН'!$G$9+СВЦЭМ!$D$10+'СЕТ СН'!$G$6-'СЕТ СН'!$G$19</f>
        <v>2044.75484957</v>
      </c>
      <c r="Q64" s="36">
        <f>SUMIFS(СВЦЭМ!$C$39:$C$782,СВЦЭМ!$A$39:$A$782,$A64,СВЦЭМ!$B$39:$B$782,Q$47)+'СЕТ СН'!$G$9+СВЦЭМ!$D$10+'СЕТ СН'!$G$6-'СЕТ СН'!$G$19</f>
        <v>2072.0163752200001</v>
      </c>
      <c r="R64" s="36">
        <f>SUMIFS(СВЦЭМ!$C$39:$C$782,СВЦЭМ!$A$39:$A$782,$A64,СВЦЭМ!$B$39:$B$782,R$47)+'СЕТ СН'!$G$9+СВЦЭМ!$D$10+'СЕТ СН'!$G$6-'СЕТ СН'!$G$19</f>
        <v>2075.22428648</v>
      </c>
      <c r="S64" s="36">
        <f>SUMIFS(СВЦЭМ!$C$39:$C$782,СВЦЭМ!$A$39:$A$782,$A64,СВЦЭМ!$B$39:$B$782,S$47)+'СЕТ СН'!$G$9+СВЦЭМ!$D$10+'СЕТ СН'!$G$6-'СЕТ СН'!$G$19</f>
        <v>2056.1432031900003</v>
      </c>
      <c r="T64" s="36">
        <f>SUMIFS(СВЦЭМ!$C$39:$C$782,СВЦЭМ!$A$39:$A$782,$A64,СВЦЭМ!$B$39:$B$782,T$47)+'СЕТ СН'!$G$9+СВЦЭМ!$D$10+'СЕТ СН'!$G$6-'СЕТ СН'!$G$19</f>
        <v>2041.1418330500001</v>
      </c>
      <c r="U64" s="36">
        <f>SUMIFS(СВЦЭМ!$C$39:$C$782,СВЦЭМ!$A$39:$A$782,$A64,СВЦЭМ!$B$39:$B$782,U$47)+'СЕТ СН'!$G$9+СВЦЭМ!$D$10+'СЕТ СН'!$G$6-'СЕТ СН'!$G$19</f>
        <v>2013.2081922699999</v>
      </c>
      <c r="V64" s="36">
        <f>SUMIFS(СВЦЭМ!$C$39:$C$782,СВЦЭМ!$A$39:$A$782,$A64,СВЦЭМ!$B$39:$B$782,V$47)+'СЕТ СН'!$G$9+СВЦЭМ!$D$10+'СЕТ СН'!$G$6-'СЕТ СН'!$G$19</f>
        <v>2000.65257053</v>
      </c>
      <c r="W64" s="36">
        <f>SUMIFS(СВЦЭМ!$C$39:$C$782,СВЦЭМ!$A$39:$A$782,$A64,СВЦЭМ!$B$39:$B$782,W$47)+'СЕТ СН'!$G$9+СВЦЭМ!$D$10+'СЕТ СН'!$G$6-'СЕТ СН'!$G$19</f>
        <v>1996.9154810699999</v>
      </c>
      <c r="X64" s="36">
        <f>SUMIFS(СВЦЭМ!$C$39:$C$782,СВЦЭМ!$A$39:$A$782,$A64,СВЦЭМ!$B$39:$B$782,X$47)+'СЕТ СН'!$G$9+СВЦЭМ!$D$10+'СЕТ СН'!$G$6-'СЕТ СН'!$G$19</f>
        <v>2022.42067281</v>
      </c>
      <c r="Y64" s="36">
        <f>SUMIFS(СВЦЭМ!$C$39:$C$782,СВЦЭМ!$A$39:$A$782,$A64,СВЦЭМ!$B$39:$B$782,Y$47)+'СЕТ СН'!$G$9+СВЦЭМ!$D$10+'СЕТ СН'!$G$6-'СЕТ СН'!$G$19</f>
        <v>2022.4503091900001</v>
      </c>
    </row>
    <row r="65" spans="1:27" ht="15.75" x14ac:dyDescent="0.2">
      <c r="A65" s="35">
        <f t="shared" si="1"/>
        <v>45369</v>
      </c>
      <c r="B65" s="36">
        <f>SUMIFS(СВЦЭМ!$C$39:$C$782,СВЦЭМ!$A$39:$A$782,$A65,СВЦЭМ!$B$39:$B$782,B$47)+'СЕТ СН'!$G$9+СВЦЭМ!$D$10+'СЕТ СН'!$G$6-'СЕТ СН'!$G$19</f>
        <v>2121.2652451900003</v>
      </c>
      <c r="C65" s="36">
        <f>SUMIFS(СВЦЭМ!$C$39:$C$782,СВЦЭМ!$A$39:$A$782,$A65,СВЦЭМ!$B$39:$B$782,C$47)+'СЕТ СН'!$G$9+СВЦЭМ!$D$10+'СЕТ СН'!$G$6-'СЕТ СН'!$G$19</f>
        <v>2159.42271957</v>
      </c>
      <c r="D65" s="36">
        <f>SUMIFS(СВЦЭМ!$C$39:$C$782,СВЦЭМ!$A$39:$A$782,$A65,СВЦЭМ!$B$39:$B$782,D$47)+'СЕТ СН'!$G$9+СВЦЭМ!$D$10+'СЕТ СН'!$G$6-'СЕТ СН'!$G$19</f>
        <v>2209.6977495700003</v>
      </c>
      <c r="E65" s="36">
        <f>SUMIFS(СВЦЭМ!$C$39:$C$782,СВЦЭМ!$A$39:$A$782,$A65,СВЦЭМ!$B$39:$B$782,E$47)+'СЕТ СН'!$G$9+СВЦЭМ!$D$10+'СЕТ СН'!$G$6-'СЕТ СН'!$G$19</f>
        <v>2185.8292188200003</v>
      </c>
      <c r="F65" s="36">
        <f>SUMIFS(СВЦЭМ!$C$39:$C$782,СВЦЭМ!$A$39:$A$782,$A65,СВЦЭМ!$B$39:$B$782,F$47)+'СЕТ СН'!$G$9+СВЦЭМ!$D$10+'СЕТ СН'!$G$6-'СЕТ СН'!$G$19</f>
        <v>2166.3000627900001</v>
      </c>
      <c r="G65" s="36">
        <f>SUMIFS(СВЦЭМ!$C$39:$C$782,СВЦЭМ!$A$39:$A$782,$A65,СВЦЭМ!$B$39:$B$782,G$47)+'СЕТ СН'!$G$9+СВЦЭМ!$D$10+'СЕТ СН'!$G$6-'СЕТ СН'!$G$19</f>
        <v>2135.63928106</v>
      </c>
      <c r="H65" s="36">
        <f>SUMIFS(СВЦЭМ!$C$39:$C$782,СВЦЭМ!$A$39:$A$782,$A65,СВЦЭМ!$B$39:$B$782,H$47)+'СЕТ СН'!$G$9+СВЦЭМ!$D$10+'СЕТ СН'!$G$6-'СЕТ СН'!$G$19</f>
        <v>2115.5054738700001</v>
      </c>
      <c r="I65" s="36">
        <f>SUMIFS(СВЦЭМ!$C$39:$C$782,СВЦЭМ!$A$39:$A$782,$A65,СВЦЭМ!$B$39:$B$782,I$47)+'СЕТ СН'!$G$9+СВЦЭМ!$D$10+'СЕТ СН'!$G$6-'СЕТ СН'!$G$19</f>
        <v>2122.6433958300004</v>
      </c>
      <c r="J65" s="36">
        <f>SUMIFS(СВЦЭМ!$C$39:$C$782,СВЦЭМ!$A$39:$A$782,$A65,СВЦЭМ!$B$39:$B$782,J$47)+'СЕТ СН'!$G$9+СВЦЭМ!$D$10+'СЕТ СН'!$G$6-'СЕТ СН'!$G$19</f>
        <v>2135.1499314800003</v>
      </c>
      <c r="K65" s="36">
        <f>SUMIFS(СВЦЭМ!$C$39:$C$782,СВЦЭМ!$A$39:$A$782,$A65,СВЦЭМ!$B$39:$B$782,K$47)+'СЕТ СН'!$G$9+СВЦЭМ!$D$10+'СЕТ СН'!$G$6-'СЕТ СН'!$G$19</f>
        <v>2099.8368709000001</v>
      </c>
      <c r="L65" s="36">
        <f>SUMIFS(СВЦЭМ!$C$39:$C$782,СВЦЭМ!$A$39:$A$782,$A65,СВЦЭМ!$B$39:$B$782,L$47)+'СЕТ СН'!$G$9+СВЦЭМ!$D$10+'СЕТ СН'!$G$6-'СЕТ СН'!$G$19</f>
        <v>2107.8651494800001</v>
      </c>
      <c r="M65" s="36">
        <f>SUMIFS(СВЦЭМ!$C$39:$C$782,СВЦЭМ!$A$39:$A$782,$A65,СВЦЭМ!$B$39:$B$782,M$47)+'СЕТ СН'!$G$9+СВЦЭМ!$D$10+'СЕТ СН'!$G$6-'СЕТ СН'!$G$19</f>
        <v>2114.7450455200001</v>
      </c>
      <c r="N65" s="36">
        <f>SUMIFS(СВЦЭМ!$C$39:$C$782,СВЦЭМ!$A$39:$A$782,$A65,СВЦЭМ!$B$39:$B$782,N$47)+'СЕТ СН'!$G$9+СВЦЭМ!$D$10+'СЕТ СН'!$G$6-'СЕТ СН'!$G$19</f>
        <v>2130.2480784300001</v>
      </c>
      <c r="O65" s="36">
        <f>SUMIFS(СВЦЭМ!$C$39:$C$782,СВЦЭМ!$A$39:$A$782,$A65,СВЦЭМ!$B$39:$B$782,O$47)+'СЕТ СН'!$G$9+СВЦЭМ!$D$10+'СЕТ СН'!$G$6-'СЕТ СН'!$G$19</f>
        <v>2172.0792873400001</v>
      </c>
      <c r="P65" s="36">
        <f>SUMIFS(СВЦЭМ!$C$39:$C$782,СВЦЭМ!$A$39:$A$782,$A65,СВЦЭМ!$B$39:$B$782,P$47)+'СЕТ СН'!$G$9+СВЦЭМ!$D$10+'СЕТ СН'!$G$6-'СЕТ СН'!$G$19</f>
        <v>2197.1606392000003</v>
      </c>
      <c r="Q65" s="36">
        <f>SUMIFS(СВЦЭМ!$C$39:$C$782,СВЦЭМ!$A$39:$A$782,$A65,СВЦЭМ!$B$39:$B$782,Q$47)+'СЕТ СН'!$G$9+СВЦЭМ!$D$10+'СЕТ СН'!$G$6-'СЕТ СН'!$G$19</f>
        <v>2221.8336199599999</v>
      </c>
      <c r="R65" s="36">
        <f>SUMIFS(СВЦЭМ!$C$39:$C$782,СВЦЭМ!$A$39:$A$782,$A65,СВЦЭМ!$B$39:$B$782,R$47)+'СЕТ СН'!$G$9+СВЦЭМ!$D$10+'СЕТ СН'!$G$6-'СЕТ СН'!$G$19</f>
        <v>2228.5910948199999</v>
      </c>
      <c r="S65" s="36">
        <f>SUMIFS(СВЦЭМ!$C$39:$C$782,СВЦЭМ!$A$39:$A$782,$A65,СВЦЭМ!$B$39:$B$782,S$47)+'СЕТ СН'!$G$9+СВЦЭМ!$D$10+'СЕТ СН'!$G$6-'СЕТ СН'!$G$19</f>
        <v>2247.9074128800003</v>
      </c>
      <c r="T65" s="36">
        <f>SUMIFS(СВЦЭМ!$C$39:$C$782,СВЦЭМ!$A$39:$A$782,$A65,СВЦЭМ!$B$39:$B$782,T$47)+'СЕТ СН'!$G$9+СВЦЭМ!$D$10+'СЕТ СН'!$G$6-'СЕТ СН'!$G$19</f>
        <v>2215.1744905000005</v>
      </c>
      <c r="U65" s="36">
        <f>SUMIFS(СВЦЭМ!$C$39:$C$782,СВЦЭМ!$A$39:$A$782,$A65,СВЦЭМ!$B$39:$B$782,U$47)+'СЕТ СН'!$G$9+СВЦЭМ!$D$10+'СЕТ СН'!$G$6-'СЕТ СН'!$G$19</f>
        <v>2190.3332479999999</v>
      </c>
      <c r="V65" s="36">
        <f>SUMIFS(СВЦЭМ!$C$39:$C$782,СВЦЭМ!$A$39:$A$782,$A65,СВЦЭМ!$B$39:$B$782,V$47)+'СЕТ СН'!$G$9+СВЦЭМ!$D$10+'СЕТ СН'!$G$6-'СЕТ СН'!$G$19</f>
        <v>2182.2268750100002</v>
      </c>
      <c r="W65" s="36">
        <f>SUMIFS(СВЦЭМ!$C$39:$C$782,СВЦЭМ!$A$39:$A$782,$A65,СВЦЭМ!$B$39:$B$782,W$47)+'СЕТ СН'!$G$9+СВЦЭМ!$D$10+'СЕТ СН'!$G$6-'СЕТ СН'!$G$19</f>
        <v>2175.8243554999999</v>
      </c>
      <c r="X65" s="36">
        <f>SUMIFS(СВЦЭМ!$C$39:$C$782,СВЦЭМ!$A$39:$A$782,$A65,СВЦЭМ!$B$39:$B$782,X$47)+'СЕТ СН'!$G$9+СВЦЭМ!$D$10+'СЕТ СН'!$G$6-'СЕТ СН'!$G$19</f>
        <v>2194.09698389</v>
      </c>
      <c r="Y65" s="36">
        <f>SUMIFS(СВЦЭМ!$C$39:$C$782,СВЦЭМ!$A$39:$A$782,$A65,СВЦЭМ!$B$39:$B$782,Y$47)+'СЕТ СН'!$G$9+СВЦЭМ!$D$10+'СЕТ СН'!$G$6-'СЕТ СН'!$G$19</f>
        <v>2219.4677487700001</v>
      </c>
    </row>
    <row r="66" spans="1:27" ht="15.75" x14ac:dyDescent="0.2">
      <c r="A66" s="35">
        <f t="shared" si="1"/>
        <v>45370</v>
      </c>
      <c r="B66" s="36">
        <f>SUMIFS(СВЦЭМ!$C$39:$C$782,СВЦЭМ!$A$39:$A$782,$A66,СВЦЭМ!$B$39:$B$782,B$47)+'СЕТ СН'!$G$9+СВЦЭМ!$D$10+'СЕТ СН'!$G$6-'СЕТ СН'!$G$19</f>
        <v>2321.2965469700002</v>
      </c>
      <c r="C66" s="36">
        <f>SUMIFS(СВЦЭМ!$C$39:$C$782,СВЦЭМ!$A$39:$A$782,$A66,СВЦЭМ!$B$39:$B$782,C$47)+'СЕТ СН'!$G$9+СВЦЭМ!$D$10+'СЕТ СН'!$G$6-'СЕТ СН'!$G$19</f>
        <v>2301.15253871</v>
      </c>
      <c r="D66" s="36">
        <f>SUMIFS(СВЦЭМ!$C$39:$C$782,СВЦЭМ!$A$39:$A$782,$A66,СВЦЭМ!$B$39:$B$782,D$47)+'СЕТ СН'!$G$9+СВЦЭМ!$D$10+'СЕТ СН'!$G$6-'СЕТ СН'!$G$19</f>
        <v>2346.4772051299997</v>
      </c>
      <c r="E66" s="36">
        <f>SUMIFS(СВЦЭМ!$C$39:$C$782,СВЦЭМ!$A$39:$A$782,$A66,СВЦЭМ!$B$39:$B$782,E$47)+'СЕТ СН'!$G$9+СВЦЭМ!$D$10+'СЕТ СН'!$G$6-'СЕТ СН'!$G$19</f>
        <v>2335.9408291</v>
      </c>
      <c r="F66" s="36">
        <f>SUMIFS(СВЦЭМ!$C$39:$C$782,СВЦЭМ!$A$39:$A$782,$A66,СВЦЭМ!$B$39:$B$782,F$47)+'СЕТ СН'!$G$9+СВЦЭМ!$D$10+'СЕТ СН'!$G$6-'СЕТ СН'!$G$19</f>
        <v>2332.3788503799997</v>
      </c>
      <c r="G66" s="36">
        <f>SUMIFS(СВЦЭМ!$C$39:$C$782,СВЦЭМ!$A$39:$A$782,$A66,СВЦЭМ!$B$39:$B$782,G$47)+'СЕТ СН'!$G$9+СВЦЭМ!$D$10+'СЕТ СН'!$G$6-'СЕТ СН'!$G$19</f>
        <v>2319.12376116</v>
      </c>
      <c r="H66" s="36">
        <f>SUMIFS(СВЦЭМ!$C$39:$C$782,СВЦЭМ!$A$39:$A$782,$A66,СВЦЭМ!$B$39:$B$782,H$47)+'СЕТ СН'!$G$9+СВЦЭМ!$D$10+'СЕТ СН'!$G$6-'СЕТ СН'!$G$19</f>
        <v>2322.4924087600002</v>
      </c>
      <c r="I66" s="36">
        <f>SUMIFS(СВЦЭМ!$C$39:$C$782,СВЦЭМ!$A$39:$A$782,$A66,СВЦЭМ!$B$39:$B$782,I$47)+'СЕТ СН'!$G$9+СВЦЭМ!$D$10+'СЕТ СН'!$G$6-'СЕТ СН'!$G$19</f>
        <v>2286.3581538799999</v>
      </c>
      <c r="J66" s="36">
        <f>SUMIFS(СВЦЭМ!$C$39:$C$782,СВЦЭМ!$A$39:$A$782,$A66,СВЦЭМ!$B$39:$B$782,J$47)+'СЕТ СН'!$G$9+СВЦЭМ!$D$10+'СЕТ СН'!$G$6-'СЕТ СН'!$G$19</f>
        <v>2270.5377510199996</v>
      </c>
      <c r="K66" s="36">
        <f>SUMIFS(СВЦЭМ!$C$39:$C$782,СВЦЭМ!$A$39:$A$782,$A66,СВЦЭМ!$B$39:$B$782,K$47)+'СЕТ СН'!$G$9+СВЦЭМ!$D$10+'СЕТ СН'!$G$6-'СЕТ СН'!$G$19</f>
        <v>2253.7441355700003</v>
      </c>
      <c r="L66" s="36">
        <f>SUMIFS(СВЦЭМ!$C$39:$C$782,СВЦЭМ!$A$39:$A$782,$A66,СВЦЭМ!$B$39:$B$782,L$47)+'СЕТ СН'!$G$9+СВЦЭМ!$D$10+'СЕТ СН'!$G$6-'СЕТ СН'!$G$19</f>
        <v>2286.7352163200003</v>
      </c>
      <c r="M66" s="36">
        <f>SUMIFS(СВЦЭМ!$C$39:$C$782,СВЦЭМ!$A$39:$A$782,$A66,СВЦЭМ!$B$39:$B$782,M$47)+'СЕТ СН'!$G$9+СВЦЭМ!$D$10+'СЕТ СН'!$G$6-'СЕТ СН'!$G$19</f>
        <v>2343.3638879600003</v>
      </c>
      <c r="N66" s="36">
        <f>SUMIFS(СВЦЭМ!$C$39:$C$782,СВЦЭМ!$A$39:$A$782,$A66,СВЦЭМ!$B$39:$B$782,N$47)+'СЕТ СН'!$G$9+СВЦЭМ!$D$10+'СЕТ СН'!$G$6-'СЕТ СН'!$G$19</f>
        <v>2357.8286717800001</v>
      </c>
      <c r="O66" s="36">
        <f>SUMIFS(СВЦЭМ!$C$39:$C$782,СВЦЭМ!$A$39:$A$782,$A66,СВЦЭМ!$B$39:$B$782,O$47)+'СЕТ СН'!$G$9+СВЦЭМ!$D$10+'СЕТ СН'!$G$6-'СЕТ СН'!$G$19</f>
        <v>2397.6760579700003</v>
      </c>
      <c r="P66" s="36">
        <f>SUMIFS(СВЦЭМ!$C$39:$C$782,СВЦЭМ!$A$39:$A$782,$A66,СВЦЭМ!$B$39:$B$782,P$47)+'СЕТ СН'!$G$9+СВЦЭМ!$D$10+'СЕТ СН'!$G$6-'СЕТ СН'!$G$19</f>
        <v>2472.9984673099998</v>
      </c>
      <c r="Q66" s="36">
        <f>SUMIFS(СВЦЭМ!$C$39:$C$782,СВЦЭМ!$A$39:$A$782,$A66,СВЦЭМ!$B$39:$B$782,Q$47)+'СЕТ СН'!$G$9+СВЦЭМ!$D$10+'СЕТ СН'!$G$6-'СЕТ СН'!$G$19</f>
        <v>2500.1407982000001</v>
      </c>
      <c r="R66" s="36">
        <f>SUMIFS(СВЦЭМ!$C$39:$C$782,СВЦЭМ!$A$39:$A$782,$A66,СВЦЭМ!$B$39:$B$782,R$47)+'СЕТ СН'!$G$9+СВЦЭМ!$D$10+'СЕТ СН'!$G$6-'СЕТ СН'!$G$19</f>
        <v>2514.9899503699999</v>
      </c>
      <c r="S66" s="36">
        <f>SUMIFS(СВЦЭМ!$C$39:$C$782,СВЦЭМ!$A$39:$A$782,$A66,СВЦЭМ!$B$39:$B$782,S$47)+'СЕТ СН'!$G$9+СВЦЭМ!$D$10+'СЕТ СН'!$G$6-'СЕТ СН'!$G$19</f>
        <v>2523.0950749699996</v>
      </c>
      <c r="T66" s="36">
        <f>SUMIFS(СВЦЭМ!$C$39:$C$782,СВЦЭМ!$A$39:$A$782,$A66,СВЦЭМ!$B$39:$B$782,T$47)+'СЕТ СН'!$G$9+СВЦЭМ!$D$10+'СЕТ СН'!$G$6-'СЕТ СН'!$G$19</f>
        <v>2385.2386030799998</v>
      </c>
      <c r="U66" s="36">
        <f>SUMIFS(СВЦЭМ!$C$39:$C$782,СВЦЭМ!$A$39:$A$782,$A66,СВЦЭМ!$B$39:$B$782,U$47)+'СЕТ СН'!$G$9+СВЦЭМ!$D$10+'СЕТ СН'!$G$6-'СЕТ СН'!$G$19</f>
        <v>2340.2163466299999</v>
      </c>
      <c r="V66" s="36">
        <f>SUMIFS(СВЦЭМ!$C$39:$C$782,СВЦЭМ!$A$39:$A$782,$A66,СВЦЭМ!$B$39:$B$782,V$47)+'СЕТ СН'!$G$9+СВЦЭМ!$D$10+'СЕТ СН'!$G$6-'СЕТ СН'!$G$19</f>
        <v>2345.0814525900005</v>
      </c>
      <c r="W66" s="36">
        <f>SUMIFS(СВЦЭМ!$C$39:$C$782,СВЦЭМ!$A$39:$A$782,$A66,СВЦЭМ!$B$39:$B$782,W$47)+'СЕТ СН'!$G$9+СВЦЭМ!$D$10+'СЕТ СН'!$G$6-'СЕТ СН'!$G$19</f>
        <v>2384.9331224699999</v>
      </c>
      <c r="X66" s="36">
        <f>SUMIFS(СВЦЭМ!$C$39:$C$782,СВЦЭМ!$A$39:$A$782,$A66,СВЦЭМ!$B$39:$B$782,X$47)+'СЕТ СН'!$G$9+СВЦЭМ!$D$10+'СЕТ СН'!$G$6-'СЕТ СН'!$G$19</f>
        <v>2405.3962851200004</v>
      </c>
      <c r="Y66" s="36">
        <f>SUMIFS(СВЦЭМ!$C$39:$C$782,СВЦЭМ!$A$39:$A$782,$A66,СВЦЭМ!$B$39:$B$782,Y$47)+'СЕТ СН'!$G$9+СВЦЭМ!$D$10+'СЕТ СН'!$G$6-'СЕТ СН'!$G$19</f>
        <v>2427.0497516100004</v>
      </c>
    </row>
    <row r="67" spans="1:27" ht="15.75" x14ac:dyDescent="0.2">
      <c r="A67" s="35">
        <f t="shared" si="1"/>
        <v>45371</v>
      </c>
      <c r="B67" s="36">
        <f>SUMIFS(СВЦЭМ!$C$39:$C$782,СВЦЭМ!$A$39:$A$782,$A67,СВЦЭМ!$B$39:$B$782,B$47)+'СЕТ СН'!$G$9+СВЦЭМ!$D$10+'СЕТ СН'!$G$6-'СЕТ СН'!$G$19</f>
        <v>2448.8218549700005</v>
      </c>
      <c r="C67" s="36">
        <f>SUMIFS(СВЦЭМ!$C$39:$C$782,СВЦЭМ!$A$39:$A$782,$A67,СВЦЭМ!$B$39:$B$782,C$47)+'СЕТ СН'!$G$9+СВЦЭМ!$D$10+'СЕТ СН'!$G$6-'СЕТ СН'!$G$19</f>
        <v>2510.53404151</v>
      </c>
      <c r="D67" s="36">
        <f>SUMIFS(СВЦЭМ!$C$39:$C$782,СВЦЭМ!$A$39:$A$782,$A67,СВЦЭМ!$B$39:$B$782,D$47)+'СЕТ СН'!$G$9+СВЦЭМ!$D$10+'СЕТ СН'!$G$6-'СЕТ СН'!$G$19</f>
        <v>2520.9664547499997</v>
      </c>
      <c r="E67" s="36">
        <f>SUMIFS(СВЦЭМ!$C$39:$C$782,СВЦЭМ!$A$39:$A$782,$A67,СВЦЭМ!$B$39:$B$782,E$47)+'СЕТ СН'!$G$9+СВЦЭМ!$D$10+'СЕТ СН'!$G$6-'СЕТ СН'!$G$19</f>
        <v>2505.3197556000005</v>
      </c>
      <c r="F67" s="36">
        <f>SUMIFS(СВЦЭМ!$C$39:$C$782,СВЦЭМ!$A$39:$A$782,$A67,СВЦЭМ!$B$39:$B$782,F$47)+'СЕТ СН'!$G$9+СВЦЭМ!$D$10+'СЕТ СН'!$G$6-'СЕТ СН'!$G$19</f>
        <v>2502.9189746100001</v>
      </c>
      <c r="G67" s="36">
        <f>SUMIFS(СВЦЭМ!$C$39:$C$782,СВЦЭМ!$A$39:$A$782,$A67,СВЦЭМ!$B$39:$B$782,G$47)+'СЕТ СН'!$G$9+СВЦЭМ!$D$10+'СЕТ СН'!$G$6-'СЕТ СН'!$G$19</f>
        <v>2469.5075449699998</v>
      </c>
      <c r="H67" s="36">
        <f>SUMIFS(СВЦЭМ!$C$39:$C$782,СВЦЭМ!$A$39:$A$782,$A67,СВЦЭМ!$B$39:$B$782,H$47)+'СЕТ СН'!$G$9+СВЦЭМ!$D$10+'СЕТ СН'!$G$6-'СЕТ СН'!$G$19</f>
        <v>2483.4104522999996</v>
      </c>
      <c r="I67" s="36">
        <f>SUMIFS(СВЦЭМ!$C$39:$C$782,СВЦЭМ!$A$39:$A$782,$A67,СВЦЭМ!$B$39:$B$782,I$47)+'СЕТ СН'!$G$9+СВЦЭМ!$D$10+'СЕТ СН'!$G$6-'СЕТ СН'!$G$19</f>
        <v>2436.1983519599999</v>
      </c>
      <c r="J67" s="36">
        <f>SUMIFS(СВЦЭМ!$C$39:$C$782,СВЦЭМ!$A$39:$A$782,$A67,СВЦЭМ!$B$39:$B$782,J$47)+'СЕТ СН'!$G$9+СВЦЭМ!$D$10+'СЕТ СН'!$G$6-'СЕТ СН'!$G$19</f>
        <v>2379.1140440999998</v>
      </c>
      <c r="K67" s="36">
        <f>SUMIFS(СВЦЭМ!$C$39:$C$782,СВЦЭМ!$A$39:$A$782,$A67,СВЦЭМ!$B$39:$B$782,K$47)+'СЕТ СН'!$G$9+СВЦЭМ!$D$10+'СЕТ СН'!$G$6-'СЕТ СН'!$G$19</f>
        <v>2360.9977681399996</v>
      </c>
      <c r="L67" s="36">
        <f>SUMIFS(СВЦЭМ!$C$39:$C$782,СВЦЭМ!$A$39:$A$782,$A67,СВЦЭМ!$B$39:$B$782,L$47)+'СЕТ СН'!$G$9+СВЦЭМ!$D$10+'СЕТ СН'!$G$6-'СЕТ СН'!$G$19</f>
        <v>2355.87871808</v>
      </c>
      <c r="M67" s="36">
        <f>SUMIFS(СВЦЭМ!$C$39:$C$782,СВЦЭМ!$A$39:$A$782,$A67,СВЦЭМ!$B$39:$B$782,M$47)+'СЕТ СН'!$G$9+СВЦЭМ!$D$10+'СЕТ СН'!$G$6-'СЕТ СН'!$G$19</f>
        <v>2367.6444885399997</v>
      </c>
      <c r="N67" s="36">
        <f>SUMIFS(СВЦЭМ!$C$39:$C$782,СВЦЭМ!$A$39:$A$782,$A67,СВЦЭМ!$B$39:$B$782,N$47)+'СЕТ СН'!$G$9+СВЦЭМ!$D$10+'СЕТ СН'!$G$6-'СЕТ СН'!$G$19</f>
        <v>2369.0940086700002</v>
      </c>
      <c r="O67" s="36">
        <f>SUMIFS(СВЦЭМ!$C$39:$C$782,СВЦЭМ!$A$39:$A$782,$A67,СВЦЭМ!$B$39:$B$782,O$47)+'СЕТ СН'!$G$9+СВЦЭМ!$D$10+'СЕТ СН'!$G$6-'СЕТ СН'!$G$19</f>
        <v>2403.2429350399998</v>
      </c>
      <c r="P67" s="36">
        <f>SUMIFS(СВЦЭМ!$C$39:$C$782,СВЦЭМ!$A$39:$A$782,$A67,СВЦЭМ!$B$39:$B$782,P$47)+'СЕТ СН'!$G$9+СВЦЭМ!$D$10+'СЕТ СН'!$G$6-'СЕТ СН'!$G$19</f>
        <v>2424.9611579499997</v>
      </c>
      <c r="Q67" s="36">
        <f>SUMIFS(СВЦЭМ!$C$39:$C$782,СВЦЭМ!$A$39:$A$782,$A67,СВЦЭМ!$B$39:$B$782,Q$47)+'СЕТ СН'!$G$9+СВЦЭМ!$D$10+'СЕТ СН'!$G$6-'СЕТ СН'!$G$19</f>
        <v>2426.7587328500003</v>
      </c>
      <c r="R67" s="36">
        <f>SUMIFS(СВЦЭМ!$C$39:$C$782,СВЦЭМ!$A$39:$A$782,$A67,СВЦЭМ!$B$39:$B$782,R$47)+'СЕТ СН'!$G$9+СВЦЭМ!$D$10+'СЕТ СН'!$G$6-'СЕТ СН'!$G$19</f>
        <v>2434.5565311299997</v>
      </c>
      <c r="S67" s="36">
        <f>SUMIFS(СВЦЭМ!$C$39:$C$782,СВЦЭМ!$A$39:$A$782,$A67,СВЦЭМ!$B$39:$B$782,S$47)+'СЕТ СН'!$G$9+СВЦЭМ!$D$10+'СЕТ СН'!$G$6-'СЕТ СН'!$G$19</f>
        <v>2415.8448439800004</v>
      </c>
      <c r="T67" s="36">
        <f>SUMIFS(СВЦЭМ!$C$39:$C$782,СВЦЭМ!$A$39:$A$782,$A67,СВЦЭМ!$B$39:$B$782,T$47)+'СЕТ СН'!$G$9+СВЦЭМ!$D$10+'СЕТ СН'!$G$6-'СЕТ СН'!$G$19</f>
        <v>2362.4827562</v>
      </c>
      <c r="U67" s="36">
        <f>SUMIFS(СВЦЭМ!$C$39:$C$782,СВЦЭМ!$A$39:$A$782,$A67,СВЦЭМ!$B$39:$B$782,U$47)+'СЕТ СН'!$G$9+СВЦЭМ!$D$10+'СЕТ СН'!$G$6-'СЕТ СН'!$G$19</f>
        <v>2337.3188454000001</v>
      </c>
      <c r="V67" s="36">
        <f>SUMIFS(СВЦЭМ!$C$39:$C$782,СВЦЭМ!$A$39:$A$782,$A67,СВЦЭМ!$B$39:$B$782,V$47)+'СЕТ СН'!$G$9+СВЦЭМ!$D$10+'СЕТ СН'!$G$6-'СЕТ СН'!$G$19</f>
        <v>2348.3616235700001</v>
      </c>
      <c r="W67" s="36">
        <f>SUMIFS(СВЦЭМ!$C$39:$C$782,СВЦЭМ!$A$39:$A$782,$A67,СВЦЭМ!$B$39:$B$782,W$47)+'СЕТ СН'!$G$9+СВЦЭМ!$D$10+'СЕТ СН'!$G$6-'СЕТ СН'!$G$19</f>
        <v>2361.9023348600003</v>
      </c>
      <c r="X67" s="36">
        <f>SUMIFS(СВЦЭМ!$C$39:$C$782,СВЦЭМ!$A$39:$A$782,$A67,СВЦЭМ!$B$39:$B$782,X$47)+'СЕТ СН'!$G$9+СВЦЭМ!$D$10+'СЕТ СН'!$G$6-'СЕТ СН'!$G$19</f>
        <v>2410.2746945099998</v>
      </c>
      <c r="Y67" s="36">
        <f>SUMIFS(СВЦЭМ!$C$39:$C$782,СВЦЭМ!$A$39:$A$782,$A67,СВЦЭМ!$B$39:$B$782,Y$47)+'СЕТ СН'!$G$9+СВЦЭМ!$D$10+'СЕТ СН'!$G$6-'СЕТ СН'!$G$19</f>
        <v>2401.5260937700004</v>
      </c>
    </row>
    <row r="68" spans="1:27" ht="15.75" x14ac:dyDescent="0.2">
      <c r="A68" s="35">
        <f t="shared" si="1"/>
        <v>45372</v>
      </c>
      <c r="B68" s="36">
        <f>SUMIFS(СВЦЭМ!$C$39:$C$782,СВЦЭМ!$A$39:$A$782,$A68,СВЦЭМ!$B$39:$B$782,B$47)+'СЕТ СН'!$G$9+СВЦЭМ!$D$10+'СЕТ СН'!$G$6-'СЕТ СН'!$G$19</f>
        <v>2481.9339690500001</v>
      </c>
      <c r="C68" s="36">
        <f>SUMIFS(СВЦЭМ!$C$39:$C$782,СВЦЭМ!$A$39:$A$782,$A68,СВЦЭМ!$B$39:$B$782,C$47)+'СЕТ СН'!$G$9+СВЦЭМ!$D$10+'СЕТ СН'!$G$6-'СЕТ СН'!$G$19</f>
        <v>2526.9541205100004</v>
      </c>
      <c r="D68" s="36">
        <f>SUMIFS(СВЦЭМ!$C$39:$C$782,СВЦЭМ!$A$39:$A$782,$A68,СВЦЭМ!$B$39:$B$782,D$47)+'СЕТ СН'!$G$9+СВЦЭМ!$D$10+'СЕТ СН'!$G$6-'СЕТ СН'!$G$19</f>
        <v>2572.0367879699998</v>
      </c>
      <c r="E68" s="36">
        <f>SUMIFS(СВЦЭМ!$C$39:$C$782,СВЦЭМ!$A$39:$A$782,$A68,СВЦЭМ!$B$39:$B$782,E$47)+'СЕТ СН'!$G$9+СВЦЭМ!$D$10+'СЕТ СН'!$G$6-'СЕТ СН'!$G$19</f>
        <v>2580.9940293299996</v>
      </c>
      <c r="F68" s="36">
        <f>SUMIFS(СВЦЭМ!$C$39:$C$782,СВЦЭМ!$A$39:$A$782,$A68,СВЦЭМ!$B$39:$B$782,F$47)+'СЕТ СН'!$G$9+СВЦЭМ!$D$10+'СЕТ СН'!$G$6-'СЕТ СН'!$G$19</f>
        <v>2563.7565198299999</v>
      </c>
      <c r="G68" s="36">
        <f>SUMIFS(СВЦЭМ!$C$39:$C$782,СВЦЭМ!$A$39:$A$782,$A68,СВЦЭМ!$B$39:$B$782,G$47)+'СЕТ СН'!$G$9+СВЦЭМ!$D$10+'СЕТ СН'!$G$6-'СЕТ СН'!$G$19</f>
        <v>2525.3848650500004</v>
      </c>
      <c r="H68" s="36">
        <f>SUMIFS(СВЦЭМ!$C$39:$C$782,СВЦЭМ!$A$39:$A$782,$A68,СВЦЭМ!$B$39:$B$782,H$47)+'СЕТ СН'!$G$9+СВЦЭМ!$D$10+'СЕТ СН'!$G$6-'СЕТ СН'!$G$19</f>
        <v>2434.9596799999999</v>
      </c>
      <c r="I68" s="36">
        <f>SUMIFS(СВЦЭМ!$C$39:$C$782,СВЦЭМ!$A$39:$A$782,$A68,СВЦЭМ!$B$39:$B$782,I$47)+'СЕТ СН'!$G$9+СВЦЭМ!$D$10+'СЕТ СН'!$G$6-'СЕТ СН'!$G$19</f>
        <v>2392.1325420200001</v>
      </c>
      <c r="J68" s="36">
        <f>SUMIFS(СВЦЭМ!$C$39:$C$782,СВЦЭМ!$A$39:$A$782,$A68,СВЦЭМ!$B$39:$B$782,J$47)+'СЕТ СН'!$G$9+СВЦЭМ!$D$10+'СЕТ СН'!$G$6-'СЕТ СН'!$G$19</f>
        <v>2408.0880591499999</v>
      </c>
      <c r="K68" s="36">
        <f>SUMIFS(СВЦЭМ!$C$39:$C$782,СВЦЭМ!$A$39:$A$782,$A68,СВЦЭМ!$B$39:$B$782,K$47)+'СЕТ СН'!$G$9+СВЦЭМ!$D$10+'СЕТ СН'!$G$6-'СЕТ СН'!$G$19</f>
        <v>2375.1300714899999</v>
      </c>
      <c r="L68" s="36">
        <f>SUMIFS(СВЦЭМ!$C$39:$C$782,СВЦЭМ!$A$39:$A$782,$A68,СВЦЭМ!$B$39:$B$782,L$47)+'СЕТ СН'!$G$9+СВЦЭМ!$D$10+'СЕТ СН'!$G$6-'СЕТ СН'!$G$19</f>
        <v>2372.6901329600005</v>
      </c>
      <c r="M68" s="36">
        <f>SUMIFS(СВЦЭМ!$C$39:$C$782,СВЦЭМ!$A$39:$A$782,$A68,СВЦЭМ!$B$39:$B$782,M$47)+'СЕТ СН'!$G$9+СВЦЭМ!$D$10+'СЕТ СН'!$G$6-'СЕТ СН'!$G$19</f>
        <v>2393.5293250900004</v>
      </c>
      <c r="N68" s="36">
        <f>SUMIFS(СВЦЭМ!$C$39:$C$782,СВЦЭМ!$A$39:$A$782,$A68,СВЦЭМ!$B$39:$B$782,N$47)+'СЕТ СН'!$G$9+СВЦЭМ!$D$10+'СЕТ СН'!$G$6-'СЕТ СН'!$G$19</f>
        <v>2426.8501630199999</v>
      </c>
      <c r="O68" s="36">
        <f>SUMIFS(СВЦЭМ!$C$39:$C$782,СВЦЭМ!$A$39:$A$782,$A68,СВЦЭМ!$B$39:$B$782,O$47)+'СЕТ СН'!$G$9+СВЦЭМ!$D$10+'СЕТ СН'!$G$6-'СЕТ СН'!$G$19</f>
        <v>2435.1024768500001</v>
      </c>
      <c r="P68" s="36">
        <f>SUMIFS(СВЦЭМ!$C$39:$C$782,СВЦЭМ!$A$39:$A$782,$A68,СВЦЭМ!$B$39:$B$782,P$47)+'СЕТ СН'!$G$9+СВЦЭМ!$D$10+'СЕТ СН'!$G$6-'СЕТ СН'!$G$19</f>
        <v>2443.3870442699999</v>
      </c>
      <c r="Q68" s="36">
        <f>SUMIFS(СВЦЭМ!$C$39:$C$782,СВЦЭМ!$A$39:$A$782,$A68,СВЦЭМ!$B$39:$B$782,Q$47)+'СЕТ СН'!$G$9+СВЦЭМ!$D$10+'СЕТ СН'!$G$6-'СЕТ СН'!$G$19</f>
        <v>2468.8136427099998</v>
      </c>
      <c r="R68" s="36">
        <f>SUMIFS(СВЦЭМ!$C$39:$C$782,СВЦЭМ!$A$39:$A$782,$A68,СВЦЭМ!$B$39:$B$782,R$47)+'СЕТ СН'!$G$9+СВЦЭМ!$D$10+'СЕТ СН'!$G$6-'СЕТ СН'!$G$19</f>
        <v>2483.2196987500001</v>
      </c>
      <c r="S68" s="36">
        <f>SUMIFS(СВЦЭМ!$C$39:$C$782,СВЦЭМ!$A$39:$A$782,$A68,СВЦЭМ!$B$39:$B$782,S$47)+'СЕТ СН'!$G$9+СВЦЭМ!$D$10+'СЕТ СН'!$G$6-'СЕТ СН'!$G$19</f>
        <v>2449.76323417</v>
      </c>
      <c r="T68" s="36">
        <f>SUMIFS(СВЦЭМ!$C$39:$C$782,СВЦЭМ!$A$39:$A$782,$A68,СВЦЭМ!$B$39:$B$782,T$47)+'СЕТ СН'!$G$9+СВЦЭМ!$D$10+'СЕТ СН'!$G$6-'СЕТ СН'!$G$19</f>
        <v>2441.7618984399996</v>
      </c>
      <c r="U68" s="36">
        <f>SUMIFS(СВЦЭМ!$C$39:$C$782,СВЦЭМ!$A$39:$A$782,$A68,СВЦЭМ!$B$39:$B$782,U$47)+'СЕТ СН'!$G$9+СВЦЭМ!$D$10+'СЕТ СН'!$G$6-'СЕТ СН'!$G$19</f>
        <v>2396.9245235999997</v>
      </c>
      <c r="V68" s="36">
        <f>SUMIFS(СВЦЭМ!$C$39:$C$782,СВЦЭМ!$A$39:$A$782,$A68,СВЦЭМ!$B$39:$B$782,V$47)+'СЕТ СН'!$G$9+СВЦЭМ!$D$10+'СЕТ СН'!$G$6-'СЕТ СН'!$G$19</f>
        <v>2363.6879552399996</v>
      </c>
      <c r="W68" s="36">
        <f>SUMIFS(СВЦЭМ!$C$39:$C$782,СВЦЭМ!$A$39:$A$782,$A68,СВЦЭМ!$B$39:$B$782,W$47)+'СЕТ СН'!$G$9+СВЦЭМ!$D$10+'СЕТ СН'!$G$6-'СЕТ СН'!$G$19</f>
        <v>2395.5854804000001</v>
      </c>
      <c r="X68" s="36">
        <f>SUMIFS(СВЦЭМ!$C$39:$C$782,СВЦЭМ!$A$39:$A$782,$A68,СВЦЭМ!$B$39:$B$782,X$47)+'СЕТ СН'!$G$9+СВЦЭМ!$D$10+'СЕТ СН'!$G$6-'СЕТ СН'!$G$19</f>
        <v>2425.7476128099997</v>
      </c>
      <c r="Y68" s="36">
        <f>SUMIFS(СВЦЭМ!$C$39:$C$782,СВЦЭМ!$A$39:$A$782,$A68,СВЦЭМ!$B$39:$B$782,Y$47)+'СЕТ СН'!$G$9+СВЦЭМ!$D$10+'СЕТ СН'!$G$6-'СЕТ СН'!$G$19</f>
        <v>2447.1525202499997</v>
      </c>
    </row>
    <row r="69" spans="1:27" ht="15.75" x14ac:dyDescent="0.2">
      <c r="A69" s="35">
        <f t="shared" si="1"/>
        <v>45373</v>
      </c>
      <c r="B69" s="36">
        <f>SUMIFS(СВЦЭМ!$C$39:$C$782,СВЦЭМ!$A$39:$A$782,$A69,СВЦЭМ!$B$39:$B$782,B$47)+'СЕТ СН'!$G$9+СВЦЭМ!$D$10+'СЕТ СН'!$G$6-'СЕТ СН'!$G$19</f>
        <v>2489.10063808</v>
      </c>
      <c r="C69" s="36">
        <f>SUMIFS(СВЦЭМ!$C$39:$C$782,СВЦЭМ!$A$39:$A$782,$A69,СВЦЭМ!$B$39:$B$782,C$47)+'СЕТ СН'!$G$9+СВЦЭМ!$D$10+'СЕТ СН'!$G$6-'СЕТ СН'!$G$19</f>
        <v>2520.9222172299997</v>
      </c>
      <c r="D69" s="36">
        <f>SUMIFS(СВЦЭМ!$C$39:$C$782,СВЦЭМ!$A$39:$A$782,$A69,СВЦЭМ!$B$39:$B$782,D$47)+'СЕТ СН'!$G$9+СВЦЭМ!$D$10+'СЕТ СН'!$G$6-'СЕТ СН'!$G$19</f>
        <v>2555.4714378199997</v>
      </c>
      <c r="E69" s="36">
        <f>SUMIFS(СВЦЭМ!$C$39:$C$782,СВЦЭМ!$A$39:$A$782,$A69,СВЦЭМ!$B$39:$B$782,E$47)+'СЕТ СН'!$G$9+СВЦЭМ!$D$10+'СЕТ СН'!$G$6-'СЕТ СН'!$G$19</f>
        <v>2541.9430266600002</v>
      </c>
      <c r="F69" s="36">
        <f>SUMIFS(СВЦЭМ!$C$39:$C$782,СВЦЭМ!$A$39:$A$782,$A69,СВЦЭМ!$B$39:$B$782,F$47)+'СЕТ СН'!$G$9+СВЦЭМ!$D$10+'СЕТ СН'!$G$6-'СЕТ СН'!$G$19</f>
        <v>2541.0981921299999</v>
      </c>
      <c r="G69" s="36">
        <f>SUMIFS(СВЦЭМ!$C$39:$C$782,СВЦЭМ!$A$39:$A$782,$A69,СВЦЭМ!$B$39:$B$782,G$47)+'СЕТ СН'!$G$9+СВЦЭМ!$D$10+'СЕТ СН'!$G$6-'СЕТ СН'!$G$19</f>
        <v>2542.2397393500005</v>
      </c>
      <c r="H69" s="36">
        <f>SUMIFS(СВЦЭМ!$C$39:$C$782,СВЦЭМ!$A$39:$A$782,$A69,СВЦЭМ!$B$39:$B$782,H$47)+'СЕТ СН'!$G$9+СВЦЭМ!$D$10+'СЕТ СН'!$G$6-'СЕТ СН'!$G$19</f>
        <v>2474.1210413400004</v>
      </c>
      <c r="I69" s="36">
        <f>SUMIFS(СВЦЭМ!$C$39:$C$782,СВЦЭМ!$A$39:$A$782,$A69,СВЦЭМ!$B$39:$B$782,I$47)+'СЕТ СН'!$G$9+СВЦЭМ!$D$10+'СЕТ СН'!$G$6-'СЕТ СН'!$G$19</f>
        <v>2428.4047700700003</v>
      </c>
      <c r="J69" s="36">
        <f>SUMIFS(СВЦЭМ!$C$39:$C$782,СВЦЭМ!$A$39:$A$782,$A69,СВЦЭМ!$B$39:$B$782,J$47)+'СЕТ СН'!$G$9+СВЦЭМ!$D$10+'СЕТ СН'!$G$6-'СЕТ СН'!$G$19</f>
        <v>2423.39071298</v>
      </c>
      <c r="K69" s="36">
        <f>SUMIFS(СВЦЭМ!$C$39:$C$782,СВЦЭМ!$A$39:$A$782,$A69,СВЦЭМ!$B$39:$B$782,K$47)+'СЕТ СН'!$G$9+СВЦЭМ!$D$10+'СЕТ СН'!$G$6-'СЕТ СН'!$G$19</f>
        <v>2429.6708967800005</v>
      </c>
      <c r="L69" s="36">
        <f>SUMIFS(СВЦЭМ!$C$39:$C$782,СВЦЭМ!$A$39:$A$782,$A69,СВЦЭМ!$B$39:$B$782,L$47)+'СЕТ СН'!$G$9+СВЦЭМ!$D$10+'СЕТ СН'!$G$6-'СЕТ СН'!$G$19</f>
        <v>2378.4927787799998</v>
      </c>
      <c r="M69" s="36">
        <f>SUMIFS(СВЦЭМ!$C$39:$C$782,СВЦЭМ!$A$39:$A$782,$A69,СВЦЭМ!$B$39:$B$782,M$47)+'СЕТ СН'!$G$9+СВЦЭМ!$D$10+'СЕТ СН'!$G$6-'СЕТ СН'!$G$19</f>
        <v>2339.2694500200005</v>
      </c>
      <c r="N69" s="36">
        <f>SUMIFS(СВЦЭМ!$C$39:$C$782,СВЦЭМ!$A$39:$A$782,$A69,СВЦЭМ!$B$39:$B$782,N$47)+'СЕТ СН'!$G$9+СВЦЭМ!$D$10+'СЕТ СН'!$G$6-'СЕТ СН'!$G$19</f>
        <v>2361.6538660899996</v>
      </c>
      <c r="O69" s="36">
        <f>SUMIFS(СВЦЭМ!$C$39:$C$782,СВЦЭМ!$A$39:$A$782,$A69,СВЦЭМ!$B$39:$B$782,O$47)+'СЕТ СН'!$G$9+СВЦЭМ!$D$10+'СЕТ СН'!$G$6-'СЕТ СН'!$G$19</f>
        <v>2333.5052864099998</v>
      </c>
      <c r="P69" s="36">
        <f>SUMIFS(СВЦЭМ!$C$39:$C$782,СВЦЭМ!$A$39:$A$782,$A69,СВЦЭМ!$B$39:$B$782,P$47)+'СЕТ СН'!$G$9+СВЦЭМ!$D$10+'СЕТ СН'!$G$6-'СЕТ СН'!$G$19</f>
        <v>2328.9318940800003</v>
      </c>
      <c r="Q69" s="36">
        <f>SUMIFS(СВЦЭМ!$C$39:$C$782,СВЦЭМ!$A$39:$A$782,$A69,СВЦЭМ!$B$39:$B$782,Q$47)+'СЕТ СН'!$G$9+СВЦЭМ!$D$10+'СЕТ СН'!$G$6-'СЕТ СН'!$G$19</f>
        <v>2351.7488468800002</v>
      </c>
      <c r="R69" s="36">
        <f>SUMIFS(СВЦЭМ!$C$39:$C$782,СВЦЭМ!$A$39:$A$782,$A69,СВЦЭМ!$B$39:$B$782,R$47)+'СЕТ СН'!$G$9+СВЦЭМ!$D$10+'СЕТ СН'!$G$6-'СЕТ СН'!$G$19</f>
        <v>2367.1949187299997</v>
      </c>
      <c r="S69" s="36">
        <f>SUMIFS(СВЦЭМ!$C$39:$C$782,СВЦЭМ!$A$39:$A$782,$A69,СВЦЭМ!$B$39:$B$782,S$47)+'СЕТ СН'!$G$9+СВЦЭМ!$D$10+'СЕТ СН'!$G$6-'СЕТ СН'!$G$19</f>
        <v>2359.6825170100001</v>
      </c>
      <c r="T69" s="36">
        <f>SUMIFS(СВЦЭМ!$C$39:$C$782,СВЦЭМ!$A$39:$A$782,$A69,СВЦЭМ!$B$39:$B$782,T$47)+'СЕТ СН'!$G$9+СВЦЭМ!$D$10+'СЕТ СН'!$G$6-'СЕТ СН'!$G$19</f>
        <v>2328.6836872499998</v>
      </c>
      <c r="U69" s="36">
        <f>SUMIFS(СВЦЭМ!$C$39:$C$782,СВЦЭМ!$A$39:$A$782,$A69,СВЦЭМ!$B$39:$B$782,U$47)+'СЕТ СН'!$G$9+СВЦЭМ!$D$10+'СЕТ СН'!$G$6-'СЕТ СН'!$G$19</f>
        <v>2294.8947213000001</v>
      </c>
      <c r="V69" s="36">
        <f>SUMIFS(СВЦЭМ!$C$39:$C$782,СВЦЭМ!$A$39:$A$782,$A69,СВЦЭМ!$B$39:$B$782,V$47)+'СЕТ СН'!$G$9+СВЦЭМ!$D$10+'СЕТ СН'!$G$6-'СЕТ СН'!$G$19</f>
        <v>2257.3203464899998</v>
      </c>
      <c r="W69" s="36">
        <f>SUMIFS(СВЦЭМ!$C$39:$C$782,СВЦЭМ!$A$39:$A$782,$A69,СВЦЭМ!$B$39:$B$782,W$47)+'СЕТ СН'!$G$9+СВЦЭМ!$D$10+'СЕТ СН'!$G$6-'СЕТ СН'!$G$19</f>
        <v>2255.4775953400003</v>
      </c>
      <c r="X69" s="36">
        <f>SUMIFS(СВЦЭМ!$C$39:$C$782,СВЦЭМ!$A$39:$A$782,$A69,СВЦЭМ!$B$39:$B$782,X$47)+'СЕТ СН'!$G$9+СВЦЭМ!$D$10+'СЕТ СН'!$G$6-'СЕТ СН'!$G$19</f>
        <v>2274.1774333800004</v>
      </c>
      <c r="Y69" s="36">
        <f>SUMIFS(СВЦЭМ!$C$39:$C$782,СВЦЭМ!$A$39:$A$782,$A69,СВЦЭМ!$B$39:$B$782,Y$47)+'СЕТ СН'!$G$9+СВЦЭМ!$D$10+'СЕТ СН'!$G$6-'СЕТ СН'!$G$19</f>
        <v>2280.38994026</v>
      </c>
    </row>
    <row r="70" spans="1:27" ht="15.75" x14ac:dyDescent="0.2">
      <c r="A70" s="35">
        <f t="shared" si="1"/>
        <v>45374</v>
      </c>
      <c r="B70" s="36">
        <f>SUMIFS(СВЦЭМ!$C$39:$C$782,СВЦЭМ!$A$39:$A$782,$A70,СВЦЭМ!$B$39:$B$782,B$47)+'СЕТ СН'!$G$9+СВЦЭМ!$D$10+'СЕТ СН'!$G$6-'СЕТ СН'!$G$19</f>
        <v>2354.1162923399997</v>
      </c>
      <c r="C70" s="36">
        <f>SUMIFS(СВЦЭМ!$C$39:$C$782,СВЦЭМ!$A$39:$A$782,$A70,СВЦЭМ!$B$39:$B$782,C$47)+'СЕТ СН'!$G$9+СВЦЭМ!$D$10+'СЕТ СН'!$G$6-'СЕТ СН'!$G$19</f>
        <v>2328.93835717</v>
      </c>
      <c r="D70" s="36">
        <f>SUMIFS(СВЦЭМ!$C$39:$C$782,СВЦЭМ!$A$39:$A$782,$A70,СВЦЭМ!$B$39:$B$782,D$47)+'СЕТ СН'!$G$9+СВЦЭМ!$D$10+'СЕТ СН'!$G$6-'СЕТ СН'!$G$19</f>
        <v>2374.8524777900002</v>
      </c>
      <c r="E70" s="36">
        <f>SUMIFS(СВЦЭМ!$C$39:$C$782,СВЦЭМ!$A$39:$A$782,$A70,СВЦЭМ!$B$39:$B$782,E$47)+'СЕТ СН'!$G$9+СВЦЭМ!$D$10+'СЕТ СН'!$G$6-'СЕТ СН'!$G$19</f>
        <v>2396.73794903</v>
      </c>
      <c r="F70" s="36">
        <f>SUMIFS(СВЦЭМ!$C$39:$C$782,СВЦЭМ!$A$39:$A$782,$A70,СВЦЭМ!$B$39:$B$782,F$47)+'СЕТ СН'!$G$9+СВЦЭМ!$D$10+'СЕТ СН'!$G$6-'СЕТ СН'!$G$19</f>
        <v>2399.7562093799997</v>
      </c>
      <c r="G70" s="36">
        <f>SUMIFS(СВЦЭМ!$C$39:$C$782,СВЦЭМ!$A$39:$A$782,$A70,СВЦЭМ!$B$39:$B$782,G$47)+'СЕТ СН'!$G$9+СВЦЭМ!$D$10+'СЕТ СН'!$G$6-'СЕТ СН'!$G$19</f>
        <v>2370.3028595799997</v>
      </c>
      <c r="H70" s="36">
        <f>SUMIFS(СВЦЭМ!$C$39:$C$782,СВЦЭМ!$A$39:$A$782,$A70,СВЦЭМ!$B$39:$B$782,H$47)+'СЕТ СН'!$G$9+СВЦЭМ!$D$10+'СЕТ СН'!$G$6-'СЕТ СН'!$G$19</f>
        <v>2349.2104686299999</v>
      </c>
      <c r="I70" s="36">
        <f>SUMIFS(СВЦЭМ!$C$39:$C$782,СВЦЭМ!$A$39:$A$782,$A70,СВЦЭМ!$B$39:$B$782,I$47)+'СЕТ СН'!$G$9+СВЦЭМ!$D$10+'СЕТ СН'!$G$6-'СЕТ СН'!$G$19</f>
        <v>2329.6701522800004</v>
      </c>
      <c r="J70" s="36">
        <f>SUMIFS(СВЦЭМ!$C$39:$C$782,СВЦЭМ!$A$39:$A$782,$A70,СВЦЭМ!$B$39:$B$782,J$47)+'СЕТ СН'!$G$9+СВЦЭМ!$D$10+'СЕТ СН'!$G$6-'СЕТ СН'!$G$19</f>
        <v>2290.58706781</v>
      </c>
      <c r="K70" s="36">
        <f>SUMIFS(СВЦЭМ!$C$39:$C$782,СВЦЭМ!$A$39:$A$782,$A70,СВЦЭМ!$B$39:$B$782,K$47)+'СЕТ СН'!$G$9+СВЦЭМ!$D$10+'СЕТ СН'!$G$6-'СЕТ СН'!$G$19</f>
        <v>2258.5869097599998</v>
      </c>
      <c r="L70" s="36">
        <f>SUMIFS(СВЦЭМ!$C$39:$C$782,СВЦЭМ!$A$39:$A$782,$A70,СВЦЭМ!$B$39:$B$782,L$47)+'СЕТ СН'!$G$9+СВЦЭМ!$D$10+'СЕТ СН'!$G$6-'СЕТ СН'!$G$19</f>
        <v>2225.0488380400002</v>
      </c>
      <c r="M70" s="36">
        <f>SUMIFS(СВЦЭМ!$C$39:$C$782,СВЦЭМ!$A$39:$A$782,$A70,СВЦЭМ!$B$39:$B$782,M$47)+'СЕТ СН'!$G$9+СВЦЭМ!$D$10+'СЕТ СН'!$G$6-'СЕТ СН'!$G$19</f>
        <v>2235.7695541700004</v>
      </c>
      <c r="N70" s="36">
        <f>SUMIFS(СВЦЭМ!$C$39:$C$782,СВЦЭМ!$A$39:$A$782,$A70,СВЦЭМ!$B$39:$B$782,N$47)+'СЕТ СН'!$G$9+СВЦЭМ!$D$10+'СЕТ СН'!$G$6-'СЕТ СН'!$G$19</f>
        <v>2248.4899273299998</v>
      </c>
      <c r="O70" s="36">
        <f>SUMIFS(СВЦЭМ!$C$39:$C$782,СВЦЭМ!$A$39:$A$782,$A70,СВЦЭМ!$B$39:$B$782,O$47)+'СЕТ СН'!$G$9+СВЦЭМ!$D$10+'СЕТ СН'!$G$6-'СЕТ СН'!$G$19</f>
        <v>2303.5196191100003</v>
      </c>
      <c r="P70" s="36">
        <f>SUMIFS(СВЦЭМ!$C$39:$C$782,СВЦЭМ!$A$39:$A$782,$A70,СВЦЭМ!$B$39:$B$782,P$47)+'СЕТ СН'!$G$9+СВЦЭМ!$D$10+'СЕТ СН'!$G$6-'СЕТ СН'!$G$19</f>
        <v>2321.7580661700003</v>
      </c>
      <c r="Q70" s="36">
        <f>SUMIFS(СВЦЭМ!$C$39:$C$782,СВЦЭМ!$A$39:$A$782,$A70,СВЦЭМ!$B$39:$B$782,Q$47)+'СЕТ СН'!$G$9+СВЦЭМ!$D$10+'СЕТ СН'!$G$6-'СЕТ СН'!$G$19</f>
        <v>2321.6324105000003</v>
      </c>
      <c r="R70" s="36">
        <f>SUMIFS(СВЦЭМ!$C$39:$C$782,СВЦЭМ!$A$39:$A$782,$A70,СВЦЭМ!$B$39:$B$782,R$47)+'СЕТ СН'!$G$9+СВЦЭМ!$D$10+'СЕТ СН'!$G$6-'СЕТ СН'!$G$19</f>
        <v>2334.6911398700004</v>
      </c>
      <c r="S70" s="36">
        <f>SUMIFS(СВЦЭМ!$C$39:$C$782,СВЦЭМ!$A$39:$A$782,$A70,СВЦЭМ!$B$39:$B$782,S$47)+'СЕТ СН'!$G$9+СВЦЭМ!$D$10+'СЕТ СН'!$G$6-'СЕТ СН'!$G$19</f>
        <v>2297.1812655100002</v>
      </c>
      <c r="T70" s="36">
        <f>SUMIFS(СВЦЭМ!$C$39:$C$782,СВЦЭМ!$A$39:$A$782,$A70,СВЦЭМ!$B$39:$B$782,T$47)+'СЕТ СН'!$G$9+СВЦЭМ!$D$10+'СЕТ СН'!$G$6-'СЕТ СН'!$G$19</f>
        <v>2283.3870397299997</v>
      </c>
      <c r="U70" s="36">
        <f>SUMIFS(СВЦЭМ!$C$39:$C$782,СВЦЭМ!$A$39:$A$782,$A70,СВЦЭМ!$B$39:$B$782,U$47)+'СЕТ СН'!$G$9+СВЦЭМ!$D$10+'СЕТ СН'!$G$6-'СЕТ СН'!$G$19</f>
        <v>2246.5606074100006</v>
      </c>
      <c r="V70" s="36">
        <f>SUMIFS(СВЦЭМ!$C$39:$C$782,СВЦЭМ!$A$39:$A$782,$A70,СВЦЭМ!$B$39:$B$782,V$47)+'СЕТ СН'!$G$9+СВЦЭМ!$D$10+'СЕТ СН'!$G$6-'СЕТ СН'!$G$19</f>
        <v>2231.8066339900006</v>
      </c>
      <c r="W70" s="36">
        <f>SUMIFS(СВЦЭМ!$C$39:$C$782,СВЦЭМ!$A$39:$A$782,$A70,СВЦЭМ!$B$39:$B$782,W$47)+'СЕТ СН'!$G$9+СВЦЭМ!$D$10+'СЕТ СН'!$G$6-'СЕТ СН'!$G$19</f>
        <v>2228.8064937099998</v>
      </c>
      <c r="X70" s="36">
        <f>SUMIFS(СВЦЭМ!$C$39:$C$782,СВЦЭМ!$A$39:$A$782,$A70,СВЦЭМ!$B$39:$B$782,X$47)+'СЕТ СН'!$G$9+СВЦЭМ!$D$10+'СЕТ СН'!$G$6-'СЕТ СН'!$G$19</f>
        <v>2277.5822076599998</v>
      </c>
      <c r="Y70" s="36">
        <f>SUMIFS(СВЦЭМ!$C$39:$C$782,СВЦЭМ!$A$39:$A$782,$A70,СВЦЭМ!$B$39:$B$782,Y$47)+'СЕТ СН'!$G$9+СВЦЭМ!$D$10+'СЕТ СН'!$G$6-'СЕТ СН'!$G$19</f>
        <v>2296.6771797199999</v>
      </c>
    </row>
    <row r="71" spans="1:27" ht="15.75" x14ac:dyDescent="0.2">
      <c r="A71" s="35">
        <f t="shared" si="1"/>
        <v>45375</v>
      </c>
      <c r="B71" s="36">
        <f>SUMIFS(СВЦЭМ!$C$39:$C$782,СВЦЭМ!$A$39:$A$782,$A71,СВЦЭМ!$B$39:$B$782,B$47)+'СЕТ СН'!$G$9+СВЦЭМ!$D$10+'СЕТ СН'!$G$6-'СЕТ СН'!$G$19</f>
        <v>2342.7005067800001</v>
      </c>
      <c r="C71" s="36">
        <f>SUMIFS(СВЦЭМ!$C$39:$C$782,СВЦЭМ!$A$39:$A$782,$A71,СВЦЭМ!$B$39:$B$782,C$47)+'СЕТ СН'!$G$9+СВЦЭМ!$D$10+'СЕТ СН'!$G$6-'СЕТ СН'!$G$19</f>
        <v>2281.7009052499998</v>
      </c>
      <c r="D71" s="36">
        <f>SUMIFS(СВЦЭМ!$C$39:$C$782,СВЦЭМ!$A$39:$A$782,$A71,СВЦЭМ!$B$39:$B$782,D$47)+'СЕТ СН'!$G$9+СВЦЭМ!$D$10+'СЕТ СН'!$G$6-'СЕТ СН'!$G$19</f>
        <v>2317.5264109999998</v>
      </c>
      <c r="E71" s="36">
        <f>SUMIFS(СВЦЭМ!$C$39:$C$782,СВЦЭМ!$A$39:$A$782,$A71,СВЦЭМ!$B$39:$B$782,E$47)+'СЕТ СН'!$G$9+СВЦЭМ!$D$10+'СЕТ СН'!$G$6-'СЕТ СН'!$G$19</f>
        <v>2331.4810982299996</v>
      </c>
      <c r="F71" s="36">
        <f>SUMIFS(СВЦЭМ!$C$39:$C$782,СВЦЭМ!$A$39:$A$782,$A71,СВЦЭМ!$B$39:$B$782,F$47)+'СЕТ СН'!$G$9+СВЦЭМ!$D$10+'СЕТ СН'!$G$6-'СЕТ СН'!$G$19</f>
        <v>2314.7321377099997</v>
      </c>
      <c r="G71" s="36">
        <f>SUMIFS(СВЦЭМ!$C$39:$C$782,СВЦЭМ!$A$39:$A$782,$A71,СВЦЭМ!$B$39:$B$782,G$47)+'СЕТ СН'!$G$9+СВЦЭМ!$D$10+'СЕТ СН'!$G$6-'СЕТ СН'!$G$19</f>
        <v>2309.8730517100003</v>
      </c>
      <c r="H71" s="36">
        <f>SUMIFS(СВЦЭМ!$C$39:$C$782,СВЦЭМ!$A$39:$A$782,$A71,СВЦЭМ!$B$39:$B$782,H$47)+'СЕТ СН'!$G$9+СВЦЭМ!$D$10+'СЕТ СН'!$G$6-'СЕТ СН'!$G$19</f>
        <v>2280.8980231200003</v>
      </c>
      <c r="I71" s="36">
        <f>SUMIFS(СВЦЭМ!$C$39:$C$782,СВЦЭМ!$A$39:$A$782,$A71,СВЦЭМ!$B$39:$B$782,I$47)+'СЕТ СН'!$G$9+СВЦЭМ!$D$10+'СЕТ СН'!$G$6-'СЕТ СН'!$G$19</f>
        <v>2279.8013818400004</v>
      </c>
      <c r="J71" s="36">
        <f>SUMIFS(СВЦЭМ!$C$39:$C$782,СВЦЭМ!$A$39:$A$782,$A71,СВЦЭМ!$B$39:$B$782,J$47)+'СЕТ СН'!$G$9+СВЦЭМ!$D$10+'СЕТ СН'!$G$6-'СЕТ СН'!$G$19</f>
        <v>2224.5137997800002</v>
      </c>
      <c r="K71" s="36">
        <f>SUMIFS(СВЦЭМ!$C$39:$C$782,СВЦЭМ!$A$39:$A$782,$A71,СВЦЭМ!$B$39:$B$782,K$47)+'СЕТ СН'!$G$9+СВЦЭМ!$D$10+'СЕТ СН'!$G$6-'СЕТ СН'!$G$19</f>
        <v>2193.8070346</v>
      </c>
      <c r="L71" s="36">
        <f>SUMIFS(СВЦЭМ!$C$39:$C$782,СВЦЭМ!$A$39:$A$782,$A71,СВЦЭМ!$B$39:$B$782,L$47)+'СЕТ СН'!$G$9+СВЦЭМ!$D$10+'СЕТ СН'!$G$6-'СЕТ СН'!$G$19</f>
        <v>2195.3675742599999</v>
      </c>
      <c r="M71" s="36">
        <f>SUMIFS(СВЦЭМ!$C$39:$C$782,СВЦЭМ!$A$39:$A$782,$A71,СВЦЭМ!$B$39:$B$782,M$47)+'СЕТ СН'!$G$9+СВЦЭМ!$D$10+'СЕТ СН'!$G$6-'СЕТ СН'!$G$19</f>
        <v>2206.4014100499999</v>
      </c>
      <c r="N71" s="36">
        <f>SUMIFS(СВЦЭМ!$C$39:$C$782,СВЦЭМ!$A$39:$A$782,$A71,СВЦЭМ!$B$39:$B$782,N$47)+'СЕТ СН'!$G$9+СВЦЭМ!$D$10+'СЕТ СН'!$G$6-'СЕТ СН'!$G$19</f>
        <v>2207.9727758500003</v>
      </c>
      <c r="O71" s="36">
        <f>SUMIFS(СВЦЭМ!$C$39:$C$782,СВЦЭМ!$A$39:$A$782,$A71,СВЦЭМ!$B$39:$B$782,O$47)+'СЕТ СН'!$G$9+СВЦЭМ!$D$10+'СЕТ СН'!$G$6-'СЕТ СН'!$G$19</f>
        <v>2222.14565778</v>
      </c>
      <c r="P71" s="36">
        <f>SUMIFS(СВЦЭМ!$C$39:$C$782,СВЦЭМ!$A$39:$A$782,$A71,СВЦЭМ!$B$39:$B$782,P$47)+'СЕТ СН'!$G$9+СВЦЭМ!$D$10+'СЕТ СН'!$G$6-'СЕТ СН'!$G$19</f>
        <v>2266.6825228099997</v>
      </c>
      <c r="Q71" s="36">
        <f>SUMIFS(СВЦЭМ!$C$39:$C$782,СВЦЭМ!$A$39:$A$782,$A71,СВЦЭМ!$B$39:$B$782,Q$47)+'СЕТ СН'!$G$9+СВЦЭМ!$D$10+'СЕТ СН'!$G$6-'СЕТ СН'!$G$19</f>
        <v>2277.4391299199997</v>
      </c>
      <c r="R71" s="36">
        <f>SUMIFS(СВЦЭМ!$C$39:$C$782,СВЦЭМ!$A$39:$A$782,$A71,СВЦЭМ!$B$39:$B$782,R$47)+'СЕТ СН'!$G$9+СВЦЭМ!$D$10+'СЕТ СН'!$G$6-'СЕТ СН'!$G$19</f>
        <v>2275.1621145299996</v>
      </c>
      <c r="S71" s="36">
        <f>SUMIFS(СВЦЭМ!$C$39:$C$782,СВЦЭМ!$A$39:$A$782,$A71,СВЦЭМ!$B$39:$B$782,S$47)+'СЕТ СН'!$G$9+СВЦЭМ!$D$10+'СЕТ СН'!$G$6-'СЕТ СН'!$G$19</f>
        <v>2250.2251378500005</v>
      </c>
      <c r="T71" s="36">
        <f>SUMIFS(СВЦЭМ!$C$39:$C$782,СВЦЭМ!$A$39:$A$782,$A71,СВЦЭМ!$B$39:$B$782,T$47)+'СЕТ СН'!$G$9+СВЦЭМ!$D$10+'СЕТ СН'!$G$6-'СЕТ СН'!$G$19</f>
        <v>2208.4791172400001</v>
      </c>
      <c r="U71" s="36">
        <f>SUMIFS(СВЦЭМ!$C$39:$C$782,СВЦЭМ!$A$39:$A$782,$A71,СВЦЭМ!$B$39:$B$782,U$47)+'СЕТ СН'!$G$9+СВЦЭМ!$D$10+'СЕТ СН'!$G$6-'СЕТ СН'!$G$19</f>
        <v>2186.0380869199998</v>
      </c>
      <c r="V71" s="36">
        <f>SUMIFS(СВЦЭМ!$C$39:$C$782,СВЦЭМ!$A$39:$A$782,$A71,СВЦЭМ!$B$39:$B$782,V$47)+'СЕТ СН'!$G$9+СВЦЭМ!$D$10+'СЕТ СН'!$G$6-'СЕТ СН'!$G$19</f>
        <v>2194.2035900800001</v>
      </c>
      <c r="W71" s="36">
        <f>SUMIFS(СВЦЭМ!$C$39:$C$782,СВЦЭМ!$A$39:$A$782,$A71,СВЦЭМ!$B$39:$B$782,W$47)+'СЕТ СН'!$G$9+СВЦЭМ!$D$10+'СЕТ СН'!$G$6-'СЕТ СН'!$G$19</f>
        <v>2151.22301079</v>
      </c>
      <c r="X71" s="36">
        <f>SUMIFS(СВЦЭМ!$C$39:$C$782,СВЦЭМ!$A$39:$A$782,$A71,СВЦЭМ!$B$39:$B$782,X$47)+'СЕТ СН'!$G$9+СВЦЭМ!$D$10+'СЕТ СН'!$G$6-'СЕТ СН'!$G$19</f>
        <v>2165.8619167100001</v>
      </c>
      <c r="Y71" s="36">
        <f>SUMIFS(СВЦЭМ!$C$39:$C$782,СВЦЭМ!$A$39:$A$782,$A71,СВЦЭМ!$B$39:$B$782,Y$47)+'СЕТ СН'!$G$9+СВЦЭМ!$D$10+'СЕТ СН'!$G$6-'СЕТ СН'!$G$19</f>
        <v>2227.8822492899999</v>
      </c>
    </row>
    <row r="72" spans="1:27" ht="15.75" x14ac:dyDescent="0.2">
      <c r="A72" s="35">
        <f t="shared" si="1"/>
        <v>45376</v>
      </c>
      <c r="B72" s="36">
        <f>SUMIFS(СВЦЭМ!$C$39:$C$782,СВЦЭМ!$A$39:$A$782,$A72,СВЦЭМ!$B$39:$B$782,B$47)+'СЕТ СН'!$G$9+СВЦЭМ!$D$10+'СЕТ СН'!$G$6-'СЕТ СН'!$G$19</f>
        <v>2215.8141138600004</v>
      </c>
      <c r="C72" s="36">
        <f>SUMIFS(СВЦЭМ!$C$39:$C$782,СВЦЭМ!$A$39:$A$782,$A72,СВЦЭМ!$B$39:$B$782,C$47)+'СЕТ СН'!$G$9+СВЦЭМ!$D$10+'СЕТ СН'!$G$6-'СЕТ СН'!$G$19</f>
        <v>2255.5966704399998</v>
      </c>
      <c r="D72" s="36">
        <f>SUMIFS(СВЦЭМ!$C$39:$C$782,СВЦЭМ!$A$39:$A$782,$A72,СВЦЭМ!$B$39:$B$782,D$47)+'СЕТ СН'!$G$9+СВЦЭМ!$D$10+'СЕТ СН'!$G$6-'СЕТ СН'!$G$19</f>
        <v>2267.33725168</v>
      </c>
      <c r="E72" s="36">
        <f>SUMIFS(СВЦЭМ!$C$39:$C$782,СВЦЭМ!$A$39:$A$782,$A72,СВЦЭМ!$B$39:$B$782,E$47)+'СЕТ СН'!$G$9+СВЦЭМ!$D$10+'СЕТ СН'!$G$6-'СЕТ СН'!$G$19</f>
        <v>2278.04173962</v>
      </c>
      <c r="F72" s="36">
        <f>SUMIFS(СВЦЭМ!$C$39:$C$782,СВЦЭМ!$A$39:$A$782,$A72,СВЦЭМ!$B$39:$B$782,F$47)+'СЕТ СН'!$G$9+СВЦЭМ!$D$10+'СЕТ СН'!$G$6-'СЕТ СН'!$G$19</f>
        <v>2286.3440352500002</v>
      </c>
      <c r="G72" s="36">
        <f>SUMIFS(СВЦЭМ!$C$39:$C$782,СВЦЭМ!$A$39:$A$782,$A72,СВЦЭМ!$B$39:$B$782,G$47)+'СЕТ СН'!$G$9+СВЦЭМ!$D$10+'СЕТ СН'!$G$6-'СЕТ СН'!$G$19</f>
        <v>2272.7299152100004</v>
      </c>
      <c r="H72" s="36">
        <f>SUMIFS(СВЦЭМ!$C$39:$C$782,СВЦЭМ!$A$39:$A$782,$A72,СВЦЭМ!$B$39:$B$782,H$47)+'СЕТ СН'!$G$9+СВЦЭМ!$D$10+'СЕТ СН'!$G$6-'СЕТ СН'!$G$19</f>
        <v>2226.2140755600003</v>
      </c>
      <c r="I72" s="36">
        <f>SUMIFS(СВЦЭМ!$C$39:$C$782,СВЦЭМ!$A$39:$A$782,$A72,СВЦЭМ!$B$39:$B$782,I$47)+'СЕТ СН'!$G$9+СВЦЭМ!$D$10+'СЕТ СН'!$G$6-'СЕТ СН'!$G$19</f>
        <v>2198.6098468600003</v>
      </c>
      <c r="J72" s="36">
        <f>SUMIFS(СВЦЭМ!$C$39:$C$782,СВЦЭМ!$A$39:$A$782,$A72,СВЦЭМ!$B$39:$B$782,J$47)+'СЕТ СН'!$G$9+СВЦЭМ!$D$10+'СЕТ СН'!$G$6-'СЕТ СН'!$G$19</f>
        <v>2244.6120727200005</v>
      </c>
      <c r="K72" s="36">
        <f>SUMIFS(СВЦЭМ!$C$39:$C$782,СВЦЭМ!$A$39:$A$782,$A72,СВЦЭМ!$B$39:$B$782,K$47)+'СЕТ СН'!$G$9+СВЦЭМ!$D$10+'СЕТ СН'!$G$6-'СЕТ СН'!$G$19</f>
        <v>3645.0732434499996</v>
      </c>
      <c r="L72" s="36">
        <f>SUMIFS(СВЦЭМ!$C$39:$C$782,СВЦЭМ!$A$39:$A$782,$A72,СВЦЭМ!$B$39:$B$782,L$47)+'СЕТ СН'!$G$9+СВЦЭМ!$D$10+'СЕТ СН'!$G$6-'СЕТ СН'!$G$19</f>
        <v>1907.2671254100001</v>
      </c>
      <c r="M72" s="36">
        <f>SUMIFS(СВЦЭМ!$C$39:$C$782,СВЦЭМ!$A$39:$A$782,$A72,СВЦЭМ!$B$39:$B$782,M$47)+'СЕТ СН'!$G$9+СВЦЭМ!$D$10+'СЕТ СН'!$G$6-'СЕТ СН'!$G$19</f>
        <v>1904.3109270699999</v>
      </c>
      <c r="N72" s="36">
        <f>SUMIFS(СВЦЭМ!$C$39:$C$782,СВЦЭМ!$A$39:$A$782,$A72,СВЦЭМ!$B$39:$B$782,N$47)+'СЕТ СН'!$G$9+СВЦЭМ!$D$10+'СЕТ СН'!$G$6-'СЕТ СН'!$G$19</f>
        <v>1929.22167218</v>
      </c>
      <c r="O72" s="36">
        <f>SUMIFS(СВЦЭМ!$C$39:$C$782,СВЦЭМ!$A$39:$A$782,$A72,СВЦЭМ!$B$39:$B$782,O$47)+'СЕТ СН'!$G$9+СВЦЭМ!$D$10+'СЕТ СН'!$G$6-'СЕТ СН'!$G$19</f>
        <v>1939.23768991</v>
      </c>
      <c r="P72" s="36">
        <f>SUMIFS(СВЦЭМ!$C$39:$C$782,СВЦЭМ!$A$39:$A$782,$A72,СВЦЭМ!$B$39:$B$782,P$47)+'СЕТ СН'!$G$9+СВЦЭМ!$D$10+'СЕТ СН'!$G$6-'СЕТ СН'!$G$19</f>
        <v>2240.2347703000005</v>
      </c>
      <c r="Q72" s="36">
        <f>SUMIFS(СВЦЭМ!$C$39:$C$782,СВЦЭМ!$A$39:$A$782,$A72,СВЦЭМ!$B$39:$B$782,Q$47)+'СЕТ СН'!$G$9+СВЦЭМ!$D$10+'СЕТ СН'!$G$6-'СЕТ СН'!$G$19</f>
        <v>2225.3584367200001</v>
      </c>
      <c r="R72" s="36">
        <f>SUMIFS(СВЦЭМ!$C$39:$C$782,СВЦЭМ!$A$39:$A$782,$A72,СВЦЭМ!$B$39:$B$782,R$47)+'СЕТ СН'!$G$9+СВЦЭМ!$D$10+'СЕТ СН'!$G$6-'СЕТ СН'!$G$19</f>
        <v>2227.2359177600001</v>
      </c>
      <c r="S72" s="36">
        <f>SUMIFS(СВЦЭМ!$C$39:$C$782,СВЦЭМ!$A$39:$A$782,$A72,СВЦЭМ!$B$39:$B$782,S$47)+'СЕТ СН'!$G$9+СВЦЭМ!$D$10+'СЕТ СН'!$G$6-'СЕТ СН'!$G$19</f>
        <v>2202.4172788699998</v>
      </c>
      <c r="T72" s="36">
        <f>SUMIFS(СВЦЭМ!$C$39:$C$782,СВЦЭМ!$A$39:$A$782,$A72,СВЦЭМ!$B$39:$B$782,T$47)+'СЕТ СН'!$G$9+СВЦЭМ!$D$10+'СЕТ СН'!$G$6-'СЕТ СН'!$G$19</f>
        <v>2185.0688792199999</v>
      </c>
      <c r="U72" s="36">
        <f>SUMIFS(СВЦЭМ!$C$39:$C$782,СВЦЭМ!$A$39:$A$782,$A72,СВЦЭМ!$B$39:$B$782,U$47)+'СЕТ СН'!$G$9+СВЦЭМ!$D$10+'СЕТ СН'!$G$6-'СЕТ СН'!$G$19</f>
        <v>2154.0804339699998</v>
      </c>
      <c r="V72" s="36">
        <f>SUMIFS(СВЦЭМ!$C$39:$C$782,СВЦЭМ!$A$39:$A$782,$A72,СВЦЭМ!$B$39:$B$782,V$47)+'СЕТ СН'!$G$9+СВЦЭМ!$D$10+'СЕТ СН'!$G$6-'СЕТ СН'!$G$19</f>
        <v>2170.75546454</v>
      </c>
      <c r="W72" s="36">
        <f>SUMIFS(СВЦЭМ!$C$39:$C$782,СВЦЭМ!$A$39:$A$782,$A72,СВЦЭМ!$B$39:$B$782,W$47)+'СЕТ СН'!$G$9+СВЦЭМ!$D$10+'СЕТ СН'!$G$6-'СЕТ СН'!$G$19</f>
        <v>2156.8361918299997</v>
      </c>
      <c r="X72" s="36">
        <f>SUMIFS(СВЦЭМ!$C$39:$C$782,СВЦЭМ!$A$39:$A$782,$A72,СВЦЭМ!$B$39:$B$782,X$47)+'СЕТ СН'!$G$9+СВЦЭМ!$D$10+'СЕТ СН'!$G$6-'СЕТ СН'!$G$19</f>
        <v>2190.6405005400002</v>
      </c>
      <c r="Y72" s="36">
        <f>SUMIFS(СВЦЭМ!$C$39:$C$782,СВЦЭМ!$A$39:$A$782,$A72,СВЦЭМ!$B$39:$B$782,Y$47)+'СЕТ СН'!$G$9+СВЦЭМ!$D$10+'СЕТ СН'!$G$6-'СЕТ СН'!$G$19</f>
        <v>2206.2093345800004</v>
      </c>
    </row>
    <row r="73" spans="1:27" ht="15.75" x14ac:dyDescent="0.2">
      <c r="A73" s="35">
        <f t="shared" si="1"/>
        <v>45377</v>
      </c>
      <c r="B73" s="36">
        <f>SUMIFS(СВЦЭМ!$C$39:$C$782,СВЦЭМ!$A$39:$A$782,$A73,СВЦЭМ!$B$39:$B$782,B$47)+'СЕТ СН'!$G$9+СВЦЭМ!$D$10+'СЕТ СН'!$G$6-'СЕТ СН'!$G$19</f>
        <v>2285.1195402000003</v>
      </c>
      <c r="C73" s="36">
        <f>SUMIFS(СВЦЭМ!$C$39:$C$782,СВЦЭМ!$A$39:$A$782,$A73,СВЦЭМ!$B$39:$B$782,C$47)+'СЕТ СН'!$G$9+СВЦЭМ!$D$10+'СЕТ СН'!$G$6-'СЕТ СН'!$G$19</f>
        <v>2317.5707061200001</v>
      </c>
      <c r="D73" s="36">
        <f>SUMIFS(СВЦЭМ!$C$39:$C$782,СВЦЭМ!$A$39:$A$782,$A73,СВЦЭМ!$B$39:$B$782,D$47)+'СЕТ СН'!$G$9+СВЦЭМ!$D$10+'СЕТ СН'!$G$6-'СЕТ СН'!$G$19</f>
        <v>2345.1576396</v>
      </c>
      <c r="E73" s="36">
        <f>SUMIFS(СВЦЭМ!$C$39:$C$782,СВЦЭМ!$A$39:$A$782,$A73,СВЦЭМ!$B$39:$B$782,E$47)+'СЕТ СН'!$G$9+СВЦЭМ!$D$10+'СЕТ СН'!$G$6-'СЕТ СН'!$G$19</f>
        <v>2360.4413583300002</v>
      </c>
      <c r="F73" s="36">
        <f>SUMIFS(СВЦЭМ!$C$39:$C$782,СВЦЭМ!$A$39:$A$782,$A73,СВЦЭМ!$B$39:$B$782,F$47)+'СЕТ СН'!$G$9+СВЦЭМ!$D$10+'СЕТ СН'!$G$6-'СЕТ СН'!$G$19</f>
        <v>2367.8546208600001</v>
      </c>
      <c r="G73" s="36">
        <f>SUMIFS(СВЦЭМ!$C$39:$C$782,СВЦЭМ!$A$39:$A$782,$A73,СВЦЭМ!$B$39:$B$782,G$47)+'СЕТ СН'!$G$9+СВЦЭМ!$D$10+'СЕТ СН'!$G$6-'СЕТ СН'!$G$19</f>
        <v>2332.1148466200002</v>
      </c>
      <c r="H73" s="36">
        <f>SUMIFS(СВЦЭМ!$C$39:$C$782,СВЦЭМ!$A$39:$A$782,$A73,СВЦЭМ!$B$39:$B$782,H$47)+'СЕТ СН'!$G$9+СВЦЭМ!$D$10+'СЕТ СН'!$G$6-'СЕТ СН'!$G$19</f>
        <v>2253.9025091900003</v>
      </c>
      <c r="I73" s="36">
        <f>SUMIFS(СВЦЭМ!$C$39:$C$782,СВЦЭМ!$A$39:$A$782,$A73,СВЦЭМ!$B$39:$B$782,I$47)+'СЕТ СН'!$G$9+СВЦЭМ!$D$10+'СЕТ СН'!$G$6-'СЕТ СН'!$G$19</f>
        <v>2232.4129198400005</v>
      </c>
      <c r="J73" s="36">
        <f>SUMIFS(СВЦЭМ!$C$39:$C$782,СВЦЭМ!$A$39:$A$782,$A73,СВЦЭМ!$B$39:$B$782,J$47)+'СЕТ СН'!$G$9+СВЦЭМ!$D$10+'СЕТ СН'!$G$6-'СЕТ СН'!$G$19</f>
        <v>2225.7885016500004</v>
      </c>
      <c r="K73" s="36">
        <f>SUMIFS(СВЦЭМ!$C$39:$C$782,СВЦЭМ!$A$39:$A$782,$A73,СВЦЭМ!$B$39:$B$782,K$47)+'СЕТ СН'!$G$9+СВЦЭМ!$D$10+'СЕТ СН'!$G$6-'СЕТ СН'!$G$19</f>
        <v>3447.5205332900005</v>
      </c>
      <c r="L73" s="36">
        <f>SUMIFS(СВЦЭМ!$C$39:$C$782,СВЦЭМ!$A$39:$A$782,$A73,СВЦЭМ!$B$39:$B$782,L$47)+'СЕТ СН'!$G$9+СВЦЭМ!$D$10+'СЕТ СН'!$G$6-'СЕТ СН'!$G$19</f>
        <v>1980.26133134</v>
      </c>
      <c r="M73" s="36">
        <f>SUMIFS(СВЦЭМ!$C$39:$C$782,СВЦЭМ!$A$39:$A$782,$A73,СВЦЭМ!$B$39:$B$782,M$47)+'СЕТ СН'!$G$9+СВЦЭМ!$D$10+'СЕТ СН'!$G$6-'СЕТ СН'!$G$19</f>
        <v>2016.0121730000001</v>
      </c>
      <c r="N73" s="36">
        <f>SUMIFS(СВЦЭМ!$C$39:$C$782,СВЦЭМ!$A$39:$A$782,$A73,СВЦЭМ!$B$39:$B$782,N$47)+'СЕТ СН'!$G$9+СВЦЭМ!$D$10+'СЕТ СН'!$G$6-'СЕТ СН'!$G$19</f>
        <v>2043.2683986100001</v>
      </c>
      <c r="O73" s="36">
        <f>SUMIFS(СВЦЭМ!$C$39:$C$782,СВЦЭМ!$A$39:$A$782,$A73,СВЦЭМ!$B$39:$B$782,O$47)+'СЕТ СН'!$G$9+СВЦЭМ!$D$10+'СЕТ СН'!$G$6-'СЕТ СН'!$G$19</f>
        <v>2040.2184216600001</v>
      </c>
      <c r="P73" s="36">
        <f>SUMIFS(СВЦЭМ!$C$39:$C$782,СВЦЭМ!$A$39:$A$782,$A73,СВЦЭМ!$B$39:$B$782,P$47)+'СЕТ СН'!$G$9+СВЦЭМ!$D$10+'СЕТ СН'!$G$6-'СЕТ СН'!$G$19</f>
        <v>2065.6826560899999</v>
      </c>
      <c r="Q73" s="36">
        <f>SUMIFS(СВЦЭМ!$C$39:$C$782,СВЦЭМ!$A$39:$A$782,$A73,СВЦЭМ!$B$39:$B$782,Q$47)+'СЕТ СН'!$G$9+СВЦЭМ!$D$10+'СЕТ СН'!$G$6-'СЕТ СН'!$G$19</f>
        <v>2062.0058138200002</v>
      </c>
      <c r="R73" s="36">
        <f>SUMIFS(СВЦЭМ!$C$39:$C$782,СВЦЭМ!$A$39:$A$782,$A73,СВЦЭМ!$B$39:$B$782,R$47)+'СЕТ СН'!$G$9+СВЦЭМ!$D$10+'СЕТ СН'!$G$6-'СЕТ СН'!$G$19</f>
        <v>6634.8795783399992</v>
      </c>
      <c r="S73" s="36">
        <f>SUMIFS(СВЦЭМ!$C$39:$C$782,СВЦЭМ!$A$39:$A$782,$A73,СВЦЭМ!$B$39:$B$782,S$47)+'СЕТ СН'!$G$9+СВЦЭМ!$D$10+'СЕТ СН'!$G$6-'СЕТ СН'!$G$19</f>
        <v>2681.8360549999998</v>
      </c>
      <c r="T73" s="36">
        <f>SUMIFS(СВЦЭМ!$C$39:$C$782,СВЦЭМ!$A$39:$A$782,$A73,СВЦЭМ!$B$39:$B$782,T$47)+'СЕТ СН'!$G$9+СВЦЭМ!$D$10+'СЕТ СН'!$G$6-'СЕТ СН'!$G$19</f>
        <v>2456.97836396</v>
      </c>
      <c r="U73" s="36">
        <f>SUMIFS(СВЦЭМ!$C$39:$C$782,СВЦЭМ!$A$39:$A$782,$A73,СВЦЭМ!$B$39:$B$782,U$47)+'СЕТ СН'!$G$9+СВЦЭМ!$D$10+'СЕТ СН'!$G$6-'СЕТ СН'!$G$19</f>
        <v>2212.6476413199998</v>
      </c>
      <c r="V73" s="36">
        <f>SUMIFS(СВЦЭМ!$C$39:$C$782,СВЦЭМ!$A$39:$A$782,$A73,СВЦЭМ!$B$39:$B$782,V$47)+'СЕТ СН'!$G$9+СВЦЭМ!$D$10+'СЕТ СН'!$G$6-'СЕТ СН'!$G$19</f>
        <v>2209.7569394000002</v>
      </c>
      <c r="W73" s="36">
        <f>SUMIFS(СВЦЭМ!$C$39:$C$782,СВЦЭМ!$A$39:$A$782,$A73,СВЦЭМ!$B$39:$B$782,W$47)+'СЕТ СН'!$G$9+СВЦЭМ!$D$10+'СЕТ СН'!$G$6-'СЕТ СН'!$G$19</f>
        <v>2205.8778963000004</v>
      </c>
      <c r="X73" s="36">
        <f>SUMIFS(СВЦЭМ!$C$39:$C$782,СВЦЭМ!$A$39:$A$782,$A73,СВЦЭМ!$B$39:$B$782,X$47)+'СЕТ СН'!$G$9+СВЦЭМ!$D$10+'СЕТ СН'!$G$6-'СЕТ СН'!$G$19</f>
        <v>2242.1492366299999</v>
      </c>
      <c r="Y73" s="36">
        <f>SUMIFS(СВЦЭМ!$C$39:$C$782,СВЦЭМ!$A$39:$A$782,$A73,СВЦЭМ!$B$39:$B$782,Y$47)+'СЕТ СН'!$G$9+СВЦЭМ!$D$10+'СЕТ СН'!$G$6-'СЕТ СН'!$G$19</f>
        <v>2252.5356100400004</v>
      </c>
    </row>
    <row r="74" spans="1:27" ht="15.75" x14ac:dyDescent="0.2">
      <c r="A74" s="35">
        <f t="shared" si="1"/>
        <v>45378</v>
      </c>
      <c r="B74" s="36">
        <f>SUMIFS(СВЦЭМ!$C$39:$C$782,СВЦЭМ!$A$39:$A$782,$A74,СВЦЭМ!$B$39:$B$782,B$47)+'СЕТ СН'!$G$9+СВЦЭМ!$D$10+'СЕТ СН'!$G$6-'СЕТ СН'!$G$19</f>
        <v>2307.6843948900005</v>
      </c>
      <c r="C74" s="36">
        <f>SUMIFS(СВЦЭМ!$C$39:$C$782,СВЦЭМ!$A$39:$A$782,$A74,СВЦЭМ!$B$39:$B$782,C$47)+'СЕТ СН'!$G$9+СВЦЭМ!$D$10+'СЕТ СН'!$G$6-'СЕТ СН'!$G$19</f>
        <v>2325.4861654400001</v>
      </c>
      <c r="D74" s="36">
        <f>SUMIFS(СВЦЭМ!$C$39:$C$782,СВЦЭМ!$A$39:$A$782,$A74,СВЦЭМ!$B$39:$B$782,D$47)+'СЕТ СН'!$G$9+СВЦЭМ!$D$10+'СЕТ СН'!$G$6-'СЕТ СН'!$G$19</f>
        <v>2362.4550884600003</v>
      </c>
      <c r="E74" s="36">
        <f>SUMIFS(СВЦЭМ!$C$39:$C$782,СВЦЭМ!$A$39:$A$782,$A74,СВЦЭМ!$B$39:$B$782,E$47)+'СЕТ СН'!$G$9+СВЦЭМ!$D$10+'СЕТ СН'!$G$6-'СЕТ СН'!$G$19</f>
        <v>2371.6782854100002</v>
      </c>
      <c r="F74" s="36">
        <f>SUMIFS(СВЦЭМ!$C$39:$C$782,СВЦЭМ!$A$39:$A$782,$A74,СВЦЭМ!$B$39:$B$782,F$47)+'СЕТ СН'!$G$9+СВЦЭМ!$D$10+'СЕТ СН'!$G$6-'СЕТ СН'!$G$19</f>
        <v>2355.9756337600002</v>
      </c>
      <c r="G74" s="36">
        <f>SUMIFS(СВЦЭМ!$C$39:$C$782,СВЦЭМ!$A$39:$A$782,$A74,СВЦЭМ!$B$39:$B$782,G$47)+'СЕТ СН'!$G$9+СВЦЭМ!$D$10+'СЕТ СН'!$G$6-'СЕТ СН'!$G$19</f>
        <v>2324.5467252899998</v>
      </c>
      <c r="H74" s="36">
        <f>SUMIFS(СВЦЭМ!$C$39:$C$782,СВЦЭМ!$A$39:$A$782,$A74,СВЦЭМ!$B$39:$B$782,H$47)+'СЕТ СН'!$G$9+СВЦЭМ!$D$10+'СЕТ СН'!$G$6-'СЕТ СН'!$G$19</f>
        <v>2267.0512599399999</v>
      </c>
      <c r="I74" s="36">
        <f>SUMIFS(СВЦЭМ!$C$39:$C$782,СВЦЭМ!$A$39:$A$782,$A74,СВЦЭМ!$B$39:$B$782,I$47)+'СЕТ СН'!$G$9+СВЦЭМ!$D$10+'СЕТ СН'!$G$6-'СЕТ СН'!$G$19</f>
        <v>2220.6637812999998</v>
      </c>
      <c r="J74" s="36">
        <f>SUMIFS(СВЦЭМ!$C$39:$C$782,СВЦЭМ!$A$39:$A$782,$A74,СВЦЭМ!$B$39:$B$782,J$47)+'СЕТ СН'!$G$9+СВЦЭМ!$D$10+'СЕТ СН'!$G$6-'СЕТ СН'!$G$19</f>
        <v>2216.5268624299997</v>
      </c>
      <c r="K74" s="36">
        <f>SUMIFS(СВЦЭМ!$C$39:$C$782,СВЦЭМ!$A$39:$A$782,$A74,СВЦЭМ!$B$39:$B$782,K$47)+'СЕТ СН'!$G$9+СВЦЭМ!$D$10+'СЕТ СН'!$G$6-'СЕТ СН'!$G$19</f>
        <v>2216.6457527700004</v>
      </c>
      <c r="L74" s="36">
        <f>SUMIFS(СВЦЭМ!$C$39:$C$782,СВЦЭМ!$A$39:$A$782,$A74,СВЦЭМ!$B$39:$B$782,L$47)+'СЕТ СН'!$G$9+СВЦЭМ!$D$10+'СЕТ СН'!$G$6-'СЕТ СН'!$G$19</f>
        <v>2216.9644766700003</v>
      </c>
      <c r="M74" s="36">
        <f>SUMIFS(СВЦЭМ!$C$39:$C$782,СВЦЭМ!$A$39:$A$782,$A74,СВЦЭМ!$B$39:$B$782,M$47)+'СЕТ СН'!$G$9+СВЦЭМ!$D$10+'СЕТ СН'!$G$6-'СЕТ СН'!$G$19</f>
        <v>2227.68034489</v>
      </c>
      <c r="N74" s="36">
        <f>SUMIFS(СВЦЭМ!$C$39:$C$782,СВЦЭМ!$A$39:$A$782,$A74,СВЦЭМ!$B$39:$B$782,N$47)+'СЕТ СН'!$G$9+СВЦЭМ!$D$10+'СЕТ СН'!$G$6-'СЕТ СН'!$G$19</f>
        <v>2263.0889286499996</v>
      </c>
      <c r="O74" s="36">
        <f>SUMIFS(СВЦЭМ!$C$39:$C$782,СВЦЭМ!$A$39:$A$782,$A74,СВЦЭМ!$B$39:$B$782,O$47)+'СЕТ СН'!$G$9+СВЦЭМ!$D$10+'СЕТ СН'!$G$6-'СЕТ СН'!$G$19</f>
        <v>2267.4742496500003</v>
      </c>
      <c r="P74" s="36">
        <f>SUMIFS(СВЦЭМ!$C$39:$C$782,СВЦЭМ!$A$39:$A$782,$A74,СВЦЭМ!$B$39:$B$782,P$47)+'СЕТ СН'!$G$9+СВЦЭМ!$D$10+'СЕТ СН'!$G$6-'СЕТ СН'!$G$19</f>
        <v>2286.42171289</v>
      </c>
      <c r="Q74" s="36">
        <f>SUMIFS(СВЦЭМ!$C$39:$C$782,СВЦЭМ!$A$39:$A$782,$A74,СВЦЭМ!$B$39:$B$782,Q$47)+'СЕТ СН'!$G$9+СВЦЭМ!$D$10+'СЕТ СН'!$G$6-'СЕТ СН'!$G$19</f>
        <v>2308.6497957800002</v>
      </c>
      <c r="R74" s="36">
        <f>SUMIFS(СВЦЭМ!$C$39:$C$782,СВЦЭМ!$A$39:$A$782,$A74,СВЦЭМ!$B$39:$B$782,R$47)+'СЕТ СН'!$G$9+СВЦЭМ!$D$10+'СЕТ СН'!$G$6-'СЕТ СН'!$G$19</f>
        <v>2302.8867727300003</v>
      </c>
      <c r="S74" s="36">
        <f>SUMIFS(СВЦЭМ!$C$39:$C$782,СВЦЭМ!$A$39:$A$782,$A74,СВЦЭМ!$B$39:$B$782,S$47)+'СЕТ СН'!$G$9+СВЦЭМ!$D$10+'СЕТ СН'!$G$6-'СЕТ СН'!$G$19</f>
        <v>2285.0734390600001</v>
      </c>
      <c r="T74" s="36">
        <f>SUMIFS(СВЦЭМ!$C$39:$C$782,СВЦЭМ!$A$39:$A$782,$A74,СВЦЭМ!$B$39:$B$782,T$47)+'СЕТ СН'!$G$9+СВЦЭМ!$D$10+'СЕТ СН'!$G$6-'СЕТ СН'!$G$19</f>
        <v>2244.2952279199999</v>
      </c>
      <c r="U74" s="36">
        <f>SUMIFS(СВЦЭМ!$C$39:$C$782,СВЦЭМ!$A$39:$A$782,$A74,СВЦЭМ!$B$39:$B$782,U$47)+'СЕТ СН'!$G$9+СВЦЭМ!$D$10+'СЕТ СН'!$G$6-'СЕТ СН'!$G$19</f>
        <v>2220.3330806599997</v>
      </c>
      <c r="V74" s="36">
        <f>SUMIFS(СВЦЭМ!$C$39:$C$782,СВЦЭМ!$A$39:$A$782,$A74,СВЦЭМ!$B$39:$B$782,V$47)+'СЕТ СН'!$G$9+СВЦЭМ!$D$10+'СЕТ СН'!$G$6-'СЕТ СН'!$G$19</f>
        <v>2200.7313148000003</v>
      </c>
      <c r="W74" s="36">
        <f>SUMIFS(СВЦЭМ!$C$39:$C$782,СВЦЭМ!$A$39:$A$782,$A74,СВЦЭМ!$B$39:$B$782,W$47)+'СЕТ СН'!$G$9+СВЦЭМ!$D$10+'СЕТ СН'!$G$6-'СЕТ СН'!$G$19</f>
        <v>2196.47269452</v>
      </c>
      <c r="X74" s="36">
        <f>SUMIFS(СВЦЭМ!$C$39:$C$782,СВЦЭМ!$A$39:$A$782,$A74,СВЦЭМ!$B$39:$B$782,X$47)+'СЕТ СН'!$G$9+СВЦЭМ!$D$10+'СЕТ СН'!$G$6-'СЕТ СН'!$G$19</f>
        <v>2229.8187611600006</v>
      </c>
      <c r="Y74" s="36">
        <f>SUMIFS(СВЦЭМ!$C$39:$C$782,СВЦЭМ!$A$39:$A$782,$A74,СВЦЭМ!$B$39:$B$782,Y$47)+'СЕТ СН'!$G$9+СВЦЭМ!$D$10+'СЕТ СН'!$G$6-'СЕТ СН'!$G$19</f>
        <v>2262.6070469599999</v>
      </c>
    </row>
    <row r="75" spans="1:27" ht="15.75" x14ac:dyDescent="0.2">
      <c r="A75" s="35">
        <f t="shared" si="1"/>
        <v>45379</v>
      </c>
      <c r="B75" s="36">
        <f>SUMIFS(СВЦЭМ!$C$39:$C$782,СВЦЭМ!$A$39:$A$782,$A75,СВЦЭМ!$B$39:$B$782,B$47)+'СЕТ СН'!$G$9+СВЦЭМ!$D$10+'СЕТ СН'!$G$6-'СЕТ СН'!$G$19</f>
        <v>2280.9436954800003</v>
      </c>
      <c r="C75" s="36">
        <f>SUMIFS(СВЦЭМ!$C$39:$C$782,СВЦЭМ!$A$39:$A$782,$A75,СВЦЭМ!$B$39:$B$782,C$47)+'СЕТ СН'!$G$9+СВЦЭМ!$D$10+'СЕТ СН'!$G$6-'СЕТ СН'!$G$19</f>
        <v>2298.1758872999999</v>
      </c>
      <c r="D75" s="36">
        <f>SUMIFS(СВЦЭМ!$C$39:$C$782,СВЦЭМ!$A$39:$A$782,$A75,СВЦЭМ!$B$39:$B$782,D$47)+'СЕТ СН'!$G$9+СВЦЭМ!$D$10+'СЕТ СН'!$G$6-'СЕТ СН'!$G$19</f>
        <v>2331.6739203200004</v>
      </c>
      <c r="E75" s="36">
        <f>SUMIFS(СВЦЭМ!$C$39:$C$782,СВЦЭМ!$A$39:$A$782,$A75,СВЦЭМ!$B$39:$B$782,E$47)+'СЕТ СН'!$G$9+СВЦЭМ!$D$10+'СЕТ СН'!$G$6-'СЕТ СН'!$G$19</f>
        <v>2330.3530154299997</v>
      </c>
      <c r="F75" s="36">
        <f>SUMIFS(СВЦЭМ!$C$39:$C$782,СВЦЭМ!$A$39:$A$782,$A75,СВЦЭМ!$B$39:$B$782,F$47)+'СЕТ СН'!$G$9+СВЦЭМ!$D$10+'СЕТ СН'!$G$6-'СЕТ СН'!$G$19</f>
        <v>2247.0816807199999</v>
      </c>
      <c r="G75" s="36">
        <f>SUMIFS(СВЦЭМ!$C$39:$C$782,СВЦЭМ!$A$39:$A$782,$A75,СВЦЭМ!$B$39:$B$782,G$47)+'СЕТ СН'!$G$9+СВЦЭМ!$D$10+'СЕТ СН'!$G$6-'СЕТ СН'!$G$19</f>
        <v>2213.0955709</v>
      </c>
      <c r="H75" s="36">
        <f>SUMIFS(СВЦЭМ!$C$39:$C$782,СВЦЭМ!$A$39:$A$782,$A75,СВЦЭМ!$B$39:$B$782,H$47)+'СЕТ СН'!$G$9+СВЦЭМ!$D$10+'СЕТ СН'!$G$6-'СЕТ СН'!$G$19</f>
        <v>2160.4148772500002</v>
      </c>
      <c r="I75" s="36">
        <f>SUMIFS(СВЦЭМ!$C$39:$C$782,СВЦЭМ!$A$39:$A$782,$A75,СВЦЭМ!$B$39:$B$782,I$47)+'СЕТ СН'!$G$9+СВЦЭМ!$D$10+'СЕТ СН'!$G$6-'СЕТ СН'!$G$19</f>
        <v>2147.5285500099999</v>
      </c>
      <c r="J75" s="36">
        <f>SUMIFS(СВЦЭМ!$C$39:$C$782,СВЦЭМ!$A$39:$A$782,$A75,СВЦЭМ!$B$39:$B$782,J$47)+'СЕТ СН'!$G$9+СВЦЭМ!$D$10+'СЕТ СН'!$G$6-'СЕТ СН'!$G$19</f>
        <v>2133.7999595700003</v>
      </c>
      <c r="K75" s="36">
        <f>SUMIFS(СВЦЭМ!$C$39:$C$782,СВЦЭМ!$A$39:$A$782,$A75,СВЦЭМ!$B$39:$B$782,K$47)+'СЕТ СН'!$G$9+СВЦЭМ!$D$10+'СЕТ СН'!$G$6-'СЕТ СН'!$G$19</f>
        <v>2142.1191962000003</v>
      </c>
      <c r="L75" s="36">
        <f>SUMIFS(СВЦЭМ!$C$39:$C$782,СВЦЭМ!$A$39:$A$782,$A75,СВЦЭМ!$B$39:$B$782,L$47)+'СЕТ СН'!$G$9+СВЦЭМ!$D$10+'СЕТ СН'!$G$6-'СЕТ СН'!$G$19</f>
        <v>2151.2397713600003</v>
      </c>
      <c r="M75" s="36">
        <f>SUMIFS(СВЦЭМ!$C$39:$C$782,СВЦЭМ!$A$39:$A$782,$A75,СВЦЭМ!$B$39:$B$782,M$47)+'СЕТ СН'!$G$9+СВЦЭМ!$D$10+'СЕТ СН'!$G$6-'СЕТ СН'!$G$19</f>
        <v>2161.5308056700001</v>
      </c>
      <c r="N75" s="36">
        <f>SUMIFS(СВЦЭМ!$C$39:$C$782,СВЦЭМ!$A$39:$A$782,$A75,СВЦЭМ!$B$39:$B$782,N$47)+'СЕТ СН'!$G$9+СВЦЭМ!$D$10+'СЕТ СН'!$G$6-'СЕТ СН'!$G$19</f>
        <v>2180.0592456100003</v>
      </c>
      <c r="O75" s="36">
        <f>SUMIFS(СВЦЭМ!$C$39:$C$782,СВЦЭМ!$A$39:$A$782,$A75,СВЦЭМ!$B$39:$B$782,O$47)+'СЕТ СН'!$G$9+СВЦЭМ!$D$10+'СЕТ СН'!$G$6-'СЕТ СН'!$G$19</f>
        <v>2166.26100481</v>
      </c>
      <c r="P75" s="36">
        <f>SUMIFS(СВЦЭМ!$C$39:$C$782,СВЦЭМ!$A$39:$A$782,$A75,СВЦЭМ!$B$39:$B$782,P$47)+'СЕТ СН'!$G$9+СВЦЭМ!$D$10+'СЕТ СН'!$G$6-'СЕТ СН'!$G$19</f>
        <v>2165.7415701999998</v>
      </c>
      <c r="Q75" s="36">
        <f>SUMIFS(СВЦЭМ!$C$39:$C$782,СВЦЭМ!$A$39:$A$782,$A75,СВЦЭМ!$B$39:$B$782,Q$47)+'СЕТ СН'!$G$9+СВЦЭМ!$D$10+'СЕТ СН'!$G$6-'СЕТ СН'!$G$19</f>
        <v>2176.96106095</v>
      </c>
      <c r="R75" s="36">
        <f>SUMIFS(СВЦЭМ!$C$39:$C$782,СВЦЭМ!$A$39:$A$782,$A75,СВЦЭМ!$B$39:$B$782,R$47)+'СЕТ СН'!$G$9+СВЦЭМ!$D$10+'СЕТ СН'!$G$6-'СЕТ СН'!$G$19</f>
        <v>2196.3063211999997</v>
      </c>
      <c r="S75" s="36">
        <f>SUMIFS(СВЦЭМ!$C$39:$C$782,СВЦЭМ!$A$39:$A$782,$A75,СВЦЭМ!$B$39:$B$782,S$47)+'СЕТ СН'!$G$9+СВЦЭМ!$D$10+'СЕТ СН'!$G$6-'СЕТ СН'!$G$19</f>
        <v>2221.2527600800004</v>
      </c>
      <c r="T75" s="36">
        <f>SUMIFS(СВЦЭМ!$C$39:$C$782,СВЦЭМ!$A$39:$A$782,$A75,СВЦЭМ!$B$39:$B$782,T$47)+'СЕТ СН'!$G$9+СВЦЭМ!$D$10+'СЕТ СН'!$G$6-'СЕТ СН'!$G$19</f>
        <v>2191.47302451</v>
      </c>
      <c r="U75" s="36">
        <f>SUMIFS(СВЦЭМ!$C$39:$C$782,СВЦЭМ!$A$39:$A$782,$A75,СВЦЭМ!$B$39:$B$782,U$47)+'СЕТ СН'!$G$9+СВЦЭМ!$D$10+'СЕТ СН'!$G$6-'СЕТ СН'!$G$19</f>
        <v>2154.1650269199999</v>
      </c>
      <c r="V75" s="36">
        <f>SUMIFS(СВЦЭМ!$C$39:$C$782,СВЦЭМ!$A$39:$A$782,$A75,СВЦЭМ!$B$39:$B$782,V$47)+'СЕТ СН'!$G$9+СВЦЭМ!$D$10+'СЕТ СН'!$G$6-'СЕТ СН'!$G$19</f>
        <v>2201.9111788800001</v>
      </c>
      <c r="W75" s="36">
        <f>SUMIFS(СВЦЭМ!$C$39:$C$782,СВЦЭМ!$A$39:$A$782,$A75,СВЦЭМ!$B$39:$B$782,W$47)+'СЕТ СН'!$G$9+СВЦЭМ!$D$10+'СЕТ СН'!$G$6-'СЕТ СН'!$G$19</f>
        <v>2200.3750319999999</v>
      </c>
      <c r="X75" s="36">
        <f>SUMIFS(СВЦЭМ!$C$39:$C$782,СВЦЭМ!$A$39:$A$782,$A75,СВЦЭМ!$B$39:$B$782,X$47)+'СЕТ СН'!$G$9+СВЦЭМ!$D$10+'СЕТ СН'!$G$6-'СЕТ СН'!$G$19</f>
        <v>2221.4263534700003</v>
      </c>
      <c r="Y75" s="36">
        <f>SUMIFS(СВЦЭМ!$C$39:$C$782,СВЦЭМ!$A$39:$A$782,$A75,СВЦЭМ!$B$39:$B$782,Y$47)+'СЕТ СН'!$G$9+СВЦЭМ!$D$10+'СЕТ СН'!$G$6-'СЕТ СН'!$G$19</f>
        <v>2215.6751211400006</v>
      </c>
    </row>
    <row r="76" spans="1:27" ht="15.75" x14ac:dyDescent="0.2">
      <c r="A76" s="35">
        <f t="shared" si="1"/>
        <v>45380</v>
      </c>
      <c r="B76" s="36">
        <f>SUMIFS(СВЦЭМ!$C$39:$C$782,СВЦЭМ!$A$39:$A$782,$A76,СВЦЭМ!$B$39:$B$782,B$47)+'СЕТ СН'!$G$9+СВЦЭМ!$D$10+'СЕТ СН'!$G$6-'СЕТ СН'!$G$19</f>
        <v>2302.3242293100002</v>
      </c>
      <c r="C76" s="36">
        <f>SUMIFS(СВЦЭМ!$C$39:$C$782,СВЦЭМ!$A$39:$A$782,$A76,СВЦЭМ!$B$39:$B$782,C$47)+'СЕТ СН'!$G$9+СВЦЭМ!$D$10+'СЕТ СН'!$G$6-'СЕТ СН'!$G$19</f>
        <v>2317.2038277499996</v>
      </c>
      <c r="D76" s="36">
        <f>SUMIFS(СВЦЭМ!$C$39:$C$782,СВЦЭМ!$A$39:$A$782,$A76,СВЦЭМ!$B$39:$B$782,D$47)+'СЕТ СН'!$G$9+СВЦЭМ!$D$10+'СЕТ СН'!$G$6-'СЕТ СН'!$G$19</f>
        <v>2396.4005406799997</v>
      </c>
      <c r="E76" s="36">
        <f>SUMIFS(СВЦЭМ!$C$39:$C$782,СВЦЭМ!$A$39:$A$782,$A76,СВЦЭМ!$B$39:$B$782,E$47)+'СЕТ СН'!$G$9+СВЦЭМ!$D$10+'СЕТ СН'!$G$6-'СЕТ СН'!$G$19</f>
        <v>2437.29536259</v>
      </c>
      <c r="F76" s="36">
        <f>SUMIFS(СВЦЭМ!$C$39:$C$782,СВЦЭМ!$A$39:$A$782,$A76,СВЦЭМ!$B$39:$B$782,F$47)+'СЕТ СН'!$G$9+СВЦЭМ!$D$10+'СЕТ СН'!$G$6-'СЕТ СН'!$G$19</f>
        <v>2444.8076843700001</v>
      </c>
      <c r="G76" s="36">
        <f>SUMIFS(СВЦЭМ!$C$39:$C$782,СВЦЭМ!$A$39:$A$782,$A76,СВЦЭМ!$B$39:$B$782,G$47)+'СЕТ СН'!$G$9+СВЦЭМ!$D$10+'СЕТ СН'!$G$6-'СЕТ СН'!$G$19</f>
        <v>2431.71047585</v>
      </c>
      <c r="H76" s="36">
        <f>SUMIFS(СВЦЭМ!$C$39:$C$782,СВЦЭМ!$A$39:$A$782,$A76,СВЦЭМ!$B$39:$B$782,H$47)+'СЕТ СН'!$G$9+СВЦЭМ!$D$10+'СЕТ СН'!$G$6-'СЕТ СН'!$G$19</f>
        <v>2376.9618573600001</v>
      </c>
      <c r="I76" s="36">
        <f>SUMIFS(СВЦЭМ!$C$39:$C$782,СВЦЭМ!$A$39:$A$782,$A76,СВЦЭМ!$B$39:$B$782,I$47)+'СЕТ СН'!$G$9+СВЦЭМ!$D$10+'СЕТ СН'!$G$6-'СЕТ СН'!$G$19</f>
        <v>2337.6036873000003</v>
      </c>
      <c r="J76" s="36">
        <f>SUMIFS(СВЦЭМ!$C$39:$C$782,СВЦЭМ!$A$39:$A$782,$A76,СВЦЭМ!$B$39:$B$782,J$47)+'СЕТ СН'!$G$9+СВЦЭМ!$D$10+'СЕТ СН'!$G$6-'СЕТ СН'!$G$19</f>
        <v>2286.1163519600004</v>
      </c>
      <c r="K76" s="36">
        <f>SUMIFS(СВЦЭМ!$C$39:$C$782,СВЦЭМ!$A$39:$A$782,$A76,СВЦЭМ!$B$39:$B$782,K$47)+'СЕТ СН'!$G$9+СВЦЭМ!$D$10+'СЕТ СН'!$G$6-'СЕТ СН'!$G$19</f>
        <v>2278.1087761600002</v>
      </c>
      <c r="L76" s="36">
        <f>SUMIFS(СВЦЭМ!$C$39:$C$782,СВЦЭМ!$A$39:$A$782,$A76,СВЦЭМ!$B$39:$B$782,L$47)+'СЕТ СН'!$G$9+СВЦЭМ!$D$10+'СЕТ СН'!$G$6-'СЕТ СН'!$G$19</f>
        <v>2296.3988458000003</v>
      </c>
      <c r="M76" s="36">
        <f>SUMIFS(СВЦЭМ!$C$39:$C$782,СВЦЭМ!$A$39:$A$782,$A76,СВЦЭМ!$B$39:$B$782,M$47)+'СЕТ СН'!$G$9+СВЦЭМ!$D$10+'СЕТ СН'!$G$6-'СЕТ СН'!$G$19</f>
        <v>2298.1971833799998</v>
      </c>
      <c r="N76" s="36">
        <f>SUMIFS(СВЦЭМ!$C$39:$C$782,СВЦЭМ!$A$39:$A$782,$A76,СВЦЭМ!$B$39:$B$782,N$47)+'СЕТ СН'!$G$9+СВЦЭМ!$D$10+'СЕТ СН'!$G$6-'СЕТ СН'!$G$19</f>
        <v>2309.1174746899997</v>
      </c>
      <c r="O76" s="36">
        <f>SUMIFS(СВЦЭМ!$C$39:$C$782,СВЦЭМ!$A$39:$A$782,$A76,СВЦЭМ!$B$39:$B$782,O$47)+'СЕТ СН'!$G$9+СВЦЭМ!$D$10+'СЕТ СН'!$G$6-'СЕТ СН'!$G$19</f>
        <v>2320.0231254800001</v>
      </c>
      <c r="P76" s="36">
        <f>SUMIFS(СВЦЭМ!$C$39:$C$782,СВЦЭМ!$A$39:$A$782,$A76,СВЦЭМ!$B$39:$B$782,P$47)+'СЕТ СН'!$G$9+СВЦЭМ!$D$10+'СЕТ СН'!$G$6-'СЕТ СН'!$G$19</f>
        <v>2339.0321313000004</v>
      </c>
      <c r="Q76" s="36">
        <f>SUMIFS(СВЦЭМ!$C$39:$C$782,СВЦЭМ!$A$39:$A$782,$A76,СВЦЭМ!$B$39:$B$782,Q$47)+'СЕТ СН'!$G$9+СВЦЭМ!$D$10+'СЕТ СН'!$G$6-'СЕТ СН'!$G$19</f>
        <v>2392.9457581200004</v>
      </c>
      <c r="R76" s="36">
        <f>SUMIFS(СВЦЭМ!$C$39:$C$782,СВЦЭМ!$A$39:$A$782,$A76,СВЦЭМ!$B$39:$B$782,R$47)+'СЕТ СН'!$G$9+СВЦЭМ!$D$10+'СЕТ СН'!$G$6-'СЕТ СН'!$G$19</f>
        <v>2391.2697308200004</v>
      </c>
      <c r="S76" s="36">
        <f>SUMIFS(СВЦЭМ!$C$39:$C$782,СВЦЭМ!$A$39:$A$782,$A76,СВЦЭМ!$B$39:$B$782,S$47)+'СЕТ СН'!$G$9+СВЦЭМ!$D$10+'СЕТ СН'!$G$6-'СЕТ СН'!$G$19</f>
        <v>2350.5390884600001</v>
      </c>
      <c r="T76" s="36">
        <f>SUMIFS(СВЦЭМ!$C$39:$C$782,СВЦЭМ!$A$39:$A$782,$A76,СВЦЭМ!$B$39:$B$782,T$47)+'СЕТ СН'!$G$9+СВЦЭМ!$D$10+'СЕТ СН'!$G$6-'СЕТ СН'!$G$19</f>
        <v>2311.5377431099996</v>
      </c>
      <c r="U76" s="36">
        <f>SUMIFS(СВЦЭМ!$C$39:$C$782,СВЦЭМ!$A$39:$A$782,$A76,СВЦЭМ!$B$39:$B$782,U$47)+'СЕТ СН'!$G$9+СВЦЭМ!$D$10+'СЕТ СН'!$G$6-'СЕТ СН'!$G$19</f>
        <v>2247.4646193999997</v>
      </c>
      <c r="V76" s="36">
        <f>SUMIFS(СВЦЭМ!$C$39:$C$782,СВЦЭМ!$A$39:$A$782,$A76,СВЦЭМ!$B$39:$B$782,V$47)+'СЕТ СН'!$G$9+СВЦЭМ!$D$10+'СЕТ СН'!$G$6-'СЕТ СН'!$G$19</f>
        <v>2221.1458902800005</v>
      </c>
      <c r="W76" s="36">
        <f>SUMIFS(СВЦЭМ!$C$39:$C$782,СВЦЭМ!$A$39:$A$782,$A76,СВЦЭМ!$B$39:$B$782,W$47)+'СЕТ СН'!$G$9+СВЦЭМ!$D$10+'СЕТ СН'!$G$6-'СЕТ СН'!$G$19</f>
        <v>2235.5865280899998</v>
      </c>
      <c r="X76" s="36">
        <f>SUMIFS(СВЦЭМ!$C$39:$C$782,СВЦЭМ!$A$39:$A$782,$A76,СВЦЭМ!$B$39:$B$782,X$47)+'СЕТ СН'!$G$9+СВЦЭМ!$D$10+'СЕТ СН'!$G$6-'СЕТ СН'!$G$19</f>
        <v>2274.3833562700001</v>
      </c>
      <c r="Y76" s="36">
        <f>SUMIFS(СВЦЭМ!$C$39:$C$782,СВЦЭМ!$A$39:$A$782,$A76,СВЦЭМ!$B$39:$B$782,Y$47)+'СЕТ СН'!$G$9+СВЦЭМ!$D$10+'СЕТ СН'!$G$6-'СЕТ СН'!$G$19</f>
        <v>2363.9285638199999</v>
      </c>
    </row>
    <row r="77" spans="1:27" ht="15.75" x14ac:dyDescent="0.2">
      <c r="A77" s="35">
        <f t="shared" si="1"/>
        <v>45381</v>
      </c>
      <c r="B77" s="36">
        <f>SUMIFS(СВЦЭМ!$C$39:$C$782,СВЦЭМ!$A$39:$A$782,$A77,СВЦЭМ!$B$39:$B$782,B$47)+'СЕТ СН'!$G$9+СВЦЭМ!$D$10+'СЕТ СН'!$G$6-'СЕТ СН'!$G$19</f>
        <v>2407.27509973</v>
      </c>
      <c r="C77" s="36">
        <f>SUMIFS(СВЦЭМ!$C$39:$C$782,СВЦЭМ!$A$39:$A$782,$A77,СВЦЭМ!$B$39:$B$782,C$47)+'СЕТ СН'!$G$9+СВЦЭМ!$D$10+'СЕТ СН'!$G$6-'СЕТ СН'!$G$19</f>
        <v>2433.4348442800001</v>
      </c>
      <c r="D77" s="36">
        <f>SUMIFS(СВЦЭМ!$C$39:$C$782,СВЦЭМ!$A$39:$A$782,$A77,СВЦЭМ!$B$39:$B$782,D$47)+'СЕТ СН'!$G$9+СВЦЭМ!$D$10+'СЕТ СН'!$G$6-'СЕТ СН'!$G$19</f>
        <v>2442.4829171199999</v>
      </c>
      <c r="E77" s="36">
        <f>SUMIFS(СВЦЭМ!$C$39:$C$782,СВЦЭМ!$A$39:$A$782,$A77,СВЦЭМ!$B$39:$B$782,E$47)+'СЕТ СН'!$G$9+СВЦЭМ!$D$10+'СЕТ СН'!$G$6-'СЕТ СН'!$G$19</f>
        <v>2459.2994324499996</v>
      </c>
      <c r="F77" s="36">
        <f>SUMIFS(СВЦЭМ!$C$39:$C$782,СВЦЭМ!$A$39:$A$782,$A77,СВЦЭМ!$B$39:$B$782,F$47)+'СЕТ СН'!$G$9+СВЦЭМ!$D$10+'СЕТ СН'!$G$6-'СЕТ СН'!$G$19</f>
        <v>2451.1340306600005</v>
      </c>
      <c r="G77" s="36">
        <f>SUMIFS(СВЦЭМ!$C$39:$C$782,СВЦЭМ!$A$39:$A$782,$A77,СВЦЭМ!$B$39:$B$782,G$47)+'СЕТ СН'!$G$9+СВЦЭМ!$D$10+'СЕТ СН'!$G$6-'СЕТ СН'!$G$19</f>
        <v>2428.2036853899999</v>
      </c>
      <c r="H77" s="36">
        <f>SUMIFS(СВЦЭМ!$C$39:$C$782,СВЦЭМ!$A$39:$A$782,$A77,СВЦЭМ!$B$39:$B$782,H$47)+'СЕТ СН'!$G$9+СВЦЭМ!$D$10+'СЕТ СН'!$G$6-'СЕТ СН'!$G$19</f>
        <v>2383.1776584899999</v>
      </c>
      <c r="I77" s="36">
        <f>SUMIFS(СВЦЭМ!$C$39:$C$782,СВЦЭМ!$A$39:$A$782,$A77,СВЦЭМ!$B$39:$B$782,I$47)+'СЕТ СН'!$G$9+СВЦЭМ!$D$10+'СЕТ СН'!$G$6-'СЕТ СН'!$G$19</f>
        <v>2364.3012238199999</v>
      </c>
      <c r="J77" s="36">
        <f>SUMIFS(СВЦЭМ!$C$39:$C$782,СВЦЭМ!$A$39:$A$782,$A77,СВЦЭМ!$B$39:$B$782,J$47)+'СЕТ СН'!$G$9+СВЦЭМ!$D$10+'СЕТ СН'!$G$6-'СЕТ СН'!$G$19</f>
        <v>2309.1273480700002</v>
      </c>
      <c r="K77" s="36">
        <f>SUMIFS(СВЦЭМ!$C$39:$C$782,СВЦЭМ!$A$39:$A$782,$A77,СВЦЭМ!$B$39:$B$782,K$47)+'СЕТ СН'!$G$9+СВЦЭМ!$D$10+'СЕТ СН'!$G$6-'СЕТ СН'!$G$19</f>
        <v>2286.2476414399998</v>
      </c>
      <c r="L77" s="36">
        <f>SUMIFS(СВЦЭМ!$C$39:$C$782,СВЦЭМ!$A$39:$A$782,$A77,СВЦЭМ!$B$39:$B$782,L$47)+'СЕТ СН'!$G$9+СВЦЭМ!$D$10+'СЕТ СН'!$G$6-'СЕТ СН'!$G$19</f>
        <v>2277.7301594199998</v>
      </c>
      <c r="M77" s="36">
        <f>SUMIFS(СВЦЭМ!$C$39:$C$782,СВЦЭМ!$A$39:$A$782,$A77,СВЦЭМ!$B$39:$B$782,M$47)+'СЕТ СН'!$G$9+СВЦЭМ!$D$10+'СЕТ СН'!$G$6-'СЕТ СН'!$G$19</f>
        <v>2293.1696924300004</v>
      </c>
      <c r="N77" s="36">
        <f>SUMIFS(СВЦЭМ!$C$39:$C$782,СВЦЭМ!$A$39:$A$782,$A77,СВЦЭМ!$B$39:$B$782,N$47)+'СЕТ СН'!$G$9+СВЦЭМ!$D$10+'СЕТ СН'!$G$6-'СЕТ СН'!$G$19</f>
        <v>2284.8933765800002</v>
      </c>
      <c r="O77" s="36">
        <f>SUMIFS(СВЦЭМ!$C$39:$C$782,СВЦЭМ!$A$39:$A$782,$A77,СВЦЭМ!$B$39:$B$782,O$47)+'СЕТ СН'!$G$9+СВЦЭМ!$D$10+'СЕТ СН'!$G$6-'СЕТ СН'!$G$19</f>
        <v>2315.8927459400002</v>
      </c>
      <c r="P77" s="36">
        <f>SUMIFS(СВЦЭМ!$C$39:$C$782,СВЦЭМ!$A$39:$A$782,$A77,СВЦЭМ!$B$39:$B$782,P$47)+'СЕТ СН'!$G$9+СВЦЭМ!$D$10+'СЕТ СН'!$G$6-'СЕТ СН'!$G$19</f>
        <v>2337.9375866199998</v>
      </c>
      <c r="Q77" s="36">
        <f>SUMIFS(СВЦЭМ!$C$39:$C$782,СВЦЭМ!$A$39:$A$782,$A77,СВЦЭМ!$B$39:$B$782,Q$47)+'СЕТ СН'!$G$9+СВЦЭМ!$D$10+'СЕТ СН'!$G$6-'СЕТ СН'!$G$19</f>
        <v>2346.6125889100003</v>
      </c>
      <c r="R77" s="36">
        <f>SUMIFS(СВЦЭМ!$C$39:$C$782,СВЦЭМ!$A$39:$A$782,$A77,СВЦЭМ!$B$39:$B$782,R$47)+'СЕТ СН'!$G$9+СВЦЭМ!$D$10+'СЕТ СН'!$G$6-'СЕТ СН'!$G$19</f>
        <v>2349.8607017599998</v>
      </c>
      <c r="S77" s="36">
        <f>SUMIFS(СВЦЭМ!$C$39:$C$782,СВЦЭМ!$A$39:$A$782,$A77,СВЦЭМ!$B$39:$B$782,S$47)+'СЕТ СН'!$G$9+СВЦЭМ!$D$10+'СЕТ СН'!$G$6-'СЕТ СН'!$G$19</f>
        <v>2339.5391009300001</v>
      </c>
      <c r="T77" s="36">
        <f>SUMIFS(СВЦЭМ!$C$39:$C$782,СВЦЭМ!$A$39:$A$782,$A77,СВЦЭМ!$B$39:$B$782,T$47)+'СЕТ СН'!$G$9+СВЦЭМ!$D$10+'СЕТ СН'!$G$6-'СЕТ СН'!$G$19</f>
        <v>2279.3677895199999</v>
      </c>
      <c r="U77" s="36">
        <f>SUMIFS(СВЦЭМ!$C$39:$C$782,СВЦЭМ!$A$39:$A$782,$A77,СВЦЭМ!$B$39:$B$782,U$47)+'СЕТ СН'!$G$9+СВЦЭМ!$D$10+'СЕТ СН'!$G$6-'СЕТ СН'!$G$19</f>
        <v>2256.7893878200002</v>
      </c>
      <c r="V77" s="36">
        <f>SUMIFS(СВЦЭМ!$C$39:$C$782,СВЦЭМ!$A$39:$A$782,$A77,СВЦЭМ!$B$39:$B$782,V$47)+'СЕТ СН'!$G$9+СВЦЭМ!$D$10+'СЕТ СН'!$G$6-'СЕТ СН'!$G$19</f>
        <v>2240.7847351</v>
      </c>
      <c r="W77" s="36">
        <f>SUMIFS(СВЦЭМ!$C$39:$C$782,СВЦЭМ!$A$39:$A$782,$A77,СВЦЭМ!$B$39:$B$782,W$47)+'СЕТ СН'!$G$9+СВЦЭМ!$D$10+'СЕТ СН'!$G$6-'СЕТ СН'!$G$19</f>
        <v>2244.0351232900002</v>
      </c>
      <c r="X77" s="36">
        <f>SUMIFS(СВЦЭМ!$C$39:$C$782,СВЦЭМ!$A$39:$A$782,$A77,СВЦЭМ!$B$39:$B$782,X$47)+'СЕТ СН'!$G$9+СВЦЭМ!$D$10+'СЕТ СН'!$G$6-'СЕТ СН'!$G$19</f>
        <v>2284.3447453899998</v>
      </c>
      <c r="Y77" s="36">
        <f>SUMIFS(СВЦЭМ!$C$39:$C$782,СВЦЭМ!$A$39:$A$782,$A77,СВЦЭМ!$B$39:$B$782,Y$47)+'СЕТ СН'!$G$9+СВЦЭМ!$D$10+'СЕТ СН'!$G$6-'СЕТ СН'!$G$19</f>
        <v>2330.6775848999996</v>
      </c>
      <c r="AA77" s="37"/>
    </row>
    <row r="78" spans="1:27" ht="15.75" x14ac:dyDescent="0.2">
      <c r="A78" s="35">
        <f t="shared" si="1"/>
        <v>45382</v>
      </c>
      <c r="B78" s="36">
        <f>SUMIFS(СВЦЭМ!$C$39:$C$782,СВЦЭМ!$A$39:$A$782,$A78,СВЦЭМ!$B$39:$B$782,B$47)+'СЕТ СН'!$G$9+СВЦЭМ!$D$10+'СЕТ СН'!$G$6-'СЕТ СН'!$G$19</f>
        <v>2449.4363256099996</v>
      </c>
      <c r="C78" s="36">
        <f>SUMIFS(СВЦЭМ!$C$39:$C$782,СВЦЭМ!$A$39:$A$782,$A78,СВЦЭМ!$B$39:$B$782,C$47)+'СЕТ СН'!$G$9+СВЦЭМ!$D$10+'СЕТ СН'!$G$6-'СЕТ СН'!$G$19</f>
        <v>2468.9813579800002</v>
      </c>
      <c r="D78" s="36">
        <f>SUMIFS(СВЦЭМ!$C$39:$C$782,СВЦЭМ!$A$39:$A$782,$A78,СВЦЭМ!$B$39:$B$782,D$47)+'СЕТ СН'!$G$9+СВЦЭМ!$D$10+'СЕТ СН'!$G$6-'СЕТ СН'!$G$19</f>
        <v>2497.4522117899996</v>
      </c>
      <c r="E78" s="36">
        <f>SUMIFS(СВЦЭМ!$C$39:$C$782,СВЦЭМ!$A$39:$A$782,$A78,СВЦЭМ!$B$39:$B$782,E$47)+'СЕТ СН'!$G$9+СВЦЭМ!$D$10+'СЕТ СН'!$G$6-'СЕТ СН'!$G$19</f>
        <v>2502.4153261399997</v>
      </c>
      <c r="F78" s="36">
        <f>SUMIFS(СВЦЭМ!$C$39:$C$782,СВЦЭМ!$A$39:$A$782,$A78,СВЦЭМ!$B$39:$B$782,F$47)+'СЕТ СН'!$G$9+СВЦЭМ!$D$10+'СЕТ СН'!$G$6-'СЕТ СН'!$G$19</f>
        <v>2497.8997153</v>
      </c>
      <c r="G78" s="36">
        <f>SUMIFS(СВЦЭМ!$C$39:$C$782,СВЦЭМ!$A$39:$A$782,$A78,СВЦЭМ!$B$39:$B$782,G$47)+'СЕТ СН'!$G$9+СВЦЭМ!$D$10+'СЕТ СН'!$G$6-'СЕТ СН'!$G$19</f>
        <v>2494.9357946700002</v>
      </c>
      <c r="H78" s="36">
        <f>SUMIFS(СВЦЭМ!$C$39:$C$782,СВЦЭМ!$A$39:$A$782,$A78,СВЦЭМ!$B$39:$B$782,H$47)+'СЕТ СН'!$G$9+СВЦЭМ!$D$10+'СЕТ СН'!$G$6-'СЕТ СН'!$G$19</f>
        <v>2496.3910346100001</v>
      </c>
      <c r="I78" s="36">
        <f>SUMIFS(СВЦЭМ!$C$39:$C$782,СВЦЭМ!$A$39:$A$782,$A78,СВЦЭМ!$B$39:$B$782,I$47)+'СЕТ СН'!$G$9+СВЦЭМ!$D$10+'СЕТ СН'!$G$6-'СЕТ СН'!$G$19</f>
        <v>2479.7255042099996</v>
      </c>
      <c r="J78" s="36">
        <f>SUMIFS(СВЦЭМ!$C$39:$C$782,СВЦЭМ!$A$39:$A$782,$A78,СВЦЭМ!$B$39:$B$782,J$47)+'СЕТ СН'!$G$9+СВЦЭМ!$D$10+'СЕТ СН'!$G$6-'СЕТ СН'!$G$19</f>
        <v>2431.9956264000002</v>
      </c>
      <c r="K78" s="36">
        <f>SUMIFS(СВЦЭМ!$C$39:$C$782,СВЦЭМ!$A$39:$A$782,$A78,СВЦЭМ!$B$39:$B$782,K$47)+'СЕТ СН'!$G$9+СВЦЭМ!$D$10+'СЕТ СН'!$G$6-'СЕТ СН'!$G$19</f>
        <v>2369.6934241999998</v>
      </c>
      <c r="L78" s="36">
        <f>SUMIFS(СВЦЭМ!$C$39:$C$782,СВЦЭМ!$A$39:$A$782,$A78,СВЦЭМ!$B$39:$B$782,L$47)+'СЕТ СН'!$G$9+СВЦЭМ!$D$10+'СЕТ СН'!$G$6-'СЕТ СН'!$G$19</f>
        <v>2361.2541114699998</v>
      </c>
      <c r="M78" s="36">
        <f>SUMIFS(СВЦЭМ!$C$39:$C$782,СВЦЭМ!$A$39:$A$782,$A78,СВЦЭМ!$B$39:$B$782,M$47)+'СЕТ СН'!$G$9+СВЦЭМ!$D$10+'СЕТ СН'!$G$6-'СЕТ СН'!$G$19</f>
        <v>2371.3805015400003</v>
      </c>
      <c r="N78" s="36">
        <f>SUMIFS(СВЦЭМ!$C$39:$C$782,СВЦЭМ!$A$39:$A$782,$A78,СВЦЭМ!$B$39:$B$782,N$47)+'СЕТ СН'!$G$9+СВЦЭМ!$D$10+'СЕТ СН'!$G$6-'СЕТ СН'!$G$19</f>
        <v>2368.3551950900001</v>
      </c>
      <c r="O78" s="36">
        <f>SUMIFS(СВЦЭМ!$C$39:$C$782,СВЦЭМ!$A$39:$A$782,$A78,СВЦЭМ!$B$39:$B$782,O$47)+'СЕТ СН'!$G$9+СВЦЭМ!$D$10+'СЕТ СН'!$G$6-'СЕТ СН'!$G$19</f>
        <v>2396.6157617199997</v>
      </c>
      <c r="P78" s="36">
        <f>SUMIFS(СВЦЭМ!$C$39:$C$782,СВЦЭМ!$A$39:$A$782,$A78,СВЦЭМ!$B$39:$B$782,P$47)+'СЕТ СН'!$G$9+СВЦЭМ!$D$10+'СЕТ СН'!$G$6-'СЕТ СН'!$G$19</f>
        <v>2418.3626226599999</v>
      </c>
      <c r="Q78" s="36">
        <f>SUMIFS(СВЦЭМ!$C$39:$C$782,СВЦЭМ!$A$39:$A$782,$A78,СВЦЭМ!$B$39:$B$782,Q$47)+'СЕТ СН'!$G$9+СВЦЭМ!$D$10+'СЕТ СН'!$G$6-'СЕТ СН'!$G$19</f>
        <v>2439.7269737200004</v>
      </c>
      <c r="R78" s="36">
        <f>SUMIFS(СВЦЭМ!$C$39:$C$782,СВЦЭМ!$A$39:$A$782,$A78,СВЦЭМ!$B$39:$B$782,R$47)+'СЕТ СН'!$G$9+СВЦЭМ!$D$10+'СЕТ СН'!$G$6-'СЕТ СН'!$G$19</f>
        <v>2434.3848251299996</v>
      </c>
      <c r="S78" s="36">
        <f>SUMIFS(СВЦЭМ!$C$39:$C$782,СВЦЭМ!$A$39:$A$782,$A78,СВЦЭМ!$B$39:$B$782,S$47)+'СЕТ СН'!$G$9+СВЦЭМ!$D$10+'СЕТ СН'!$G$6-'СЕТ СН'!$G$19</f>
        <v>2410.9310275099997</v>
      </c>
      <c r="T78" s="36">
        <f>SUMIFS(СВЦЭМ!$C$39:$C$782,СВЦЭМ!$A$39:$A$782,$A78,СВЦЭМ!$B$39:$B$782,T$47)+'СЕТ СН'!$G$9+СВЦЭМ!$D$10+'СЕТ СН'!$G$6-'СЕТ СН'!$G$19</f>
        <v>2390.1357664500001</v>
      </c>
      <c r="U78" s="36">
        <f>SUMIFS(СВЦЭМ!$C$39:$C$782,СВЦЭМ!$A$39:$A$782,$A78,СВЦЭМ!$B$39:$B$782,U$47)+'СЕТ СН'!$G$9+СВЦЭМ!$D$10+'СЕТ СН'!$G$6-'СЕТ СН'!$G$19</f>
        <v>2365.8976410799996</v>
      </c>
      <c r="V78" s="36">
        <f>SUMIFS(СВЦЭМ!$C$39:$C$782,СВЦЭМ!$A$39:$A$782,$A78,СВЦЭМ!$B$39:$B$782,V$47)+'СЕТ СН'!$G$9+СВЦЭМ!$D$10+'СЕТ СН'!$G$6-'СЕТ СН'!$G$19</f>
        <v>2349.3970831699999</v>
      </c>
      <c r="W78" s="36">
        <f>SUMIFS(СВЦЭМ!$C$39:$C$782,СВЦЭМ!$A$39:$A$782,$A78,СВЦЭМ!$B$39:$B$782,W$47)+'СЕТ СН'!$G$9+СВЦЭМ!$D$10+'СЕТ СН'!$G$6-'СЕТ СН'!$G$19</f>
        <v>2340.08881071</v>
      </c>
      <c r="X78" s="36">
        <f>SUMIFS(СВЦЭМ!$C$39:$C$782,СВЦЭМ!$A$39:$A$782,$A78,СВЦЭМ!$B$39:$B$782,X$47)+'СЕТ СН'!$G$9+СВЦЭМ!$D$10+'СЕТ СН'!$G$6-'СЕТ СН'!$G$19</f>
        <v>2382.2013079199996</v>
      </c>
      <c r="Y78" s="36">
        <f>SUMIFS(СВЦЭМ!$C$39:$C$782,СВЦЭМ!$A$39:$A$782,$A78,СВЦЭМ!$B$39:$B$782,Y$47)+'СЕТ СН'!$G$9+СВЦЭМ!$D$10+'СЕТ СН'!$G$6-'СЕТ СН'!$G$19</f>
        <v>2404.1230855200001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01.03.2024</v>
      </c>
      <c r="B84" s="36">
        <f>SUMIFS(СВЦЭМ!$C$39:$C$782,СВЦЭМ!$A$39:$A$782,$A84,СВЦЭМ!$B$39:$B$782,B$83)+'СЕТ СН'!$H$9+СВЦЭМ!$D$10+'СЕТ СН'!$H$6-'СЕТ СН'!$H$19</f>
        <v>2300.2465200300003</v>
      </c>
      <c r="C84" s="36">
        <f>SUMIFS(СВЦЭМ!$C$39:$C$782,СВЦЭМ!$A$39:$A$782,$A84,СВЦЭМ!$B$39:$B$782,C$83)+'СЕТ СН'!$H$9+СВЦЭМ!$D$10+'СЕТ СН'!$H$6-'СЕТ СН'!$H$19</f>
        <v>2322.90638115</v>
      </c>
      <c r="D84" s="36">
        <f>SUMIFS(СВЦЭМ!$C$39:$C$782,СВЦЭМ!$A$39:$A$782,$A84,СВЦЭМ!$B$39:$B$782,D$83)+'СЕТ СН'!$H$9+СВЦЭМ!$D$10+'СЕТ СН'!$H$6-'СЕТ СН'!$H$19</f>
        <v>2355.4955560799999</v>
      </c>
      <c r="E84" s="36">
        <f>SUMIFS(СВЦЭМ!$C$39:$C$782,СВЦЭМ!$A$39:$A$782,$A84,СВЦЭМ!$B$39:$B$782,E$83)+'СЕТ СН'!$H$9+СВЦЭМ!$D$10+'СЕТ СН'!$H$6-'СЕТ СН'!$H$19</f>
        <v>2336.7621737600002</v>
      </c>
      <c r="F84" s="36">
        <f>SUMIFS(СВЦЭМ!$C$39:$C$782,СВЦЭМ!$A$39:$A$782,$A84,СВЦЭМ!$B$39:$B$782,F$83)+'СЕТ СН'!$H$9+СВЦЭМ!$D$10+'СЕТ СН'!$H$6-'СЕТ СН'!$H$19</f>
        <v>2323.8000321700001</v>
      </c>
      <c r="G84" s="36">
        <f>SUMIFS(СВЦЭМ!$C$39:$C$782,СВЦЭМ!$A$39:$A$782,$A84,СВЦЭМ!$B$39:$B$782,G$83)+'СЕТ СН'!$H$9+СВЦЭМ!$D$10+'СЕТ СН'!$H$6-'СЕТ СН'!$H$19</f>
        <v>2322.0834562300001</v>
      </c>
      <c r="H84" s="36">
        <f>SUMIFS(СВЦЭМ!$C$39:$C$782,СВЦЭМ!$A$39:$A$782,$A84,СВЦЭМ!$B$39:$B$782,H$83)+'СЕТ СН'!$H$9+СВЦЭМ!$D$10+'СЕТ СН'!$H$6-'СЕТ СН'!$H$19</f>
        <v>2285.5873784599999</v>
      </c>
      <c r="I84" s="36">
        <f>SUMIFS(СВЦЭМ!$C$39:$C$782,СВЦЭМ!$A$39:$A$782,$A84,СВЦЭМ!$B$39:$B$782,I$83)+'СЕТ СН'!$H$9+СВЦЭМ!$D$10+'СЕТ СН'!$H$6-'СЕТ СН'!$H$19</f>
        <v>2263.9598557999998</v>
      </c>
      <c r="J84" s="36">
        <f>SUMIFS(СВЦЭМ!$C$39:$C$782,СВЦЭМ!$A$39:$A$782,$A84,СВЦЭМ!$B$39:$B$782,J$83)+'СЕТ СН'!$H$9+СВЦЭМ!$D$10+'СЕТ СН'!$H$6-'СЕТ СН'!$H$19</f>
        <v>2252.747844</v>
      </c>
      <c r="K84" s="36">
        <f>SUMIFS(СВЦЭМ!$C$39:$C$782,СВЦЭМ!$A$39:$A$782,$A84,СВЦЭМ!$B$39:$B$782,K$83)+'СЕТ СН'!$H$9+СВЦЭМ!$D$10+'СЕТ СН'!$H$6-'СЕТ СН'!$H$19</f>
        <v>2239.7754161100002</v>
      </c>
      <c r="L84" s="36">
        <f>SUMIFS(СВЦЭМ!$C$39:$C$782,СВЦЭМ!$A$39:$A$782,$A84,СВЦЭМ!$B$39:$B$782,L$83)+'СЕТ СН'!$H$9+СВЦЭМ!$D$10+'СЕТ СН'!$H$6-'СЕТ СН'!$H$19</f>
        <v>2241.7918224700002</v>
      </c>
      <c r="M84" s="36">
        <f>SUMIFS(СВЦЭМ!$C$39:$C$782,СВЦЭМ!$A$39:$A$782,$A84,СВЦЭМ!$B$39:$B$782,M$83)+'СЕТ СН'!$H$9+СВЦЭМ!$D$10+'СЕТ СН'!$H$6-'СЕТ СН'!$H$19</f>
        <v>2225.7094745899999</v>
      </c>
      <c r="N84" s="36">
        <f>SUMIFS(СВЦЭМ!$C$39:$C$782,СВЦЭМ!$A$39:$A$782,$A84,СВЦЭМ!$B$39:$B$782,N$83)+'СЕТ СН'!$H$9+СВЦЭМ!$D$10+'СЕТ СН'!$H$6-'СЕТ СН'!$H$19</f>
        <v>2277.9532042999999</v>
      </c>
      <c r="O84" s="36">
        <f>SUMIFS(СВЦЭМ!$C$39:$C$782,СВЦЭМ!$A$39:$A$782,$A84,СВЦЭМ!$B$39:$B$782,O$83)+'СЕТ СН'!$H$9+СВЦЭМ!$D$10+'СЕТ СН'!$H$6-'СЕТ СН'!$H$19</f>
        <v>2281.8341215999999</v>
      </c>
      <c r="P84" s="36">
        <f>SUMIFS(СВЦЭМ!$C$39:$C$782,СВЦЭМ!$A$39:$A$782,$A84,СВЦЭМ!$B$39:$B$782,P$83)+'СЕТ СН'!$H$9+СВЦЭМ!$D$10+'СЕТ СН'!$H$6-'СЕТ СН'!$H$19</f>
        <v>2300.19520865</v>
      </c>
      <c r="Q84" s="36">
        <f>SUMIFS(СВЦЭМ!$C$39:$C$782,СВЦЭМ!$A$39:$A$782,$A84,СВЦЭМ!$B$39:$B$782,Q$83)+'СЕТ СН'!$H$9+СВЦЭМ!$D$10+'СЕТ СН'!$H$6-'СЕТ СН'!$H$19</f>
        <v>2311.4574899899999</v>
      </c>
      <c r="R84" s="36">
        <f>SUMIFS(СВЦЭМ!$C$39:$C$782,СВЦЭМ!$A$39:$A$782,$A84,СВЦЭМ!$B$39:$B$782,R$83)+'СЕТ СН'!$H$9+СВЦЭМ!$D$10+'СЕТ СН'!$H$6-'СЕТ СН'!$H$19</f>
        <v>2324.3598111400001</v>
      </c>
      <c r="S84" s="36">
        <f>SUMIFS(СВЦЭМ!$C$39:$C$782,СВЦЭМ!$A$39:$A$782,$A84,СВЦЭМ!$B$39:$B$782,S$83)+'СЕТ СН'!$H$9+СВЦЭМ!$D$10+'СЕТ СН'!$H$6-'СЕТ СН'!$H$19</f>
        <v>2310.4882622699997</v>
      </c>
      <c r="T84" s="36">
        <f>SUMIFS(СВЦЭМ!$C$39:$C$782,СВЦЭМ!$A$39:$A$782,$A84,СВЦЭМ!$B$39:$B$782,T$83)+'СЕТ СН'!$H$9+СВЦЭМ!$D$10+'СЕТ СН'!$H$6-'СЕТ СН'!$H$19</f>
        <v>2270.0364847700002</v>
      </c>
      <c r="U84" s="36">
        <f>SUMIFS(СВЦЭМ!$C$39:$C$782,СВЦЭМ!$A$39:$A$782,$A84,СВЦЭМ!$B$39:$B$782,U$83)+'СЕТ СН'!$H$9+СВЦЭМ!$D$10+'СЕТ СН'!$H$6-'СЕТ СН'!$H$19</f>
        <v>2240.0102272399999</v>
      </c>
      <c r="V84" s="36">
        <f>SUMIFS(СВЦЭМ!$C$39:$C$782,СВЦЭМ!$A$39:$A$782,$A84,СВЦЭМ!$B$39:$B$782,V$83)+'СЕТ СН'!$H$9+СВЦЭМ!$D$10+'СЕТ СН'!$H$6-'СЕТ СН'!$H$19</f>
        <v>2241.2567422800003</v>
      </c>
      <c r="W84" s="36">
        <f>SUMIFS(СВЦЭМ!$C$39:$C$782,СВЦЭМ!$A$39:$A$782,$A84,СВЦЭМ!$B$39:$B$782,W$83)+'СЕТ СН'!$H$9+СВЦЭМ!$D$10+'СЕТ СН'!$H$6-'СЕТ СН'!$H$19</f>
        <v>2250.5690516700001</v>
      </c>
      <c r="X84" s="36">
        <f>SUMIFS(СВЦЭМ!$C$39:$C$782,СВЦЭМ!$A$39:$A$782,$A84,СВЦЭМ!$B$39:$B$782,X$83)+'СЕТ СН'!$H$9+СВЦЭМ!$D$10+'СЕТ СН'!$H$6-'СЕТ СН'!$H$19</f>
        <v>2263.9349870000001</v>
      </c>
      <c r="Y84" s="36">
        <f>SUMIFS(СВЦЭМ!$C$39:$C$782,СВЦЭМ!$A$39:$A$782,$A84,СВЦЭМ!$B$39:$B$782,Y$83)+'СЕТ СН'!$H$9+СВЦЭМ!$D$10+'СЕТ СН'!$H$6-'СЕТ СН'!$H$19</f>
        <v>2291.2177076799999</v>
      </c>
    </row>
    <row r="85" spans="1:25" ht="15.75" x14ac:dyDescent="0.2">
      <c r="A85" s="35">
        <f>A84+1</f>
        <v>45353</v>
      </c>
      <c r="B85" s="36">
        <f>SUMIFS(СВЦЭМ!$C$39:$C$782,СВЦЭМ!$A$39:$A$782,$A85,СВЦЭМ!$B$39:$B$782,B$83)+'СЕТ СН'!$H$9+СВЦЭМ!$D$10+'СЕТ СН'!$H$6-'СЕТ СН'!$H$19</f>
        <v>2227.0690868700003</v>
      </c>
      <c r="C85" s="36">
        <f>SUMIFS(СВЦЭМ!$C$39:$C$782,СВЦЭМ!$A$39:$A$782,$A85,СВЦЭМ!$B$39:$B$782,C$83)+'СЕТ СН'!$H$9+СВЦЭМ!$D$10+'СЕТ СН'!$H$6-'СЕТ СН'!$H$19</f>
        <v>2237.6145380600001</v>
      </c>
      <c r="D85" s="36">
        <f>SUMIFS(СВЦЭМ!$C$39:$C$782,СВЦЭМ!$A$39:$A$782,$A85,СВЦЭМ!$B$39:$B$782,D$83)+'СЕТ СН'!$H$9+СВЦЭМ!$D$10+'СЕТ СН'!$H$6-'СЕТ СН'!$H$19</f>
        <v>2262.2378597799998</v>
      </c>
      <c r="E85" s="36">
        <f>SUMIFS(СВЦЭМ!$C$39:$C$782,СВЦЭМ!$A$39:$A$782,$A85,СВЦЭМ!$B$39:$B$782,E$83)+'СЕТ СН'!$H$9+СВЦЭМ!$D$10+'СЕТ СН'!$H$6-'СЕТ СН'!$H$19</f>
        <v>2272.271839</v>
      </c>
      <c r="F85" s="36">
        <f>SUMIFS(СВЦЭМ!$C$39:$C$782,СВЦЭМ!$A$39:$A$782,$A85,СВЦЭМ!$B$39:$B$782,F$83)+'СЕТ СН'!$H$9+СВЦЭМ!$D$10+'СЕТ СН'!$H$6-'СЕТ СН'!$H$19</f>
        <v>2269.18700678</v>
      </c>
      <c r="G85" s="36">
        <f>SUMIFS(СВЦЭМ!$C$39:$C$782,СВЦЭМ!$A$39:$A$782,$A85,СВЦЭМ!$B$39:$B$782,G$83)+'СЕТ СН'!$H$9+СВЦЭМ!$D$10+'СЕТ СН'!$H$6-'СЕТ СН'!$H$19</f>
        <v>2249.5161062000002</v>
      </c>
      <c r="H85" s="36">
        <f>SUMIFS(СВЦЭМ!$C$39:$C$782,СВЦЭМ!$A$39:$A$782,$A85,СВЦЭМ!$B$39:$B$782,H$83)+'СЕТ СН'!$H$9+СВЦЭМ!$D$10+'СЕТ СН'!$H$6-'СЕТ СН'!$H$19</f>
        <v>2206.7449951200001</v>
      </c>
      <c r="I85" s="36">
        <f>SUMIFS(СВЦЭМ!$C$39:$C$782,СВЦЭМ!$A$39:$A$782,$A85,СВЦЭМ!$B$39:$B$782,I$83)+'СЕТ СН'!$H$9+СВЦЭМ!$D$10+'СЕТ СН'!$H$6-'СЕТ СН'!$H$19</f>
        <v>2183.56226565</v>
      </c>
      <c r="J85" s="36">
        <f>SUMIFS(СВЦЭМ!$C$39:$C$782,СВЦЭМ!$A$39:$A$782,$A85,СВЦЭМ!$B$39:$B$782,J$83)+'СЕТ СН'!$H$9+СВЦЭМ!$D$10+'СЕТ СН'!$H$6-'СЕТ СН'!$H$19</f>
        <v>2183.9285850300002</v>
      </c>
      <c r="K85" s="36">
        <f>SUMIFS(СВЦЭМ!$C$39:$C$782,СВЦЭМ!$A$39:$A$782,$A85,СВЦЭМ!$B$39:$B$782,K$83)+'СЕТ СН'!$H$9+СВЦЭМ!$D$10+'СЕТ СН'!$H$6-'СЕТ СН'!$H$19</f>
        <v>2153.3841400300003</v>
      </c>
      <c r="L85" s="36">
        <f>SUMIFS(СВЦЭМ!$C$39:$C$782,СВЦЭМ!$A$39:$A$782,$A85,СВЦЭМ!$B$39:$B$782,L$83)+'СЕТ СН'!$H$9+СВЦЭМ!$D$10+'СЕТ СН'!$H$6-'СЕТ СН'!$H$19</f>
        <v>2137.83331322</v>
      </c>
      <c r="M85" s="36">
        <f>SUMIFS(СВЦЭМ!$C$39:$C$782,СВЦЭМ!$A$39:$A$782,$A85,СВЦЭМ!$B$39:$B$782,M$83)+'СЕТ СН'!$H$9+СВЦЭМ!$D$10+'СЕТ СН'!$H$6-'СЕТ СН'!$H$19</f>
        <v>2141.8733884400003</v>
      </c>
      <c r="N85" s="36">
        <f>SUMIFS(СВЦЭМ!$C$39:$C$782,СВЦЭМ!$A$39:$A$782,$A85,СВЦЭМ!$B$39:$B$782,N$83)+'СЕТ СН'!$H$9+СВЦЭМ!$D$10+'СЕТ СН'!$H$6-'СЕТ СН'!$H$19</f>
        <v>2161.2749901699999</v>
      </c>
      <c r="O85" s="36">
        <f>SUMIFS(СВЦЭМ!$C$39:$C$782,СВЦЭМ!$A$39:$A$782,$A85,СВЦЭМ!$B$39:$B$782,O$83)+'СЕТ СН'!$H$9+СВЦЭМ!$D$10+'СЕТ СН'!$H$6-'СЕТ СН'!$H$19</f>
        <v>2164.2628985599999</v>
      </c>
      <c r="P85" s="36">
        <f>SUMIFS(СВЦЭМ!$C$39:$C$782,СВЦЭМ!$A$39:$A$782,$A85,СВЦЭМ!$B$39:$B$782,P$83)+'СЕТ СН'!$H$9+СВЦЭМ!$D$10+'СЕТ СН'!$H$6-'СЕТ СН'!$H$19</f>
        <v>2172.96932543</v>
      </c>
      <c r="Q85" s="36">
        <f>SUMIFS(СВЦЭМ!$C$39:$C$782,СВЦЭМ!$A$39:$A$782,$A85,СВЦЭМ!$B$39:$B$782,Q$83)+'СЕТ СН'!$H$9+СВЦЭМ!$D$10+'СЕТ СН'!$H$6-'СЕТ СН'!$H$19</f>
        <v>2194.2226520500003</v>
      </c>
      <c r="R85" s="36">
        <f>SUMIFS(СВЦЭМ!$C$39:$C$782,СВЦЭМ!$A$39:$A$782,$A85,СВЦЭМ!$B$39:$B$782,R$83)+'СЕТ СН'!$H$9+СВЦЭМ!$D$10+'СЕТ СН'!$H$6-'СЕТ СН'!$H$19</f>
        <v>2215.5820916000002</v>
      </c>
      <c r="S85" s="36">
        <f>SUMIFS(СВЦЭМ!$C$39:$C$782,СВЦЭМ!$A$39:$A$782,$A85,СВЦЭМ!$B$39:$B$782,S$83)+'СЕТ СН'!$H$9+СВЦЭМ!$D$10+'СЕТ СН'!$H$6-'СЕТ СН'!$H$19</f>
        <v>2201.1780720000002</v>
      </c>
      <c r="T85" s="36">
        <f>SUMIFS(СВЦЭМ!$C$39:$C$782,СВЦЭМ!$A$39:$A$782,$A85,СВЦЭМ!$B$39:$B$782,T$83)+'СЕТ СН'!$H$9+СВЦЭМ!$D$10+'СЕТ СН'!$H$6-'СЕТ СН'!$H$19</f>
        <v>2158.59381953</v>
      </c>
      <c r="U85" s="36">
        <f>SUMIFS(СВЦЭМ!$C$39:$C$782,СВЦЭМ!$A$39:$A$782,$A85,СВЦЭМ!$B$39:$B$782,U$83)+'СЕТ СН'!$H$9+СВЦЭМ!$D$10+'СЕТ СН'!$H$6-'СЕТ СН'!$H$19</f>
        <v>2118.3986712700002</v>
      </c>
      <c r="V85" s="36">
        <f>SUMIFS(СВЦЭМ!$C$39:$C$782,СВЦЭМ!$A$39:$A$782,$A85,СВЦЭМ!$B$39:$B$782,V$83)+'СЕТ СН'!$H$9+СВЦЭМ!$D$10+'СЕТ СН'!$H$6-'СЕТ СН'!$H$19</f>
        <v>2134.7352473300002</v>
      </c>
      <c r="W85" s="36">
        <f>SUMIFS(СВЦЭМ!$C$39:$C$782,СВЦЭМ!$A$39:$A$782,$A85,СВЦЭМ!$B$39:$B$782,W$83)+'СЕТ СН'!$H$9+СВЦЭМ!$D$10+'СЕТ СН'!$H$6-'СЕТ СН'!$H$19</f>
        <v>2144.0402643699999</v>
      </c>
      <c r="X85" s="36">
        <f>SUMIFS(СВЦЭМ!$C$39:$C$782,СВЦЭМ!$A$39:$A$782,$A85,СВЦЭМ!$B$39:$B$782,X$83)+'СЕТ СН'!$H$9+СВЦЭМ!$D$10+'СЕТ СН'!$H$6-'СЕТ СН'!$H$19</f>
        <v>2180.10128725</v>
      </c>
      <c r="Y85" s="36">
        <f>SUMIFS(СВЦЭМ!$C$39:$C$782,СВЦЭМ!$A$39:$A$782,$A85,СВЦЭМ!$B$39:$B$782,Y$83)+'СЕТ СН'!$H$9+СВЦЭМ!$D$10+'СЕТ СН'!$H$6-'СЕТ СН'!$H$19</f>
        <v>2180.07309313</v>
      </c>
    </row>
    <row r="86" spans="1:25" ht="15.75" x14ac:dyDescent="0.2">
      <c r="A86" s="35">
        <f t="shared" ref="A86:A114" si="2">A85+1</f>
        <v>45354</v>
      </c>
      <c r="B86" s="36">
        <f>SUMIFS(СВЦЭМ!$C$39:$C$782,СВЦЭМ!$A$39:$A$782,$A86,СВЦЭМ!$B$39:$B$782,B$83)+'СЕТ СН'!$H$9+СВЦЭМ!$D$10+'СЕТ СН'!$H$6-'СЕТ СН'!$H$19</f>
        <v>2123.8113985300001</v>
      </c>
      <c r="C86" s="36">
        <f>SUMIFS(СВЦЭМ!$C$39:$C$782,СВЦЭМ!$A$39:$A$782,$A86,СВЦЭМ!$B$39:$B$782,C$83)+'СЕТ СН'!$H$9+СВЦЭМ!$D$10+'СЕТ СН'!$H$6-'СЕТ СН'!$H$19</f>
        <v>2205.8744036400003</v>
      </c>
      <c r="D86" s="36">
        <f>SUMIFS(СВЦЭМ!$C$39:$C$782,СВЦЭМ!$A$39:$A$782,$A86,СВЦЭМ!$B$39:$B$782,D$83)+'СЕТ СН'!$H$9+СВЦЭМ!$D$10+'СЕТ СН'!$H$6-'СЕТ СН'!$H$19</f>
        <v>2250.71287162</v>
      </c>
      <c r="E86" s="36">
        <f>SUMIFS(СВЦЭМ!$C$39:$C$782,СВЦЭМ!$A$39:$A$782,$A86,СВЦЭМ!$B$39:$B$782,E$83)+'СЕТ СН'!$H$9+СВЦЭМ!$D$10+'СЕТ СН'!$H$6-'СЕТ СН'!$H$19</f>
        <v>2267.9897822399998</v>
      </c>
      <c r="F86" s="36">
        <f>SUMIFS(СВЦЭМ!$C$39:$C$782,СВЦЭМ!$A$39:$A$782,$A86,СВЦЭМ!$B$39:$B$782,F$83)+'СЕТ СН'!$H$9+СВЦЭМ!$D$10+'СЕТ СН'!$H$6-'СЕТ СН'!$H$19</f>
        <v>2265.1886073300002</v>
      </c>
      <c r="G86" s="36">
        <f>SUMIFS(СВЦЭМ!$C$39:$C$782,СВЦЭМ!$A$39:$A$782,$A86,СВЦЭМ!$B$39:$B$782,G$83)+'СЕТ СН'!$H$9+СВЦЭМ!$D$10+'СЕТ СН'!$H$6-'СЕТ СН'!$H$19</f>
        <v>2251.9108345899999</v>
      </c>
      <c r="H86" s="36">
        <f>SUMIFS(СВЦЭМ!$C$39:$C$782,СВЦЭМ!$A$39:$A$782,$A86,СВЦЭМ!$B$39:$B$782,H$83)+'СЕТ СН'!$H$9+СВЦЭМ!$D$10+'СЕТ СН'!$H$6-'СЕТ СН'!$H$19</f>
        <v>2233.5220226300003</v>
      </c>
      <c r="I86" s="36">
        <f>SUMIFS(СВЦЭМ!$C$39:$C$782,СВЦЭМ!$A$39:$A$782,$A86,СВЦЭМ!$B$39:$B$782,I$83)+'СЕТ СН'!$H$9+СВЦЭМ!$D$10+'СЕТ СН'!$H$6-'СЕТ СН'!$H$19</f>
        <v>2235.4369277600003</v>
      </c>
      <c r="J86" s="36">
        <f>SUMIFS(СВЦЭМ!$C$39:$C$782,СВЦЭМ!$A$39:$A$782,$A86,СВЦЭМ!$B$39:$B$782,J$83)+'СЕТ СН'!$H$9+СВЦЭМ!$D$10+'СЕТ СН'!$H$6-'СЕТ СН'!$H$19</f>
        <v>2188.0623451500001</v>
      </c>
      <c r="K86" s="36">
        <f>SUMIFS(СВЦЭМ!$C$39:$C$782,СВЦЭМ!$A$39:$A$782,$A86,СВЦЭМ!$B$39:$B$782,K$83)+'СЕТ СН'!$H$9+СВЦЭМ!$D$10+'СЕТ СН'!$H$6-'СЕТ СН'!$H$19</f>
        <v>2148.2912068200003</v>
      </c>
      <c r="L86" s="36">
        <f>SUMIFS(СВЦЭМ!$C$39:$C$782,СВЦЭМ!$A$39:$A$782,$A86,СВЦЭМ!$B$39:$B$782,L$83)+'СЕТ СН'!$H$9+СВЦЭМ!$D$10+'СЕТ СН'!$H$6-'СЕТ СН'!$H$19</f>
        <v>2125.8893488399999</v>
      </c>
      <c r="M86" s="36">
        <f>SUMIFS(СВЦЭМ!$C$39:$C$782,СВЦЭМ!$A$39:$A$782,$A86,СВЦЭМ!$B$39:$B$782,M$83)+'СЕТ СН'!$H$9+СВЦЭМ!$D$10+'СЕТ СН'!$H$6-'СЕТ СН'!$H$19</f>
        <v>2126.23242549</v>
      </c>
      <c r="N86" s="36">
        <f>SUMIFS(СВЦЭМ!$C$39:$C$782,СВЦЭМ!$A$39:$A$782,$A86,СВЦЭМ!$B$39:$B$782,N$83)+'СЕТ СН'!$H$9+СВЦЭМ!$D$10+'СЕТ СН'!$H$6-'СЕТ СН'!$H$19</f>
        <v>2151.47664661</v>
      </c>
      <c r="O86" s="36">
        <f>SUMIFS(СВЦЭМ!$C$39:$C$782,СВЦЭМ!$A$39:$A$782,$A86,СВЦЭМ!$B$39:$B$782,O$83)+'СЕТ СН'!$H$9+СВЦЭМ!$D$10+'СЕТ СН'!$H$6-'СЕТ СН'!$H$19</f>
        <v>2141.6803841200003</v>
      </c>
      <c r="P86" s="36">
        <f>SUMIFS(СВЦЭМ!$C$39:$C$782,СВЦЭМ!$A$39:$A$782,$A86,СВЦЭМ!$B$39:$B$782,P$83)+'СЕТ СН'!$H$9+СВЦЭМ!$D$10+'СЕТ СН'!$H$6-'СЕТ СН'!$H$19</f>
        <v>2140.7809885500001</v>
      </c>
      <c r="Q86" s="36">
        <f>SUMIFS(СВЦЭМ!$C$39:$C$782,СВЦЭМ!$A$39:$A$782,$A86,СВЦЭМ!$B$39:$B$782,Q$83)+'СЕТ СН'!$H$9+СВЦЭМ!$D$10+'СЕТ СН'!$H$6-'СЕТ СН'!$H$19</f>
        <v>2156.0802292100002</v>
      </c>
      <c r="R86" s="36">
        <f>SUMIFS(СВЦЭМ!$C$39:$C$782,СВЦЭМ!$A$39:$A$782,$A86,СВЦЭМ!$B$39:$B$782,R$83)+'СЕТ СН'!$H$9+СВЦЭМ!$D$10+'СЕТ СН'!$H$6-'СЕТ СН'!$H$19</f>
        <v>2162.6028321000003</v>
      </c>
      <c r="S86" s="36">
        <f>SUMIFS(СВЦЭМ!$C$39:$C$782,СВЦЭМ!$A$39:$A$782,$A86,СВЦЭМ!$B$39:$B$782,S$83)+'СЕТ СН'!$H$9+СВЦЭМ!$D$10+'СЕТ СН'!$H$6-'СЕТ СН'!$H$19</f>
        <v>2134.1493077200003</v>
      </c>
      <c r="T86" s="36">
        <f>SUMIFS(СВЦЭМ!$C$39:$C$782,СВЦЭМ!$A$39:$A$782,$A86,СВЦЭМ!$B$39:$B$782,T$83)+'СЕТ СН'!$H$9+СВЦЭМ!$D$10+'СЕТ СН'!$H$6-'СЕТ СН'!$H$19</f>
        <v>2121.8398773500003</v>
      </c>
      <c r="U86" s="36">
        <f>SUMIFS(СВЦЭМ!$C$39:$C$782,СВЦЭМ!$A$39:$A$782,$A86,СВЦЭМ!$B$39:$B$782,U$83)+'СЕТ СН'!$H$9+СВЦЭМ!$D$10+'СЕТ СН'!$H$6-'СЕТ СН'!$H$19</f>
        <v>2145.62703818</v>
      </c>
      <c r="V86" s="36">
        <f>SUMIFS(СВЦЭМ!$C$39:$C$782,СВЦЭМ!$A$39:$A$782,$A86,СВЦЭМ!$B$39:$B$782,V$83)+'СЕТ СН'!$H$9+СВЦЭМ!$D$10+'СЕТ СН'!$H$6-'СЕТ СН'!$H$19</f>
        <v>2150.1693805300001</v>
      </c>
      <c r="W86" s="36">
        <f>SUMIFS(СВЦЭМ!$C$39:$C$782,СВЦЭМ!$A$39:$A$782,$A86,СВЦЭМ!$B$39:$B$782,W$83)+'СЕТ СН'!$H$9+СВЦЭМ!$D$10+'СЕТ СН'!$H$6-'СЕТ СН'!$H$19</f>
        <v>2148.0960823300002</v>
      </c>
      <c r="X86" s="36">
        <f>SUMIFS(СВЦЭМ!$C$39:$C$782,СВЦЭМ!$A$39:$A$782,$A86,СВЦЭМ!$B$39:$B$782,X$83)+'СЕТ СН'!$H$9+СВЦЭМ!$D$10+'СЕТ СН'!$H$6-'СЕТ СН'!$H$19</f>
        <v>2159.2836365200001</v>
      </c>
      <c r="Y86" s="36">
        <f>SUMIFS(СВЦЭМ!$C$39:$C$782,СВЦЭМ!$A$39:$A$782,$A86,СВЦЭМ!$B$39:$B$782,Y$83)+'СЕТ СН'!$H$9+СВЦЭМ!$D$10+'СЕТ СН'!$H$6-'СЕТ СН'!$H$19</f>
        <v>2189.66911493</v>
      </c>
    </row>
    <row r="87" spans="1:25" ht="15.75" x14ac:dyDescent="0.2">
      <c r="A87" s="35">
        <f t="shared" si="2"/>
        <v>45355</v>
      </c>
      <c r="B87" s="36">
        <f>SUMIFS(СВЦЭМ!$C$39:$C$782,СВЦЭМ!$A$39:$A$782,$A87,СВЦЭМ!$B$39:$B$782,B$83)+'СЕТ СН'!$H$9+СВЦЭМ!$D$10+'СЕТ СН'!$H$6-'СЕТ СН'!$H$19</f>
        <v>2141.1812629300002</v>
      </c>
      <c r="C87" s="36">
        <f>SUMIFS(СВЦЭМ!$C$39:$C$782,СВЦЭМ!$A$39:$A$782,$A87,СВЦЭМ!$B$39:$B$782,C$83)+'СЕТ СН'!$H$9+СВЦЭМ!$D$10+'СЕТ СН'!$H$6-'СЕТ СН'!$H$19</f>
        <v>2195.84540797</v>
      </c>
      <c r="D87" s="36">
        <f>SUMIFS(СВЦЭМ!$C$39:$C$782,СВЦЭМ!$A$39:$A$782,$A87,СВЦЭМ!$B$39:$B$782,D$83)+'СЕТ СН'!$H$9+СВЦЭМ!$D$10+'СЕТ СН'!$H$6-'СЕТ СН'!$H$19</f>
        <v>2214.8468313600001</v>
      </c>
      <c r="E87" s="36">
        <f>SUMIFS(СВЦЭМ!$C$39:$C$782,СВЦЭМ!$A$39:$A$782,$A87,СВЦЭМ!$B$39:$B$782,E$83)+'СЕТ СН'!$H$9+СВЦЭМ!$D$10+'СЕТ СН'!$H$6-'СЕТ СН'!$H$19</f>
        <v>2212.5317256900003</v>
      </c>
      <c r="F87" s="36">
        <f>SUMIFS(СВЦЭМ!$C$39:$C$782,СВЦЭМ!$A$39:$A$782,$A87,СВЦЭМ!$B$39:$B$782,F$83)+'СЕТ СН'!$H$9+СВЦЭМ!$D$10+'СЕТ СН'!$H$6-'СЕТ СН'!$H$19</f>
        <v>2213.4076719600002</v>
      </c>
      <c r="G87" s="36">
        <f>SUMIFS(СВЦЭМ!$C$39:$C$782,СВЦЭМ!$A$39:$A$782,$A87,СВЦЭМ!$B$39:$B$782,G$83)+'СЕТ СН'!$H$9+СВЦЭМ!$D$10+'СЕТ СН'!$H$6-'СЕТ СН'!$H$19</f>
        <v>2241.1860094399999</v>
      </c>
      <c r="H87" s="36">
        <f>SUMIFS(СВЦЭМ!$C$39:$C$782,СВЦЭМ!$A$39:$A$782,$A87,СВЦЭМ!$B$39:$B$782,H$83)+'СЕТ СН'!$H$9+СВЦЭМ!$D$10+'СЕТ СН'!$H$6-'СЕТ СН'!$H$19</f>
        <v>2192.7981486799999</v>
      </c>
      <c r="I87" s="36">
        <f>SUMIFS(СВЦЭМ!$C$39:$C$782,СВЦЭМ!$A$39:$A$782,$A87,СВЦЭМ!$B$39:$B$782,I$83)+'СЕТ СН'!$H$9+СВЦЭМ!$D$10+'СЕТ СН'!$H$6-'СЕТ СН'!$H$19</f>
        <v>2143.8049451500001</v>
      </c>
      <c r="J87" s="36">
        <f>SUMIFS(СВЦЭМ!$C$39:$C$782,СВЦЭМ!$A$39:$A$782,$A87,СВЦЭМ!$B$39:$B$782,J$83)+'СЕТ СН'!$H$9+СВЦЭМ!$D$10+'СЕТ СН'!$H$6-'СЕТ СН'!$H$19</f>
        <v>2113.1893421200002</v>
      </c>
      <c r="K87" s="36">
        <f>SUMIFS(СВЦЭМ!$C$39:$C$782,СВЦЭМ!$A$39:$A$782,$A87,СВЦЭМ!$B$39:$B$782,K$83)+'СЕТ СН'!$H$9+СВЦЭМ!$D$10+'СЕТ СН'!$H$6-'СЕТ СН'!$H$19</f>
        <v>2081.3530406100003</v>
      </c>
      <c r="L87" s="36">
        <f>SUMIFS(СВЦЭМ!$C$39:$C$782,СВЦЭМ!$A$39:$A$782,$A87,СВЦЭМ!$B$39:$B$782,L$83)+'СЕТ СН'!$H$9+СВЦЭМ!$D$10+'СЕТ СН'!$H$6-'СЕТ СН'!$H$19</f>
        <v>2088.0741131200002</v>
      </c>
      <c r="M87" s="36">
        <f>SUMIFS(СВЦЭМ!$C$39:$C$782,СВЦЭМ!$A$39:$A$782,$A87,СВЦЭМ!$B$39:$B$782,M$83)+'СЕТ СН'!$H$9+СВЦЭМ!$D$10+'СЕТ СН'!$H$6-'СЕТ СН'!$H$19</f>
        <v>2094.5165041099999</v>
      </c>
      <c r="N87" s="36">
        <f>SUMIFS(СВЦЭМ!$C$39:$C$782,СВЦЭМ!$A$39:$A$782,$A87,СВЦЭМ!$B$39:$B$782,N$83)+'СЕТ СН'!$H$9+СВЦЭМ!$D$10+'СЕТ СН'!$H$6-'СЕТ СН'!$H$19</f>
        <v>2083.3356644099999</v>
      </c>
      <c r="O87" s="36">
        <f>SUMIFS(СВЦЭМ!$C$39:$C$782,СВЦЭМ!$A$39:$A$782,$A87,СВЦЭМ!$B$39:$B$782,O$83)+'СЕТ СН'!$H$9+СВЦЭМ!$D$10+'СЕТ СН'!$H$6-'СЕТ СН'!$H$19</f>
        <v>2091.4743636800004</v>
      </c>
      <c r="P87" s="36">
        <f>SUMIFS(СВЦЭМ!$C$39:$C$782,СВЦЭМ!$A$39:$A$782,$A87,СВЦЭМ!$B$39:$B$782,P$83)+'СЕТ СН'!$H$9+СВЦЭМ!$D$10+'СЕТ СН'!$H$6-'СЕТ СН'!$H$19</f>
        <v>2106.78471008</v>
      </c>
      <c r="Q87" s="36">
        <f>SUMIFS(СВЦЭМ!$C$39:$C$782,СВЦЭМ!$A$39:$A$782,$A87,СВЦЭМ!$B$39:$B$782,Q$83)+'СЕТ СН'!$H$9+СВЦЭМ!$D$10+'СЕТ СН'!$H$6-'СЕТ СН'!$H$19</f>
        <v>2121.0832984200001</v>
      </c>
      <c r="R87" s="36">
        <f>SUMIFS(СВЦЭМ!$C$39:$C$782,СВЦЭМ!$A$39:$A$782,$A87,СВЦЭМ!$B$39:$B$782,R$83)+'СЕТ СН'!$H$9+СВЦЭМ!$D$10+'СЕТ СН'!$H$6-'СЕТ СН'!$H$19</f>
        <v>2119.7396878600002</v>
      </c>
      <c r="S87" s="36">
        <f>SUMIFS(СВЦЭМ!$C$39:$C$782,СВЦЭМ!$A$39:$A$782,$A87,СВЦЭМ!$B$39:$B$782,S$83)+'СЕТ СН'!$H$9+СВЦЭМ!$D$10+'СЕТ СН'!$H$6-'СЕТ СН'!$H$19</f>
        <v>2112.9249797900002</v>
      </c>
      <c r="T87" s="36">
        <f>SUMIFS(СВЦЭМ!$C$39:$C$782,СВЦЭМ!$A$39:$A$782,$A87,СВЦЭМ!$B$39:$B$782,T$83)+'СЕТ СН'!$H$9+СВЦЭМ!$D$10+'СЕТ СН'!$H$6-'СЕТ СН'!$H$19</f>
        <v>2098.3886528100002</v>
      </c>
      <c r="U87" s="36">
        <f>SUMIFS(СВЦЭМ!$C$39:$C$782,СВЦЭМ!$A$39:$A$782,$A87,СВЦЭМ!$B$39:$B$782,U$83)+'СЕТ СН'!$H$9+СВЦЭМ!$D$10+'СЕТ СН'!$H$6-'СЕТ СН'!$H$19</f>
        <v>2072.0188869900003</v>
      </c>
      <c r="V87" s="36">
        <f>SUMIFS(СВЦЭМ!$C$39:$C$782,СВЦЭМ!$A$39:$A$782,$A87,СВЦЭМ!$B$39:$B$782,V$83)+'СЕТ СН'!$H$9+СВЦЭМ!$D$10+'СЕТ СН'!$H$6-'СЕТ СН'!$H$19</f>
        <v>2087.09972883</v>
      </c>
      <c r="W87" s="36">
        <f>SUMIFS(СВЦЭМ!$C$39:$C$782,СВЦЭМ!$A$39:$A$782,$A87,СВЦЭМ!$B$39:$B$782,W$83)+'СЕТ СН'!$H$9+СВЦЭМ!$D$10+'СЕТ СН'!$H$6-'СЕТ СН'!$H$19</f>
        <v>2104.16746814</v>
      </c>
      <c r="X87" s="36">
        <f>SUMIFS(СВЦЭМ!$C$39:$C$782,СВЦЭМ!$A$39:$A$782,$A87,СВЦЭМ!$B$39:$B$782,X$83)+'СЕТ СН'!$H$9+СВЦЭМ!$D$10+'СЕТ СН'!$H$6-'СЕТ СН'!$H$19</f>
        <v>2099.5093619900003</v>
      </c>
      <c r="Y87" s="36">
        <f>SUMIFS(СВЦЭМ!$C$39:$C$782,СВЦЭМ!$A$39:$A$782,$A87,СВЦЭМ!$B$39:$B$782,Y$83)+'СЕТ СН'!$H$9+СВЦЭМ!$D$10+'СЕТ СН'!$H$6-'СЕТ СН'!$H$19</f>
        <v>2115.9124611000002</v>
      </c>
    </row>
    <row r="88" spans="1:25" ht="15.75" x14ac:dyDescent="0.2">
      <c r="A88" s="35">
        <f t="shared" si="2"/>
        <v>45356</v>
      </c>
      <c r="B88" s="36">
        <f>SUMIFS(СВЦЭМ!$C$39:$C$782,СВЦЭМ!$A$39:$A$782,$A88,СВЦЭМ!$B$39:$B$782,B$83)+'СЕТ СН'!$H$9+СВЦЭМ!$D$10+'СЕТ СН'!$H$6-'СЕТ СН'!$H$19</f>
        <v>2104.57562375</v>
      </c>
      <c r="C88" s="36">
        <f>SUMIFS(СВЦЭМ!$C$39:$C$782,СВЦЭМ!$A$39:$A$782,$A88,СВЦЭМ!$B$39:$B$782,C$83)+'СЕТ СН'!$H$9+СВЦЭМ!$D$10+'СЕТ СН'!$H$6-'СЕТ СН'!$H$19</f>
        <v>2143.0695195200001</v>
      </c>
      <c r="D88" s="36">
        <f>SUMIFS(СВЦЭМ!$C$39:$C$782,СВЦЭМ!$A$39:$A$782,$A88,СВЦЭМ!$B$39:$B$782,D$83)+'СЕТ СН'!$H$9+СВЦЭМ!$D$10+'СЕТ СН'!$H$6-'СЕТ СН'!$H$19</f>
        <v>2152.09242434</v>
      </c>
      <c r="E88" s="36">
        <f>SUMIFS(СВЦЭМ!$C$39:$C$782,СВЦЭМ!$A$39:$A$782,$A88,СВЦЭМ!$B$39:$B$782,E$83)+'СЕТ СН'!$H$9+СВЦЭМ!$D$10+'СЕТ СН'!$H$6-'СЕТ СН'!$H$19</f>
        <v>2170.1945266100001</v>
      </c>
      <c r="F88" s="36">
        <f>SUMIFS(СВЦЭМ!$C$39:$C$782,СВЦЭМ!$A$39:$A$782,$A88,СВЦЭМ!$B$39:$B$782,F$83)+'СЕТ СН'!$H$9+СВЦЭМ!$D$10+'СЕТ СН'!$H$6-'СЕТ СН'!$H$19</f>
        <v>2156.0322064800002</v>
      </c>
      <c r="G88" s="36">
        <f>SUMIFS(СВЦЭМ!$C$39:$C$782,СВЦЭМ!$A$39:$A$782,$A88,СВЦЭМ!$B$39:$B$782,G$83)+'СЕТ СН'!$H$9+СВЦЭМ!$D$10+'СЕТ СН'!$H$6-'СЕТ СН'!$H$19</f>
        <v>2131.2951471599999</v>
      </c>
      <c r="H88" s="36">
        <f>SUMIFS(СВЦЭМ!$C$39:$C$782,СВЦЭМ!$A$39:$A$782,$A88,СВЦЭМ!$B$39:$B$782,H$83)+'СЕТ СН'!$H$9+СВЦЭМ!$D$10+'СЕТ СН'!$H$6-'СЕТ СН'!$H$19</f>
        <v>2079.5142506800003</v>
      </c>
      <c r="I88" s="36">
        <f>SUMIFS(СВЦЭМ!$C$39:$C$782,СВЦЭМ!$A$39:$A$782,$A88,СВЦЭМ!$B$39:$B$782,I$83)+'СЕТ СН'!$H$9+СВЦЭМ!$D$10+'СЕТ СН'!$H$6-'СЕТ СН'!$H$19</f>
        <v>2063.4896107200002</v>
      </c>
      <c r="J88" s="36">
        <f>SUMIFS(СВЦЭМ!$C$39:$C$782,СВЦЭМ!$A$39:$A$782,$A88,СВЦЭМ!$B$39:$B$782,J$83)+'СЕТ СН'!$H$9+СВЦЭМ!$D$10+'СЕТ СН'!$H$6-'СЕТ СН'!$H$19</f>
        <v>2052.9959800800002</v>
      </c>
      <c r="K88" s="36">
        <f>SUMIFS(СВЦЭМ!$C$39:$C$782,СВЦЭМ!$A$39:$A$782,$A88,СВЦЭМ!$B$39:$B$782,K$83)+'СЕТ СН'!$H$9+СВЦЭМ!$D$10+'СЕТ СН'!$H$6-'СЕТ СН'!$H$19</f>
        <v>1991.6778118</v>
      </c>
      <c r="L88" s="36">
        <f>SUMIFS(СВЦЭМ!$C$39:$C$782,СВЦЭМ!$A$39:$A$782,$A88,СВЦЭМ!$B$39:$B$782,L$83)+'СЕТ СН'!$H$9+СВЦЭМ!$D$10+'СЕТ СН'!$H$6-'СЕТ СН'!$H$19</f>
        <v>1981.1120685000001</v>
      </c>
      <c r="M88" s="36">
        <f>SUMIFS(СВЦЭМ!$C$39:$C$782,СВЦЭМ!$A$39:$A$782,$A88,СВЦЭМ!$B$39:$B$782,M$83)+'СЕТ СН'!$H$9+СВЦЭМ!$D$10+'СЕТ СН'!$H$6-'СЕТ СН'!$H$19</f>
        <v>2004.2768781300001</v>
      </c>
      <c r="N88" s="36">
        <f>SUMIFS(СВЦЭМ!$C$39:$C$782,СВЦЭМ!$A$39:$A$782,$A88,СВЦЭМ!$B$39:$B$782,N$83)+'СЕТ СН'!$H$9+СВЦЭМ!$D$10+'СЕТ СН'!$H$6-'СЕТ СН'!$H$19</f>
        <v>2041.10497197</v>
      </c>
      <c r="O88" s="36">
        <f>SUMIFS(СВЦЭМ!$C$39:$C$782,СВЦЭМ!$A$39:$A$782,$A88,СВЦЭМ!$B$39:$B$782,O$83)+'СЕТ СН'!$H$9+СВЦЭМ!$D$10+'СЕТ СН'!$H$6-'СЕТ СН'!$H$19</f>
        <v>2021.58547387</v>
      </c>
      <c r="P88" s="36">
        <f>SUMIFS(СВЦЭМ!$C$39:$C$782,СВЦЭМ!$A$39:$A$782,$A88,СВЦЭМ!$B$39:$B$782,P$83)+'СЕТ СН'!$H$9+СВЦЭМ!$D$10+'СЕТ СН'!$H$6-'СЕТ СН'!$H$19</f>
        <v>2027.0463740600001</v>
      </c>
      <c r="Q88" s="36">
        <f>SUMIFS(СВЦЭМ!$C$39:$C$782,СВЦЭМ!$A$39:$A$782,$A88,СВЦЭМ!$B$39:$B$782,Q$83)+'СЕТ СН'!$H$9+СВЦЭМ!$D$10+'СЕТ СН'!$H$6-'СЕТ СН'!$H$19</f>
        <v>2043.19597413</v>
      </c>
      <c r="R88" s="36">
        <f>SUMIFS(СВЦЭМ!$C$39:$C$782,СВЦЭМ!$A$39:$A$782,$A88,СВЦЭМ!$B$39:$B$782,R$83)+'СЕТ СН'!$H$9+СВЦЭМ!$D$10+'СЕТ СН'!$H$6-'СЕТ СН'!$H$19</f>
        <v>2070.1750554600003</v>
      </c>
      <c r="S88" s="36">
        <f>SUMIFS(СВЦЭМ!$C$39:$C$782,СВЦЭМ!$A$39:$A$782,$A88,СВЦЭМ!$B$39:$B$782,S$83)+'СЕТ СН'!$H$9+СВЦЭМ!$D$10+'СЕТ СН'!$H$6-'СЕТ СН'!$H$19</f>
        <v>2067.7621470900003</v>
      </c>
      <c r="T88" s="36">
        <f>SUMIFS(СВЦЭМ!$C$39:$C$782,СВЦЭМ!$A$39:$A$782,$A88,СВЦЭМ!$B$39:$B$782,T$83)+'СЕТ СН'!$H$9+СВЦЭМ!$D$10+'СЕТ СН'!$H$6-'СЕТ СН'!$H$19</f>
        <v>2043.22706758</v>
      </c>
      <c r="U88" s="36">
        <f>SUMIFS(СВЦЭМ!$C$39:$C$782,СВЦЭМ!$A$39:$A$782,$A88,СВЦЭМ!$B$39:$B$782,U$83)+'СЕТ СН'!$H$9+СВЦЭМ!$D$10+'СЕТ СН'!$H$6-'СЕТ СН'!$H$19</f>
        <v>2019.3062788100001</v>
      </c>
      <c r="V88" s="36">
        <f>SUMIFS(СВЦЭМ!$C$39:$C$782,СВЦЭМ!$A$39:$A$782,$A88,СВЦЭМ!$B$39:$B$782,V$83)+'СЕТ СН'!$H$9+СВЦЭМ!$D$10+'СЕТ СН'!$H$6-'СЕТ СН'!$H$19</f>
        <v>2024.9600286499999</v>
      </c>
      <c r="W88" s="36">
        <f>SUMIFS(СВЦЭМ!$C$39:$C$782,СВЦЭМ!$A$39:$A$782,$A88,СВЦЭМ!$B$39:$B$782,W$83)+'СЕТ СН'!$H$9+СВЦЭМ!$D$10+'СЕТ СН'!$H$6-'СЕТ СН'!$H$19</f>
        <v>2040.9905921</v>
      </c>
      <c r="X88" s="36">
        <f>SUMIFS(СВЦЭМ!$C$39:$C$782,СВЦЭМ!$A$39:$A$782,$A88,СВЦЭМ!$B$39:$B$782,X$83)+'СЕТ СН'!$H$9+СВЦЭМ!$D$10+'СЕТ СН'!$H$6-'СЕТ СН'!$H$19</f>
        <v>2051.6660040800002</v>
      </c>
      <c r="Y88" s="36">
        <f>SUMIFS(СВЦЭМ!$C$39:$C$782,СВЦЭМ!$A$39:$A$782,$A88,СВЦЭМ!$B$39:$B$782,Y$83)+'СЕТ СН'!$H$9+СВЦЭМ!$D$10+'СЕТ СН'!$H$6-'СЕТ СН'!$H$19</f>
        <v>2065.97916424</v>
      </c>
    </row>
    <row r="89" spans="1:25" ht="15.75" x14ac:dyDescent="0.2">
      <c r="A89" s="35">
        <f t="shared" si="2"/>
        <v>45357</v>
      </c>
      <c r="B89" s="36">
        <f>SUMIFS(СВЦЭМ!$C$39:$C$782,СВЦЭМ!$A$39:$A$782,$A89,СВЦЭМ!$B$39:$B$782,B$83)+'СЕТ СН'!$H$9+СВЦЭМ!$D$10+'СЕТ СН'!$H$6-'СЕТ СН'!$H$19</f>
        <v>2137.6976021099999</v>
      </c>
      <c r="C89" s="36">
        <f>SUMIFS(СВЦЭМ!$C$39:$C$782,СВЦЭМ!$A$39:$A$782,$A89,СВЦЭМ!$B$39:$B$782,C$83)+'СЕТ СН'!$H$9+СВЦЭМ!$D$10+'СЕТ СН'!$H$6-'СЕТ СН'!$H$19</f>
        <v>2155.8389183900003</v>
      </c>
      <c r="D89" s="36">
        <f>SUMIFS(СВЦЭМ!$C$39:$C$782,СВЦЭМ!$A$39:$A$782,$A89,СВЦЭМ!$B$39:$B$782,D$83)+'СЕТ СН'!$H$9+СВЦЭМ!$D$10+'СЕТ СН'!$H$6-'СЕТ СН'!$H$19</f>
        <v>2181.4581679100002</v>
      </c>
      <c r="E89" s="36">
        <f>SUMIFS(СВЦЭМ!$C$39:$C$782,СВЦЭМ!$A$39:$A$782,$A89,СВЦЭМ!$B$39:$B$782,E$83)+'СЕТ СН'!$H$9+СВЦЭМ!$D$10+'СЕТ СН'!$H$6-'СЕТ СН'!$H$19</f>
        <v>2197.4714637699999</v>
      </c>
      <c r="F89" s="36">
        <f>SUMIFS(СВЦЭМ!$C$39:$C$782,СВЦЭМ!$A$39:$A$782,$A89,СВЦЭМ!$B$39:$B$782,F$83)+'СЕТ СН'!$H$9+СВЦЭМ!$D$10+'СЕТ СН'!$H$6-'СЕТ СН'!$H$19</f>
        <v>2194.04487445</v>
      </c>
      <c r="G89" s="36">
        <f>SUMIFS(СВЦЭМ!$C$39:$C$782,СВЦЭМ!$A$39:$A$782,$A89,СВЦЭМ!$B$39:$B$782,G$83)+'СЕТ СН'!$H$9+СВЦЭМ!$D$10+'СЕТ СН'!$H$6-'СЕТ СН'!$H$19</f>
        <v>2167.7611703299999</v>
      </c>
      <c r="H89" s="36">
        <f>SUMIFS(СВЦЭМ!$C$39:$C$782,СВЦЭМ!$A$39:$A$782,$A89,СВЦЭМ!$B$39:$B$782,H$83)+'СЕТ СН'!$H$9+СВЦЭМ!$D$10+'СЕТ СН'!$H$6-'СЕТ СН'!$H$19</f>
        <v>2112.5980089500003</v>
      </c>
      <c r="I89" s="36">
        <f>SUMIFS(СВЦЭМ!$C$39:$C$782,СВЦЭМ!$A$39:$A$782,$A89,СВЦЭМ!$B$39:$B$782,I$83)+'СЕТ СН'!$H$9+СВЦЭМ!$D$10+'СЕТ СН'!$H$6-'СЕТ СН'!$H$19</f>
        <v>2051.89070786</v>
      </c>
      <c r="J89" s="36">
        <f>SUMIFS(СВЦЭМ!$C$39:$C$782,СВЦЭМ!$A$39:$A$782,$A89,СВЦЭМ!$B$39:$B$782,J$83)+'СЕТ СН'!$H$9+СВЦЭМ!$D$10+'СЕТ СН'!$H$6-'СЕТ СН'!$H$19</f>
        <v>2045.79693481</v>
      </c>
      <c r="K89" s="36">
        <f>SUMIFS(СВЦЭМ!$C$39:$C$782,СВЦЭМ!$A$39:$A$782,$A89,СВЦЭМ!$B$39:$B$782,K$83)+'СЕТ СН'!$H$9+СВЦЭМ!$D$10+'СЕТ СН'!$H$6-'СЕТ СН'!$H$19</f>
        <v>2045.25397641</v>
      </c>
      <c r="L89" s="36">
        <f>SUMIFS(СВЦЭМ!$C$39:$C$782,СВЦЭМ!$A$39:$A$782,$A89,СВЦЭМ!$B$39:$B$782,L$83)+'СЕТ СН'!$H$9+СВЦЭМ!$D$10+'СЕТ СН'!$H$6-'СЕТ СН'!$H$19</f>
        <v>2052.9611814600003</v>
      </c>
      <c r="M89" s="36">
        <f>SUMIFS(СВЦЭМ!$C$39:$C$782,СВЦЭМ!$A$39:$A$782,$A89,СВЦЭМ!$B$39:$B$782,M$83)+'СЕТ СН'!$H$9+СВЦЭМ!$D$10+'СЕТ СН'!$H$6-'СЕТ СН'!$H$19</f>
        <v>2060.6142948199999</v>
      </c>
      <c r="N89" s="36">
        <f>SUMIFS(СВЦЭМ!$C$39:$C$782,СВЦЭМ!$A$39:$A$782,$A89,СВЦЭМ!$B$39:$B$782,N$83)+'СЕТ СН'!$H$9+СВЦЭМ!$D$10+'СЕТ СН'!$H$6-'СЕТ СН'!$H$19</f>
        <v>2073.9072728200003</v>
      </c>
      <c r="O89" s="36">
        <f>SUMIFS(СВЦЭМ!$C$39:$C$782,СВЦЭМ!$A$39:$A$782,$A89,СВЦЭМ!$B$39:$B$782,O$83)+'СЕТ СН'!$H$9+СВЦЭМ!$D$10+'СЕТ СН'!$H$6-'СЕТ СН'!$H$19</f>
        <v>2074.6317027800001</v>
      </c>
      <c r="P89" s="36">
        <f>SUMIFS(СВЦЭМ!$C$39:$C$782,СВЦЭМ!$A$39:$A$782,$A89,СВЦЭМ!$B$39:$B$782,P$83)+'СЕТ СН'!$H$9+СВЦЭМ!$D$10+'СЕТ СН'!$H$6-'СЕТ СН'!$H$19</f>
        <v>2091.2693170699999</v>
      </c>
      <c r="Q89" s="36">
        <f>SUMIFS(СВЦЭМ!$C$39:$C$782,СВЦЭМ!$A$39:$A$782,$A89,СВЦЭМ!$B$39:$B$782,Q$83)+'СЕТ СН'!$H$9+СВЦЭМ!$D$10+'СЕТ СН'!$H$6-'СЕТ СН'!$H$19</f>
        <v>2098.7686043600002</v>
      </c>
      <c r="R89" s="36">
        <f>SUMIFS(СВЦЭМ!$C$39:$C$782,СВЦЭМ!$A$39:$A$782,$A89,СВЦЭМ!$B$39:$B$782,R$83)+'СЕТ СН'!$H$9+СВЦЭМ!$D$10+'СЕТ СН'!$H$6-'СЕТ СН'!$H$19</f>
        <v>2096.8467764400002</v>
      </c>
      <c r="S89" s="36">
        <f>SUMIFS(СВЦЭМ!$C$39:$C$782,СВЦЭМ!$A$39:$A$782,$A89,СВЦЭМ!$B$39:$B$782,S$83)+'СЕТ СН'!$H$9+СВЦЭМ!$D$10+'СЕТ СН'!$H$6-'СЕТ СН'!$H$19</f>
        <v>2081.8855388300003</v>
      </c>
      <c r="T89" s="36">
        <f>SUMIFS(СВЦЭМ!$C$39:$C$782,СВЦЭМ!$A$39:$A$782,$A89,СВЦЭМ!$B$39:$B$782,T$83)+'СЕТ СН'!$H$9+СВЦЭМ!$D$10+'СЕТ СН'!$H$6-'СЕТ СН'!$H$19</f>
        <v>2048.8507015099999</v>
      </c>
      <c r="U89" s="36">
        <f>SUMIFS(СВЦЭМ!$C$39:$C$782,СВЦЭМ!$A$39:$A$782,$A89,СВЦЭМ!$B$39:$B$782,U$83)+'СЕТ СН'!$H$9+СВЦЭМ!$D$10+'СЕТ СН'!$H$6-'СЕТ СН'!$H$19</f>
        <v>2047.5200233099999</v>
      </c>
      <c r="V89" s="36">
        <f>SUMIFS(СВЦЭМ!$C$39:$C$782,СВЦЭМ!$A$39:$A$782,$A89,СВЦЭМ!$B$39:$B$782,V$83)+'СЕТ СН'!$H$9+СВЦЭМ!$D$10+'СЕТ СН'!$H$6-'СЕТ СН'!$H$19</f>
        <v>2049.7128445200001</v>
      </c>
      <c r="W89" s="36">
        <f>SUMIFS(СВЦЭМ!$C$39:$C$782,СВЦЭМ!$A$39:$A$782,$A89,СВЦЭМ!$B$39:$B$782,W$83)+'СЕТ СН'!$H$9+СВЦЭМ!$D$10+'СЕТ СН'!$H$6-'СЕТ СН'!$H$19</f>
        <v>2060.6980268800003</v>
      </c>
      <c r="X89" s="36">
        <f>SUMIFS(СВЦЭМ!$C$39:$C$782,СВЦЭМ!$A$39:$A$782,$A89,СВЦЭМ!$B$39:$B$782,X$83)+'СЕТ СН'!$H$9+СВЦЭМ!$D$10+'СЕТ СН'!$H$6-'СЕТ СН'!$H$19</f>
        <v>2060.6139116500003</v>
      </c>
      <c r="Y89" s="36">
        <f>SUMIFS(СВЦЭМ!$C$39:$C$782,СВЦЭМ!$A$39:$A$782,$A89,СВЦЭМ!$B$39:$B$782,Y$83)+'СЕТ СН'!$H$9+СВЦЭМ!$D$10+'СЕТ СН'!$H$6-'СЕТ СН'!$H$19</f>
        <v>2046.4541359699999</v>
      </c>
    </row>
    <row r="90" spans="1:25" ht="15.75" x14ac:dyDescent="0.2">
      <c r="A90" s="35">
        <f t="shared" si="2"/>
        <v>45358</v>
      </c>
      <c r="B90" s="36">
        <f>SUMIFS(СВЦЭМ!$C$39:$C$782,СВЦЭМ!$A$39:$A$782,$A90,СВЦЭМ!$B$39:$B$782,B$83)+'СЕТ СН'!$H$9+СВЦЭМ!$D$10+'СЕТ СН'!$H$6-'СЕТ СН'!$H$19</f>
        <v>2093.66436049</v>
      </c>
      <c r="C90" s="36">
        <f>SUMIFS(СВЦЭМ!$C$39:$C$782,СВЦЭМ!$A$39:$A$782,$A90,СВЦЭМ!$B$39:$B$782,C$83)+'СЕТ СН'!$H$9+СВЦЭМ!$D$10+'СЕТ СН'!$H$6-'СЕТ СН'!$H$19</f>
        <v>2139.6273898300001</v>
      </c>
      <c r="D90" s="36">
        <f>SUMIFS(СВЦЭМ!$C$39:$C$782,СВЦЭМ!$A$39:$A$782,$A90,СВЦЭМ!$B$39:$B$782,D$83)+'СЕТ СН'!$H$9+СВЦЭМ!$D$10+'СЕТ СН'!$H$6-'СЕТ СН'!$H$19</f>
        <v>2177.6981544800001</v>
      </c>
      <c r="E90" s="36">
        <f>SUMIFS(СВЦЭМ!$C$39:$C$782,СВЦЭМ!$A$39:$A$782,$A90,СВЦЭМ!$B$39:$B$782,E$83)+'СЕТ СН'!$H$9+СВЦЭМ!$D$10+'СЕТ СН'!$H$6-'СЕТ СН'!$H$19</f>
        <v>2202.1824334200001</v>
      </c>
      <c r="F90" s="36">
        <f>SUMIFS(СВЦЭМ!$C$39:$C$782,СВЦЭМ!$A$39:$A$782,$A90,СВЦЭМ!$B$39:$B$782,F$83)+'СЕТ СН'!$H$9+СВЦЭМ!$D$10+'СЕТ СН'!$H$6-'СЕТ СН'!$H$19</f>
        <v>2208.8419475000001</v>
      </c>
      <c r="G90" s="36">
        <f>SUMIFS(СВЦЭМ!$C$39:$C$782,СВЦЭМ!$A$39:$A$782,$A90,СВЦЭМ!$B$39:$B$782,G$83)+'СЕТ СН'!$H$9+СВЦЭМ!$D$10+'СЕТ СН'!$H$6-'СЕТ СН'!$H$19</f>
        <v>2183.1044585600002</v>
      </c>
      <c r="H90" s="36">
        <f>SUMIFS(СВЦЭМ!$C$39:$C$782,СВЦЭМ!$A$39:$A$782,$A90,СВЦЭМ!$B$39:$B$782,H$83)+'СЕТ СН'!$H$9+СВЦЭМ!$D$10+'СЕТ СН'!$H$6-'СЕТ СН'!$H$19</f>
        <v>2118.4661693800003</v>
      </c>
      <c r="I90" s="36">
        <f>SUMIFS(СВЦЭМ!$C$39:$C$782,СВЦЭМ!$A$39:$A$782,$A90,СВЦЭМ!$B$39:$B$782,I$83)+'СЕТ СН'!$H$9+СВЦЭМ!$D$10+'СЕТ СН'!$H$6-'СЕТ СН'!$H$19</f>
        <v>2104.3667379200001</v>
      </c>
      <c r="J90" s="36">
        <f>SUMIFS(СВЦЭМ!$C$39:$C$782,СВЦЭМ!$A$39:$A$782,$A90,СВЦЭМ!$B$39:$B$782,J$83)+'СЕТ СН'!$H$9+СВЦЭМ!$D$10+'СЕТ СН'!$H$6-'СЕТ СН'!$H$19</f>
        <v>2123.1985995100003</v>
      </c>
      <c r="K90" s="36">
        <f>SUMIFS(СВЦЭМ!$C$39:$C$782,СВЦЭМ!$A$39:$A$782,$A90,СВЦЭМ!$B$39:$B$782,K$83)+'СЕТ СН'!$H$9+СВЦЭМ!$D$10+'СЕТ СН'!$H$6-'СЕТ СН'!$H$19</f>
        <v>2087.7763951700003</v>
      </c>
      <c r="L90" s="36">
        <f>SUMIFS(СВЦЭМ!$C$39:$C$782,СВЦЭМ!$A$39:$A$782,$A90,СВЦЭМ!$B$39:$B$782,L$83)+'СЕТ СН'!$H$9+СВЦЭМ!$D$10+'СЕТ СН'!$H$6-'СЕТ СН'!$H$19</f>
        <v>2091.53166397</v>
      </c>
      <c r="M90" s="36">
        <f>SUMIFS(СВЦЭМ!$C$39:$C$782,СВЦЭМ!$A$39:$A$782,$A90,СВЦЭМ!$B$39:$B$782,M$83)+'СЕТ СН'!$H$9+СВЦЭМ!$D$10+'СЕТ СН'!$H$6-'СЕТ СН'!$H$19</f>
        <v>2099.7007923000001</v>
      </c>
      <c r="N90" s="36">
        <f>SUMIFS(СВЦЭМ!$C$39:$C$782,СВЦЭМ!$A$39:$A$782,$A90,СВЦЭМ!$B$39:$B$782,N$83)+'СЕТ СН'!$H$9+СВЦЭМ!$D$10+'СЕТ СН'!$H$6-'СЕТ СН'!$H$19</f>
        <v>2116.9045008400003</v>
      </c>
      <c r="O90" s="36">
        <f>SUMIFS(СВЦЭМ!$C$39:$C$782,СВЦЭМ!$A$39:$A$782,$A90,СВЦЭМ!$B$39:$B$782,O$83)+'СЕТ СН'!$H$9+СВЦЭМ!$D$10+'СЕТ СН'!$H$6-'СЕТ СН'!$H$19</f>
        <v>2108.9853048600003</v>
      </c>
      <c r="P90" s="36">
        <f>SUMIFS(СВЦЭМ!$C$39:$C$782,СВЦЭМ!$A$39:$A$782,$A90,СВЦЭМ!$B$39:$B$782,P$83)+'СЕТ СН'!$H$9+СВЦЭМ!$D$10+'СЕТ СН'!$H$6-'СЕТ СН'!$H$19</f>
        <v>2131.6195839400002</v>
      </c>
      <c r="Q90" s="36">
        <f>SUMIFS(СВЦЭМ!$C$39:$C$782,СВЦЭМ!$A$39:$A$782,$A90,СВЦЭМ!$B$39:$B$782,Q$83)+'СЕТ СН'!$H$9+СВЦЭМ!$D$10+'СЕТ СН'!$H$6-'СЕТ СН'!$H$19</f>
        <v>2152.6672287000001</v>
      </c>
      <c r="R90" s="36">
        <f>SUMIFS(СВЦЭМ!$C$39:$C$782,СВЦЭМ!$A$39:$A$782,$A90,СВЦЭМ!$B$39:$B$782,R$83)+'СЕТ СН'!$H$9+СВЦЭМ!$D$10+'СЕТ СН'!$H$6-'СЕТ СН'!$H$19</f>
        <v>2164.4190973200002</v>
      </c>
      <c r="S90" s="36">
        <f>SUMIFS(СВЦЭМ!$C$39:$C$782,СВЦЭМ!$A$39:$A$782,$A90,СВЦЭМ!$B$39:$B$782,S$83)+'СЕТ СН'!$H$9+СВЦЭМ!$D$10+'СЕТ СН'!$H$6-'СЕТ СН'!$H$19</f>
        <v>2148.29345289</v>
      </c>
      <c r="T90" s="36">
        <f>SUMIFS(СВЦЭМ!$C$39:$C$782,СВЦЭМ!$A$39:$A$782,$A90,СВЦЭМ!$B$39:$B$782,T$83)+'СЕТ СН'!$H$9+СВЦЭМ!$D$10+'СЕТ СН'!$H$6-'СЕТ СН'!$H$19</f>
        <v>2140.5408587500001</v>
      </c>
      <c r="U90" s="36">
        <f>SUMIFS(СВЦЭМ!$C$39:$C$782,СВЦЭМ!$A$39:$A$782,$A90,СВЦЭМ!$B$39:$B$782,U$83)+'СЕТ СН'!$H$9+СВЦЭМ!$D$10+'СЕТ СН'!$H$6-'СЕТ СН'!$H$19</f>
        <v>2114.1559517600003</v>
      </c>
      <c r="V90" s="36">
        <f>SUMIFS(СВЦЭМ!$C$39:$C$782,СВЦЭМ!$A$39:$A$782,$A90,СВЦЭМ!$B$39:$B$782,V$83)+'СЕТ СН'!$H$9+СВЦЭМ!$D$10+'СЕТ СН'!$H$6-'СЕТ СН'!$H$19</f>
        <v>2095.2589355600003</v>
      </c>
      <c r="W90" s="36">
        <f>SUMIFS(СВЦЭМ!$C$39:$C$782,СВЦЭМ!$A$39:$A$782,$A90,СВЦЭМ!$B$39:$B$782,W$83)+'СЕТ СН'!$H$9+СВЦЭМ!$D$10+'СЕТ СН'!$H$6-'СЕТ СН'!$H$19</f>
        <v>2108.2388413399999</v>
      </c>
      <c r="X90" s="36">
        <f>SUMIFS(СВЦЭМ!$C$39:$C$782,СВЦЭМ!$A$39:$A$782,$A90,СВЦЭМ!$B$39:$B$782,X$83)+'СЕТ СН'!$H$9+СВЦЭМ!$D$10+'СЕТ СН'!$H$6-'СЕТ СН'!$H$19</f>
        <v>2121.9542116000002</v>
      </c>
      <c r="Y90" s="36">
        <f>SUMIFS(СВЦЭМ!$C$39:$C$782,СВЦЭМ!$A$39:$A$782,$A90,СВЦЭМ!$B$39:$B$782,Y$83)+'СЕТ СН'!$H$9+СВЦЭМ!$D$10+'СЕТ СН'!$H$6-'СЕТ СН'!$H$19</f>
        <v>2152.31071686</v>
      </c>
    </row>
    <row r="91" spans="1:25" ht="15.75" x14ac:dyDescent="0.2">
      <c r="A91" s="35">
        <f t="shared" si="2"/>
        <v>45359</v>
      </c>
      <c r="B91" s="36">
        <f>SUMIFS(СВЦЭМ!$C$39:$C$782,СВЦЭМ!$A$39:$A$782,$A91,СВЦЭМ!$B$39:$B$782,B$83)+'СЕТ СН'!$H$9+СВЦЭМ!$D$10+'СЕТ СН'!$H$6-'СЕТ СН'!$H$19</f>
        <v>2195.5982936800001</v>
      </c>
      <c r="C91" s="36">
        <f>SUMIFS(СВЦЭМ!$C$39:$C$782,СВЦЭМ!$A$39:$A$782,$A91,СВЦЭМ!$B$39:$B$782,C$83)+'СЕТ СН'!$H$9+СВЦЭМ!$D$10+'СЕТ СН'!$H$6-'СЕТ СН'!$H$19</f>
        <v>2192.9085984200001</v>
      </c>
      <c r="D91" s="36">
        <f>SUMIFS(СВЦЭМ!$C$39:$C$782,СВЦЭМ!$A$39:$A$782,$A91,СВЦЭМ!$B$39:$B$782,D$83)+'СЕТ СН'!$H$9+СВЦЭМ!$D$10+'СЕТ СН'!$H$6-'СЕТ СН'!$H$19</f>
        <v>2216.0343811000002</v>
      </c>
      <c r="E91" s="36">
        <f>SUMIFS(СВЦЭМ!$C$39:$C$782,СВЦЭМ!$A$39:$A$782,$A91,СВЦЭМ!$B$39:$B$782,E$83)+'СЕТ СН'!$H$9+СВЦЭМ!$D$10+'СЕТ СН'!$H$6-'СЕТ СН'!$H$19</f>
        <v>2225.45423149</v>
      </c>
      <c r="F91" s="36">
        <f>SUMIFS(СВЦЭМ!$C$39:$C$782,СВЦЭМ!$A$39:$A$782,$A91,СВЦЭМ!$B$39:$B$782,F$83)+'СЕТ СН'!$H$9+СВЦЭМ!$D$10+'СЕТ СН'!$H$6-'СЕТ СН'!$H$19</f>
        <v>2226.92925762</v>
      </c>
      <c r="G91" s="36">
        <f>SUMIFS(СВЦЭМ!$C$39:$C$782,СВЦЭМ!$A$39:$A$782,$A91,СВЦЭМ!$B$39:$B$782,G$83)+'СЕТ СН'!$H$9+СВЦЭМ!$D$10+'СЕТ СН'!$H$6-'СЕТ СН'!$H$19</f>
        <v>2201.36454125</v>
      </c>
      <c r="H91" s="36">
        <f>SUMIFS(СВЦЭМ!$C$39:$C$782,СВЦЭМ!$A$39:$A$782,$A91,СВЦЭМ!$B$39:$B$782,H$83)+'СЕТ СН'!$H$9+СВЦЭМ!$D$10+'СЕТ СН'!$H$6-'СЕТ СН'!$H$19</f>
        <v>2198.9712826800001</v>
      </c>
      <c r="I91" s="36">
        <f>SUMIFS(СВЦЭМ!$C$39:$C$782,СВЦЭМ!$A$39:$A$782,$A91,СВЦЭМ!$B$39:$B$782,I$83)+'СЕТ СН'!$H$9+СВЦЭМ!$D$10+'СЕТ СН'!$H$6-'СЕТ СН'!$H$19</f>
        <v>2171.3942296499999</v>
      </c>
      <c r="J91" s="36">
        <f>SUMIFS(СВЦЭМ!$C$39:$C$782,СВЦЭМ!$A$39:$A$782,$A91,СВЦЭМ!$B$39:$B$782,J$83)+'СЕТ СН'!$H$9+СВЦЭМ!$D$10+'СЕТ СН'!$H$6-'СЕТ СН'!$H$19</f>
        <v>2158.7899715200001</v>
      </c>
      <c r="K91" s="36">
        <f>SUMIFS(СВЦЭМ!$C$39:$C$782,СВЦЭМ!$A$39:$A$782,$A91,СВЦЭМ!$B$39:$B$782,K$83)+'СЕТ СН'!$H$9+СВЦЭМ!$D$10+'СЕТ СН'!$H$6-'СЕТ СН'!$H$19</f>
        <v>2098.20244512</v>
      </c>
      <c r="L91" s="36">
        <f>SUMIFS(СВЦЭМ!$C$39:$C$782,СВЦЭМ!$A$39:$A$782,$A91,СВЦЭМ!$B$39:$B$782,L$83)+'СЕТ СН'!$H$9+СВЦЭМ!$D$10+'СЕТ СН'!$H$6-'СЕТ СН'!$H$19</f>
        <v>2092.37947012</v>
      </c>
      <c r="M91" s="36">
        <f>SUMIFS(СВЦЭМ!$C$39:$C$782,СВЦЭМ!$A$39:$A$782,$A91,СВЦЭМ!$B$39:$B$782,M$83)+'СЕТ СН'!$H$9+СВЦЭМ!$D$10+'СЕТ СН'!$H$6-'СЕТ СН'!$H$19</f>
        <v>2104.6708046600002</v>
      </c>
      <c r="N91" s="36">
        <f>SUMIFS(СВЦЭМ!$C$39:$C$782,СВЦЭМ!$A$39:$A$782,$A91,СВЦЭМ!$B$39:$B$782,N$83)+'СЕТ СН'!$H$9+СВЦЭМ!$D$10+'СЕТ СН'!$H$6-'СЕТ СН'!$H$19</f>
        <v>2137.15559355</v>
      </c>
      <c r="O91" s="36">
        <f>SUMIFS(СВЦЭМ!$C$39:$C$782,СВЦЭМ!$A$39:$A$782,$A91,СВЦЭМ!$B$39:$B$782,O$83)+'СЕТ СН'!$H$9+СВЦЭМ!$D$10+'СЕТ СН'!$H$6-'СЕТ СН'!$H$19</f>
        <v>2146.4608592200002</v>
      </c>
      <c r="P91" s="36">
        <f>SUMIFS(СВЦЭМ!$C$39:$C$782,СВЦЭМ!$A$39:$A$782,$A91,СВЦЭМ!$B$39:$B$782,P$83)+'СЕТ СН'!$H$9+СВЦЭМ!$D$10+'СЕТ СН'!$H$6-'СЕТ СН'!$H$19</f>
        <v>2155.9487448600003</v>
      </c>
      <c r="Q91" s="36">
        <f>SUMIFS(СВЦЭМ!$C$39:$C$782,СВЦЭМ!$A$39:$A$782,$A91,СВЦЭМ!$B$39:$B$782,Q$83)+'СЕТ СН'!$H$9+СВЦЭМ!$D$10+'СЕТ СН'!$H$6-'СЕТ СН'!$H$19</f>
        <v>2169.12768224</v>
      </c>
      <c r="R91" s="36">
        <f>SUMIFS(СВЦЭМ!$C$39:$C$782,СВЦЭМ!$A$39:$A$782,$A91,СВЦЭМ!$B$39:$B$782,R$83)+'СЕТ СН'!$H$9+СВЦЭМ!$D$10+'СЕТ СН'!$H$6-'СЕТ СН'!$H$19</f>
        <v>2180.3999789600002</v>
      </c>
      <c r="S91" s="36">
        <f>SUMIFS(СВЦЭМ!$C$39:$C$782,СВЦЭМ!$A$39:$A$782,$A91,СВЦЭМ!$B$39:$B$782,S$83)+'СЕТ СН'!$H$9+СВЦЭМ!$D$10+'СЕТ СН'!$H$6-'СЕТ СН'!$H$19</f>
        <v>2158.4164586700003</v>
      </c>
      <c r="T91" s="36">
        <f>SUMIFS(СВЦЭМ!$C$39:$C$782,СВЦЭМ!$A$39:$A$782,$A91,СВЦЭМ!$B$39:$B$782,T$83)+'СЕТ СН'!$H$9+СВЦЭМ!$D$10+'СЕТ СН'!$H$6-'СЕТ СН'!$H$19</f>
        <v>2150.9683180300003</v>
      </c>
      <c r="U91" s="36">
        <f>SUMIFS(СВЦЭМ!$C$39:$C$782,СВЦЭМ!$A$39:$A$782,$A91,СВЦЭМ!$B$39:$B$782,U$83)+'СЕТ СН'!$H$9+СВЦЭМ!$D$10+'СЕТ СН'!$H$6-'СЕТ СН'!$H$19</f>
        <v>2120.5353922200002</v>
      </c>
      <c r="V91" s="36">
        <f>SUMIFS(СВЦЭМ!$C$39:$C$782,СВЦЭМ!$A$39:$A$782,$A91,СВЦЭМ!$B$39:$B$782,V$83)+'СЕТ СН'!$H$9+СВЦЭМ!$D$10+'СЕТ СН'!$H$6-'СЕТ СН'!$H$19</f>
        <v>2110.8304899600002</v>
      </c>
      <c r="W91" s="36">
        <f>SUMIFS(СВЦЭМ!$C$39:$C$782,СВЦЭМ!$A$39:$A$782,$A91,СВЦЭМ!$B$39:$B$782,W$83)+'СЕТ СН'!$H$9+СВЦЭМ!$D$10+'СЕТ СН'!$H$6-'СЕТ СН'!$H$19</f>
        <v>2100.5463063900002</v>
      </c>
      <c r="X91" s="36">
        <f>SUMIFS(СВЦЭМ!$C$39:$C$782,СВЦЭМ!$A$39:$A$782,$A91,СВЦЭМ!$B$39:$B$782,X$83)+'СЕТ СН'!$H$9+СВЦЭМ!$D$10+'СЕТ СН'!$H$6-'СЕТ СН'!$H$19</f>
        <v>2142.4508847100001</v>
      </c>
      <c r="Y91" s="36">
        <f>SUMIFS(СВЦЭМ!$C$39:$C$782,СВЦЭМ!$A$39:$A$782,$A91,СВЦЭМ!$B$39:$B$782,Y$83)+'СЕТ СН'!$H$9+СВЦЭМ!$D$10+'СЕТ СН'!$H$6-'СЕТ СН'!$H$19</f>
        <v>2154.8110054100002</v>
      </c>
    </row>
    <row r="92" spans="1:25" ht="15.75" x14ac:dyDescent="0.2">
      <c r="A92" s="35">
        <f t="shared" si="2"/>
        <v>45360</v>
      </c>
      <c r="B92" s="36">
        <f>SUMIFS(СВЦЭМ!$C$39:$C$782,СВЦЭМ!$A$39:$A$782,$A92,СВЦЭМ!$B$39:$B$782,B$83)+'СЕТ СН'!$H$9+СВЦЭМ!$D$10+'СЕТ СН'!$H$6-'СЕТ СН'!$H$19</f>
        <v>2186.4801494500002</v>
      </c>
      <c r="C92" s="36">
        <f>SUMIFS(СВЦЭМ!$C$39:$C$782,СВЦЭМ!$A$39:$A$782,$A92,СВЦЭМ!$B$39:$B$782,C$83)+'СЕТ СН'!$H$9+СВЦЭМ!$D$10+'СЕТ СН'!$H$6-'СЕТ СН'!$H$19</f>
        <v>2194.2225618900002</v>
      </c>
      <c r="D92" s="36">
        <f>SUMIFS(СВЦЭМ!$C$39:$C$782,СВЦЭМ!$A$39:$A$782,$A92,СВЦЭМ!$B$39:$B$782,D$83)+'СЕТ СН'!$H$9+СВЦЭМ!$D$10+'СЕТ СН'!$H$6-'СЕТ СН'!$H$19</f>
        <v>2212.4464134600003</v>
      </c>
      <c r="E92" s="36">
        <f>SUMIFS(СВЦЭМ!$C$39:$C$782,СВЦЭМ!$A$39:$A$782,$A92,СВЦЭМ!$B$39:$B$782,E$83)+'СЕТ СН'!$H$9+СВЦЭМ!$D$10+'СЕТ СН'!$H$6-'СЕТ СН'!$H$19</f>
        <v>2219.7079973200002</v>
      </c>
      <c r="F92" s="36">
        <f>SUMIFS(СВЦЭМ!$C$39:$C$782,СВЦЭМ!$A$39:$A$782,$A92,СВЦЭМ!$B$39:$B$782,F$83)+'СЕТ СН'!$H$9+СВЦЭМ!$D$10+'СЕТ СН'!$H$6-'СЕТ СН'!$H$19</f>
        <v>2207.82170709</v>
      </c>
      <c r="G92" s="36">
        <f>SUMIFS(СВЦЭМ!$C$39:$C$782,СВЦЭМ!$A$39:$A$782,$A92,СВЦЭМ!$B$39:$B$782,G$83)+'СЕТ СН'!$H$9+СВЦЭМ!$D$10+'СЕТ СН'!$H$6-'СЕТ СН'!$H$19</f>
        <v>2179.5171677600001</v>
      </c>
      <c r="H92" s="36">
        <f>SUMIFS(СВЦЭМ!$C$39:$C$782,СВЦЭМ!$A$39:$A$782,$A92,СВЦЭМ!$B$39:$B$782,H$83)+'СЕТ СН'!$H$9+СВЦЭМ!$D$10+'СЕТ СН'!$H$6-'СЕТ СН'!$H$19</f>
        <v>2153.9665159700003</v>
      </c>
      <c r="I92" s="36">
        <f>SUMIFS(СВЦЭМ!$C$39:$C$782,СВЦЭМ!$A$39:$A$782,$A92,СВЦЭМ!$B$39:$B$782,I$83)+'СЕТ СН'!$H$9+СВЦЭМ!$D$10+'СЕТ СН'!$H$6-'СЕТ СН'!$H$19</f>
        <v>2135.0878000800003</v>
      </c>
      <c r="J92" s="36">
        <f>SUMIFS(СВЦЭМ!$C$39:$C$782,СВЦЭМ!$A$39:$A$782,$A92,СВЦЭМ!$B$39:$B$782,J$83)+'СЕТ СН'!$H$9+СВЦЭМ!$D$10+'СЕТ СН'!$H$6-'СЕТ СН'!$H$19</f>
        <v>2120.5531021300003</v>
      </c>
      <c r="K92" s="36">
        <f>SUMIFS(СВЦЭМ!$C$39:$C$782,СВЦЭМ!$A$39:$A$782,$A92,СВЦЭМ!$B$39:$B$782,K$83)+'СЕТ СН'!$H$9+СВЦЭМ!$D$10+'СЕТ СН'!$H$6-'СЕТ СН'!$H$19</f>
        <v>2078.4083173500003</v>
      </c>
      <c r="L92" s="36">
        <f>SUMIFS(СВЦЭМ!$C$39:$C$782,СВЦЭМ!$A$39:$A$782,$A92,СВЦЭМ!$B$39:$B$782,L$83)+'СЕТ СН'!$H$9+СВЦЭМ!$D$10+'СЕТ СН'!$H$6-'СЕТ СН'!$H$19</f>
        <v>2063.30086923</v>
      </c>
      <c r="M92" s="36">
        <f>SUMIFS(СВЦЭМ!$C$39:$C$782,СВЦЭМ!$A$39:$A$782,$A92,СВЦЭМ!$B$39:$B$782,M$83)+'СЕТ СН'!$H$9+СВЦЭМ!$D$10+'СЕТ СН'!$H$6-'СЕТ СН'!$H$19</f>
        <v>2084.5748756400003</v>
      </c>
      <c r="N92" s="36">
        <f>SUMIFS(СВЦЭМ!$C$39:$C$782,СВЦЭМ!$A$39:$A$782,$A92,СВЦЭМ!$B$39:$B$782,N$83)+'СЕТ СН'!$H$9+СВЦЭМ!$D$10+'СЕТ СН'!$H$6-'СЕТ СН'!$H$19</f>
        <v>2099.2460912900001</v>
      </c>
      <c r="O92" s="36">
        <f>SUMIFS(СВЦЭМ!$C$39:$C$782,СВЦЭМ!$A$39:$A$782,$A92,СВЦЭМ!$B$39:$B$782,O$83)+'СЕТ СН'!$H$9+СВЦЭМ!$D$10+'СЕТ СН'!$H$6-'СЕТ СН'!$H$19</f>
        <v>2117.0334505400001</v>
      </c>
      <c r="P92" s="36">
        <f>SUMIFS(СВЦЭМ!$C$39:$C$782,СВЦЭМ!$A$39:$A$782,$A92,СВЦЭМ!$B$39:$B$782,P$83)+'СЕТ СН'!$H$9+СВЦЭМ!$D$10+'СЕТ СН'!$H$6-'СЕТ СН'!$H$19</f>
        <v>2129.9804331</v>
      </c>
      <c r="Q92" s="36">
        <f>SUMIFS(СВЦЭМ!$C$39:$C$782,СВЦЭМ!$A$39:$A$782,$A92,СВЦЭМ!$B$39:$B$782,Q$83)+'СЕТ СН'!$H$9+СВЦЭМ!$D$10+'СЕТ СН'!$H$6-'СЕТ СН'!$H$19</f>
        <v>2148.20712731</v>
      </c>
      <c r="R92" s="36">
        <f>SUMIFS(СВЦЭМ!$C$39:$C$782,СВЦЭМ!$A$39:$A$782,$A92,СВЦЭМ!$B$39:$B$782,R$83)+'СЕТ СН'!$H$9+СВЦЭМ!$D$10+'СЕТ СН'!$H$6-'СЕТ СН'!$H$19</f>
        <v>2147.5765590400001</v>
      </c>
      <c r="S92" s="36">
        <f>SUMIFS(СВЦЭМ!$C$39:$C$782,СВЦЭМ!$A$39:$A$782,$A92,СВЦЭМ!$B$39:$B$782,S$83)+'СЕТ СН'!$H$9+СВЦЭМ!$D$10+'СЕТ СН'!$H$6-'СЕТ СН'!$H$19</f>
        <v>2113.5073810700001</v>
      </c>
      <c r="T92" s="36">
        <f>SUMIFS(СВЦЭМ!$C$39:$C$782,СВЦЭМ!$A$39:$A$782,$A92,СВЦЭМ!$B$39:$B$782,T$83)+'СЕТ СН'!$H$9+СВЦЭМ!$D$10+'СЕТ СН'!$H$6-'СЕТ СН'!$H$19</f>
        <v>2132.1525820000002</v>
      </c>
      <c r="U92" s="36">
        <f>SUMIFS(СВЦЭМ!$C$39:$C$782,СВЦЭМ!$A$39:$A$782,$A92,СВЦЭМ!$B$39:$B$782,U$83)+'СЕТ СН'!$H$9+СВЦЭМ!$D$10+'СЕТ СН'!$H$6-'СЕТ СН'!$H$19</f>
        <v>2104.0225181800001</v>
      </c>
      <c r="V92" s="36">
        <f>SUMIFS(СВЦЭМ!$C$39:$C$782,СВЦЭМ!$A$39:$A$782,$A92,СВЦЭМ!$B$39:$B$782,V$83)+'СЕТ СН'!$H$9+СВЦЭМ!$D$10+'СЕТ СН'!$H$6-'СЕТ СН'!$H$19</f>
        <v>2090.9225784099999</v>
      </c>
      <c r="W92" s="36">
        <f>SUMIFS(СВЦЭМ!$C$39:$C$782,СВЦЭМ!$A$39:$A$782,$A92,СВЦЭМ!$B$39:$B$782,W$83)+'СЕТ СН'!$H$9+СВЦЭМ!$D$10+'СЕТ СН'!$H$6-'СЕТ СН'!$H$19</f>
        <v>2083.4985615400001</v>
      </c>
      <c r="X92" s="36">
        <f>SUMIFS(СВЦЭМ!$C$39:$C$782,СВЦЭМ!$A$39:$A$782,$A92,СВЦЭМ!$B$39:$B$782,X$83)+'СЕТ СН'!$H$9+СВЦЭМ!$D$10+'СЕТ СН'!$H$6-'СЕТ СН'!$H$19</f>
        <v>2118.7829936500002</v>
      </c>
      <c r="Y92" s="36">
        <f>SUMIFS(СВЦЭМ!$C$39:$C$782,СВЦЭМ!$A$39:$A$782,$A92,СВЦЭМ!$B$39:$B$782,Y$83)+'СЕТ СН'!$H$9+СВЦЭМ!$D$10+'СЕТ СН'!$H$6-'СЕТ СН'!$H$19</f>
        <v>2137.6888664000003</v>
      </c>
    </row>
    <row r="93" spans="1:25" ht="15.75" x14ac:dyDescent="0.2">
      <c r="A93" s="35">
        <f t="shared" si="2"/>
        <v>45361</v>
      </c>
      <c r="B93" s="36">
        <f>SUMIFS(СВЦЭМ!$C$39:$C$782,СВЦЭМ!$A$39:$A$782,$A93,СВЦЭМ!$B$39:$B$782,B$83)+'СЕТ СН'!$H$9+СВЦЭМ!$D$10+'СЕТ СН'!$H$6-'СЕТ СН'!$H$19</f>
        <v>2215.33108859</v>
      </c>
      <c r="C93" s="36">
        <f>SUMIFS(СВЦЭМ!$C$39:$C$782,СВЦЭМ!$A$39:$A$782,$A93,СВЦЭМ!$B$39:$B$782,C$83)+'СЕТ СН'!$H$9+СВЦЭМ!$D$10+'СЕТ СН'!$H$6-'СЕТ СН'!$H$19</f>
        <v>2253.30008327</v>
      </c>
      <c r="D93" s="36">
        <f>SUMIFS(СВЦЭМ!$C$39:$C$782,СВЦЭМ!$A$39:$A$782,$A93,СВЦЭМ!$B$39:$B$782,D$83)+'СЕТ СН'!$H$9+СВЦЭМ!$D$10+'СЕТ СН'!$H$6-'СЕТ СН'!$H$19</f>
        <v>2272.2987429899999</v>
      </c>
      <c r="E93" s="36">
        <f>SUMIFS(СВЦЭМ!$C$39:$C$782,СВЦЭМ!$A$39:$A$782,$A93,СВЦЭМ!$B$39:$B$782,E$83)+'СЕТ СН'!$H$9+СВЦЭМ!$D$10+'СЕТ СН'!$H$6-'СЕТ СН'!$H$19</f>
        <v>2286.8878306400002</v>
      </c>
      <c r="F93" s="36">
        <f>SUMIFS(СВЦЭМ!$C$39:$C$782,СВЦЭМ!$A$39:$A$782,$A93,СВЦЭМ!$B$39:$B$782,F$83)+'СЕТ СН'!$H$9+СВЦЭМ!$D$10+'СЕТ СН'!$H$6-'СЕТ СН'!$H$19</f>
        <v>2296.3446901899997</v>
      </c>
      <c r="G93" s="36">
        <f>SUMIFS(СВЦЭМ!$C$39:$C$782,СВЦЭМ!$A$39:$A$782,$A93,СВЦЭМ!$B$39:$B$782,G$83)+'СЕТ СН'!$H$9+СВЦЭМ!$D$10+'СЕТ СН'!$H$6-'СЕТ СН'!$H$19</f>
        <v>2274.2641217700002</v>
      </c>
      <c r="H93" s="36">
        <f>SUMIFS(СВЦЭМ!$C$39:$C$782,СВЦЭМ!$A$39:$A$782,$A93,СВЦЭМ!$B$39:$B$782,H$83)+'СЕТ СН'!$H$9+СВЦЭМ!$D$10+'СЕТ СН'!$H$6-'СЕТ СН'!$H$19</f>
        <v>2247.0266302700002</v>
      </c>
      <c r="I93" s="36">
        <f>SUMIFS(СВЦЭМ!$C$39:$C$782,СВЦЭМ!$A$39:$A$782,$A93,СВЦЭМ!$B$39:$B$782,I$83)+'СЕТ СН'!$H$9+СВЦЭМ!$D$10+'СЕТ СН'!$H$6-'СЕТ СН'!$H$19</f>
        <v>2238.6014515000002</v>
      </c>
      <c r="J93" s="36">
        <f>SUMIFS(СВЦЭМ!$C$39:$C$782,СВЦЭМ!$A$39:$A$782,$A93,СВЦЭМ!$B$39:$B$782,J$83)+'СЕТ СН'!$H$9+СВЦЭМ!$D$10+'СЕТ СН'!$H$6-'СЕТ СН'!$H$19</f>
        <v>2191.9155289099999</v>
      </c>
      <c r="K93" s="36">
        <f>SUMIFS(СВЦЭМ!$C$39:$C$782,СВЦЭМ!$A$39:$A$782,$A93,СВЦЭМ!$B$39:$B$782,K$83)+'СЕТ СН'!$H$9+СВЦЭМ!$D$10+'СЕТ СН'!$H$6-'СЕТ СН'!$H$19</f>
        <v>2150.6908134400001</v>
      </c>
      <c r="L93" s="36">
        <f>SUMIFS(СВЦЭМ!$C$39:$C$782,СВЦЭМ!$A$39:$A$782,$A93,СВЦЭМ!$B$39:$B$782,L$83)+'СЕТ СН'!$H$9+СВЦЭМ!$D$10+'СЕТ СН'!$H$6-'СЕТ СН'!$H$19</f>
        <v>2147.0474827200001</v>
      </c>
      <c r="M93" s="36">
        <f>SUMIFS(СВЦЭМ!$C$39:$C$782,СВЦЭМ!$A$39:$A$782,$A93,СВЦЭМ!$B$39:$B$782,M$83)+'СЕТ СН'!$H$9+СВЦЭМ!$D$10+'СЕТ СН'!$H$6-'СЕТ СН'!$H$19</f>
        <v>2166.9487466300002</v>
      </c>
      <c r="N93" s="36">
        <f>SUMIFS(СВЦЭМ!$C$39:$C$782,СВЦЭМ!$A$39:$A$782,$A93,СВЦЭМ!$B$39:$B$782,N$83)+'СЕТ СН'!$H$9+СВЦЭМ!$D$10+'СЕТ СН'!$H$6-'СЕТ СН'!$H$19</f>
        <v>2180.9268949000002</v>
      </c>
      <c r="O93" s="36">
        <f>SUMIFS(СВЦЭМ!$C$39:$C$782,СВЦЭМ!$A$39:$A$782,$A93,СВЦЭМ!$B$39:$B$782,O$83)+'СЕТ СН'!$H$9+СВЦЭМ!$D$10+'СЕТ СН'!$H$6-'СЕТ СН'!$H$19</f>
        <v>2168.87162803</v>
      </c>
      <c r="P93" s="36">
        <f>SUMIFS(СВЦЭМ!$C$39:$C$782,СВЦЭМ!$A$39:$A$782,$A93,СВЦЭМ!$B$39:$B$782,P$83)+'СЕТ СН'!$H$9+СВЦЭМ!$D$10+'СЕТ СН'!$H$6-'СЕТ СН'!$H$19</f>
        <v>2200.9486178699999</v>
      </c>
      <c r="Q93" s="36">
        <f>SUMIFS(СВЦЭМ!$C$39:$C$782,СВЦЭМ!$A$39:$A$782,$A93,СВЦЭМ!$B$39:$B$782,Q$83)+'СЕТ СН'!$H$9+СВЦЭМ!$D$10+'СЕТ СН'!$H$6-'СЕТ СН'!$H$19</f>
        <v>2231.05585888</v>
      </c>
      <c r="R93" s="36">
        <f>SUMIFS(СВЦЭМ!$C$39:$C$782,СВЦЭМ!$A$39:$A$782,$A93,СВЦЭМ!$B$39:$B$782,R$83)+'СЕТ СН'!$H$9+СВЦЭМ!$D$10+'СЕТ СН'!$H$6-'СЕТ СН'!$H$19</f>
        <v>2226.7179624200003</v>
      </c>
      <c r="S93" s="36">
        <f>SUMIFS(СВЦЭМ!$C$39:$C$782,СВЦЭМ!$A$39:$A$782,$A93,СВЦЭМ!$B$39:$B$782,S$83)+'СЕТ СН'!$H$9+СВЦЭМ!$D$10+'СЕТ СН'!$H$6-'СЕТ СН'!$H$19</f>
        <v>2213.3328980800002</v>
      </c>
      <c r="T93" s="36">
        <f>SUMIFS(СВЦЭМ!$C$39:$C$782,СВЦЭМ!$A$39:$A$782,$A93,СВЦЭМ!$B$39:$B$782,T$83)+'СЕТ СН'!$H$9+СВЦЭМ!$D$10+'СЕТ СН'!$H$6-'СЕТ СН'!$H$19</f>
        <v>2188.7542021200002</v>
      </c>
      <c r="U93" s="36">
        <f>SUMIFS(СВЦЭМ!$C$39:$C$782,СВЦЭМ!$A$39:$A$782,$A93,СВЦЭМ!$B$39:$B$782,U$83)+'СЕТ СН'!$H$9+СВЦЭМ!$D$10+'СЕТ СН'!$H$6-'СЕТ СН'!$H$19</f>
        <v>2152.2411621300002</v>
      </c>
      <c r="V93" s="36">
        <f>SUMIFS(СВЦЭМ!$C$39:$C$782,СВЦЭМ!$A$39:$A$782,$A93,СВЦЭМ!$B$39:$B$782,V$83)+'СЕТ СН'!$H$9+СВЦЭМ!$D$10+'СЕТ СН'!$H$6-'СЕТ СН'!$H$19</f>
        <v>2128.7739364700001</v>
      </c>
      <c r="W93" s="36">
        <f>SUMIFS(СВЦЭМ!$C$39:$C$782,СВЦЭМ!$A$39:$A$782,$A93,СВЦЭМ!$B$39:$B$782,W$83)+'СЕТ СН'!$H$9+СВЦЭМ!$D$10+'СЕТ СН'!$H$6-'СЕТ СН'!$H$19</f>
        <v>2122.5094647999999</v>
      </c>
      <c r="X93" s="36">
        <f>SUMIFS(СВЦЭМ!$C$39:$C$782,СВЦЭМ!$A$39:$A$782,$A93,СВЦЭМ!$B$39:$B$782,X$83)+'СЕТ СН'!$H$9+СВЦЭМ!$D$10+'СЕТ СН'!$H$6-'СЕТ СН'!$H$19</f>
        <v>2173.6637664100003</v>
      </c>
      <c r="Y93" s="36">
        <f>SUMIFS(СВЦЭМ!$C$39:$C$782,СВЦЭМ!$A$39:$A$782,$A93,СВЦЭМ!$B$39:$B$782,Y$83)+'СЕТ СН'!$H$9+СВЦЭМ!$D$10+'СЕТ СН'!$H$6-'СЕТ СН'!$H$19</f>
        <v>2180.1288865900001</v>
      </c>
    </row>
    <row r="94" spans="1:25" ht="15.75" x14ac:dyDescent="0.2">
      <c r="A94" s="35">
        <f t="shared" si="2"/>
        <v>45362</v>
      </c>
      <c r="B94" s="36">
        <f>SUMIFS(СВЦЭМ!$C$39:$C$782,СВЦЭМ!$A$39:$A$782,$A94,СВЦЭМ!$B$39:$B$782,B$83)+'СЕТ СН'!$H$9+СВЦЭМ!$D$10+'СЕТ СН'!$H$6-'СЕТ СН'!$H$19</f>
        <v>2151.1803879600002</v>
      </c>
      <c r="C94" s="36">
        <f>SUMIFS(СВЦЭМ!$C$39:$C$782,СВЦЭМ!$A$39:$A$782,$A94,СВЦЭМ!$B$39:$B$782,C$83)+'СЕТ СН'!$H$9+СВЦЭМ!$D$10+'СЕТ СН'!$H$6-'СЕТ СН'!$H$19</f>
        <v>2185.0373243500003</v>
      </c>
      <c r="D94" s="36">
        <f>SUMIFS(СВЦЭМ!$C$39:$C$782,СВЦЭМ!$A$39:$A$782,$A94,СВЦЭМ!$B$39:$B$782,D$83)+'СЕТ СН'!$H$9+СВЦЭМ!$D$10+'СЕТ СН'!$H$6-'СЕТ СН'!$H$19</f>
        <v>2197.3807727100002</v>
      </c>
      <c r="E94" s="36">
        <f>SUMIFS(СВЦЭМ!$C$39:$C$782,СВЦЭМ!$A$39:$A$782,$A94,СВЦЭМ!$B$39:$B$782,E$83)+'СЕТ СН'!$H$9+СВЦЭМ!$D$10+'СЕТ СН'!$H$6-'СЕТ СН'!$H$19</f>
        <v>2200.84317796</v>
      </c>
      <c r="F94" s="36">
        <f>SUMIFS(СВЦЭМ!$C$39:$C$782,СВЦЭМ!$A$39:$A$782,$A94,СВЦЭМ!$B$39:$B$782,F$83)+'СЕТ СН'!$H$9+СВЦЭМ!$D$10+'СЕТ СН'!$H$6-'СЕТ СН'!$H$19</f>
        <v>2207.70597748</v>
      </c>
      <c r="G94" s="36">
        <f>SUMIFS(СВЦЭМ!$C$39:$C$782,СВЦЭМ!$A$39:$A$782,$A94,СВЦЭМ!$B$39:$B$782,G$83)+'СЕТ СН'!$H$9+СВЦЭМ!$D$10+'СЕТ СН'!$H$6-'СЕТ СН'!$H$19</f>
        <v>2133.1886972699999</v>
      </c>
      <c r="H94" s="36">
        <f>SUMIFS(СВЦЭМ!$C$39:$C$782,СВЦЭМ!$A$39:$A$782,$A94,СВЦЭМ!$B$39:$B$782,H$83)+'СЕТ СН'!$H$9+СВЦЭМ!$D$10+'СЕТ СН'!$H$6-'СЕТ СН'!$H$19</f>
        <v>1995.9220668200001</v>
      </c>
      <c r="I94" s="36">
        <f>SUMIFS(СВЦЭМ!$C$39:$C$782,СВЦЭМ!$A$39:$A$782,$A94,СВЦЭМ!$B$39:$B$782,I$83)+'СЕТ СН'!$H$9+СВЦЭМ!$D$10+'СЕТ СН'!$H$6-'СЕТ СН'!$H$19</f>
        <v>2007.01221323</v>
      </c>
      <c r="J94" s="36">
        <f>SUMIFS(СВЦЭМ!$C$39:$C$782,СВЦЭМ!$A$39:$A$782,$A94,СВЦЭМ!$B$39:$B$782,J$83)+'СЕТ СН'!$H$9+СВЦЭМ!$D$10+'СЕТ СН'!$H$6-'СЕТ СН'!$H$19</f>
        <v>1979.8959984000001</v>
      </c>
      <c r="K94" s="36">
        <f>SUMIFS(СВЦЭМ!$C$39:$C$782,СВЦЭМ!$A$39:$A$782,$A94,СВЦЭМ!$B$39:$B$782,K$83)+'СЕТ СН'!$H$9+СВЦЭМ!$D$10+'СЕТ СН'!$H$6-'СЕТ СН'!$H$19</f>
        <v>1966.7676030499999</v>
      </c>
      <c r="L94" s="36">
        <f>SUMIFS(СВЦЭМ!$C$39:$C$782,СВЦЭМ!$A$39:$A$782,$A94,СВЦЭМ!$B$39:$B$782,L$83)+'СЕТ СН'!$H$9+СВЦЭМ!$D$10+'СЕТ СН'!$H$6-'СЕТ СН'!$H$19</f>
        <v>1977.07498007</v>
      </c>
      <c r="M94" s="36">
        <f>SUMIFS(СВЦЭМ!$C$39:$C$782,СВЦЭМ!$A$39:$A$782,$A94,СВЦЭМ!$B$39:$B$782,M$83)+'СЕТ СН'!$H$9+СВЦЭМ!$D$10+'СЕТ СН'!$H$6-'СЕТ СН'!$H$19</f>
        <v>1971.80685156</v>
      </c>
      <c r="N94" s="36">
        <f>SUMIFS(СВЦЭМ!$C$39:$C$782,СВЦЭМ!$A$39:$A$782,$A94,СВЦЭМ!$B$39:$B$782,N$83)+'СЕТ СН'!$H$9+СВЦЭМ!$D$10+'СЕТ СН'!$H$6-'СЕТ СН'!$H$19</f>
        <v>1995.5985187799999</v>
      </c>
      <c r="O94" s="36">
        <f>SUMIFS(СВЦЭМ!$C$39:$C$782,СВЦЭМ!$A$39:$A$782,$A94,СВЦЭМ!$B$39:$B$782,O$83)+'СЕТ СН'!$H$9+СВЦЭМ!$D$10+'СЕТ СН'!$H$6-'СЕТ СН'!$H$19</f>
        <v>2001.4323463999999</v>
      </c>
      <c r="P94" s="36">
        <f>SUMIFS(СВЦЭМ!$C$39:$C$782,СВЦЭМ!$A$39:$A$782,$A94,СВЦЭМ!$B$39:$B$782,P$83)+'СЕТ СН'!$H$9+СВЦЭМ!$D$10+'СЕТ СН'!$H$6-'СЕТ СН'!$H$19</f>
        <v>2002.5587338800001</v>
      </c>
      <c r="Q94" s="36">
        <f>SUMIFS(СВЦЭМ!$C$39:$C$782,СВЦЭМ!$A$39:$A$782,$A94,СВЦЭМ!$B$39:$B$782,Q$83)+'СЕТ СН'!$H$9+СВЦЭМ!$D$10+'СЕТ СН'!$H$6-'СЕТ СН'!$H$19</f>
        <v>2022.75471343</v>
      </c>
      <c r="R94" s="36">
        <f>SUMIFS(СВЦЭМ!$C$39:$C$782,СВЦЭМ!$A$39:$A$782,$A94,СВЦЭМ!$B$39:$B$782,R$83)+'СЕТ СН'!$H$9+СВЦЭМ!$D$10+'СЕТ СН'!$H$6-'СЕТ СН'!$H$19</f>
        <v>2020.2110308599999</v>
      </c>
      <c r="S94" s="36">
        <f>SUMIFS(СВЦЭМ!$C$39:$C$782,СВЦЭМ!$A$39:$A$782,$A94,СВЦЭМ!$B$39:$B$782,S$83)+'СЕТ СН'!$H$9+СВЦЭМ!$D$10+'СЕТ СН'!$H$6-'СЕТ СН'!$H$19</f>
        <v>2019.6923431800001</v>
      </c>
      <c r="T94" s="36">
        <f>SUMIFS(СВЦЭМ!$C$39:$C$782,СВЦЭМ!$A$39:$A$782,$A94,СВЦЭМ!$B$39:$B$782,T$83)+'СЕТ СН'!$H$9+СВЦЭМ!$D$10+'СЕТ СН'!$H$6-'СЕТ СН'!$H$19</f>
        <v>1995.20149298</v>
      </c>
      <c r="U94" s="36">
        <f>SUMIFS(СВЦЭМ!$C$39:$C$782,СВЦЭМ!$A$39:$A$782,$A94,СВЦЭМ!$B$39:$B$782,U$83)+'СЕТ СН'!$H$9+СВЦЭМ!$D$10+'СЕТ СН'!$H$6-'СЕТ СН'!$H$19</f>
        <v>1969.7477362699999</v>
      </c>
      <c r="V94" s="36">
        <f>SUMIFS(СВЦЭМ!$C$39:$C$782,СВЦЭМ!$A$39:$A$782,$A94,СВЦЭМ!$B$39:$B$782,V$83)+'СЕТ СН'!$H$9+СВЦЭМ!$D$10+'СЕТ СН'!$H$6-'СЕТ СН'!$H$19</f>
        <v>1961.9743603899999</v>
      </c>
      <c r="W94" s="36">
        <f>SUMIFS(СВЦЭМ!$C$39:$C$782,СВЦЭМ!$A$39:$A$782,$A94,СВЦЭМ!$B$39:$B$782,W$83)+'СЕТ СН'!$H$9+СВЦЭМ!$D$10+'СЕТ СН'!$H$6-'СЕТ СН'!$H$19</f>
        <v>1971.0733769400001</v>
      </c>
      <c r="X94" s="36">
        <f>SUMIFS(СВЦЭМ!$C$39:$C$782,СВЦЭМ!$A$39:$A$782,$A94,СВЦЭМ!$B$39:$B$782,X$83)+'СЕТ СН'!$H$9+СВЦЭМ!$D$10+'СЕТ СН'!$H$6-'СЕТ СН'!$H$19</f>
        <v>1990.63136474</v>
      </c>
      <c r="Y94" s="36">
        <f>SUMIFS(СВЦЭМ!$C$39:$C$782,СВЦЭМ!$A$39:$A$782,$A94,СВЦЭМ!$B$39:$B$782,Y$83)+'СЕТ СН'!$H$9+СВЦЭМ!$D$10+'СЕТ СН'!$H$6-'СЕТ СН'!$H$19</f>
        <v>1993.2926319400001</v>
      </c>
    </row>
    <row r="95" spans="1:25" ht="15.75" x14ac:dyDescent="0.2">
      <c r="A95" s="35">
        <f t="shared" si="2"/>
        <v>45363</v>
      </c>
      <c r="B95" s="36">
        <f>SUMIFS(СВЦЭМ!$C$39:$C$782,СВЦЭМ!$A$39:$A$782,$A95,СВЦЭМ!$B$39:$B$782,B$83)+'СЕТ СН'!$H$9+СВЦЭМ!$D$10+'СЕТ СН'!$H$6-'СЕТ СН'!$H$19</f>
        <v>2126.4025859600001</v>
      </c>
      <c r="C95" s="36">
        <f>SUMIFS(СВЦЭМ!$C$39:$C$782,СВЦЭМ!$A$39:$A$782,$A95,СВЦЭМ!$B$39:$B$782,C$83)+'СЕТ СН'!$H$9+СВЦЭМ!$D$10+'СЕТ СН'!$H$6-'СЕТ СН'!$H$19</f>
        <v>2150.7518532900003</v>
      </c>
      <c r="D95" s="36">
        <f>SUMIFS(СВЦЭМ!$C$39:$C$782,СВЦЭМ!$A$39:$A$782,$A95,СВЦЭМ!$B$39:$B$782,D$83)+'СЕТ СН'!$H$9+СВЦЭМ!$D$10+'СЕТ СН'!$H$6-'СЕТ СН'!$H$19</f>
        <v>2176.2140585500001</v>
      </c>
      <c r="E95" s="36">
        <f>SUMIFS(СВЦЭМ!$C$39:$C$782,СВЦЭМ!$A$39:$A$782,$A95,СВЦЭМ!$B$39:$B$782,E$83)+'СЕТ СН'!$H$9+СВЦЭМ!$D$10+'СЕТ СН'!$H$6-'СЕТ СН'!$H$19</f>
        <v>2172.7956753500002</v>
      </c>
      <c r="F95" s="36">
        <f>SUMIFS(СВЦЭМ!$C$39:$C$782,СВЦЭМ!$A$39:$A$782,$A95,СВЦЭМ!$B$39:$B$782,F$83)+'СЕТ СН'!$H$9+СВЦЭМ!$D$10+'СЕТ СН'!$H$6-'СЕТ СН'!$H$19</f>
        <v>2155.8525620700002</v>
      </c>
      <c r="G95" s="36">
        <f>SUMIFS(СВЦЭМ!$C$39:$C$782,СВЦЭМ!$A$39:$A$782,$A95,СВЦЭМ!$B$39:$B$782,G$83)+'СЕТ СН'!$H$9+СВЦЭМ!$D$10+'СЕТ СН'!$H$6-'СЕТ СН'!$H$19</f>
        <v>2150.1140953399999</v>
      </c>
      <c r="H95" s="36">
        <f>SUMIFS(СВЦЭМ!$C$39:$C$782,СВЦЭМ!$A$39:$A$782,$A95,СВЦЭМ!$B$39:$B$782,H$83)+'СЕТ СН'!$H$9+СВЦЭМ!$D$10+'СЕТ СН'!$H$6-'СЕТ СН'!$H$19</f>
        <v>2106.71308791</v>
      </c>
      <c r="I95" s="36">
        <f>SUMIFS(СВЦЭМ!$C$39:$C$782,СВЦЭМ!$A$39:$A$782,$A95,СВЦЭМ!$B$39:$B$782,I$83)+'СЕТ СН'!$H$9+СВЦЭМ!$D$10+'СЕТ СН'!$H$6-'СЕТ СН'!$H$19</f>
        <v>2101.5251099800003</v>
      </c>
      <c r="J95" s="36">
        <f>SUMIFS(СВЦЭМ!$C$39:$C$782,СВЦЭМ!$A$39:$A$782,$A95,СВЦЭМ!$B$39:$B$782,J$83)+'СЕТ СН'!$H$9+СВЦЭМ!$D$10+'СЕТ СН'!$H$6-'СЕТ СН'!$H$19</f>
        <v>2079.7392331400001</v>
      </c>
      <c r="K95" s="36">
        <f>SUMIFS(СВЦЭМ!$C$39:$C$782,СВЦЭМ!$A$39:$A$782,$A95,СВЦЭМ!$B$39:$B$782,K$83)+'СЕТ СН'!$H$9+СВЦЭМ!$D$10+'СЕТ СН'!$H$6-'СЕТ СН'!$H$19</f>
        <v>2089.8726406200003</v>
      </c>
      <c r="L95" s="36">
        <f>SUMIFS(СВЦЭМ!$C$39:$C$782,СВЦЭМ!$A$39:$A$782,$A95,СВЦЭМ!$B$39:$B$782,L$83)+'СЕТ СН'!$H$9+СВЦЭМ!$D$10+'СЕТ СН'!$H$6-'СЕТ СН'!$H$19</f>
        <v>2102.9084699300001</v>
      </c>
      <c r="M95" s="36">
        <f>SUMIFS(СВЦЭМ!$C$39:$C$782,СВЦЭМ!$A$39:$A$782,$A95,СВЦЭМ!$B$39:$B$782,M$83)+'СЕТ СН'!$H$9+СВЦЭМ!$D$10+'СЕТ СН'!$H$6-'СЕТ СН'!$H$19</f>
        <v>2115.0516164999999</v>
      </c>
      <c r="N95" s="36">
        <f>SUMIFS(СВЦЭМ!$C$39:$C$782,СВЦЭМ!$A$39:$A$782,$A95,СВЦЭМ!$B$39:$B$782,N$83)+'СЕТ СН'!$H$9+СВЦЭМ!$D$10+'СЕТ СН'!$H$6-'СЕТ СН'!$H$19</f>
        <v>2144.1456494700001</v>
      </c>
      <c r="O95" s="36">
        <f>SUMIFS(СВЦЭМ!$C$39:$C$782,СВЦЭМ!$A$39:$A$782,$A95,СВЦЭМ!$B$39:$B$782,O$83)+'СЕТ СН'!$H$9+СВЦЭМ!$D$10+'СЕТ СН'!$H$6-'СЕТ СН'!$H$19</f>
        <v>2172.9333909800002</v>
      </c>
      <c r="P95" s="36">
        <f>SUMIFS(СВЦЭМ!$C$39:$C$782,СВЦЭМ!$A$39:$A$782,$A95,СВЦЭМ!$B$39:$B$782,P$83)+'СЕТ СН'!$H$9+СВЦЭМ!$D$10+'СЕТ СН'!$H$6-'СЕТ СН'!$H$19</f>
        <v>2191.7481505000001</v>
      </c>
      <c r="Q95" s="36">
        <f>SUMIFS(СВЦЭМ!$C$39:$C$782,СВЦЭМ!$A$39:$A$782,$A95,СВЦЭМ!$B$39:$B$782,Q$83)+'СЕТ СН'!$H$9+СВЦЭМ!$D$10+'СЕТ СН'!$H$6-'СЕТ СН'!$H$19</f>
        <v>2211.57739928</v>
      </c>
      <c r="R95" s="36">
        <f>SUMIFS(СВЦЭМ!$C$39:$C$782,СВЦЭМ!$A$39:$A$782,$A95,СВЦЭМ!$B$39:$B$782,R$83)+'СЕТ СН'!$H$9+СВЦЭМ!$D$10+'СЕТ СН'!$H$6-'СЕТ СН'!$H$19</f>
        <v>2205.8078802800001</v>
      </c>
      <c r="S95" s="36">
        <f>SUMIFS(СВЦЭМ!$C$39:$C$782,СВЦЭМ!$A$39:$A$782,$A95,СВЦЭМ!$B$39:$B$782,S$83)+'СЕТ СН'!$H$9+СВЦЭМ!$D$10+'СЕТ СН'!$H$6-'СЕТ СН'!$H$19</f>
        <v>2213.0575968600001</v>
      </c>
      <c r="T95" s="36">
        <f>SUMIFS(СВЦЭМ!$C$39:$C$782,СВЦЭМ!$A$39:$A$782,$A95,СВЦЭМ!$B$39:$B$782,T$83)+'СЕТ СН'!$H$9+СВЦЭМ!$D$10+'СЕТ СН'!$H$6-'СЕТ СН'!$H$19</f>
        <v>2166.3765116100003</v>
      </c>
      <c r="U95" s="36">
        <f>SUMIFS(СВЦЭМ!$C$39:$C$782,СВЦЭМ!$A$39:$A$782,$A95,СВЦЭМ!$B$39:$B$782,U$83)+'СЕТ СН'!$H$9+СВЦЭМ!$D$10+'СЕТ СН'!$H$6-'СЕТ СН'!$H$19</f>
        <v>2090.6419629300003</v>
      </c>
      <c r="V95" s="36">
        <f>SUMIFS(СВЦЭМ!$C$39:$C$782,СВЦЭМ!$A$39:$A$782,$A95,СВЦЭМ!$B$39:$B$782,V$83)+'СЕТ СН'!$H$9+СВЦЭМ!$D$10+'СЕТ СН'!$H$6-'СЕТ СН'!$H$19</f>
        <v>2109.6852988400001</v>
      </c>
      <c r="W95" s="36">
        <f>SUMIFS(СВЦЭМ!$C$39:$C$782,СВЦЭМ!$A$39:$A$782,$A95,СВЦЭМ!$B$39:$B$782,W$83)+'СЕТ СН'!$H$9+СВЦЭМ!$D$10+'СЕТ СН'!$H$6-'СЕТ СН'!$H$19</f>
        <v>2100.5442446000002</v>
      </c>
      <c r="X95" s="36">
        <f>SUMIFS(СВЦЭМ!$C$39:$C$782,СВЦЭМ!$A$39:$A$782,$A95,СВЦЭМ!$B$39:$B$782,X$83)+'СЕТ СН'!$H$9+СВЦЭМ!$D$10+'СЕТ СН'!$H$6-'СЕТ СН'!$H$19</f>
        <v>2127.8487357700001</v>
      </c>
      <c r="Y95" s="36">
        <f>SUMIFS(СВЦЭМ!$C$39:$C$782,СВЦЭМ!$A$39:$A$782,$A95,СВЦЭМ!$B$39:$B$782,Y$83)+'СЕТ СН'!$H$9+СВЦЭМ!$D$10+'СЕТ СН'!$H$6-'СЕТ СН'!$H$19</f>
        <v>2154.02882744</v>
      </c>
    </row>
    <row r="96" spans="1:25" ht="15.75" x14ac:dyDescent="0.2">
      <c r="A96" s="35">
        <f t="shared" si="2"/>
        <v>45364</v>
      </c>
      <c r="B96" s="36">
        <f>SUMIFS(СВЦЭМ!$C$39:$C$782,СВЦЭМ!$A$39:$A$782,$A96,СВЦЭМ!$B$39:$B$782,B$83)+'СЕТ СН'!$H$9+СВЦЭМ!$D$10+'СЕТ СН'!$H$6-'СЕТ СН'!$H$19</f>
        <v>2223.00213777</v>
      </c>
      <c r="C96" s="36">
        <f>SUMIFS(СВЦЭМ!$C$39:$C$782,СВЦЭМ!$A$39:$A$782,$A96,СВЦЭМ!$B$39:$B$782,C$83)+'СЕТ СН'!$H$9+СВЦЭМ!$D$10+'СЕТ СН'!$H$6-'СЕТ СН'!$H$19</f>
        <v>2229.5720299500003</v>
      </c>
      <c r="D96" s="36">
        <f>SUMIFS(СВЦЭМ!$C$39:$C$782,СВЦЭМ!$A$39:$A$782,$A96,СВЦЭМ!$B$39:$B$782,D$83)+'СЕТ СН'!$H$9+СВЦЭМ!$D$10+'СЕТ СН'!$H$6-'СЕТ СН'!$H$19</f>
        <v>2245.4834355100002</v>
      </c>
      <c r="E96" s="36">
        <f>SUMIFS(СВЦЭМ!$C$39:$C$782,СВЦЭМ!$A$39:$A$782,$A96,СВЦЭМ!$B$39:$B$782,E$83)+'СЕТ СН'!$H$9+СВЦЭМ!$D$10+'СЕТ СН'!$H$6-'СЕТ СН'!$H$19</f>
        <v>2239.5982802500002</v>
      </c>
      <c r="F96" s="36">
        <f>SUMIFS(СВЦЭМ!$C$39:$C$782,СВЦЭМ!$A$39:$A$782,$A96,СВЦЭМ!$B$39:$B$782,F$83)+'СЕТ СН'!$H$9+СВЦЭМ!$D$10+'СЕТ СН'!$H$6-'СЕТ СН'!$H$19</f>
        <v>2234.13694055</v>
      </c>
      <c r="G96" s="36">
        <f>SUMIFS(СВЦЭМ!$C$39:$C$782,СВЦЭМ!$A$39:$A$782,$A96,СВЦЭМ!$B$39:$B$782,G$83)+'СЕТ СН'!$H$9+СВЦЭМ!$D$10+'СЕТ СН'!$H$6-'СЕТ СН'!$H$19</f>
        <v>2230.7245165700001</v>
      </c>
      <c r="H96" s="36">
        <f>SUMIFS(СВЦЭМ!$C$39:$C$782,СВЦЭМ!$A$39:$A$782,$A96,СВЦЭМ!$B$39:$B$782,H$83)+'СЕТ СН'!$H$9+СВЦЭМ!$D$10+'СЕТ СН'!$H$6-'СЕТ СН'!$H$19</f>
        <v>2187.0912611700001</v>
      </c>
      <c r="I96" s="36">
        <f>SUMIFS(СВЦЭМ!$C$39:$C$782,СВЦЭМ!$A$39:$A$782,$A96,СВЦЭМ!$B$39:$B$782,I$83)+'СЕТ СН'!$H$9+СВЦЭМ!$D$10+'СЕТ СН'!$H$6-'СЕТ СН'!$H$19</f>
        <v>2150.30876687</v>
      </c>
      <c r="J96" s="36">
        <f>SUMIFS(СВЦЭМ!$C$39:$C$782,СВЦЭМ!$A$39:$A$782,$A96,СВЦЭМ!$B$39:$B$782,J$83)+'СЕТ СН'!$H$9+СВЦЭМ!$D$10+'СЕТ СН'!$H$6-'СЕТ СН'!$H$19</f>
        <v>2183.6315115900002</v>
      </c>
      <c r="K96" s="36">
        <f>SUMIFS(СВЦЭМ!$C$39:$C$782,СВЦЭМ!$A$39:$A$782,$A96,СВЦЭМ!$B$39:$B$782,K$83)+'СЕТ СН'!$H$9+СВЦЭМ!$D$10+'СЕТ СН'!$H$6-'СЕТ СН'!$H$19</f>
        <v>2143.5020435700003</v>
      </c>
      <c r="L96" s="36">
        <f>SUMIFS(СВЦЭМ!$C$39:$C$782,СВЦЭМ!$A$39:$A$782,$A96,СВЦЭМ!$B$39:$B$782,L$83)+'СЕТ СН'!$H$9+СВЦЭМ!$D$10+'СЕТ СН'!$H$6-'СЕТ СН'!$H$19</f>
        <v>2159.3185313200001</v>
      </c>
      <c r="M96" s="36">
        <f>SUMIFS(СВЦЭМ!$C$39:$C$782,СВЦЭМ!$A$39:$A$782,$A96,СВЦЭМ!$B$39:$B$782,M$83)+'СЕТ СН'!$H$9+СВЦЭМ!$D$10+'СЕТ СН'!$H$6-'СЕТ СН'!$H$19</f>
        <v>2144.0993519600001</v>
      </c>
      <c r="N96" s="36">
        <f>SUMIFS(СВЦЭМ!$C$39:$C$782,СВЦЭМ!$A$39:$A$782,$A96,СВЦЭМ!$B$39:$B$782,N$83)+'СЕТ СН'!$H$9+СВЦЭМ!$D$10+'СЕТ СН'!$H$6-'СЕТ СН'!$H$19</f>
        <v>2181.6674483300003</v>
      </c>
      <c r="O96" s="36">
        <f>SUMIFS(СВЦЭМ!$C$39:$C$782,СВЦЭМ!$A$39:$A$782,$A96,СВЦЭМ!$B$39:$B$782,O$83)+'СЕТ СН'!$H$9+СВЦЭМ!$D$10+'СЕТ СН'!$H$6-'СЕТ СН'!$H$19</f>
        <v>2204.11827976</v>
      </c>
      <c r="P96" s="36">
        <f>SUMIFS(СВЦЭМ!$C$39:$C$782,СВЦЭМ!$A$39:$A$782,$A96,СВЦЭМ!$B$39:$B$782,P$83)+'СЕТ СН'!$H$9+СВЦЭМ!$D$10+'СЕТ СН'!$H$6-'СЕТ СН'!$H$19</f>
        <v>2262.9112601799998</v>
      </c>
      <c r="Q96" s="36">
        <f>SUMIFS(СВЦЭМ!$C$39:$C$782,СВЦЭМ!$A$39:$A$782,$A96,СВЦЭМ!$B$39:$B$782,Q$83)+'СЕТ СН'!$H$9+СВЦЭМ!$D$10+'СЕТ СН'!$H$6-'СЕТ СН'!$H$19</f>
        <v>2255.44959935</v>
      </c>
      <c r="R96" s="36">
        <f>SUMIFS(СВЦЭМ!$C$39:$C$782,СВЦЭМ!$A$39:$A$782,$A96,СВЦЭМ!$B$39:$B$782,R$83)+'СЕТ СН'!$H$9+СВЦЭМ!$D$10+'СЕТ СН'!$H$6-'СЕТ СН'!$H$19</f>
        <v>2247.4511644500003</v>
      </c>
      <c r="S96" s="36">
        <f>SUMIFS(СВЦЭМ!$C$39:$C$782,СВЦЭМ!$A$39:$A$782,$A96,СВЦЭМ!$B$39:$B$782,S$83)+'СЕТ СН'!$H$9+СВЦЭМ!$D$10+'СЕТ СН'!$H$6-'СЕТ СН'!$H$19</f>
        <v>2231.2555676800002</v>
      </c>
      <c r="T96" s="36">
        <f>SUMIFS(СВЦЭМ!$C$39:$C$782,СВЦЭМ!$A$39:$A$782,$A96,СВЦЭМ!$B$39:$B$782,T$83)+'СЕТ СН'!$H$9+СВЦЭМ!$D$10+'СЕТ СН'!$H$6-'СЕТ СН'!$H$19</f>
        <v>2204.43962134</v>
      </c>
      <c r="U96" s="36">
        <f>SUMIFS(СВЦЭМ!$C$39:$C$782,СВЦЭМ!$A$39:$A$782,$A96,СВЦЭМ!$B$39:$B$782,U$83)+'СЕТ СН'!$H$9+СВЦЭМ!$D$10+'СЕТ СН'!$H$6-'СЕТ СН'!$H$19</f>
        <v>2183.0422803000001</v>
      </c>
      <c r="V96" s="36">
        <f>SUMIFS(СВЦЭМ!$C$39:$C$782,СВЦЭМ!$A$39:$A$782,$A96,СВЦЭМ!$B$39:$B$782,V$83)+'СЕТ СН'!$H$9+СВЦЭМ!$D$10+'СЕТ СН'!$H$6-'СЕТ СН'!$H$19</f>
        <v>2171.3138763700003</v>
      </c>
      <c r="W96" s="36">
        <f>SUMIFS(СВЦЭМ!$C$39:$C$782,СВЦЭМ!$A$39:$A$782,$A96,СВЦЭМ!$B$39:$B$782,W$83)+'СЕТ СН'!$H$9+СВЦЭМ!$D$10+'СЕТ СН'!$H$6-'СЕТ СН'!$H$19</f>
        <v>2142.85741852</v>
      </c>
      <c r="X96" s="36">
        <f>SUMIFS(СВЦЭМ!$C$39:$C$782,СВЦЭМ!$A$39:$A$782,$A96,СВЦЭМ!$B$39:$B$782,X$83)+'СЕТ СН'!$H$9+СВЦЭМ!$D$10+'СЕТ СН'!$H$6-'СЕТ СН'!$H$19</f>
        <v>2150.1760983700001</v>
      </c>
      <c r="Y96" s="36">
        <f>SUMIFS(СВЦЭМ!$C$39:$C$782,СВЦЭМ!$A$39:$A$782,$A96,СВЦЭМ!$B$39:$B$782,Y$83)+'СЕТ СН'!$H$9+СВЦЭМ!$D$10+'СЕТ СН'!$H$6-'СЕТ СН'!$H$19</f>
        <v>2158.3886727100003</v>
      </c>
    </row>
    <row r="97" spans="1:25" ht="15.75" x14ac:dyDescent="0.2">
      <c r="A97" s="35">
        <f t="shared" si="2"/>
        <v>45365</v>
      </c>
      <c r="B97" s="36">
        <f>SUMIFS(СВЦЭМ!$C$39:$C$782,СВЦЭМ!$A$39:$A$782,$A97,СВЦЭМ!$B$39:$B$782,B$83)+'СЕТ СН'!$H$9+СВЦЭМ!$D$10+'СЕТ СН'!$H$6-'СЕТ СН'!$H$19</f>
        <v>2119.9552080400003</v>
      </c>
      <c r="C97" s="36">
        <f>SUMIFS(СВЦЭМ!$C$39:$C$782,СВЦЭМ!$A$39:$A$782,$A97,СВЦЭМ!$B$39:$B$782,C$83)+'СЕТ СН'!$H$9+СВЦЭМ!$D$10+'СЕТ СН'!$H$6-'СЕТ СН'!$H$19</f>
        <v>2122.6999052300002</v>
      </c>
      <c r="D97" s="36">
        <f>SUMIFS(СВЦЭМ!$C$39:$C$782,СВЦЭМ!$A$39:$A$782,$A97,СВЦЭМ!$B$39:$B$782,D$83)+'СЕТ СН'!$H$9+СВЦЭМ!$D$10+'СЕТ СН'!$H$6-'СЕТ СН'!$H$19</f>
        <v>2144.0304066900003</v>
      </c>
      <c r="E97" s="36">
        <f>SUMIFS(СВЦЭМ!$C$39:$C$782,СВЦЭМ!$A$39:$A$782,$A97,СВЦЭМ!$B$39:$B$782,E$83)+'СЕТ СН'!$H$9+СВЦЭМ!$D$10+'СЕТ СН'!$H$6-'СЕТ СН'!$H$19</f>
        <v>2154.24048348</v>
      </c>
      <c r="F97" s="36">
        <f>SUMIFS(СВЦЭМ!$C$39:$C$782,СВЦЭМ!$A$39:$A$782,$A97,СВЦЭМ!$B$39:$B$782,F$83)+'СЕТ СН'!$H$9+СВЦЭМ!$D$10+'СЕТ СН'!$H$6-'СЕТ СН'!$H$19</f>
        <v>2146.9869803500001</v>
      </c>
      <c r="G97" s="36">
        <f>SUMIFS(СВЦЭМ!$C$39:$C$782,СВЦЭМ!$A$39:$A$782,$A97,СВЦЭМ!$B$39:$B$782,G$83)+'СЕТ СН'!$H$9+СВЦЭМ!$D$10+'СЕТ СН'!$H$6-'СЕТ СН'!$H$19</f>
        <v>2123.0585438500002</v>
      </c>
      <c r="H97" s="36">
        <f>SUMIFS(СВЦЭМ!$C$39:$C$782,СВЦЭМ!$A$39:$A$782,$A97,СВЦЭМ!$B$39:$B$782,H$83)+'СЕТ СН'!$H$9+СВЦЭМ!$D$10+'СЕТ СН'!$H$6-'СЕТ СН'!$H$19</f>
        <v>2064.0887708300002</v>
      </c>
      <c r="I97" s="36">
        <f>SUMIFS(СВЦЭМ!$C$39:$C$782,СВЦЭМ!$A$39:$A$782,$A97,СВЦЭМ!$B$39:$B$782,I$83)+'СЕТ СН'!$H$9+СВЦЭМ!$D$10+'СЕТ СН'!$H$6-'СЕТ СН'!$H$19</f>
        <v>2034.4966397600001</v>
      </c>
      <c r="J97" s="36">
        <f>SUMIFS(СВЦЭМ!$C$39:$C$782,СВЦЭМ!$A$39:$A$782,$A97,СВЦЭМ!$B$39:$B$782,J$83)+'СЕТ СН'!$H$9+СВЦЭМ!$D$10+'СЕТ СН'!$H$6-'СЕТ СН'!$H$19</f>
        <v>2057.8496677000003</v>
      </c>
      <c r="K97" s="36">
        <f>SUMIFS(СВЦЭМ!$C$39:$C$782,СВЦЭМ!$A$39:$A$782,$A97,СВЦЭМ!$B$39:$B$782,K$83)+'СЕТ СН'!$H$9+СВЦЭМ!$D$10+'СЕТ СН'!$H$6-'СЕТ СН'!$H$19</f>
        <v>2063.99066812</v>
      </c>
      <c r="L97" s="36">
        <f>SUMIFS(СВЦЭМ!$C$39:$C$782,СВЦЭМ!$A$39:$A$782,$A97,СВЦЭМ!$B$39:$B$782,L$83)+'СЕТ СН'!$H$9+СВЦЭМ!$D$10+'СЕТ СН'!$H$6-'СЕТ СН'!$H$19</f>
        <v>2069.9124197000001</v>
      </c>
      <c r="M97" s="36">
        <f>SUMIFS(СВЦЭМ!$C$39:$C$782,СВЦЭМ!$A$39:$A$782,$A97,СВЦЭМ!$B$39:$B$782,M$83)+'СЕТ СН'!$H$9+СВЦЭМ!$D$10+'СЕТ СН'!$H$6-'СЕТ СН'!$H$19</f>
        <v>2103.79086293</v>
      </c>
      <c r="N97" s="36">
        <f>SUMIFS(СВЦЭМ!$C$39:$C$782,СВЦЭМ!$A$39:$A$782,$A97,СВЦЭМ!$B$39:$B$782,N$83)+'СЕТ СН'!$H$9+СВЦЭМ!$D$10+'СЕТ СН'!$H$6-'СЕТ СН'!$H$19</f>
        <v>2188.1796339800003</v>
      </c>
      <c r="O97" s="36">
        <f>SUMIFS(СВЦЭМ!$C$39:$C$782,СВЦЭМ!$A$39:$A$782,$A97,СВЦЭМ!$B$39:$B$782,O$83)+'СЕТ СН'!$H$9+СВЦЭМ!$D$10+'СЕТ СН'!$H$6-'СЕТ СН'!$H$19</f>
        <v>2195.5245426800002</v>
      </c>
      <c r="P97" s="36">
        <f>SUMIFS(СВЦЭМ!$C$39:$C$782,СВЦЭМ!$A$39:$A$782,$A97,СВЦЭМ!$B$39:$B$782,P$83)+'СЕТ СН'!$H$9+СВЦЭМ!$D$10+'СЕТ СН'!$H$6-'СЕТ СН'!$H$19</f>
        <v>2207.6187662800003</v>
      </c>
      <c r="Q97" s="36">
        <f>SUMIFS(СВЦЭМ!$C$39:$C$782,СВЦЭМ!$A$39:$A$782,$A97,СВЦЭМ!$B$39:$B$782,Q$83)+'СЕТ СН'!$H$9+СВЦЭМ!$D$10+'СЕТ СН'!$H$6-'СЕТ СН'!$H$19</f>
        <v>2213.9572236100003</v>
      </c>
      <c r="R97" s="36">
        <f>SUMIFS(СВЦЭМ!$C$39:$C$782,СВЦЭМ!$A$39:$A$782,$A97,СВЦЭМ!$B$39:$B$782,R$83)+'СЕТ СН'!$H$9+СВЦЭМ!$D$10+'СЕТ СН'!$H$6-'СЕТ СН'!$H$19</f>
        <v>2183.6658077699999</v>
      </c>
      <c r="S97" s="36">
        <f>SUMIFS(СВЦЭМ!$C$39:$C$782,СВЦЭМ!$A$39:$A$782,$A97,СВЦЭМ!$B$39:$B$782,S$83)+'СЕТ СН'!$H$9+СВЦЭМ!$D$10+'СЕТ СН'!$H$6-'СЕТ СН'!$H$19</f>
        <v>2146.6440019500001</v>
      </c>
      <c r="T97" s="36">
        <f>SUMIFS(СВЦЭМ!$C$39:$C$782,СВЦЭМ!$A$39:$A$782,$A97,СВЦЭМ!$B$39:$B$782,T$83)+'СЕТ СН'!$H$9+СВЦЭМ!$D$10+'СЕТ СН'!$H$6-'СЕТ СН'!$H$19</f>
        <v>2121.21515503</v>
      </c>
      <c r="U97" s="36">
        <f>SUMIFS(СВЦЭМ!$C$39:$C$782,СВЦЭМ!$A$39:$A$782,$A97,СВЦЭМ!$B$39:$B$782,U$83)+'СЕТ СН'!$H$9+СВЦЭМ!$D$10+'СЕТ СН'!$H$6-'СЕТ СН'!$H$19</f>
        <v>2086.5285610200003</v>
      </c>
      <c r="V97" s="36">
        <f>SUMIFS(СВЦЭМ!$C$39:$C$782,СВЦЭМ!$A$39:$A$782,$A97,СВЦЭМ!$B$39:$B$782,V$83)+'СЕТ СН'!$H$9+СВЦЭМ!$D$10+'СЕТ СН'!$H$6-'СЕТ СН'!$H$19</f>
        <v>2083.5378987700001</v>
      </c>
      <c r="W97" s="36">
        <f>SUMIFS(СВЦЭМ!$C$39:$C$782,СВЦЭМ!$A$39:$A$782,$A97,СВЦЭМ!$B$39:$B$782,W$83)+'СЕТ СН'!$H$9+СВЦЭМ!$D$10+'СЕТ СН'!$H$6-'СЕТ СН'!$H$19</f>
        <v>2084.5877885700002</v>
      </c>
      <c r="X97" s="36">
        <f>SUMIFS(СВЦЭМ!$C$39:$C$782,СВЦЭМ!$A$39:$A$782,$A97,СВЦЭМ!$B$39:$B$782,X$83)+'СЕТ СН'!$H$9+СВЦЭМ!$D$10+'СЕТ СН'!$H$6-'СЕТ СН'!$H$19</f>
        <v>2109.31466335</v>
      </c>
      <c r="Y97" s="36">
        <f>SUMIFS(СВЦЭМ!$C$39:$C$782,СВЦЭМ!$A$39:$A$782,$A97,СВЦЭМ!$B$39:$B$782,Y$83)+'СЕТ СН'!$H$9+СВЦЭМ!$D$10+'СЕТ СН'!$H$6-'СЕТ СН'!$H$19</f>
        <v>2130.43310823</v>
      </c>
    </row>
    <row r="98" spans="1:25" ht="15.75" x14ac:dyDescent="0.2">
      <c r="A98" s="35">
        <f t="shared" si="2"/>
        <v>45366</v>
      </c>
      <c r="B98" s="36">
        <f>SUMIFS(СВЦЭМ!$C$39:$C$782,СВЦЭМ!$A$39:$A$782,$A98,СВЦЭМ!$B$39:$B$782,B$83)+'СЕТ СН'!$H$9+СВЦЭМ!$D$10+'СЕТ СН'!$H$6-'СЕТ СН'!$H$19</f>
        <v>2214.79792481</v>
      </c>
      <c r="C98" s="36">
        <f>SUMIFS(СВЦЭМ!$C$39:$C$782,СВЦЭМ!$A$39:$A$782,$A98,СВЦЭМ!$B$39:$B$782,C$83)+'СЕТ СН'!$H$9+СВЦЭМ!$D$10+'СЕТ СН'!$H$6-'СЕТ СН'!$H$19</f>
        <v>2302.3734608200002</v>
      </c>
      <c r="D98" s="36">
        <f>SUMIFS(СВЦЭМ!$C$39:$C$782,СВЦЭМ!$A$39:$A$782,$A98,СВЦЭМ!$B$39:$B$782,D$83)+'СЕТ СН'!$H$9+СВЦЭМ!$D$10+'СЕТ СН'!$H$6-'СЕТ СН'!$H$19</f>
        <v>2339.6693337699999</v>
      </c>
      <c r="E98" s="36">
        <f>SUMIFS(СВЦЭМ!$C$39:$C$782,СВЦЭМ!$A$39:$A$782,$A98,СВЦЭМ!$B$39:$B$782,E$83)+'СЕТ СН'!$H$9+СВЦЭМ!$D$10+'СЕТ СН'!$H$6-'СЕТ СН'!$H$19</f>
        <v>2344.61467967</v>
      </c>
      <c r="F98" s="36">
        <f>SUMIFS(СВЦЭМ!$C$39:$C$782,СВЦЭМ!$A$39:$A$782,$A98,СВЦЭМ!$B$39:$B$782,F$83)+'СЕТ СН'!$H$9+СВЦЭМ!$D$10+'СЕТ СН'!$H$6-'СЕТ СН'!$H$19</f>
        <v>2330.1784294399999</v>
      </c>
      <c r="G98" s="36">
        <f>SUMIFS(СВЦЭМ!$C$39:$C$782,СВЦЭМ!$A$39:$A$782,$A98,СВЦЭМ!$B$39:$B$782,G$83)+'СЕТ СН'!$H$9+СВЦЭМ!$D$10+'СЕТ СН'!$H$6-'СЕТ СН'!$H$19</f>
        <v>2297.87481097</v>
      </c>
      <c r="H98" s="36">
        <f>SUMIFS(СВЦЭМ!$C$39:$C$782,СВЦЭМ!$A$39:$A$782,$A98,СВЦЭМ!$B$39:$B$782,H$83)+'СЕТ СН'!$H$9+СВЦЭМ!$D$10+'СЕТ СН'!$H$6-'СЕТ СН'!$H$19</f>
        <v>2256.9532931799999</v>
      </c>
      <c r="I98" s="36">
        <f>SUMIFS(СВЦЭМ!$C$39:$C$782,СВЦЭМ!$A$39:$A$782,$A98,СВЦЭМ!$B$39:$B$782,I$83)+'СЕТ СН'!$H$9+СВЦЭМ!$D$10+'СЕТ СН'!$H$6-'СЕТ СН'!$H$19</f>
        <v>2225.7336914400003</v>
      </c>
      <c r="J98" s="36">
        <f>SUMIFS(СВЦЭМ!$C$39:$C$782,СВЦЭМ!$A$39:$A$782,$A98,СВЦЭМ!$B$39:$B$782,J$83)+'СЕТ СН'!$H$9+СВЦЭМ!$D$10+'СЕТ СН'!$H$6-'СЕТ СН'!$H$19</f>
        <v>2200.5836804400001</v>
      </c>
      <c r="K98" s="36">
        <f>SUMIFS(СВЦЭМ!$C$39:$C$782,СВЦЭМ!$A$39:$A$782,$A98,СВЦЭМ!$B$39:$B$782,K$83)+'СЕТ СН'!$H$9+СВЦЭМ!$D$10+'СЕТ СН'!$H$6-'СЕТ СН'!$H$19</f>
        <v>2171.7609925700003</v>
      </c>
      <c r="L98" s="36">
        <f>SUMIFS(СВЦЭМ!$C$39:$C$782,СВЦЭМ!$A$39:$A$782,$A98,СВЦЭМ!$B$39:$B$782,L$83)+'СЕТ СН'!$H$9+СВЦЭМ!$D$10+'СЕТ СН'!$H$6-'СЕТ СН'!$H$19</f>
        <v>2151.15826264</v>
      </c>
      <c r="M98" s="36">
        <f>SUMIFS(СВЦЭМ!$C$39:$C$782,СВЦЭМ!$A$39:$A$782,$A98,СВЦЭМ!$B$39:$B$782,M$83)+'СЕТ СН'!$H$9+СВЦЭМ!$D$10+'СЕТ СН'!$H$6-'СЕТ СН'!$H$19</f>
        <v>2170.28031543</v>
      </c>
      <c r="N98" s="36">
        <f>SUMIFS(СВЦЭМ!$C$39:$C$782,СВЦЭМ!$A$39:$A$782,$A98,СВЦЭМ!$B$39:$B$782,N$83)+'СЕТ СН'!$H$9+СВЦЭМ!$D$10+'СЕТ СН'!$H$6-'СЕТ СН'!$H$19</f>
        <v>2171.7487358500002</v>
      </c>
      <c r="O98" s="36">
        <f>SUMIFS(СВЦЭМ!$C$39:$C$782,СВЦЭМ!$A$39:$A$782,$A98,СВЦЭМ!$B$39:$B$782,O$83)+'СЕТ СН'!$H$9+СВЦЭМ!$D$10+'СЕТ СН'!$H$6-'СЕТ СН'!$H$19</f>
        <v>2225.0652545100002</v>
      </c>
      <c r="P98" s="36">
        <f>SUMIFS(СВЦЭМ!$C$39:$C$782,СВЦЭМ!$A$39:$A$782,$A98,СВЦЭМ!$B$39:$B$782,P$83)+'СЕТ СН'!$H$9+СВЦЭМ!$D$10+'СЕТ СН'!$H$6-'СЕТ СН'!$H$19</f>
        <v>2254.4770274000002</v>
      </c>
      <c r="Q98" s="36">
        <f>SUMIFS(СВЦЭМ!$C$39:$C$782,СВЦЭМ!$A$39:$A$782,$A98,СВЦЭМ!$B$39:$B$782,Q$83)+'СЕТ СН'!$H$9+СВЦЭМ!$D$10+'СЕТ СН'!$H$6-'СЕТ СН'!$H$19</f>
        <v>2274.38902551</v>
      </c>
      <c r="R98" s="36">
        <f>SUMIFS(СВЦЭМ!$C$39:$C$782,СВЦЭМ!$A$39:$A$782,$A98,СВЦЭМ!$B$39:$B$782,R$83)+'СЕТ СН'!$H$9+СВЦЭМ!$D$10+'СЕТ СН'!$H$6-'СЕТ СН'!$H$19</f>
        <v>2283.3564463299999</v>
      </c>
      <c r="S98" s="36">
        <f>SUMIFS(СВЦЭМ!$C$39:$C$782,СВЦЭМ!$A$39:$A$782,$A98,СВЦЭМ!$B$39:$B$782,S$83)+'СЕТ СН'!$H$9+СВЦЭМ!$D$10+'СЕТ СН'!$H$6-'СЕТ СН'!$H$19</f>
        <v>2264.5928608700001</v>
      </c>
      <c r="T98" s="36">
        <f>SUMIFS(СВЦЭМ!$C$39:$C$782,СВЦЭМ!$A$39:$A$782,$A98,СВЦЭМ!$B$39:$B$782,T$83)+'СЕТ СН'!$H$9+СВЦЭМ!$D$10+'СЕТ СН'!$H$6-'СЕТ СН'!$H$19</f>
        <v>2228.1986465499999</v>
      </c>
      <c r="U98" s="36">
        <f>SUMIFS(СВЦЭМ!$C$39:$C$782,СВЦЭМ!$A$39:$A$782,$A98,СВЦЭМ!$B$39:$B$782,U$83)+'СЕТ СН'!$H$9+СВЦЭМ!$D$10+'СЕТ СН'!$H$6-'СЕТ СН'!$H$19</f>
        <v>2187.7561939000002</v>
      </c>
      <c r="V98" s="36">
        <f>SUMIFS(СВЦЭМ!$C$39:$C$782,СВЦЭМ!$A$39:$A$782,$A98,СВЦЭМ!$B$39:$B$782,V$83)+'СЕТ СН'!$H$9+СВЦЭМ!$D$10+'СЕТ СН'!$H$6-'СЕТ СН'!$H$19</f>
        <v>2190.4013090400003</v>
      </c>
      <c r="W98" s="36">
        <f>SUMIFS(СВЦЭМ!$C$39:$C$782,СВЦЭМ!$A$39:$A$782,$A98,СВЦЭМ!$B$39:$B$782,W$83)+'СЕТ СН'!$H$9+СВЦЭМ!$D$10+'СЕТ СН'!$H$6-'СЕТ СН'!$H$19</f>
        <v>2191.6196005400002</v>
      </c>
      <c r="X98" s="36">
        <f>SUMIFS(СВЦЭМ!$C$39:$C$782,СВЦЭМ!$A$39:$A$782,$A98,СВЦЭМ!$B$39:$B$782,X$83)+'СЕТ СН'!$H$9+СВЦЭМ!$D$10+'СЕТ СН'!$H$6-'СЕТ СН'!$H$19</f>
        <v>2200.3818727600001</v>
      </c>
      <c r="Y98" s="36">
        <f>SUMIFS(СВЦЭМ!$C$39:$C$782,СВЦЭМ!$A$39:$A$782,$A98,СВЦЭМ!$B$39:$B$782,Y$83)+'СЕТ СН'!$H$9+СВЦЭМ!$D$10+'СЕТ СН'!$H$6-'СЕТ СН'!$H$19</f>
        <v>2216.9309677199999</v>
      </c>
    </row>
    <row r="99" spans="1:25" ht="15.75" x14ac:dyDescent="0.2">
      <c r="A99" s="35">
        <f t="shared" si="2"/>
        <v>45367</v>
      </c>
      <c r="B99" s="36">
        <f>SUMIFS(СВЦЭМ!$C$39:$C$782,СВЦЭМ!$A$39:$A$782,$A99,СВЦЭМ!$B$39:$B$782,B$83)+'СЕТ СН'!$H$9+СВЦЭМ!$D$10+'СЕТ СН'!$H$6-'СЕТ СН'!$H$19</f>
        <v>2192.0350656000001</v>
      </c>
      <c r="C99" s="36">
        <f>SUMIFS(СВЦЭМ!$C$39:$C$782,СВЦЭМ!$A$39:$A$782,$A99,СВЦЭМ!$B$39:$B$782,C$83)+'СЕТ СН'!$H$9+СВЦЭМ!$D$10+'СЕТ СН'!$H$6-'СЕТ СН'!$H$19</f>
        <v>2181.0897725700002</v>
      </c>
      <c r="D99" s="36">
        <f>SUMIFS(СВЦЭМ!$C$39:$C$782,СВЦЭМ!$A$39:$A$782,$A99,СВЦЭМ!$B$39:$B$782,D$83)+'СЕТ СН'!$H$9+СВЦЭМ!$D$10+'СЕТ СН'!$H$6-'СЕТ СН'!$H$19</f>
        <v>2217.8711558499999</v>
      </c>
      <c r="E99" s="36">
        <f>SUMIFS(СВЦЭМ!$C$39:$C$782,СВЦЭМ!$A$39:$A$782,$A99,СВЦЭМ!$B$39:$B$782,E$83)+'СЕТ СН'!$H$9+СВЦЭМ!$D$10+'СЕТ СН'!$H$6-'СЕТ СН'!$H$19</f>
        <v>2250.8187234900001</v>
      </c>
      <c r="F99" s="36">
        <f>SUMIFS(СВЦЭМ!$C$39:$C$782,СВЦЭМ!$A$39:$A$782,$A99,СВЦЭМ!$B$39:$B$782,F$83)+'СЕТ СН'!$H$9+СВЦЭМ!$D$10+'СЕТ СН'!$H$6-'СЕТ СН'!$H$19</f>
        <v>2226.9234502700001</v>
      </c>
      <c r="G99" s="36">
        <f>SUMIFS(СВЦЭМ!$C$39:$C$782,СВЦЭМ!$A$39:$A$782,$A99,СВЦЭМ!$B$39:$B$782,G$83)+'СЕТ СН'!$H$9+СВЦЭМ!$D$10+'СЕТ СН'!$H$6-'СЕТ СН'!$H$19</f>
        <v>2204.8244052600003</v>
      </c>
      <c r="H99" s="36">
        <f>SUMIFS(СВЦЭМ!$C$39:$C$782,СВЦЭМ!$A$39:$A$782,$A99,СВЦЭМ!$B$39:$B$782,H$83)+'СЕТ СН'!$H$9+СВЦЭМ!$D$10+'СЕТ СН'!$H$6-'СЕТ СН'!$H$19</f>
        <v>2172.7963554400003</v>
      </c>
      <c r="I99" s="36">
        <f>SUMIFS(СВЦЭМ!$C$39:$C$782,СВЦЭМ!$A$39:$A$782,$A99,СВЦЭМ!$B$39:$B$782,I$83)+'СЕТ СН'!$H$9+СВЦЭМ!$D$10+'СЕТ СН'!$H$6-'СЕТ СН'!$H$19</f>
        <v>2156.9556863600001</v>
      </c>
      <c r="J99" s="36">
        <f>SUMIFS(СВЦЭМ!$C$39:$C$782,СВЦЭМ!$A$39:$A$782,$A99,СВЦЭМ!$B$39:$B$782,J$83)+'СЕТ СН'!$H$9+СВЦЭМ!$D$10+'СЕТ СН'!$H$6-'СЕТ СН'!$H$19</f>
        <v>2102.2388329099999</v>
      </c>
      <c r="K99" s="36">
        <f>SUMIFS(СВЦЭМ!$C$39:$C$782,СВЦЭМ!$A$39:$A$782,$A99,СВЦЭМ!$B$39:$B$782,K$83)+'СЕТ СН'!$H$9+СВЦЭМ!$D$10+'СЕТ СН'!$H$6-'СЕТ СН'!$H$19</f>
        <v>2096.2422444500003</v>
      </c>
      <c r="L99" s="36">
        <f>SUMIFS(СВЦЭМ!$C$39:$C$782,СВЦЭМ!$A$39:$A$782,$A99,СВЦЭМ!$B$39:$B$782,L$83)+'СЕТ СН'!$H$9+СВЦЭМ!$D$10+'СЕТ СН'!$H$6-'СЕТ СН'!$H$19</f>
        <v>2085.8979314600001</v>
      </c>
      <c r="M99" s="36">
        <f>SUMIFS(СВЦЭМ!$C$39:$C$782,СВЦЭМ!$A$39:$A$782,$A99,СВЦЭМ!$B$39:$B$782,M$83)+'СЕТ СН'!$H$9+СВЦЭМ!$D$10+'СЕТ СН'!$H$6-'СЕТ СН'!$H$19</f>
        <v>2094.8036424100001</v>
      </c>
      <c r="N99" s="36">
        <f>SUMIFS(СВЦЭМ!$C$39:$C$782,СВЦЭМ!$A$39:$A$782,$A99,СВЦЭМ!$B$39:$B$782,N$83)+'СЕТ СН'!$H$9+СВЦЭМ!$D$10+'СЕТ СН'!$H$6-'СЕТ СН'!$H$19</f>
        <v>2100.4325756600001</v>
      </c>
      <c r="O99" s="36">
        <f>SUMIFS(СВЦЭМ!$C$39:$C$782,СВЦЭМ!$A$39:$A$782,$A99,СВЦЭМ!$B$39:$B$782,O$83)+'СЕТ СН'!$H$9+СВЦЭМ!$D$10+'СЕТ СН'!$H$6-'СЕТ СН'!$H$19</f>
        <v>2114.9064020700002</v>
      </c>
      <c r="P99" s="36">
        <f>SUMIFS(СВЦЭМ!$C$39:$C$782,СВЦЭМ!$A$39:$A$782,$A99,СВЦЭМ!$B$39:$B$782,P$83)+'СЕТ СН'!$H$9+СВЦЭМ!$D$10+'СЕТ СН'!$H$6-'СЕТ СН'!$H$19</f>
        <v>2104.0802828999999</v>
      </c>
      <c r="Q99" s="36">
        <f>SUMIFS(СВЦЭМ!$C$39:$C$782,СВЦЭМ!$A$39:$A$782,$A99,СВЦЭМ!$B$39:$B$782,Q$83)+'СЕТ СН'!$H$9+СВЦЭМ!$D$10+'СЕТ СН'!$H$6-'СЕТ СН'!$H$19</f>
        <v>2133.6959758100002</v>
      </c>
      <c r="R99" s="36">
        <f>SUMIFS(СВЦЭМ!$C$39:$C$782,СВЦЭМ!$A$39:$A$782,$A99,СВЦЭМ!$B$39:$B$782,R$83)+'СЕТ СН'!$H$9+СВЦЭМ!$D$10+'СЕТ СН'!$H$6-'СЕТ СН'!$H$19</f>
        <v>2146.8192214999999</v>
      </c>
      <c r="S99" s="36">
        <f>SUMIFS(СВЦЭМ!$C$39:$C$782,СВЦЭМ!$A$39:$A$782,$A99,СВЦЭМ!$B$39:$B$782,S$83)+'СЕТ СН'!$H$9+СВЦЭМ!$D$10+'СЕТ СН'!$H$6-'СЕТ СН'!$H$19</f>
        <v>2130.8566203400001</v>
      </c>
      <c r="T99" s="36">
        <f>SUMIFS(СВЦЭМ!$C$39:$C$782,СВЦЭМ!$A$39:$A$782,$A99,СВЦЭМ!$B$39:$B$782,T$83)+'СЕТ СН'!$H$9+СВЦЭМ!$D$10+'СЕТ СН'!$H$6-'СЕТ СН'!$H$19</f>
        <v>2114.5937419800002</v>
      </c>
      <c r="U99" s="36">
        <f>SUMIFS(СВЦЭМ!$C$39:$C$782,СВЦЭМ!$A$39:$A$782,$A99,СВЦЭМ!$B$39:$B$782,U$83)+'СЕТ СН'!$H$9+СВЦЭМ!$D$10+'СЕТ СН'!$H$6-'СЕТ СН'!$H$19</f>
        <v>2081.6738987900003</v>
      </c>
      <c r="V99" s="36">
        <f>SUMIFS(СВЦЭМ!$C$39:$C$782,СВЦЭМ!$A$39:$A$782,$A99,СВЦЭМ!$B$39:$B$782,V$83)+'СЕТ СН'!$H$9+СВЦЭМ!$D$10+'СЕТ СН'!$H$6-'СЕТ СН'!$H$19</f>
        <v>2080.5492492900003</v>
      </c>
      <c r="W99" s="36">
        <f>SUMIFS(СВЦЭМ!$C$39:$C$782,СВЦЭМ!$A$39:$A$782,$A99,СВЦЭМ!$B$39:$B$782,W$83)+'СЕТ СН'!$H$9+СВЦЭМ!$D$10+'СЕТ СН'!$H$6-'СЕТ СН'!$H$19</f>
        <v>2091.6958713600002</v>
      </c>
      <c r="X99" s="36">
        <f>SUMIFS(СВЦЭМ!$C$39:$C$782,СВЦЭМ!$A$39:$A$782,$A99,СВЦЭМ!$B$39:$B$782,X$83)+'СЕТ СН'!$H$9+СВЦЭМ!$D$10+'СЕТ СН'!$H$6-'СЕТ СН'!$H$19</f>
        <v>2105.2475052700001</v>
      </c>
      <c r="Y99" s="36">
        <f>SUMIFS(СВЦЭМ!$C$39:$C$782,СВЦЭМ!$A$39:$A$782,$A99,СВЦЭМ!$B$39:$B$782,Y$83)+'СЕТ СН'!$H$9+СВЦЭМ!$D$10+'СЕТ СН'!$H$6-'СЕТ СН'!$H$19</f>
        <v>2113.1246589500001</v>
      </c>
    </row>
    <row r="100" spans="1:25" ht="15.75" x14ac:dyDescent="0.2">
      <c r="A100" s="35">
        <f t="shared" si="2"/>
        <v>45368</v>
      </c>
      <c r="B100" s="36">
        <f>SUMIFS(СВЦЭМ!$C$39:$C$782,СВЦЭМ!$A$39:$A$782,$A100,СВЦЭМ!$B$39:$B$782,B$83)+'СЕТ СН'!$H$9+СВЦЭМ!$D$10+'СЕТ СН'!$H$6-'СЕТ СН'!$H$19</f>
        <v>2065.2993009700003</v>
      </c>
      <c r="C100" s="36">
        <f>SUMIFS(СВЦЭМ!$C$39:$C$782,СВЦЭМ!$A$39:$A$782,$A100,СВЦЭМ!$B$39:$B$782,C$83)+'СЕТ СН'!$H$9+СВЦЭМ!$D$10+'СЕТ СН'!$H$6-'СЕТ СН'!$H$19</f>
        <v>2091.09538385</v>
      </c>
      <c r="D100" s="36">
        <f>SUMIFS(СВЦЭМ!$C$39:$C$782,СВЦЭМ!$A$39:$A$782,$A100,СВЦЭМ!$B$39:$B$782,D$83)+'СЕТ СН'!$H$9+СВЦЭМ!$D$10+'СЕТ СН'!$H$6-'СЕТ СН'!$H$19</f>
        <v>2132.21279989</v>
      </c>
      <c r="E100" s="36">
        <f>SUMIFS(СВЦЭМ!$C$39:$C$782,СВЦЭМ!$A$39:$A$782,$A100,СВЦЭМ!$B$39:$B$782,E$83)+'СЕТ СН'!$H$9+СВЦЭМ!$D$10+'СЕТ СН'!$H$6-'СЕТ СН'!$H$19</f>
        <v>2136.17111578</v>
      </c>
      <c r="F100" s="36">
        <f>SUMIFS(СВЦЭМ!$C$39:$C$782,СВЦЭМ!$A$39:$A$782,$A100,СВЦЭМ!$B$39:$B$782,F$83)+'СЕТ СН'!$H$9+СВЦЭМ!$D$10+'СЕТ СН'!$H$6-'СЕТ СН'!$H$19</f>
        <v>2128.30728697</v>
      </c>
      <c r="G100" s="36">
        <f>SUMIFS(СВЦЭМ!$C$39:$C$782,СВЦЭМ!$A$39:$A$782,$A100,СВЦЭМ!$B$39:$B$782,G$83)+'СЕТ СН'!$H$9+СВЦЭМ!$D$10+'СЕТ СН'!$H$6-'СЕТ СН'!$H$19</f>
        <v>2144.9778623300003</v>
      </c>
      <c r="H100" s="36">
        <f>SUMIFS(СВЦЭМ!$C$39:$C$782,СВЦЭМ!$A$39:$A$782,$A100,СВЦЭМ!$B$39:$B$782,H$83)+'СЕТ СН'!$H$9+СВЦЭМ!$D$10+'СЕТ СН'!$H$6-'СЕТ СН'!$H$19</f>
        <v>2154.2206296100003</v>
      </c>
      <c r="I100" s="36">
        <f>SUMIFS(СВЦЭМ!$C$39:$C$782,СВЦЭМ!$A$39:$A$782,$A100,СВЦЭМ!$B$39:$B$782,I$83)+'СЕТ СН'!$H$9+СВЦЭМ!$D$10+'СЕТ СН'!$H$6-'СЕТ СН'!$H$19</f>
        <v>2164.9023252500001</v>
      </c>
      <c r="J100" s="36">
        <f>SUMIFS(СВЦЭМ!$C$39:$C$782,СВЦЭМ!$A$39:$A$782,$A100,СВЦЭМ!$B$39:$B$782,J$83)+'СЕТ СН'!$H$9+СВЦЭМ!$D$10+'СЕТ СН'!$H$6-'СЕТ СН'!$H$19</f>
        <v>2102.4119586400002</v>
      </c>
      <c r="K100" s="36">
        <f>SUMIFS(СВЦЭМ!$C$39:$C$782,СВЦЭМ!$A$39:$A$782,$A100,СВЦЭМ!$B$39:$B$782,K$83)+'СЕТ СН'!$H$9+СВЦЭМ!$D$10+'СЕТ СН'!$H$6-'СЕТ СН'!$H$19</f>
        <v>2061.0150529400003</v>
      </c>
      <c r="L100" s="36">
        <f>SUMIFS(СВЦЭМ!$C$39:$C$782,СВЦЭМ!$A$39:$A$782,$A100,СВЦЭМ!$B$39:$B$782,L$83)+'СЕТ СН'!$H$9+СВЦЭМ!$D$10+'СЕТ СН'!$H$6-'СЕТ СН'!$H$19</f>
        <v>2055.21007728</v>
      </c>
      <c r="M100" s="36">
        <f>SUMIFS(СВЦЭМ!$C$39:$C$782,СВЦЭМ!$A$39:$A$782,$A100,СВЦЭМ!$B$39:$B$782,M$83)+'СЕТ СН'!$H$9+СВЦЭМ!$D$10+'СЕТ СН'!$H$6-'СЕТ СН'!$H$19</f>
        <v>2055.97920071</v>
      </c>
      <c r="N100" s="36">
        <f>SUMIFS(СВЦЭМ!$C$39:$C$782,СВЦЭМ!$A$39:$A$782,$A100,СВЦЭМ!$B$39:$B$782,N$83)+'СЕТ СН'!$H$9+СВЦЭМ!$D$10+'СЕТ СН'!$H$6-'СЕТ СН'!$H$19</f>
        <v>2064.0367567100002</v>
      </c>
      <c r="O100" s="36">
        <f>SUMIFS(СВЦЭМ!$C$39:$C$782,СВЦЭМ!$A$39:$A$782,$A100,СВЦЭМ!$B$39:$B$782,O$83)+'СЕТ СН'!$H$9+СВЦЭМ!$D$10+'СЕТ СН'!$H$6-'СЕТ СН'!$H$19</f>
        <v>2093.1258103200003</v>
      </c>
      <c r="P100" s="36">
        <f>SUMIFS(СВЦЭМ!$C$39:$C$782,СВЦЭМ!$A$39:$A$782,$A100,СВЦЭМ!$B$39:$B$782,P$83)+'СЕТ СН'!$H$9+СВЦЭМ!$D$10+'СЕТ СН'!$H$6-'СЕТ СН'!$H$19</f>
        <v>2108.78484957</v>
      </c>
      <c r="Q100" s="36">
        <f>SUMIFS(СВЦЭМ!$C$39:$C$782,СВЦЭМ!$A$39:$A$782,$A100,СВЦЭМ!$B$39:$B$782,Q$83)+'СЕТ СН'!$H$9+СВЦЭМ!$D$10+'СЕТ СН'!$H$6-'СЕТ СН'!$H$19</f>
        <v>2136.0463752200003</v>
      </c>
      <c r="R100" s="36">
        <f>SUMIFS(СВЦЭМ!$C$39:$C$782,СВЦЭМ!$A$39:$A$782,$A100,СВЦЭМ!$B$39:$B$782,R$83)+'СЕТ СН'!$H$9+СВЦЭМ!$D$10+'СЕТ СН'!$H$6-'СЕТ СН'!$H$19</f>
        <v>2139.2542864800002</v>
      </c>
      <c r="S100" s="36">
        <f>SUMIFS(СВЦЭМ!$C$39:$C$782,СВЦЭМ!$A$39:$A$782,$A100,СВЦЭМ!$B$39:$B$782,S$83)+'СЕТ СН'!$H$9+СВЦЭМ!$D$10+'СЕТ СН'!$H$6-'СЕТ СН'!$H$19</f>
        <v>2120.1732031900001</v>
      </c>
      <c r="T100" s="36">
        <f>SUMIFS(СВЦЭМ!$C$39:$C$782,СВЦЭМ!$A$39:$A$782,$A100,СВЦЭМ!$B$39:$B$782,T$83)+'СЕТ СН'!$H$9+СВЦЭМ!$D$10+'СЕТ СН'!$H$6-'СЕТ СН'!$H$19</f>
        <v>2105.1718330500003</v>
      </c>
      <c r="U100" s="36">
        <f>SUMIFS(СВЦЭМ!$C$39:$C$782,СВЦЭМ!$A$39:$A$782,$A100,СВЦЭМ!$B$39:$B$782,U$83)+'СЕТ СН'!$H$9+СВЦЭМ!$D$10+'СЕТ СН'!$H$6-'СЕТ СН'!$H$19</f>
        <v>2077.2381922700001</v>
      </c>
      <c r="V100" s="36">
        <f>SUMIFS(СВЦЭМ!$C$39:$C$782,СВЦЭМ!$A$39:$A$782,$A100,СВЦЭМ!$B$39:$B$782,V$83)+'СЕТ СН'!$H$9+СВЦЭМ!$D$10+'СЕТ СН'!$H$6-'СЕТ СН'!$H$19</f>
        <v>2064.6825705300002</v>
      </c>
      <c r="W100" s="36">
        <f>SUMIFS(СВЦЭМ!$C$39:$C$782,СВЦЭМ!$A$39:$A$782,$A100,СВЦЭМ!$B$39:$B$782,W$83)+'СЕТ СН'!$H$9+СВЦЭМ!$D$10+'СЕТ СН'!$H$6-'СЕТ СН'!$H$19</f>
        <v>2060.9454810699999</v>
      </c>
      <c r="X100" s="36">
        <f>SUMIFS(СВЦЭМ!$C$39:$C$782,СВЦЭМ!$A$39:$A$782,$A100,СВЦЭМ!$B$39:$B$782,X$83)+'СЕТ СН'!$H$9+СВЦЭМ!$D$10+'СЕТ СН'!$H$6-'СЕТ СН'!$H$19</f>
        <v>2086.45067281</v>
      </c>
      <c r="Y100" s="36">
        <f>SUMIFS(СВЦЭМ!$C$39:$C$782,СВЦЭМ!$A$39:$A$782,$A100,СВЦЭМ!$B$39:$B$782,Y$83)+'СЕТ СН'!$H$9+СВЦЭМ!$D$10+'СЕТ СН'!$H$6-'СЕТ СН'!$H$19</f>
        <v>2086.4803091900003</v>
      </c>
    </row>
    <row r="101" spans="1:25" ht="15.75" x14ac:dyDescent="0.2">
      <c r="A101" s="35">
        <f t="shared" si="2"/>
        <v>45369</v>
      </c>
      <c r="B101" s="36">
        <f>SUMIFS(СВЦЭМ!$C$39:$C$782,СВЦЭМ!$A$39:$A$782,$A101,СВЦЭМ!$B$39:$B$782,B$83)+'СЕТ СН'!$H$9+СВЦЭМ!$D$10+'СЕТ СН'!$H$6-'СЕТ СН'!$H$19</f>
        <v>2185.2952451900001</v>
      </c>
      <c r="C101" s="36">
        <f>SUMIFS(СВЦЭМ!$C$39:$C$782,СВЦЭМ!$A$39:$A$782,$A101,СВЦЭМ!$B$39:$B$782,C$83)+'СЕТ СН'!$H$9+СВЦЭМ!$D$10+'СЕТ СН'!$H$6-'СЕТ СН'!$H$19</f>
        <v>2223.4527195700002</v>
      </c>
      <c r="D101" s="36">
        <f>SUMIFS(СВЦЭМ!$C$39:$C$782,СВЦЭМ!$A$39:$A$782,$A101,СВЦЭМ!$B$39:$B$782,D$83)+'СЕТ СН'!$H$9+СВЦЭМ!$D$10+'СЕТ СН'!$H$6-'СЕТ СН'!$H$19</f>
        <v>2273.72774957</v>
      </c>
      <c r="E101" s="36">
        <f>SUMIFS(СВЦЭМ!$C$39:$C$782,СВЦЭМ!$A$39:$A$782,$A101,СВЦЭМ!$B$39:$B$782,E$83)+'СЕТ СН'!$H$9+СВЦЭМ!$D$10+'СЕТ СН'!$H$6-'СЕТ СН'!$H$19</f>
        <v>2249.85921882</v>
      </c>
      <c r="F101" s="36">
        <f>SUMIFS(СВЦЭМ!$C$39:$C$782,СВЦЭМ!$A$39:$A$782,$A101,СВЦЭМ!$B$39:$B$782,F$83)+'СЕТ СН'!$H$9+СВЦЭМ!$D$10+'СЕТ СН'!$H$6-'СЕТ СН'!$H$19</f>
        <v>2230.3300627900003</v>
      </c>
      <c r="G101" s="36">
        <f>SUMIFS(СВЦЭМ!$C$39:$C$782,СВЦЭМ!$A$39:$A$782,$A101,СВЦЭМ!$B$39:$B$782,G$83)+'СЕТ СН'!$H$9+СВЦЭМ!$D$10+'СЕТ СН'!$H$6-'СЕТ СН'!$H$19</f>
        <v>2199.6692810600002</v>
      </c>
      <c r="H101" s="36">
        <f>SUMIFS(СВЦЭМ!$C$39:$C$782,СВЦЭМ!$A$39:$A$782,$A101,СВЦЭМ!$B$39:$B$782,H$83)+'СЕТ СН'!$H$9+СВЦЭМ!$D$10+'СЕТ СН'!$H$6-'СЕТ СН'!$H$19</f>
        <v>2179.5354738700003</v>
      </c>
      <c r="I101" s="36">
        <f>SUMIFS(СВЦЭМ!$C$39:$C$782,СВЦЭМ!$A$39:$A$782,$A101,СВЦЭМ!$B$39:$B$782,I$83)+'СЕТ СН'!$H$9+СВЦЭМ!$D$10+'СЕТ СН'!$H$6-'СЕТ СН'!$H$19</f>
        <v>2186.6733958300001</v>
      </c>
      <c r="J101" s="36">
        <f>SUMIFS(СВЦЭМ!$C$39:$C$782,СВЦЭМ!$A$39:$A$782,$A101,СВЦЭМ!$B$39:$B$782,J$83)+'СЕТ СН'!$H$9+СВЦЭМ!$D$10+'СЕТ СН'!$H$6-'СЕТ СН'!$H$19</f>
        <v>2199.1799314800001</v>
      </c>
      <c r="K101" s="36">
        <f>SUMIFS(СВЦЭМ!$C$39:$C$782,СВЦЭМ!$A$39:$A$782,$A101,СВЦЭМ!$B$39:$B$782,K$83)+'СЕТ СН'!$H$9+СВЦЭМ!$D$10+'СЕТ СН'!$H$6-'СЕТ СН'!$H$19</f>
        <v>2163.8668709000003</v>
      </c>
      <c r="L101" s="36">
        <f>SUMIFS(СВЦЭМ!$C$39:$C$782,СВЦЭМ!$A$39:$A$782,$A101,СВЦЭМ!$B$39:$B$782,L$83)+'СЕТ СН'!$H$9+СВЦЭМ!$D$10+'СЕТ СН'!$H$6-'СЕТ СН'!$H$19</f>
        <v>2171.8951494800003</v>
      </c>
      <c r="M101" s="36">
        <f>SUMIFS(СВЦЭМ!$C$39:$C$782,СВЦЭМ!$A$39:$A$782,$A101,СВЦЭМ!$B$39:$B$782,M$83)+'СЕТ СН'!$H$9+СВЦЭМ!$D$10+'СЕТ СН'!$H$6-'СЕТ СН'!$H$19</f>
        <v>2178.7750455200003</v>
      </c>
      <c r="N101" s="36">
        <f>SUMIFS(СВЦЭМ!$C$39:$C$782,СВЦЭМ!$A$39:$A$782,$A101,СВЦЭМ!$B$39:$B$782,N$83)+'СЕТ СН'!$H$9+СВЦЭМ!$D$10+'СЕТ СН'!$H$6-'СЕТ СН'!$H$19</f>
        <v>2194.2780784300003</v>
      </c>
      <c r="O101" s="36">
        <f>SUMIFS(СВЦЭМ!$C$39:$C$782,СВЦЭМ!$A$39:$A$782,$A101,СВЦЭМ!$B$39:$B$782,O$83)+'СЕТ СН'!$H$9+СВЦЭМ!$D$10+'СЕТ СН'!$H$6-'СЕТ СН'!$H$19</f>
        <v>2236.1092873400003</v>
      </c>
      <c r="P101" s="36">
        <f>SUMIFS(СВЦЭМ!$C$39:$C$782,СВЦЭМ!$A$39:$A$782,$A101,СВЦЭМ!$B$39:$B$782,P$83)+'СЕТ СН'!$H$9+СВЦЭМ!$D$10+'СЕТ СН'!$H$6-'СЕТ СН'!$H$19</f>
        <v>2261.1906392000001</v>
      </c>
      <c r="Q101" s="36">
        <f>SUMIFS(СВЦЭМ!$C$39:$C$782,СВЦЭМ!$A$39:$A$782,$A101,СВЦЭМ!$B$39:$B$782,Q$83)+'СЕТ СН'!$H$9+СВЦЭМ!$D$10+'СЕТ СН'!$H$6-'СЕТ СН'!$H$19</f>
        <v>2285.8636199600001</v>
      </c>
      <c r="R101" s="36">
        <f>SUMIFS(СВЦЭМ!$C$39:$C$782,СВЦЭМ!$A$39:$A$782,$A101,СВЦЭМ!$B$39:$B$782,R$83)+'СЕТ СН'!$H$9+СВЦЭМ!$D$10+'СЕТ СН'!$H$6-'СЕТ СН'!$H$19</f>
        <v>2292.6210948200001</v>
      </c>
      <c r="S101" s="36">
        <f>SUMIFS(СВЦЭМ!$C$39:$C$782,СВЦЭМ!$A$39:$A$782,$A101,СВЦЭМ!$B$39:$B$782,S$83)+'СЕТ СН'!$H$9+СВЦЭМ!$D$10+'СЕТ СН'!$H$6-'СЕТ СН'!$H$19</f>
        <v>2311.93741288</v>
      </c>
      <c r="T101" s="36">
        <f>SUMIFS(СВЦЭМ!$C$39:$C$782,СВЦЭМ!$A$39:$A$782,$A101,СВЦЭМ!$B$39:$B$782,T$83)+'СЕТ СН'!$H$9+СВЦЭМ!$D$10+'СЕТ СН'!$H$6-'СЕТ СН'!$H$19</f>
        <v>2279.2044905000002</v>
      </c>
      <c r="U101" s="36">
        <f>SUMIFS(СВЦЭМ!$C$39:$C$782,СВЦЭМ!$A$39:$A$782,$A101,СВЦЭМ!$B$39:$B$782,U$83)+'СЕТ СН'!$H$9+СВЦЭМ!$D$10+'СЕТ СН'!$H$6-'СЕТ СН'!$H$19</f>
        <v>2254.3632480000001</v>
      </c>
      <c r="V101" s="36">
        <f>SUMIFS(СВЦЭМ!$C$39:$C$782,СВЦЭМ!$A$39:$A$782,$A101,СВЦЭМ!$B$39:$B$782,V$83)+'СЕТ СН'!$H$9+СВЦЭМ!$D$10+'СЕТ СН'!$H$6-'СЕТ СН'!$H$19</f>
        <v>2246.2568750099999</v>
      </c>
      <c r="W101" s="36">
        <f>SUMIFS(СВЦЭМ!$C$39:$C$782,СВЦЭМ!$A$39:$A$782,$A101,СВЦЭМ!$B$39:$B$782,W$83)+'СЕТ СН'!$H$9+СВЦЭМ!$D$10+'СЕТ СН'!$H$6-'СЕТ СН'!$H$19</f>
        <v>2239.8543555000001</v>
      </c>
      <c r="X101" s="36">
        <f>SUMIFS(СВЦЭМ!$C$39:$C$782,СВЦЭМ!$A$39:$A$782,$A101,СВЦЭМ!$B$39:$B$782,X$83)+'СЕТ СН'!$H$9+СВЦЭМ!$D$10+'СЕТ СН'!$H$6-'СЕТ СН'!$H$19</f>
        <v>2258.1269838900002</v>
      </c>
      <c r="Y101" s="36">
        <f>SUMIFS(СВЦЭМ!$C$39:$C$782,СВЦЭМ!$A$39:$A$782,$A101,СВЦЭМ!$B$39:$B$782,Y$83)+'СЕТ СН'!$H$9+СВЦЭМ!$D$10+'СЕТ СН'!$H$6-'СЕТ СН'!$H$19</f>
        <v>2283.4977487699998</v>
      </c>
    </row>
    <row r="102" spans="1:25" ht="15.75" x14ac:dyDescent="0.2">
      <c r="A102" s="35">
        <f t="shared" si="2"/>
        <v>45370</v>
      </c>
      <c r="B102" s="36">
        <f>SUMIFS(СВЦЭМ!$C$39:$C$782,СВЦЭМ!$A$39:$A$782,$A102,СВЦЭМ!$B$39:$B$782,B$83)+'СЕТ СН'!$H$9+СВЦЭМ!$D$10+'СЕТ СН'!$H$6-'СЕТ СН'!$H$19</f>
        <v>2385.32654697</v>
      </c>
      <c r="C102" s="36">
        <f>SUMIFS(СВЦЭМ!$C$39:$C$782,СВЦЭМ!$A$39:$A$782,$A102,СВЦЭМ!$B$39:$B$782,C$83)+'СЕТ СН'!$H$9+СВЦЭМ!$D$10+'СЕТ СН'!$H$6-'СЕТ СН'!$H$19</f>
        <v>2365.1825387099998</v>
      </c>
      <c r="D102" s="36">
        <f>SUMIFS(СВЦЭМ!$C$39:$C$782,СВЦЭМ!$A$39:$A$782,$A102,СВЦЭМ!$B$39:$B$782,D$83)+'СЕТ СН'!$H$9+СВЦЭМ!$D$10+'СЕТ СН'!$H$6-'СЕТ СН'!$H$19</f>
        <v>2410.5072051299999</v>
      </c>
      <c r="E102" s="36">
        <f>SUMIFS(СВЦЭМ!$C$39:$C$782,СВЦЭМ!$A$39:$A$782,$A102,СВЦЭМ!$B$39:$B$782,E$83)+'СЕТ СН'!$H$9+СВЦЭМ!$D$10+'СЕТ СН'!$H$6-'СЕТ СН'!$H$19</f>
        <v>2399.9708291000002</v>
      </c>
      <c r="F102" s="36">
        <f>SUMIFS(СВЦЭМ!$C$39:$C$782,СВЦЭМ!$A$39:$A$782,$A102,СВЦЭМ!$B$39:$B$782,F$83)+'СЕТ СН'!$H$9+СВЦЭМ!$D$10+'СЕТ СН'!$H$6-'СЕТ СН'!$H$19</f>
        <v>2396.4088503799999</v>
      </c>
      <c r="G102" s="36">
        <f>SUMIFS(СВЦЭМ!$C$39:$C$782,СВЦЭМ!$A$39:$A$782,$A102,СВЦЭМ!$B$39:$B$782,G$83)+'СЕТ СН'!$H$9+СВЦЭМ!$D$10+'СЕТ СН'!$H$6-'СЕТ СН'!$H$19</f>
        <v>2383.1537611600002</v>
      </c>
      <c r="H102" s="36">
        <f>SUMIFS(СВЦЭМ!$C$39:$C$782,СВЦЭМ!$A$39:$A$782,$A102,СВЦЭМ!$B$39:$B$782,H$83)+'СЕТ СН'!$H$9+СВЦЭМ!$D$10+'СЕТ СН'!$H$6-'СЕТ СН'!$H$19</f>
        <v>2386.52240876</v>
      </c>
      <c r="I102" s="36">
        <f>SUMIFS(СВЦЭМ!$C$39:$C$782,СВЦЭМ!$A$39:$A$782,$A102,СВЦЭМ!$B$39:$B$782,I$83)+'СЕТ СН'!$H$9+СВЦЭМ!$D$10+'СЕТ СН'!$H$6-'СЕТ СН'!$H$19</f>
        <v>2350.3881538800001</v>
      </c>
      <c r="J102" s="36">
        <f>SUMIFS(СВЦЭМ!$C$39:$C$782,СВЦЭМ!$A$39:$A$782,$A102,СВЦЭМ!$B$39:$B$782,J$83)+'СЕТ СН'!$H$9+СВЦЭМ!$D$10+'СЕТ СН'!$H$6-'СЕТ СН'!$H$19</f>
        <v>2334.5677510199998</v>
      </c>
      <c r="K102" s="36">
        <f>SUMIFS(СВЦЭМ!$C$39:$C$782,СВЦЭМ!$A$39:$A$782,$A102,СВЦЭМ!$B$39:$B$782,K$83)+'СЕТ СН'!$H$9+СВЦЭМ!$D$10+'СЕТ СН'!$H$6-'СЕТ СН'!$H$19</f>
        <v>2317.77413557</v>
      </c>
      <c r="L102" s="36">
        <f>SUMIFS(СВЦЭМ!$C$39:$C$782,СВЦЭМ!$A$39:$A$782,$A102,СВЦЭМ!$B$39:$B$782,L$83)+'СЕТ СН'!$H$9+СВЦЭМ!$D$10+'СЕТ СН'!$H$6-'СЕТ СН'!$H$19</f>
        <v>2350.76521632</v>
      </c>
      <c r="M102" s="36">
        <f>SUMIFS(СВЦЭМ!$C$39:$C$782,СВЦЭМ!$A$39:$A$782,$A102,СВЦЭМ!$B$39:$B$782,M$83)+'СЕТ СН'!$H$9+СВЦЭМ!$D$10+'СЕТ СН'!$H$6-'СЕТ СН'!$H$19</f>
        <v>2407.39388796</v>
      </c>
      <c r="N102" s="36">
        <f>SUMIFS(СВЦЭМ!$C$39:$C$782,СВЦЭМ!$A$39:$A$782,$A102,СВЦЭМ!$B$39:$B$782,N$83)+'СЕТ СН'!$H$9+СВЦЭМ!$D$10+'СЕТ СН'!$H$6-'СЕТ СН'!$H$19</f>
        <v>2421.8586717799999</v>
      </c>
      <c r="O102" s="36">
        <f>SUMIFS(СВЦЭМ!$C$39:$C$782,СВЦЭМ!$A$39:$A$782,$A102,СВЦЭМ!$B$39:$B$782,O$83)+'СЕТ СН'!$H$9+СВЦЭМ!$D$10+'СЕТ СН'!$H$6-'СЕТ СН'!$H$19</f>
        <v>2461.7060579700001</v>
      </c>
      <c r="P102" s="36">
        <f>SUMIFS(СВЦЭМ!$C$39:$C$782,СВЦЭМ!$A$39:$A$782,$A102,СВЦЭМ!$B$39:$B$782,P$83)+'СЕТ СН'!$H$9+СВЦЭМ!$D$10+'СЕТ СН'!$H$6-'СЕТ СН'!$H$19</f>
        <v>2537.02846731</v>
      </c>
      <c r="Q102" s="36">
        <f>SUMIFS(СВЦЭМ!$C$39:$C$782,СВЦЭМ!$A$39:$A$782,$A102,СВЦЭМ!$B$39:$B$782,Q$83)+'СЕТ СН'!$H$9+СВЦЭМ!$D$10+'СЕТ СН'!$H$6-'СЕТ СН'!$H$19</f>
        <v>2564.1707981999998</v>
      </c>
      <c r="R102" s="36">
        <f>SUMIFS(СВЦЭМ!$C$39:$C$782,СВЦЭМ!$A$39:$A$782,$A102,СВЦЭМ!$B$39:$B$782,R$83)+'СЕТ СН'!$H$9+СВЦЭМ!$D$10+'СЕТ СН'!$H$6-'СЕТ СН'!$H$19</f>
        <v>2579.0199503700001</v>
      </c>
      <c r="S102" s="36">
        <f>SUMIFS(СВЦЭМ!$C$39:$C$782,СВЦЭМ!$A$39:$A$782,$A102,СВЦЭМ!$B$39:$B$782,S$83)+'СЕТ СН'!$H$9+СВЦЭМ!$D$10+'СЕТ СН'!$H$6-'СЕТ СН'!$H$19</f>
        <v>2587.1250749699998</v>
      </c>
      <c r="T102" s="36">
        <f>SUMIFS(СВЦЭМ!$C$39:$C$782,СВЦЭМ!$A$39:$A$782,$A102,СВЦЭМ!$B$39:$B$782,T$83)+'СЕТ СН'!$H$9+СВЦЭМ!$D$10+'СЕТ СН'!$H$6-'СЕТ СН'!$H$19</f>
        <v>2449.26860308</v>
      </c>
      <c r="U102" s="36">
        <f>SUMIFS(СВЦЭМ!$C$39:$C$782,СВЦЭМ!$A$39:$A$782,$A102,СВЦЭМ!$B$39:$B$782,U$83)+'СЕТ СН'!$H$9+СВЦЭМ!$D$10+'СЕТ СН'!$H$6-'СЕТ СН'!$H$19</f>
        <v>2404.2463466300001</v>
      </c>
      <c r="V102" s="36">
        <f>SUMIFS(СВЦЭМ!$C$39:$C$782,СВЦЭМ!$A$39:$A$782,$A102,СВЦЭМ!$B$39:$B$782,V$83)+'СЕТ СН'!$H$9+СВЦЭМ!$D$10+'СЕТ СН'!$H$6-'СЕТ СН'!$H$19</f>
        <v>2409.1114525900002</v>
      </c>
      <c r="W102" s="36">
        <f>SUMIFS(СВЦЭМ!$C$39:$C$782,СВЦЭМ!$A$39:$A$782,$A102,СВЦЭМ!$B$39:$B$782,W$83)+'СЕТ СН'!$H$9+СВЦЭМ!$D$10+'СЕТ СН'!$H$6-'СЕТ СН'!$H$19</f>
        <v>2448.9631224700001</v>
      </c>
      <c r="X102" s="36">
        <f>SUMIFS(СВЦЭМ!$C$39:$C$782,СВЦЭМ!$A$39:$A$782,$A102,СВЦЭМ!$B$39:$B$782,X$83)+'СЕТ СН'!$H$9+СВЦЭМ!$D$10+'СЕТ СН'!$H$6-'СЕТ СН'!$H$19</f>
        <v>2469.4262851200001</v>
      </c>
      <c r="Y102" s="36">
        <f>SUMIFS(СВЦЭМ!$C$39:$C$782,СВЦЭМ!$A$39:$A$782,$A102,СВЦЭМ!$B$39:$B$782,Y$83)+'СЕТ СН'!$H$9+СВЦЭМ!$D$10+'СЕТ СН'!$H$6-'СЕТ СН'!$H$19</f>
        <v>2491.0797516100001</v>
      </c>
    </row>
    <row r="103" spans="1:25" ht="15.75" x14ac:dyDescent="0.2">
      <c r="A103" s="35">
        <f t="shared" si="2"/>
        <v>45371</v>
      </c>
      <c r="B103" s="36">
        <f>SUMIFS(СВЦЭМ!$C$39:$C$782,СВЦЭМ!$A$39:$A$782,$A103,СВЦЭМ!$B$39:$B$782,B$83)+'СЕТ СН'!$H$9+СВЦЭМ!$D$10+'СЕТ СН'!$H$6-'СЕТ СН'!$H$19</f>
        <v>2512.8518549700002</v>
      </c>
      <c r="C103" s="36">
        <f>SUMIFS(СВЦЭМ!$C$39:$C$782,СВЦЭМ!$A$39:$A$782,$A103,СВЦЭМ!$B$39:$B$782,C$83)+'СЕТ СН'!$H$9+СВЦЭМ!$D$10+'СЕТ СН'!$H$6-'СЕТ СН'!$H$19</f>
        <v>2574.5640415100002</v>
      </c>
      <c r="D103" s="36">
        <f>SUMIFS(СВЦЭМ!$C$39:$C$782,СВЦЭМ!$A$39:$A$782,$A103,СВЦЭМ!$B$39:$B$782,D$83)+'СЕТ СН'!$H$9+СВЦЭМ!$D$10+'СЕТ СН'!$H$6-'СЕТ СН'!$H$19</f>
        <v>2584.9964547499999</v>
      </c>
      <c r="E103" s="36">
        <f>SUMIFS(СВЦЭМ!$C$39:$C$782,СВЦЭМ!$A$39:$A$782,$A103,СВЦЭМ!$B$39:$B$782,E$83)+'СЕТ СН'!$H$9+СВЦЭМ!$D$10+'СЕТ СН'!$H$6-'СЕТ СН'!$H$19</f>
        <v>2569.3497556000002</v>
      </c>
      <c r="F103" s="36">
        <f>SUMIFS(СВЦЭМ!$C$39:$C$782,СВЦЭМ!$A$39:$A$782,$A103,СВЦЭМ!$B$39:$B$782,F$83)+'СЕТ СН'!$H$9+СВЦЭМ!$D$10+'СЕТ СН'!$H$6-'СЕТ СН'!$H$19</f>
        <v>2566.9489746099998</v>
      </c>
      <c r="G103" s="36">
        <f>SUMIFS(СВЦЭМ!$C$39:$C$782,СВЦЭМ!$A$39:$A$782,$A103,СВЦЭМ!$B$39:$B$782,G$83)+'СЕТ СН'!$H$9+СВЦЭМ!$D$10+'СЕТ СН'!$H$6-'СЕТ СН'!$H$19</f>
        <v>2533.53754497</v>
      </c>
      <c r="H103" s="36">
        <f>SUMIFS(СВЦЭМ!$C$39:$C$782,СВЦЭМ!$A$39:$A$782,$A103,СВЦЭМ!$B$39:$B$782,H$83)+'СЕТ СН'!$H$9+СВЦЭМ!$D$10+'СЕТ СН'!$H$6-'СЕТ СН'!$H$19</f>
        <v>2547.4404522999998</v>
      </c>
      <c r="I103" s="36">
        <f>SUMIFS(СВЦЭМ!$C$39:$C$782,СВЦЭМ!$A$39:$A$782,$A103,СВЦЭМ!$B$39:$B$782,I$83)+'СЕТ СН'!$H$9+СВЦЭМ!$D$10+'СЕТ СН'!$H$6-'СЕТ СН'!$H$19</f>
        <v>2500.2283519600001</v>
      </c>
      <c r="J103" s="36">
        <f>SUMIFS(СВЦЭМ!$C$39:$C$782,СВЦЭМ!$A$39:$A$782,$A103,СВЦЭМ!$B$39:$B$782,J$83)+'СЕТ СН'!$H$9+СВЦЭМ!$D$10+'СЕТ СН'!$H$6-'СЕТ СН'!$H$19</f>
        <v>2443.1440441</v>
      </c>
      <c r="K103" s="36">
        <f>SUMIFS(СВЦЭМ!$C$39:$C$782,СВЦЭМ!$A$39:$A$782,$A103,СВЦЭМ!$B$39:$B$782,K$83)+'СЕТ СН'!$H$9+СВЦЭМ!$D$10+'СЕТ СН'!$H$6-'СЕТ СН'!$H$19</f>
        <v>2425.0277681399998</v>
      </c>
      <c r="L103" s="36">
        <f>SUMIFS(СВЦЭМ!$C$39:$C$782,СВЦЭМ!$A$39:$A$782,$A103,СВЦЭМ!$B$39:$B$782,L$83)+'СЕТ СН'!$H$9+СВЦЭМ!$D$10+'СЕТ СН'!$H$6-'СЕТ СН'!$H$19</f>
        <v>2419.9087180800002</v>
      </c>
      <c r="M103" s="36">
        <f>SUMIFS(СВЦЭМ!$C$39:$C$782,СВЦЭМ!$A$39:$A$782,$A103,СВЦЭМ!$B$39:$B$782,M$83)+'СЕТ СН'!$H$9+СВЦЭМ!$D$10+'СЕТ СН'!$H$6-'СЕТ СН'!$H$19</f>
        <v>2431.6744885399999</v>
      </c>
      <c r="N103" s="36">
        <f>SUMIFS(СВЦЭМ!$C$39:$C$782,СВЦЭМ!$A$39:$A$782,$A103,СВЦЭМ!$B$39:$B$782,N$83)+'СЕТ СН'!$H$9+СВЦЭМ!$D$10+'СЕТ СН'!$H$6-'СЕТ СН'!$H$19</f>
        <v>2433.12400867</v>
      </c>
      <c r="O103" s="36">
        <f>SUMIFS(СВЦЭМ!$C$39:$C$782,СВЦЭМ!$A$39:$A$782,$A103,СВЦЭМ!$B$39:$B$782,O$83)+'СЕТ СН'!$H$9+СВЦЭМ!$D$10+'СЕТ СН'!$H$6-'СЕТ СН'!$H$19</f>
        <v>2467.27293504</v>
      </c>
      <c r="P103" s="36">
        <f>SUMIFS(СВЦЭМ!$C$39:$C$782,СВЦЭМ!$A$39:$A$782,$A103,СВЦЭМ!$B$39:$B$782,P$83)+'СЕТ СН'!$H$9+СВЦЭМ!$D$10+'СЕТ СН'!$H$6-'СЕТ СН'!$H$19</f>
        <v>2488.9911579499999</v>
      </c>
      <c r="Q103" s="36">
        <f>SUMIFS(СВЦЭМ!$C$39:$C$782,СВЦЭМ!$A$39:$A$782,$A103,СВЦЭМ!$B$39:$B$782,Q$83)+'СЕТ СН'!$H$9+СВЦЭМ!$D$10+'СЕТ СН'!$H$6-'СЕТ СН'!$H$19</f>
        <v>2490.7887328500001</v>
      </c>
      <c r="R103" s="36">
        <f>SUMIFS(СВЦЭМ!$C$39:$C$782,СВЦЭМ!$A$39:$A$782,$A103,СВЦЭМ!$B$39:$B$782,R$83)+'СЕТ СН'!$H$9+СВЦЭМ!$D$10+'СЕТ СН'!$H$6-'СЕТ СН'!$H$19</f>
        <v>2498.5865311299999</v>
      </c>
      <c r="S103" s="36">
        <f>SUMIFS(СВЦЭМ!$C$39:$C$782,СВЦЭМ!$A$39:$A$782,$A103,СВЦЭМ!$B$39:$B$782,S$83)+'СЕТ СН'!$H$9+СВЦЭМ!$D$10+'СЕТ СН'!$H$6-'СЕТ СН'!$H$19</f>
        <v>2479.8748439800002</v>
      </c>
      <c r="T103" s="36">
        <f>SUMIFS(СВЦЭМ!$C$39:$C$782,СВЦЭМ!$A$39:$A$782,$A103,СВЦЭМ!$B$39:$B$782,T$83)+'СЕТ СН'!$H$9+СВЦЭМ!$D$10+'СЕТ СН'!$H$6-'СЕТ СН'!$H$19</f>
        <v>2426.5127561999998</v>
      </c>
      <c r="U103" s="36">
        <f>SUMIFS(СВЦЭМ!$C$39:$C$782,СВЦЭМ!$A$39:$A$782,$A103,СВЦЭМ!$B$39:$B$782,U$83)+'СЕТ СН'!$H$9+СВЦЭМ!$D$10+'СЕТ СН'!$H$6-'СЕТ СН'!$H$19</f>
        <v>2401.3488453999998</v>
      </c>
      <c r="V103" s="36">
        <f>SUMIFS(СВЦЭМ!$C$39:$C$782,СВЦЭМ!$A$39:$A$782,$A103,СВЦЭМ!$B$39:$B$782,V$83)+'СЕТ СН'!$H$9+СВЦЭМ!$D$10+'СЕТ СН'!$H$6-'СЕТ СН'!$H$19</f>
        <v>2412.3916235699999</v>
      </c>
      <c r="W103" s="36">
        <f>SUMIFS(СВЦЭМ!$C$39:$C$782,СВЦЭМ!$A$39:$A$782,$A103,СВЦЭМ!$B$39:$B$782,W$83)+'СЕТ СН'!$H$9+СВЦЭМ!$D$10+'СЕТ СН'!$H$6-'СЕТ СН'!$H$19</f>
        <v>2425.9323348600001</v>
      </c>
      <c r="X103" s="36">
        <f>SUMIFS(СВЦЭМ!$C$39:$C$782,СВЦЭМ!$A$39:$A$782,$A103,СВЦЭМ!$B$39:$B$782,X$83)+'СЕТ СН'!$H$9+СВЦЭМ!$D$10+'СЕТ СН'!$H$6-'СЕТ СН'!$H$19</f>
        <v>2474.30469451</v>
      </c>
      <c r="Y103" s="36">
        <f>SUMIFS(СВЦЭМ!$C$39:$C$782,СВЦЭМ!$A$39:$A$782,$A103,СВЦЭМ!$B$39:$B$782,Y$83)+'СЕТ СН'!$H$9+СВЦЭМ!$D$10+'СЕТ СН'!$H$6-'СЕТ СН'!$H$19</f>
        <v>2465.5560937700002</v>
      </c>
    </row>
    <row r="104" spans="1:25" ht="15.75" x14ac:dyDescent="0.2">
      <c r="A104" s="35">
        <f t="shared" si="2"/>
        <v>45372</v>
      </c>
      <c r="B104" s="36">
        <f>SUMIFS(СВЦЭМ!$C$39:$C$782,СВЦЭМ!$A$39:$A$782,$A104,СВЦЭМ!$B$39:$B$782,B$83)+'СЕТ СН'!$H$9+СВЦЭМ!$D$10+'СЕТ СН'!$H$6-'СЕТ СН'!$H$19</f>
        <v>2545.9639690499998</v>
      </c>
      <c r="C104" s="36">
        <f>SUMIFS(СВЦЭМ!$C$39:$C$782,СВЦЭМ!$A$39:$A$782,$A104,СВЦЭМ!$B$39:$B$782,C$83)+'СЕТ СН'!$H$9+СВЦЭМ!$D$10+'СЕТ СН'!$H$6-'СЕТ СН'!$H$19</f>
        <v>2590.9841205100001</v>
      </c>
      <c r="D104" s="36">
        <f>SUMIFS(СВЦЭМ!$C$39:$C$782,СВЦЭМ!$A$39:$A$782,$A104,СВЦЭМ!$B$39:$B$782,D$83)+'СЕТ СН'!$H$9+СВЦЭМ!$D$10+'СЕТ СН'!$H$6-'СЕТ СН'!$H$19</f>
        <v>2636.06678797</v>
      </c>
      <c r="E104" s="36">
        <f>SUMIFS(СВЦЭМ!$C$39:$C$782,СВЦЭМ!$A$39:$A$782,$A104,СВЦЭМ!$B$39:$B$782,E$83)+'СЕТ СН'!$H$9+СВЦЭМ!$D$10+'СЕТ СН'!$H$6-'СЕТ СН'!$H$19</f>
        <v>2645.0240293299998</v>
      </c>
      <c r="F104" s="36">
        <f>SUMIFS(СВЦЭМ!$C$39:$C$782,СВЦЭМ!$A$39:$A$782,$A104,СВЦЭМ!$B$39:$B$782,F$83)+'СЕТ СН'!$H$9+СВЦЭМ!$D$10+'СЕТ СН'!$H$6-'СЕТ СН'!$H$19</f>
        <v>2627.7865198300001</v>
      </c>
      <c r="G104" s="36">
        <f>SUMIFS(СВЦЭМ!$C$39:$C$782,СВЦЭМ!$A$39:$A$782,$A104,СВЦЭМ!$B$39:$B$782,G$83)+'СЕТ СН'!$H$9+СВЦЭМ!$D$10+'СЕТ СН'!$H$6-'СЕТ СН'!$H$19</f>
        <v>2589.4148650500001</v>
      </c>
      <c r="H104" s="36">
        <f>SUMIFS(СВЦЭМ!$C$39:$C$782,СВЦЭМ!$A$39:$A$782,$A104,СВЦЭМ!$B$39:$B$782,H$83)+'СЕТ СН'!$H$9+СВЦЭМ!$D$10+'СЕТ СН'!$H$6-'СЕТ СН'!$H$19</f>
        <v>2498.9896800000001</v>
      </c>
      <c r="I104" s="36">
        <f>SUMIFS(СВЦЭМ!$C$39:$C$782,СВЦЭМ!$A$39:$A$782,$A104,СВЦЭМ!$B$39:$B$782,I$83)+'СЕТ СН'!$H$9+СВЦЭМ!$D$10+'СЕТ СН'!$H$6-'СЕТ СН'!$H$19</f>
        <v>2456.1625420199998</v>
      </c>
      <c r="J104" s="36">
        <f>SUMIFS(СВЦЭМ!$C$39:$C$782,СВЦЭМ!$A$39:$A$782,$A104,СВЦЭМ!$B$39:$B$782,J$83)+'СЕТ СН'!$H$9+СВЦЭМ!$D$10+'СЕТ СН'!$H$6-'СЕТ СН'!$H$19</f>
        <v>2472.1180591500001</v>
      </c>
      <c r="K104" s="36">
        <f>SUMIFS(СВЦЭМ!$C$39:$C$782,СВЦЭМ!$A$39:$A$782,$A104,СВЦЭМ!$B$39:$B$782,K$83)+'СЕТ СН'!$H$9+СВЦЭМ!$D$10+'СЕТ СН'!$H$6-'СЕТ СН'!$H$19</f>
        <v>2439.1600714900001</v>
      </c>
      <c r="L104" s="36">
        <f>SUMIFS(СВЦЭМ!$C$39:$C$782,СВЦЭМ!$A$39:$A$782,$A104,СВЦЭМ!$B$39:$B$782,L$83)+'СЕТ СН'!$H$9+СВЦЭМ!$D$10+'СЕТ СН'!$H$6-'СЕТ СН'!$H$19</f>
        <v>2436.7201329600002</v>
      </c>
      <c r="M104" s="36">
        <f>SUMIFS(СВЦЭМ!$C$39:$C$782,СВЦЭМ!$A$39:$A$782,$A104,СВЦЭМ!$B$39:$B$782,M$83)+'СЕТ СН'!$H$9+СВЦЭМ!$D$10+'СЕТ СН'!$H$6-'СЕТ СН'!$H$19</f>
        <v>2457.5593250900001</v>
      </c>
      <c r="N104" s="36">
        <f>SUMIFS(СВЦЭМ!$C$39:$C$782,СВЦЭМ!$A$39:$A$782,$A104,СВЦЭМ!$B$39:$B$782,N$83)+'СЕТ СН'!$H$9+СВЦЭМ!$D$10+'СЕТ СН'!$H$6-'СЕТ СН'!$H$19</f>
        <v>2490.8801630200001</v>
      </c>
      <c r="O104" s="36">
        <f>SUMIFS(СВЦЭМ!$C$39:$C$782,СВЦЭМ!$A$39:$A$782,$A104,СВЦЭМ!$B$39:$B$782,O$83)+'СЕТ СН'!$H$9+СВЦЭМ!$D$10+'СЕТ СН'!$H$6-'СЕТ СН'!$H$19</f>
        <v>2499.1324768499999</v>
      </c>
      <c r="P104" s="36">
        <f>SUMIFS(СВЦЭМ!$C$39:$C$782,СВЦЭМ!$A$39:$A$782,$A104,СВЦЭМ!$B$39:$B$782,P$83)+'СЕТ СН'!$H$9+СВЦЭМ!$D$10+'СЕТ СН'!$H$6-'СЕТ СН'!$H$19</f>
        <v>2507.4170442700001</v>
      </c>
      <c r="Q104" s="36">
        <f>SUMIFS(СВЦЭМ!$C$39:$C$782,СВЦЭМ!$A$39:$A$782,$A104,СВЦЭМ!$B$39:$B$782,Q$83)+'СЕТ СН'!$H$9+СВЦЭМ!$D$10+'СЕТ СН'!$H$6-'СЕТ СН'!$H$19</f>
        <v>2532.84364271</v>
      </c>
      <c r="R104" s="36">
        <f>SUMIFS(СВЦЭМ!$C$39:$C$782,СВЦЭМ!$A$39:$A$782,$A104,СВЦЭМ!$B$39:$B$782,R$83)+'СЕТ СН'!$H$9+СВЦЭМ!$D$10+'СЕТ СН'!$H$6-'СЕТ СН'!$H$19</f>
        <v>2547.2496987499999</v>
      </c>
      <c r="S104" s="36">
        <f>SUMIFS(СВЦЭМ!$C$39:$C$782,СВЦЭМ!$A$39:$A$782,$A104,СВЦЭМ!$B$39:$B$782,S$83)+'СЕТ СН'!$H$9+СВЦЭМ!$D$10+'СЕТ СН'!$H$6-'СЕТ СН'!$H$19</f>
        <v>2513.7932341700002</v>
      </c>
      <c r="T104" s="36">
        <f>SUMIFS(СВЦЭМ!$C$39:$C$782,СВЦЭМ!$A$39:$A$782,$A104,СВЦЭМ!$B$39:$B$782,T$83)+'СЕТ СН'!$H$9+СВЦЭМ!$D$10+'СЕТ СН'!$H$6-'СЕТ СН'!$H$19</f>
        <v>2505.7918984399998</v>
      </c>
      <c r="U104" s="36">
        <f>SUMIFS(СВЦЭМ!$C$39:$C$782,СВЦЭМ!$A$39:$A$782,$A104,СВЦЭМ!$B$39:$B$782,U$83)+'СЕТ СН'!$H$9+СВЦЭМ!$D$10+'СЕТ СН'!$H$6-'СЕТ СН'!$H$19</f>
        <v>2460.9545235999999</v>
      </c>
      <c r="V104" s="36">
        <f>SUMIFS(СВЦЭМ!$C$39:$C$782,СВЦЭМ!$A$39:$A$782,$A104,СВЦЭМ!$B$39:$B$782,V$83)+'СЕТ СН'!$H$9+СВЦЭМ!$D$10+'СЕТ СН'!$H$6-'СЕТ СН'!$H$19</f>
        <v>2427.7179552399998</v>
      </c>
      <c r="W104" s="36">
        <f>SUMIFS(СВЦЭМ!$C$39:$C$782,СВЦЭМ!$A$39:$A$782,$A104,СВЦЭМ!$B$39:$B$782,W$83)+'СЕТ СН'!$H$9+СВЦЭМ!$D$10+'СЕТ СН'!$H$6-'СЕТ СН'!$H$19</f>
        <v>2459.6154803999998</v>
      </c>
      <c r="X104" s="36">
        <f>SUMIFS(СВЦЭМ!$C$39:$C$782,СВЦЭМ!$A$39:$A$782,$A104,СВЦЭМ!$B$39:$B$782,X$83)+'СЕТ СН'!$H$9+СВЦЭМ!$D$10+'СЕТ СН'!$H$6-'СЕТ СН'!$H$19</f>
        <v>2489.7776128099999</v>
      </c>
      <c r="Y104" s="36">
        <f>SUMIFS(СВЦЭМ!$C$39:$C$782,СВЦЭМ!$A$39:$A$782,$A104,СВЦЭМ!$B$39:$B$782,Y$83)+'СЕТ СН'!$H$9+СВЦЭМ!$D$10+'СЕТ СН'!$H$6-'СЕТ СН'!$H$19</f>
        <v>2511.1825202499999</v>
      </c>
    </row>
    <row r="105" spans="1:25" ht="15.75" x14ac:dyDescent="0.2">
      <c r="A105" s="35">
        <f t="shared" si="2"/>
        <v>45373</v>
      </c>
      <c r="B105" s="36">
        <f>SUMIFS(СВЦЭМ!$C$39:$C$782,СВЦЭМ!$A$39:$A$782,$A105,СВЦЭМ!$B$39:$B$782,B$83)+'СЕТ СН'!$H$9+СВЦЭМ!$D$10+'СЕТ СН'!$H$6-'СЕТ СН'!$H$19</f>
        <v>2553.1306380800002</v>
      </c>
      <c r="C105" s="36">
        <f>SUMIFS(СВЦЭМ!$C$39:$C$782,СВЦЭМ!$A$39:$A$782,$A105,СВЦЭМ!$B$39:$B$782,C$83)+'СЕТ СН'!$H$9+СВЦЭМ!$D$10+'СЕТ СН'!$H$6-'СЕТ СН'!$H$19</f>
        <v>2584.9522172299999</v>
      </c>
      <c r="D105" s="36">
        <f>SUMIFS(СВЦЭМ!$C$39:$C$782,СВЦЭМ!$A$39:$A$782,$A105,СВЦЭМ!$B$39:$B$782,D$83)+'СЕТ СН'!$H$9+СВЦЭМ!$D$10+'СЕТ СН'!$H$6-'СЕТ СН'!$H$19</f>
        <v>2619.5014378199999</v>
      </c>
      <c r="E105" s="36">
        <f>SUMIFS(СВЦЭМ!$C$39:$C$782,СВЦЭМ!$A$39:$A$782,$A105,СВЦЭМ!$B$39:$B$782,E$83)+'СЕТ СН'!$H$9+СВЦЭМ!$D$10+'СЕТ СН'!$H$6-'СЕТ СН'!$H$19</f>
        <v>2605.97302666</v>
      </c>
      <c r="F105" s="36">
        <f>SUMIFS(СВЦЭМ!$C$39:$C$782,СВЦЭМ!$A$39:$A$782,$A105,СВЦЭМ!$B$39:$B$782,F$83)+'СЕТ СН'!$H$9+СВЦЭМ!$D$10+'СЕТ СН'!$H$6-'СЕТ СН'!$H$19</f>
        <v>2605.1281921300001</v>
      </c>
      <c r="G105" s="36">
        <f>SUMIFS(СВЦЭМ!$C$39:$C$782,СВЦЭМ!$A$39:$A$782,$A105,СВЦЭМ!$B$39:$B$782,G$83)+'СЕТ СН'!$H$9+СВЦЭМ!$D$10+'СЕТ СН'!$H$6-'СЕТ СН'!$H$19</f>
        <v>2606.2697393500002</v>
      </c>
      <c r="H105" s="36">
        <f>SUMIFS(СВЦЭМ!$C$39:$C$782,СВЦЭМ!$A$39:$A$782,$A105,СВЦЭМ!$B$39:$B$782,H$83)+'СЕТ СН'!$H$9+СВЦЭМ!$D$10+'СЕТ СН'!$H$6-'СЕТ СН'!$H$19</f>
        <v>2538.1510413400001</v>
      </c>
      <c r="I105" s="36">
        <f>SUMIFS(СВЦЭМ!$C$39:$C$782,СВЦЭМ!$A$39:$A$782,$A105,СВЦЭМ!$B$39:$B$782,I$83)+'СЕТ СН'!$H$9+СВЦЭМ!$D$10+'СЕТ СН'!$H$6-'СЕТ СН'!$H$19</f>
        <v>2492.43477007</v>
      </c>
      <c r="J105" s="36">
        <f>SUMIFS(СВЦЭМ!$C$39:$C$782,СВЦЭМ!$A$39:$A$782,$A105,СВЦЭМ!$B$39:$B$782,J$83)+'СЕТ СН'!$H$9+СВЦЭМ!$D$10+'СЕТ СН'!$H$6-'СЕТ СН'!$H$19</f>
        <v>2487.4207129800002</v>
      </c>
      <c r="K105" s="36">
        <f>SUMIFS(СВЦЭМ!$C$39:$C$782,СВЦЭМ!$A$39:$A$782,$A105,СВЦЭМ!$B$39:$B$782,K$83)+'СЕТ СН'!$H$9+СВЦЭМ!$D$10+'СЕТ СН'!$H$6-'СЕТ СН'!$H$19</f>
        <v>2493.7008967800002</v>
      </c>
      <c r="L105" s="36">
        <f>SUMIFS(СВЦЭМ!$C$39:$C$782,СВЦЭМ!$A$39:$A$782,$A105,СВЦЭМ!$B$39:$B$782,L$83)+'СЕТ СН'!$H$9+СВЦЭМ!$D$10+'СЕТ СН'!$H$6-'СЕТ СН'!$H$19</f>
        <v>2442.52277878</v>
      </c>
      <c r="M105" s="36">
        <f>SUMIFS(СВЦЭМ!$C$39:$C$782,СВЦЭМ!$A$39:$A$782,$A105,СВЦЭМ!$B$39:$B$782,M$83)+'СЕТ СН'!$H$9+СВЦЭМ!$D$10+'СЕТ СН'!$H$6-'СЕТ СН'!$H$19</f>
        <v>2403.2994500200002</v>
      </c>
      <c r="N105" s="36">
        <f>SUMIFS(СВЦЭМ!$C$39:$C$782,СВЦЭМ!$A$39:$A$782,$A105,СВЦЭМ!$B$39:$B$782,N$83)+'СЕТ СН'!$H$9+СВЦЭМ!$D$10+'СЕТ СН'!$H$6-'СЕТ СН'!$H$19</f>
        <v>2425.6838660899998</v>
      </c>
      <c r="O105" s="36">
        <f>SUMIFS(СВЦЭМ!$C$39:$C$782,СВЦЭМ!$A$39:$A$782,$A105,СВЦЭМ!$B$39:$B$782,O$83)+'СЕТ СН'!$H$9+СВЦЭМ!$D$10+'СЕТ СН'!$H$6-'СЕТ СН'!$H$19</f>
        <v>2397.53528641</v>
      </c>
      <c r="P105" s="36">
        <f>SUMIFS(СВЦЭМ!$C$39:$C$782,СВЦЭМ!$A$39:$A$782,$A105,СВЦЭМ!$B$39:$B$782,P$83)+'СЕТ СН'!$H$9+СВЦЭМ!$D$10+'СЕТ СН'!$H$6-'СЕТ СН'!$H$19</f>
        <v>2392.9618940800001</v>
      </c>
      <c r="Q105" s="36">
        <f>SUMIFS(СВЦЭМ!$C$39:$C$782,СВЦЭМ!$A$39:$A$782,$A105,СВЦЭМ!$B$39:$B$782,Q$83)+'СЕТ СН'!$H$9+СВЦЭМ!$D$10+'СЕТ СН'!$H$6-'СЕТ СН'!$H$19</f>
        <v>2415.7788468799999</v>
      </c>
      <c r="R105" s="36">
        <f>SUMIFS(СВЦЭМ!$C$39:$C$782,СВЦЭМ!$A$39:$A$782,$A105,СВЦЭМ!$B$39:$B$782,R$83)+'СЕТ СН'!$H$9+СВЦЭМ!$D$10+'СЕТ СН'!$H$6-'СЕТ СН'!$H$19</f>
        <v>2431.2249187299999</v>
      </c>
      <c r="S105" s="36">
        <f>SUMIFS(СВЦЭМ!$C$39:$C$782,СВЦЭМ!$A$39:$A$782,$A105,СВЦЭМ!$B$39:$B$782,S$83)+'СЕТ СН'!$H$9+СВЦЭМ!$D$10+'СЕТ СН'!$H$6-'СЕТ СН'!$H$19</f>
        <v>2423.7125170099998</v>
      </c>
      <c r="T105" s="36">
        <f>SUMIFS(СВЦЭМ!$C$39:$C$782,СВЦЭМ!$A$39:$A$782,$A105,СВЦЭМ!$B$39:$B$782,T$83)+'СЕТ СН'!$H$9+СВЦЭМ!$D$10+'СЕТ СН'!$H$6-'СЕТ СН'!$H$19</f>
        <v>2392.71368725</v>
      </c>
      <c r="U105" s="36">
        <f>SUMIFS(СВЦЭМ!$C$39:$C$782,СВЦЭМ!$A$39:$A$782,$A105,СВЦЭМ!$B$39:$B$782,U$83)+'СЕТ СН'!$H$9+СВЦЭМ!$D$10+'СЕТ СН'!$H$6-'СЕТ СН'!$H$19</f>
        <v>2358.9247212999999</v>
      </c>
      <c r="V105" s="36">
        <f>SUMIFS(СВЦЭМ!$C$39:$C$782,СВЦЭМ!$A$39:$A$782,$A105,СВЦЭМ!$B$39:$B$782,V$83)+'СЕТ СН'!$H$9+СВЦЭМ!$D$10+'СЕТ СН'!$H$6-'СЕТ СН'!$H$19</f>
        <v>2321.35034649</v>
      </c>
      <c r="W105" s="36">
        <f>SUMIFS(СВЦЭМ!$C$39:$C$782,СВЦЭМ!$A$39:$A$782,$A105,СВЦЭМ!$B$39:$B$782,W$83)+'СЕТ СН'!$H$9+СВЦЭМ!$D$10+'СЕТ СН'!$H$6-'СЕТ СН'!$H$19</f>
        <v>2319.5075953400001</v>
      </c>
      <c r="X105" s="36">
        <f>SUMIFS(СВЦЭМ!$C$39:$C$782,СВЦЭМ!$A$39:$A$782,$A105,СВЦЭМ!$B$39:$B$782,X$83)+'СЕТ СН'!$H$9+СВЦЭМ!$D$10+'СЕТ СН'!$H$6-'СЕТ СН'!$H$19</f>
        <v>2338.2074333800001</v>
      </c>
      <c r="Y105" s="36">
        <f>SUMIFS(СВЦЭМ!$C$39:$C$782,СВЦЭМ!$A$39:$A$782,$A105,СВЦЭМ!$B$39:$B$782,Y$83)+'СЕТ СН'!$H$9+СВЦЭМ!$D$10+'СЕТ СН'!$H$6-'СЕТ СН'!$H$19</f>
        <v>2344.4199402600002</v>
      </c>
    </row>
    <row r="106" spans="1:25" ht="15.75" x14ac:dyDescent="0.2">
      <c r="A106" s="35">
        <f t="shared" si="2"/>
        <v>45374</v>
      </c>
      <c r="B106" s="36">
        <f>SUMIFS(СВЦЭМ!$C$39:$C$782,СВЦЭМ!$A$39:$A$782,$A106,СВЦЭМ!$B$39:$B$782,B$83)+'СЕТ СН'!$H$9+СВЦЭМ!$D$10+'СЕТ СН'!$H$6-'СЕТ СН'!$H$19</f>
        <v>2418.1462923399999</v>
      </c>
      <c r="C106" s="36">
        <f>SUMIFS(СВЦЭМ!$C$39:$C$782,СВЦЭМ!$A$39:$A$782,$A106,СВЦЭМ!$B$39:$B$782,C$83)+'СЕТ СН'!$H$9+СВЦЭМ!$D$10+'СЕТ СН'!$H$6-'СЕТ СН'!$H$19</f>
        <v>2392.9683571700002</v>
      </c>
      <c r="D106" s="36">
        <f>SUMIFS(СВЦЭМ!$C$39:$C$782,СВЦЭМ!$A$39:$A$782,$A106,СВЦЭМ!$B$39:$B$782,D$83)+'СЕТ СН'!$H$9+СВЦЭМ!$D$10+'СЕТ СН'!$H$6-'СЕТ СН'!$H$19</f>
        <v>2438.8824777899999</v>
      </c>
      <c r="E106" s="36">
        <f>SUMIFS(СВЦЭМ!$C$39:$C$782,СВЦЭМ!$A$39:$A$782,$A106,СВЦЭМ!$B$39:$B$782,E$83)+'СЕТ СН'!$H$9+СВЦЭМ!$D$10+'СЕТ СН'!$H$6-'СЕТ СН'!$H$19</f>
        <v>2460.7679490300002</v>
      </c>
      <c r="F106" s="36">
        <f>SUMIFS(СВЦЭМ!$C$39:$C$782,СВЦЭМ!$A$39:$A$782,$A106,СВЦЭМ!$B$39:$B$782,F$83)+'СЕТ СН'!$H$9+СВЦЭМ!$D$10+'СЕТ СН'!$H$6-'СЕТ СН'!$H$19</f>
        <v>2463.7862093799999</v>
      </c>
      <c r="G106" s="36">
        <f>SUMIFS(СВЦЭМ!$C$39:$C$782,СВЦЭМ!$A$39:$A$782,$A106,СВЦЭМ!$B$39:$B$782,G$83)+'СЕТ СН'!$H$9+СВЦЭМ!$D$10+'СЕТ СН'!$H$6-'СЕТ СН'!$H$19</f>
        <v>2434.3328595799999</v>
      </c>
      <c r="H106" s="36">
        <f>SUMIFS(СВЦЭМ!$C$39:$C$782,СВЦЭМ!$A$39:$A$782,$A106,СВЦЭМ!$B$39:$B$782,H$83)+'СЕТ СН'!$H$9+СВЦЭМ!$D$10+'СЕТ СН'!$H$6-'СЕТ СН'!$H$19</f>
        <v>2413.2404686300001</v>
      </c>
      <c r="I106" s="36">
        <f>SUMIFS(СВЦЭМ!$C$39:$C$782,СВЦЭМ!$A$39:$A$782,$A106,СВЦЭМ!$B$39:$B$782,I$83)+'СЕТ СН'!$H$9+СВЦЭМ!$D$10+'СЕТ СН'!$H$6-'СЕТ СН'!$H$19</f>
        <v>2393.7001522800001</v>
      </c>
      <c r="J106" s="36">
        <f>SUMIFS(СВЦЭМ!$C$39:$C$782,СВЦЭМ!$A$39:$A$782,$A106,СВЦЭМ!$B$39:$B$782,J$83)+'СЕТ СН'!$H$9+СВЦЭМ!$D$10+'СЕТ СН'!$H$6-'СЕТ СН'!$H$19</f>
        <v>2354.6170678100002</v>
      </c>
      <c r="K106" s="36">
        <f>SUMIFS(СВЦЭМ!$C$39:$C$782,СВЦЭМ!$A$39:$A$782,$A106,СВЦЭМ!$B$39:$B$782,K$83)+'СЕТ СН'!$H$9+СВЦЭМ!$D$10+'СЕТ СН'!$H$6-'СЕТ СН'!$H$19</f>
        <v>2322.61690976</v>
      </c>
      <c r="L106" s="36">
        <f>SUMIFS(СВЦЭМ!$C$39:$C$782,СВЦЭМ!$A$39:$A$782,$A106,СВЦЭМ!$B$39:$B$782,L$83)+'СЕТ СН'!$H$9+СВЦЭМ!$D$10+'СЕТ СН'!$H$6-'СЕТ СН'!$H$19</f>
        <v>2289.0788380399999</v>
      </c>
      <c r="M106" s="36">
        <f>SUMIFS(СВЦЭМ!$C$39:$C$782,СВЦЭМ!$A$39:$A$782,$A106,СВЦЭМ!$B$39:$B$782,M$83)+'СЕТ СН'!$H$9+СВЦЭМ!$D$10+'СЕТ СН'!$H$6-'СЕТ СН'!$H$19</f>
        <v>2299.7995541700002</v>
      </c>
      <c r="N106" s="36">
        <f>SUMIFS(СВЦЭМ!$C$39:$C$782,СВЦЭМ!$A$39:$A$782,$A106,СВЦЭМ!$B$39:$B$782,N$83)+'СЕТ СН'!$H$9+СВЦЭМ!$D$10+'СЕТ СН'!$H$6-'СЕТ СН'!$H$19</f>
        <v>2312.51992733</v>
      </c>
      <c r="O106" s="36">
        <f>SUMIFS(СВЦЭМ!$C$39:$C$782,СВЦЭМ!$A$39:$A$782,$A106,СВЦЭМ!$B$39:$B$782,O$83)+'СЕТ СН'!$H$9+СВЦЭМ!$D$10+'СЕТ СН'!$H$6-'СЕТ СН'!$H$19</f>
        <v>2367.5496191100001</v>
      </c>
      <c r="P106" s="36">
        <f>SUMIFS(СВЦЭМ!$C$39:$C$782,СВЦЭМ!$A$39:$A$782,$A106,СВЦЭМ!$B$39:$B$782,P$83)+'СЕТ СН'!$H$9+СВЦЭМ!$D$10+'СЕТ СН'!$H$6-'СЕТ СН'!$H$19</f>
        <v>2385.7880661700001</v>
      </c>
      <c r="Q106" s="36">
        <f>SUMIFS(СВЦЭМ!$C$39:$C$782,СВЦЭМ!$A$39:$A$782,$A106,СВЦЭМ!$B$39:$B$782,Q$83)+'СЕТ СН'!$H$9+СВЦЭМ!$D$10+'СЕТ СН'!$H$6-'СЕТ СН'!$H$19</f>
        <v>2385.6624105000001</v>
      </c>
      <c r="R106" s="36">
        <f>SUMIFS(СВЦЭМ!$C$39:$C$782,СВЦЭМ!$A$39:$A$782,$A106,СВЦЭМ!$B$39:$B$782,R$83)+'СЕТ СН'!$H$9+СВЦЭМ!$D$10+'СЕТ СН'!$H$6-'СЕТ СН'!$H$19</f>
        <v>2398.7211398700001</v>
      </c>
      <c r="S106" s="36">
        <f>SUMIFS(СВЦЭМ!$C$39:$C$782,СВЦЭМ!$A$39:$A$782,$A106,СВЦЭМ!$B$39:$B$782,S$83)+'СЕТ СН'!$H$9+СВЦЭМ!$D$10+'СЕТ СН'!$H$6-'СЕТ СН'!$H$19</f>
        <v>2361.21126551</v>
      </c>
      <c r="T106" s="36">
        <f>SUMIFS(СВЦЭМ!$C$39:$C$782,СВЦЭМ!$A$39:$A$782,$A106,СВЦЭМ!$B$39:$B$782,T$83)+'СЕТ СН'!$H$9+СВЦЭМ!$D$10+'СЕТ СН'!$H$6-'СЕТ СН'!$H$19</f>
        <v>2347.4170397299999</v>
      </c>
      <c r="U106" s="36">
        <f>SUMIFS(СВЦЭМ!$C$39:$C$782,СВЦЭМ!$A$39:$A$782,$A106,СВЦЭМ!$B$39:$B$782,U$83)+'СЕТ СН'!$H$9+СВЦЭМ!$D$10+'СЕТ СН'!$H$6-'СЕТ СН'!$H$19</f>
        <v>2310.5906074100003</v>
      </c>
      <c r="V106" s="36">
        <f>SUMIFS(СВЦЭМ!$C$39:$C$782,СВЦЭМ!$A$39:$A$782,$A106,СВЦЭМ!$B$39:$B$782,V$83)+'СЕТ СН'!$H$9+СВЦЭМ!$D$10+'СЕТ СН'!$H$6-'СЕТ СН'!$H$19</f>
        <v>2295.8366339900003</v>
      </c>
      <c r="W106" s="36">
        <f>SUMIFS(СВЦЭМ!$C$39:$C$782,СВЦЭМ!$A$39:$A$782,$A106,СВЦЭМ!$B$39:$B$782,W$83)+'СЕТ СН'!$H$9+СВЦЭМ!$D$10+'СЕТ СН'!$H$6-'СЕТ СН'!$H$19</f>
        <v>2292.83649371</v>
      </c>
      <c r="X106" s="36">
        <f>SUMIFS(СВЦЭМ!$C$39:$C$782,СВЦЭМ!$A$39:$A$782,$A106,СВЦЭМ!$B$39:$B$782,X$83)+'СЕТ СН'!$H$9+СВЦЭМ!$D$10+'СЕТ СН'!$H$6-'СЕТ СН'!$H$19</f>
        <v>2341.61220766</v>
      </c>
      <c r="Y106" s="36">
        <f>SUMIFS(СВЦЭМ!$C$39:$C$782,СВЦЭМ!$A$39:$A$782,$A106,СВЦЭМ!$B$39:$B$782,Y$83)+'СЕТ СН'!$H$9+СВЦЭМ!$D$10+'СЕТ СН'!$H$6-'СЕТ СН'!$H$19</f>
        <v>2360.7071797200001</v>
      </c>
    </row>
    <row r="107" spans="1:25" ht="15.75" x14ac:dyDescent="0.2">
      <c r="A107" s="35">
        <f t="shared" si="2"/>
        <v>45375</v>
      </c>
      <c r="B107" s="36">
        <f>SUMIFS(СВЦЭМ!$C$39:$C$782,СВЦЭМ!$A$39:$A$782,$A107,СВЦЭМ!$B$39:$B$782,B$83)+'СЕТ СН'!$H$9+СВЦЭМ!$D$10+'СЕТ СН'!$H$6-'СЕТ СН'!$H$19</f>
        <v>2406.7305067799998</v>
      </c>
      <c r="C107" s="36">
        <f>SUMIFS(СВЦЭМ!$C$39:$C$782,СВЦЭМ!$A$39:$A$782,$A107,СВЦЭМ!$B$39:$B$782,C$83)+'СЕТ СН'!$H$9+СВЦЭМ!$D$10+'СЕТ СН'!$H$6-'СЕТ СН'!$H$19</f>
        <v>2345.73090525</v>
      </c>
      <c r="D107" s="36">
        <f>SUMIFS(СВЦЭМ!$C$39:$C$782,СВЦЭМ!$A$39:$A$782,$A107,СВЦЭМ!$B$39:$B$782,D$83)+'СЕТ СН'!$H$9+СВЦЭМ!$D$10+'СЕТ СН'!$H$6-'СЕТ СН'!$H$19</f>
        <v>2381.556411</v>
      </c>
      <c r="E107" s="36">
        <f>SUMIFS(СВЦЭМ!$C$39:$C$782,СВЦЭМ!$A$39:$A$782,$A107,СВЦЭМ!$B$39:$B$782,E$83)+'СЕТ СН'!$H$9+СВЦЭМ!$D$10+'СЕТ СН'!$H$6-'СЕТ СН'!$H$19</f>
        <v>2395.5110982299998</v>
      </c>
      <c r="F107" s="36">
        <f>SUMIFS(СВЦЭМ!$C$39:$C$782,СВЦЭМ!$A$39:$A$782,$A107,СВЦЭМ!$B$39:$B$782,F$83)+'СЕТ СН'!$H$9+СВЦЭМ!$D$10+'СЕТ СН'!$H$6-'СЕТ СН'!$H$19</f>
        <v>2378.7621377099999</v>
      </c>
      <c r="G107" s="36">
        <f>SUMIFS(СВЦЭМ!$C$39:$C$782,СВЦЭМ!$A$39:$A$782,$A107,СВЦЭМ!$B$39:$B$782,G$83)+'СЕТ СН'!$H$9+СВЦЭМ!$D$10+'СЕТ СН'!$H$6-'СЕТ СН'!$H$19</f>
        <v>2373.90305171</v>
      </c>
      <c r="H107" s="36">
        <f>SUMIFS(СВЦЭМ!$C$39:$C$782,СВЦЭМ!$A$39:$A$782,$A107,СВЦЭМ!$B$39:$B$782,H$83)+'СЕТ СН'!$H$9+СВЦЭМ!$D$10+'СЕТ СН'!$H$6-'СЕТ СН'!$H$19</f>
        <v>2344.92802312</v>
      </c>
      <c r="I107" s="36">
        <f>SUMIFS(СВЦЭМ!$C$39:$C$782,СВЦЭМ!$A$39:$A$782,$A107,СВЦЭМ!$B$39:$B$782,I$83)+'СЕТ СН'!$H$9+СВЦЭМ!$D$10+'СЕТ СН'!$H$6-'СЕТ СН'!$H$19</f>
        <v>2343.8313818400002</v>
      </c>
      <c r="J107" s="36">
        <f>SUMIFS(СВЦЭМ!$C$39:$C$782,СВЦЭМ!$A$39:$A$782,$A107,СВЦЭМ!$B$39:$B$782,J$83)+'СЕТ СН'!$H$9+СВЦЭМ!$D$10+'СЕТ СН'!$H$6-'СЕТ СН'!$H$19</f>
        <v>2288.54379978</v>
      </c>
      <c r="K107" s="36">
        <f>SUMIFS(СВЦЭМ!$C$39:$C$782,СВЦЭМ!$A$39:$A$782,$A107,СВЦЭМ!$B$39:$B$782,K$83)+'СЕТ СН'!$H$9+СВЦЭМ!$D$10+'СЕТ СН'!$H$6-'СЕТ СН'!$H$19</f>
        <v>2257.8370346000002</v>
      </c>
      <c r="L107" s="36">
        <f>SUMIFS(СВЦЭМ!$C$39:$C$782,СВЦЭМ!$A$39:$A$782,$A107,СВЦЭМ!$B$39:$B$782,L$83)+'СЕТ СН'!$H$9+СВЦЭМ!$D$10+'СЕТ СН'!$H$6-'СЕТ СН'!$H$19</f>
        <v>2259.3975742600001</v>
      </c>
      <c r="M107" s="36">
        <f>SUMIFS(СВЦЭМ!$C$39:$C$782,СВЦЭМ!$A$39:$A$782,$A107,СВЦЭМ!$B$39:$B$782,M$83)+'СЕТ СН'!$H$9+СВЦЭМ!$D$10+'СЕТ СН'!$H$6-'СЕТ СН'!$H$19</f>
        <v>2270.4314100500001</v>
      </c>
      <c r="N107" s="36">
        <f>SUMIFS(СВЦЭМ!$C$39:$C$782,СВЦЭМ!$A$39:$A$782,$A107,СВЦЭМ!$B$39:$B$782,N$83)+'СЕТ СН'!$H$9+СВЦЭМ!$D$10+'СЕТ СН'!$H$6-'СЕТ СН'!$H$19</f>
        <v>2272.00277585</v>
      </c>
      <c r="O107" s="36">
        <f>SUMIFS(СВЦЭМ!$C$39:$C$782,СВЦЭМ!$A$39:$A$782,$A107,СВЦЭМ!$B$39:$B$782,O$83)+'СЕТ СН'!$H$9+СВЦЭМ!$D$10+'СЕТ СН'!$H$6-'СЕТ СН'!$H$19</f>
        <v>2286.1756577799997</v>
      </c>
      <c r="P107" s="36">
        <f>SUMIFS(СВЦЭМ!$C$39:$C$782,СВЦЭМ!$A$39:$A$782,$A107,СВЦЭМ!$B$39:$B$782,P$83)+'СЕТ СН'!$H$9+СВЦЭМ!$D$10+'СЕТ СН'!$H$6-'СЕТ СН'!$H$19</f>
        <v>2330.7125228099999</v>
      </c>
      <c r="Q107" s="36">
        <f>SUMIFS(СВЦЭМ!$C$39:$C$782,СВЦЭМ!$A$39:$A$782,$A107,СВЦЭМ!$B$39:$B$782,Q$83)+'СЕТ СН'!$H$9+СВЦЭМ!$D$10+'СЕТ СН'!$H$6-'СЕТ СН'!$H$19</f>
        <v>2341.4691299199999</v>
      </c>
      <c r="R107" s="36">
        <f>SUMIFS(СВЦЭМ!$C$39:$C$782,СВЦЭМ!$A$39:$A$782,$A107,СВЦЭМ!$B$39:$B$782,R$83)+'СЕТ СН'!$H$9+СВЦЭМ!$D$10+'СЕТ СН'!$H$6-'СЕТ СН'!$H$19</f>
        <v>2339.1921145299998</v>
      </c>
      <c r="S107" s="36">
        <f>SUMIFS(СВЦЭМ!$C$39:$C$782,СВЦЭМ!$A$39:$A$782,$A107,СВЦЭМ!$B$39:$B$782,S$83)+'СЕТ СН'!$H$9+СВЦЭМ!$D$10+'СЕТ СН'!$H$6-'СЕТ СН'!$H$19</f>
        <v>2314.2551378500002</v>
      </c>
      <c r="T107" s="36">
        <f>SUMIFS(СВЦЭМ!$C$39:$C$782,СВЦЭМ!$A$39:$A$782,$A107,СВЦЭМ!$B$39:$B$782,T$83)+'СЕТ СН'!$H$9+СВЦЭМ!$D$10+'СЕТ СН'!$H$6-'СЕТ СН'!$H$19</f>
        <v>2272.5091172399998</v>
      </c>
      <c r="U107" s="36">
        <f>SUMIFS(СВЦЭМ!$C$39:$C$782,СВЦЭМ!$A$39:$A$782,$A107,СВЦЭМ!$B$39:$B$782,U$83)+'СЕТ СН'!$H$9+СВЦЭМ!$D$10+'СЕТ СН'!$H$6-'СЕТ СН'!$H$19</f>
        <v>2250.06808692</v>
      </c>
      <c r="V107" s="36">
        <f>SUMIFS(СВЦЭМ!$C$39:$C$782,СВЦЭМ!$A$39:$A$782,$A107,СВЦЭМ!$B$39:$B$782,V$83)+'СЕТ СН'!$H$9+СВЦЭМ!$D$10+'СЕТ СН'!$H$6-'СЕТ СН'!$H$19</f>
        <v>2258.2335900800003</v>
      </c>
      <c r="W107" s="36">
        <f>SUMIFS(СВЦЭМ!$C$39:$C$782,СВЦЭМ!$A$39:$A$782,$A107,СВЦЭМ!$B$39:$B$782,W$83)+'СЕТ СН'!$H$9+СВЦЭМ!$D$10+'СЕТ СН'!$H$6-'СЕТ СН'!$H$19</f>
        <v>2215.2530107900002</v>
      </c>
      <c r="X107" s="36">
        <f>SUMIFS(СВЦЭМ!$C$39:$C$782,СВЦЭМ!$A$39:$A$782,$A107,СВЦЭМ!$B$39:$B$782,X$83)+'СЕТ СН'!$H$9+СВЦЭМ!$D$10+'СЕТ СН'!$H$6-'СЕТ СН'!$H$19</f>
        <v>2229.8919167100003</v>
      </c>
      <c r="Y107" s="36">
        <f>SUMIFS(СВЦЭМ!$C$39:$C$782,СВЦЭМ!$A$39:$A$782,$A107,СВЦЭМ!$B$39:$B$782,Y$83)+'СЕТ СН'!$H$9+СВЦЭМ!$D$10+'СЕТ СН'!$H$6-'СЕТ СН'!$H$19</f>
        <v>2291.9122492900001</v>
      </c>
    </row>
    <row r="108" spans="1:25" ht="15.75" x14ac:dyDescent="0.2">
      <c r="A108" s="35">
        <f t="shared" si="2"/>
        <v>45376</v>
      </c>
      <c r="B108" s="36">
        <f>SUMIFS(СВЦЭМ!$C$39:$C$782,СВЦЭМ!$A$39:$A$782,$A108,СВЦЭМ!$B$39:$B$782,B$83)+'СЕТ СН'!$H$9+СВЦЭМ!$D$10+'СЕТ СН'!$H$6-'СЕТ СН'!$H$19</f>
        <v>2279.8441138600001</v>
      </c>
      <c r="C108" s="36">
        <f>SUMIFS(СВЦЭМ!$C$39:$C$782,СВЦЭМ!$A$39:$A$782,$A108,СВЦЭМ!$B$39:$B$782,C$83)+'СЕТ СН'!$H$9+СВЦЭМ!$D$10+'СЕТ СН'!$H$6-'СЕТ СН'!$H$19</f>
        <v>2319.62667044</v>
      </c>
      <c r="D108" s="36">
        <f>SUMIFS(СВЦЭМ!$C$39:$C$782,СВЦЭМ!$A$39:$A$782,$A108,СВЦЭМ!$B$39:$B$782,D$83)+'СЕТ СН'!$H$9+СВЦЭМ!$D$10+'СЕТ СН'!$H$6-'СЕТ СН'!$H$19</f>
        <v>2331.3672516800002</v>
      </c>
      <c r="E108" s="36">
        <f>SUMIFS(СВЦЭМ!$C$39:$C$782,СВЦЭМ!$A$39:$A$782,$A108,СВЦЭМ!$B$39:$B$782,E$83)+'СЕТ СН'!$H$9+СВЦЭМ!$D$10+'СЕТ СН'!$H$6-'СЕТ СН'!$H$19</f>
        <v>2342.0717396199998</v>
      </c>
      <c r="F108" s="36">
        <f>SUMIFS(СВЦЭМ!$C$39:$C$782,СВЦЭМ!$A$39:$A$782,$A108,СВЦЭМ!$B$39:$B$782,F$83)+'СЕТ СН'!$H$9+СВЦЭМ!$D$10+'СЕТ СН'!$H$6-'СЕТ СН'!$H$19</f>
        <v>2350.3740352499999</v>
      </c>
      <c r="G108" s="36">
        <f>SUMIFS(СВЦЭМ!$C$39:$C$782,СВЦЭМ!$A$39:$A$782,$A108,СВЦЭМ!$B$39:$B$782,G$83)+'СЕТ СН'!$H$9+СВЦЭМ!$D$10+'СЕТ СН'!$H$6-'СЕТ СН'!$H$19</f>
        <v>2336.7599152100001</v>
      </c>
      <c r="H108" s="36">
        <f>SUMIFS(СВЦЭМ!$C$39:$C$782,СВЦЭМ!$A$39:$A$782,$A108,СВЦЭМ!$B$39:$B$782,H$83)+'СЕТ СН'!$H$9+СВЦЭМ!$D$10+'СЕТ СН'!$H$6-'СЕТ СН'!$H$19</f>
        <v>2290.2440755600001</v>
      </c>
      <c r="I108" s="36">
        <f>SUMIFS(СВЦЭМ!$C$39:$C$782,СВЦЭМ!$A$39:$A$782,$A108,СВЦЭМ!$B$39:$B$782,I$83)+'СЕТ СН'!$H$9+СВЦЭМ!$D$10+'СЕТ СН'!$H$6-'СЕТ СН'!$H$19</f>
        <v>2262.63984686</v>
      </c>
      <c r="J108" s="36">
        <f>SUMIFS(СВЦЭМ!$C$39:$C$782,СВЦЭМ!$A$39:$A$782,$A108,СВЦЭМ!$B$39:$B$782,J$83)+'СЕТ СН'!$H$9+СВЦЭМ!$D$10+'СЕТ СН'!$H$6-'СЕТ СН'!$H$19</f>
        <v>2308.6420727200002</v>
      </c>
      <c r="K108" s="36">
        <f>SUMIFS(СВЦЭМ!$C$39:$C$782,СВЦЭМ!$A$39:$A$782,$A108,СВЦЭМ!$B$39:$B$782,K$83)+'СЕТ СН'!$H$9+СВЦЭМ!$D$10+'СЕТ СН'!$H$6-'СЕТ СН'!$H$19</f>
        <v>3709.1032434499998</v>
      </c>
      <c r="L108" s="36">
        <f>SUMIFS(СВЦЭМ!$C$39:$C$782,СВЦЭМ!$A$39:$A$782,$A108,СВЦЭМ!$B$39:$B$782,L$83)+'СЕТ СН'!$H$9+СВЦЭМ!$D$10+'СЕТ СН'!$H$6-'СЕТ СН'!$H$19</f>
        <v>1971.29712541</v>
      </c>
      <c r="M108" s="36">
        <f>SUMIFS(СВЦЭМ!$C$39:$C$782,СВЦЭМ!$A$39:$A$782,$A108,СВЦЭМ!$B$39:$B$782,M$83)+'СЕТ СН'!$H$9+СВЦЭМ!$D$10+'СЕТ СН'!$H$6-'СЕТ СН'!$H$19</f>
        <v>1968.3409270699999</v>
      </c>
      <c r="N108" s="36">
        <f>SUMIFS(СВЦЭМ!$C$39:$C$782,СВЦЭМ!$A$39:$A$782,$A108,СВЦЭМ!$B$39:$B$782,N$83)+'СЕТ СН'!$H$9+СВЦЭМ!$D$10+'СЕТ СН'!$H$6-'СЕТ СН'!$H$19</f>
        <v>1993.25167218</v>
      </c>
      <c r="O108" s="36">
        <f>SUMIFS(СВЦЭМ!$C$39:$C$782,СВЦЭМ!$A$39:$A$782,$A108,СВЦЭМ!$B$39:$B$782,O$83)+'СЕТ СН'!$H$9+СВЦЭМ!$D$10+'СЕТ СН'!$H$6-'СЕТ СН'!$H$19</f>
        <v>2003.2676899099999</v>
      </c>
      <c r="P108" s="36">
        <f>SUMIFS(СВЦЭМ!$C$39:$C$782,СВЦЭМ!$A$39:$A$782,$A108,СВЦЭМ!$B$39:$B$782,P$83)+'СЕТ СН'!$H$9+СВЦЭМ!$D$10+'СЕТ СН'!$H$6-'СЕТ СН'!$H$19</f>
        <v>2304.2647703000002</v>
      </c>
      <c r="Q108" s="36">
        <f>SUMIFS(СВЦЭМ!$C$39:$C$782,СВЦЭМ!$A$39:$A$782,$A108,СВЦЭМ!$B$39:$B$782,Q$83)+'СЕТ СН'!$H$9+СВЦЭМ!$D$10+'СЕТ СН'!$H$6-'СЕТ СН'!$H$19</f>
        <v>2289.3884367199998</v>
      </c>
      <c r="R108" s="36">
        <f>SUMIFS(СВЦЭМ!$C$39:$C$782,СВЦЭМ!$A$39:$A$782,$A108,СВЦЭМ!$B$39:$B$782,R$83)+'СЕТ СН'!$H$9+СВЦЭМ!$D$10+'СЕТ СН'!$H$6-'СЕТ СН'!$H$19</f>
        <v>2291.2659177599999</v>
      </c>
      <c r="S108" s="36">
        <f>SUMIFS(СВЦЭМ!$C$39:$C$782,СВЦЭМ!$A$39:$A$782,$A108,СВЦЭМ!$B$39:$B$782,S$83)+'СЕТ СН'!$H$9+СВЦЭМ!$D$10+'СЕТ СН'!$H$6-'СЕТ СН'!$H$19</f>
        <v>2266.44727887</v>
      </c>
      <c r="T108" s="36">
        <f>SUMIFS(СВЦЭМ!$C$39:$C$782,СВЦЭМ!$A$39:$A$782,$A108,СВЦЭМ!$B$39:$B$782,T$83)+'СЕТ СН'!$H$9+СВЦЭМ!$D$10+'СЕТ СН'!$H$6-'СЕТ СН'!$H$19</f>
        <v>2249.0988792200001</v>
      </c>
      <c r="U108" s="36">
        <f>SUMIFS(СВЦЭМ!$C$39:$C$782,СВЦЭМ!$A$39:$A$782,$A108,СВЦЭМ!$B$39:$B$782,U$83)+'СЕТ СН'!$H$9+СВЦЭМ!$D$10+'СЕТ СН'!$H$6-'СЕТ СН'!$H$19</f>
        <v>2218.11043397</v>
      </c>
      <c r="V108" s="36">
        <f>SUMIFS(СВЦЭМ!$C$39:$C$782,СВЦЭМ!$A$39:$A$782,$A108,СВЦЭМ!$B$39:$B$782,V$83)+'СЕТ СН'!$H$9+СВЦЭМ!$D$10+'СЕТ СН'!$H$6-'СЕТ СН'!$H$19</f>
        <v>2234.7854645400002</v>
      </c>
      <c r="W108" s="36">
        <f>SUMIFS(СВЦЭМ!$C$39:$C$782,СВЦЭМ!$A$39:$A$782,$A108,СВЦЭМ!$B$39:$B$782,W$83)+'СЕТ СН'!$H$9+СВЦЭМ!$D$10+'СЕТ СН'!$H$6-'СЕТ СН'!$H$19</f>
        <v>2220.8661918299999</v>
      </c>
      <c r="X108" s="36">
        <f>SUMIFS(СВЦЭМ!$C$39:$C$782,СВЦЭМ!$A$39:$A$782,$A108,СВЦЭМ!$B$39:$B$782,X$83)+'СЕТ СН'!$H$9+СВЦЭМ!$D$10+'СЕТ СН'!$H$6-'СЕТ СН'!$H$19</f>
        <v>2254.6705005399999</v>
      </c>
      <c r="Y108" s="36">
        <f>SUMIFS(СВЦЭМ!$C$39:$C$782,СВЦЭМ!$A$39:$A$782,$A108,СВЦЭМ!$B$39:$B$782,Y$83)+'СЕТ СН'!$H$9+СВЦЭМ!$D$10+'СЕТ СН'!$H$6-'СЕТ СН'!$H$19</f>
        <v>2270.2393345800001</v>
      </c>
    </row>
    <row r="109" spans="1:25" ht="15.75" x14ac:dyDescent="0.2">
      <c r="A109" s="35">
        <f t="shared" si="2"/>
        <v>45377</v>
      </c>
      <c r="B109" s="36">
        <f>SUMIFS(СВЦЭМ!$C$39:$C$782,СВЦЭМ!$A$39:$A$782,$A109,СВЦЭМ!$B$39:$B$782,B$83)+'СЕТ СН'!$H$9+СВЦЭМ!$D$10+'СЕТ СН'!$H$6-'СЕТ СН'!$H$19</f>
        <v>2349.1495402</v>
      </c>
      <c r="C109" s="36">
        <f>SUMIFS(СВЦЭМ!$C$39:$C$782,СВЦЭМ!$A$39:$A$782,$A109,СВЦЭМ!$B$39:$B$782,C$83)+'СЕТ СН'!$H$9+СВЦЭМ!$D$10+'СЕТ СН'!$H$6-'СЕТ СН'!$H$19</f>
        <v>2381.6007061199998</v>
      </c>
      <c r="D109" s="36">
        <f>SUMIFS(СВЦЭМ!$C$39:$C$782,СВЦЭМ!$A$39:$A$782,$A109,СВЦЭМ!$B$39:$B$782,D$83)+'СЕТ СН'!$H$9+СВЦЭМ!$D$10+'СЕТ СН'!$H$6-'СЕТ СН'!$H$19</f>
        <v>2409.1876395999998</v>
      </c>
      <c r="E109" s="36">
        <f>SUMIFS(СВЦЭМ!$C$39:$C$782,СВЦЭМ!$A$39:$A$782,$A109,СВЦЭМ!$B$39:$B$782,E$83)+'СЕТ СН'!$H$9+СВЦЭМ!$D$10+'СЕТ СН'!$H$6-'СЕТ СН'!$H$19</f>
        <v>2424.4713583299999</v>
      </c>
      <c r="F109" s="36">
        <f>SUMIFS(СВЦЭМ!$C$39:$C$782,СВЦЭМ!$A$39:$A$782,$A109,СВЦЭМ!$B$39:$B$782,F$83)+'СЕТ СН'!$H$9+СВЦЭМ!$D$10+'СЕТ СН'!$H$6-'СЕТ СН'!$H$19</f>
        <v>2431.8846208599998</v>
      </c>
      <c r="G109" s="36">
        <f>SUMIFS(СВЦЭМ!$C$39:$C$782,СВЦЭМ!$A$39:$A$782,$A109,СВЦЭМ!$B$39:$B$782,G$83)+'СЕТ СН'!$H$9+СВЦЭМ!$D$10+'СЕТ СН'!$H$6-'СЕТ СН'!$H$19</f>
        <v>2396.14484662</v>
      </c>
      <c r="H109" s="36">
        <f>SUMIFS(СВЦЭМ!$C$39:$C$782,СВЦЭМ!$A$39:$A$782,$A109,СВЦЭМ!$B$39:$B$782,H$83)+'СЕТ СН'!$H$9+СВЦЭМ!$D$10+'СЕТ СН'!$H$6-'СЕТ СН'!$H$19</f>
        <v>2317.93250919</v>
      </c>
      <c r="I109" s="36">
        <f>SUMIFS(СВЦЭМ!$C$39:$C$782,СВЦЭМ!$A$39:$A$782,$A109,СВЦЭМ!$B$39:$B$782,I$83)+'СЕТ СН'!$H$9+СВЦЭМ!$D$10+'СЕТ СН'!$H$6-'СЕТ СН'!$H$19</f>
        <v>2296.4429198400003</v>
      </c>
      <c r="J109" s="36">
        <f>SUMIFS(СВЦЭМ!$C$39:$C$782,СВЦЭМ!$A$39:$A$782,$A109,СВЦЭМ!$B$39:$B$782,J$83)+'СЕТ СН'!$H$9+СВЦЭМ!$D$10+'СЕТ СН'!$H$6-'СЕТ СН'!$H$19</f>
        <v>2289.8185016500001</v>
      </c>
      <c r="K109" s="36">
        <f>SUMIFS(СВЦЭМ!$C$39:$C$782,СВЦЭМ!$A$39:$A$782,$A109,СВЦЭМ!$B$39:$B$782,K$83)+'СЕТ СН'!$H$9+СВЦЭМ!$D$10+'СЕТ СН'!$H$6-'СЕТ СН'!$H$19</f>
        <v>3511.5505332900002</v>
      </c>
      <c r="L109" s="36">
        <f>SUMIFS(СВЦЭМ!$C$39:$C$782,СВЦЭМ!$A$39:$A$782,$A109,СВЦЭМ!$B$39:$B$782,L$83)+'СЕТ СН'!$H$9+СВЦЭМ!$D$10+'СЕТ СН'!$H$6-'СЕТ СН'!$H$19</f>
        <v>2044.2913313399999</v>
      </c>
      <c r="M109" s="36">
        <f>SUMIFS(СВЦЭМ!$C$39:$C$782,СВЦЭМ!$A$39:$A$782,$A109,СВЦЭМ!$B$39:$B$782,M$83)+'СЕТ СН'!$H$9+СВЦЭМ!$D$10+'СЕТ СН'!$H$6-'СЕТ СН'!$H$19</f>
        <v>2080.0421730000003</v>
      </c>
      <c r="N109" s="36">
        <f>SUMIFS(СВЦЭМ!$C$39:$C$782,СВЦЭМ!$A$39:$A$782,$A109,СВЦЭМ!$B$39:$B$782,N$83)+'СЕТ СН'!$H$9+СВЦЭМ!$D$10+'СЕТ СН'!$H$6-'СЕТ СН'!$H$19</f>
        <v>2107.2983986100003</v>
      </c>
      <c r="O109" s="36">
        <f>SUMIFS(СВЦЭМ!$C$39:$C$782,СВЦЭМ!$A$39:$A$782,$A109,СВЦЭМ!$B$39:$B$782,O$83)+'СЕТ СН'!$H$9+СВЦЭМ!$D$10+'СЕТ СН'!$H$6-'СЕТ СН'!$H$19</f>
        <v>2104.2484216600001</v>
      </c>
      <c r="P109" s="36">
        <f>SUMIFS(СВЦЭМ!$C$39:$C$782,СВЦЭМ!$A$39:$A$782,$A109,СВЦЭМ!$B$39:$B$782,P$83)+'СЕТ СН'!$H$9+СВЦЭМ!$D$10+'СЕТ СН'!$H$6-'СЕТ СН'!$H$19</f>
        <v>2129.7126560900001</v>
      </c>
      <c r="Q109" s="36">
        <f>SUMIFS(СВЦЭМ!$C$39:$C$782,СВЦЭМ!$A$39:$A$782,$A109,СВЦЭМ!$B$39:$B$782,Q$83)+'СЕТ СН'!$H$9+СВЦЭМ!$D$10+'СЕТ СН'!$H$6-'СЕТ СН'!$H$19</f>
        <v>2126.0358138199999</v>
      </c>
      <c r="R109" s="36">
        <f>SUMIFS(СВЦЭМ!$C$39:$C$782,СВЦЭМ!$A$39:$A$782,$A109,СВЦЭМ!$B$39:$B$782,R$83)+'СЕТ СН'!$H$9+СВЦЭМ!$D$10+'СЕТ СН'!$H$6-'СЕТ СН'!$H$19</f>
        <v>6698.9095783399998</v>
      </c>
      <c r="S109" s="36">
        <f>SUMIFS(СВЦЭМ!$C$39:$C$782,СВЦЭМ!$A$39:$A$782,$A109,СВЦЭМ!$B$39:$B$782,S$83)+'СЕТ СН'!$H$9+СВЦЭМ!$D$10+'СЕТ СН'!$H$6-'СЕТ СН'!$H$19</f>
        <v>2745.866055</v>
      </c>
      <c r="T109" s="36">
        <f>SUMIFS(СВЦЭМ!$C$39:$C$782,СВЦЭМ!$A$39:$A$782,$A109,СВЦЭМ!$B$39:$B$782,T$83)+'СЕТ СН'!$H$9+СВЦЭМ!$D$10+'СЕТ СН'!$H$6-'СЕТ СН'!$H$19</f>
        <v>2521.0083639600002</v>
      </c>
      <c r="U109" s="36">
        <f>SUMIFS(СВЦЭМ!$C$39:$C$782,СВЦЭМ!$A$39:$A$782,$A109,СВЦЭМ!$B$39:$B$782,U$83)+'СЕТ СН'!$H$9+СВЦЭМ!$D$10+'СЕТ СН'!$H$6-'СЕТ СН'!$H$19</f>
        <v>2276.67764132</v>
      </c>
      <c r="V109" s="36">
        <f>SUMIFS(СВЦЭМ!$C$39:$C$782,СВЦЭМ!$A$39:$A$782,$A109,СВЦЭМ!$B$39:$B$782,V$83)+'СЕТ СН'!$H$9+СВЦЭМ!$D$10+'СЕТ СН'!$H$6-'СЕТ СН'!$H$19</f>
        <v>2273.7869393999999</v>
      </c>
      <c r="W109" s="36">
        <f>SUMIFS(СВЦЭМ!$C$39:$C$782,СВЦЭМ!$A$39:$A$782,$A109,СВЦЭМ!$B$39:$B$782,W$83)+'СЕТ СН'!$H$9+СВЦЭМ!$D$10+'СЕТ СН'!$H$6-'СЕТ СН'!$H$19</f>
        <v>2269.9078963000002</v>
      </c>
      <c r="X109" s="36">
        <f>SUMIFS(СВЦЭМ!$C$39:$C$782,СВЦЭМ!$A$39:$A$782,$A109,СВЦЭМ!$B$39:$B$782,X$83)+'СЕТ СН'!$H$9+СВЦЭМ!$D$10+'СЕТ СН'!$H$6-'СЕТ СН'!$H$19</f>
        <v>2306.1792366300001</v>
      </c>
      <c r="Y109" s="36">
        <f>SUMIFS(СВЦЭМ!$C$39:$C$782,СВЦЭМ!$A$39:$A$782,$A109,СВЦЭМ!$B$39:$B$782,Y$83)+'СЕТ СН'!$H$9+СВЦЭМ!$D$10+'СЕТ СН'!$H$6-'СЕТ СН'!$H$19</f>
        <v>2316.5656100400001</v>
      </c>
    </row>
    <row r="110" spans="1:25" ht="15.75" x14ac:dyDescent="0.2">
      <c r="A110" s="35">
        <f t="shared" si="2"/>
        <v>45378</v>
      </c>
      <c r="B110" s="36">
        <f>SUMIFS(СВЦЭМ!$C$39:$C$782,СВЦЭМ!$A$39:$A$782,$A110,СВЦЭМ!$B$39:$B$782,B$83)+'СЕТ СН'!$H$9+СВЦЭМ!$D$10+'СЕТ СН'!$H$6-'СЕТ СН'!$H$19</f>
        <v>2371.7143948900002</v>
      </c>
      <c r="C110" s="36">
        <f>SUMIFS(СВЦЭМ!$C$39:$C$782,СВЦЭМ!$A$39:$A$782,$A110,СВЦЭМ!$B$39:$B$782,C$83)+'СЕТ СН'!$H$9+СВЦЭМ!$D$10+'СЕТ СН'!$H$6-'СЕТ СН'!$H$19</f>
        <v>2389.5161654399999</v>
      </c>
      <c r="D110" s="36">
        <f>SUMIFS(СВЦЭМ!$C$39:$C$782,СВЦЭМ!$A$39:$A$782,$A110,СВЦЭМ!$B$39:$B$782,D$83)+'СЕТ СН'!$H$9+СВЦЭМ!$D$10+'СЕТ СН'!$H$6-'СЕТ СН'!$H$19</f>
        <v>2426.48508846</v>
      </c>
      <c r="E110" s="36">
        <f>SUMIFS(СВЦЭМ!$C$39:$C$782,СВЦЭМ!$A$39:$A$782,$A110,СВЦЭМ!$B$39:$B$782,E$83)+'СЕТ СН'!$H$9+СВЦЭМ!$D$10+'СЕТ СН'!$H$6-'СЕТ СН'!$H$19</f>
        <v>2435.7082854099999</v>
      </c>
      <c r="F110" s="36">
        <f>SUMIFS(СВЦЭМ!$C$39:$C$782,СВЦЭМ!$A$39:$A$782,$A110,СВЦЭМ!$B$39:$B$782,F$83)+'СЕТ СН'!$H$9+СВЦЭМ!$D$10+'СЕТ СН'!$H$6-'СЕТ СН'!$H$19</f>
        <v>2420.0056337599999</v>
      </c>
      <c r="G110" s="36">
        <f>SUMIFS(СВЦЭМ!$C$39:$C$782,СВЦЭМ!$A$39:$A$782,$A110,СВЦЭМ!$B$39:$B$782,G$83)+'СЕТ СН'!$H$9+СВЦЭМ!$D$10+'СЕТ СН'!$H$6-'СЕТ СН'!$H$19</f>
        <v>2388.57672529</v>
      </c>
      <c r="H110" s="36">
        <f>SUMIFS(СВЦЭМ!$C$39:$C$782,СВЦЭМ!$A$39:$A$782,$A110,СВЦЭМ!$B$39:$B$782,H$83)+'СЕТ СН'!$H$9+СВЦЭМ!$D$10+'СЕТ СН'!$H$6-'СЕТ СН'!$H$19</f>
        <v>2331.0812599400001</v>
      </c>
      <c r="I110" s="36">
        <f>SUMIFS(СВЦЭМ!$C$39:$C$782,СВЦЭМ!$A$39:$A$782,$A110,СВЦЭМ!$B$39:$B$782,I$83)+'СЕТ СН'!$H$9+СВЦЭМ!$D$10+'СЕТ СН'!$H$6-'СЕТ СН'!$H$19</f>
        <v>2284.6937813</v>
      </c>
      <c r="J110" s="36">
        <f>SUMIFS(СВЦЭМ!$C$39:$C$782,СВЦЭМ!$A$39:$A$782,$A110,СВЦЭМ!$B$39:$B$782,J$83)+'СЕТ СН'!$H$9+СВЦЭМ!$D$10+'СЕТ СН'!$H$6-'СЕТ СН'!$H$19</f>
        <v>2280.5568624299999</v>
      </c>
      <c r="K110" s="36">
        <f>SUMIFS(СВЦЭМ!$C$39:$C$782,СВЦЭМ!$A$39:$A$782,$A110,СВЦЭМ!$B$39:$B$782,K$83)+'СЕТ СН'!$H$9+СВЦЭМ!$D$10+'СЕТ СН'!$H$6-'СЕТ СН'!$H$19</f>
        <v>2280.6757527700001</v>
      </c>
      <c r="L110" s="36">
        <f>SUMIFS(СВЦЭМ!$C$39:$C$782,СВЦЭМ!$A$39:$A$782,$A110,СВЦЭМ!$B$39:$B$782,L$83)+'СЕТ СН'!$H$9+СВЦЭМ!$D$10+'СЕТ СН'!$H$6-'СЕТ СН'!$H$19</f>
        <v>2280.99447667</v>
      </c>
      <c r="M110" s="36">
        <f>SUMIFS(СВЦЭМ!$C$39:$C$782,СВЦЭМ!$A$39:$A$782,$A110,СВЦЭМ!$B$39:$B$782,M$83)+'СЕТ СН'!$H$9+СВЦЭМ!$D$10+'СЕТ СН'!$H$6-'СЕТ СН'!$H$19</f>
        <v>2291.7103448899998</v>
      </c>
      <c r="N110" s="36">
        <f>SUMIFS(СВЦЭМ!$C$39:$C$782,СВЦЭМ!$A$39:$A$782,$A110,СВЦЭМ!$B$39:$B$782,N$83)+'СЕТ СН'!$H$9+СВЦЭМ!$D$10+'СЕТ СН'!$H$6-'СЕТ СН'!$H$19</f>
        <v>2327.1189286499998</v>
      </c>
      <c r="O110" s="36">
        <f>SUMIFS(СВЦЭМ!$C$39:$C$782,СВЦЭМ!$A$39:$A$782,$A110,СВЦЭМ!$B$39:$B$782,O$83)+'СЕТ СН'!$H$9+СВЦЭМ!$D$10+'СЕТ СН'!$H$6-'СЕТ СН'!$H$19</f>
        <v>2331.50424965</v>
      </c>
      <c r="P110" s="36">
        <f>SUMIFS(СВЦЭМ!$C$39:$C$782,СВЦЭМ!$A$39:$A$782,$A110,СВЦЭМ!$B$39:$B$782,P$83)+'СЕТ СН'!$H$9+СВЦЭМ!$D$10+'СЕТ СН'!$H$6-'СЕТ СН'!$H$19</f>
        <v>2350.4517128900002</v>
      </c>
      <c r="Q110" s="36">
        <f>SUMIFS(СВЦЭМ!$C$39:$C$782,СВЦЭМ!$A$39:$A$782,$A110,СВЦЭМ!$B$39:$B$782,Q$83)+'СЕТ СН'!$H$9+СВЦЭМ!$D$10+'СЕТ СН'!$H$6-'СЕТ СН'!$H$19</f>
        <v>2372.6797957799999</v>
      </c>
      <c r="R110" s="36">
        <f>SUMIFS(СВЦЭМ!$C$39:$C$782,СВЦЭМ!$A$39:$A$782,$A110,СВЦЭМ!$B$39:$B$782,R$83)+'СЕТ СН'!$H$9+СВЦЭМ!$D$10+'СЕТ СН'!$H$6-'СЕТ СН'!$H$19</f>
        <v>2366.91677273</v>
      </c>
      <c r="S110" s="36">
        <f>SUMIFS(СВЦЭМ!$C$39:$C$782,СВЦЭМ!$A$39:$A$782,$A110,СВЦЭМ!$B$39:$B$782,S$83)+'СЕТ СН'!$H$9+СВЦЭМ!$D$10+'СЕТ СН'!$H$6-'СЕТ СН'!$H$19</f>
        <v>2349.1034390599998</v>
      </c>
      <c r="T110" s="36">
        <f>SUMIFS(СВЦЭМ!$C$39:$C$782,СВЦЭМ!$A$39:$A$782,$A110,СВЦЭМ!$B$39:$B$782,T$83)+'СЕТ СН'!$H$9+СВЦЭМ!$D$10+'СЕТ СН'!$H$6-'СЕТ СН'!$H$19</f>
        <v>2308.3252279200001</v>
      </c>
      <c r="U110" s="36">
        <f>SUMIFS(СВЦЭМ!$C$39:$C$782,СВЦЭМ!$A$39:$A$782,$A110,СВЦЭМ!$B$39:$B$782,U$83)+'СЕТ СН'!$H$9+СВЦЭМ!$D$10+'СЕТ СН'!$H$6-'СЕТ СН'!$H$19</f>
        <v>2284.3630806599999</v>
      </c>
      <c r="V110" s="36">
        <f>SUMIFS(СВЦЭМ!$C$39:$C$782,СВЦЭМ!$A$39:$A$782,$A110,СВЦЭМ!$B$39:$B$782,V$83)+'СЕТ СН'!$H$9+СВЦЭМ!$D$10+'СЕТ СН'!$H$6-'СЕТ СН'!$H$19</f>
        <v>2264.7613148</v>
      </c>
      <c r="W110" s="36">
        <f>SUMIFS(СВЦЭМ!$C$39:$C$782,СВЦЭМ!$A$39:$A$782,$A110,СВЦЭМ!$B$39:$B$782,W$83)+'СЕТ СН'!$H$9+СВЦЭМ!$D$10+'СЕТ СН'!$H$6-'СЕТ СН'!$H$19</f>
        <v>2260.5026945199997</v>
      </c>
      <c r="X110" s="36">
        <f>SUMIFS(СВЦЭМ!$C$39:$C$782,СВЦЭМ!$A$39:$A$782,$A110,СВЦЭМ!$B$39:$B$782,X$83)+'СЕТ СН'!$H$9+СВЦЭМ!$D$10+'СЕТ СН'!$H$6-'СЕТ СН'!$H$19</f>
        <v>2293.8487611600003</v>
      </c>
      <c r="Y110" s="36">
        <f>SUMIFS(СВЦЭМ!$C$39:$C$782,СВЦЭМ!$A$39:$A$782,$A110,СВЦЭМ!$B$39:$B$782,Y$83)+'СЕТ СН'!$H$9+СВЦЭМ!$D$10+'СЕТ СН'!$H$6-'СЕТ СН'!$H$19</f>
        <v>2326.6370469600001</v>
      </c>
    </row>
    <row r="111" spans="1:25" ht="15.75" x14ac:dyDescent="0.2">
      <c r="A111" s="35">
        <f t="shared" si="2"/>
        <v>45379</v>
      </c>
      <c r="B111" s="36">
        <f>SUMIFS(СВЦЭМ!$C$39:$C$782,СВЦЭМ!$A$39:$A$782,$A111,СВЦЭМ!$B$39:$B$782,B$83)+'СЕТ СН'!$H$9+СВЦЭМ!$D$10+'СЕТ СН'!$H$6-'СЕТ СН'!$H$19</f>
        <v>2344.9736954800001</v>
      </c>
      <c r="C111" s="36">
        <f>SUMIFS(СВЦЭМ!$C$39:$C$782,СВЦЭМ!$A$39:$A$782,$A111,СВЦЭМ!$B$39:$B$782,C$83)+'СЕТ СН'!$H$9+СВЦЭМ!$D$10+'СЕТ СН'!$H$6-'СЕТ СН'!$H$19</f>
        <v>2362.2058873000001</v>
      </c>
      <c r="D111" s="36">
        <f>SUMIFS(СВЦЭМ!$C$39:$C$782,СВЦЭМ!$A$39:$A$782,$A111,СВЦЭМ!$B$39:$B$782,D$83)+'СЕТ СН'!$H$9+СВЦЭМ!$D$10+'СЕТ СН'!$H$6-'СЕТ СН'!$H$19</f>
        <v>2395.7039203200002</v>
      </c>
      <c r="E111" s="36">
        <f>SUMIFS(СВЦЭМ!$C$39:$C$782,СВЦЭМ!$A$39:$A$782,$A111,СВЦЭМ!$B$39:$B$782,E$83)+'СЕТ СН'!$H$9+СВЦЭМ!$D$10+'СЕТ СН'!$H$6-'СЕТ СН'!$H$19</f>
        <v>2394.3830154299999</v>
      </c>
      <c r="F111" s="36">
        <f>SUMIFS(СВЦЭМ!$C$39:$C$782,СВЦЭМ!$A$39:$A$782,$A111,СВЦЭМ!$B$39:$B$782,F$83)+'СЕТ СН'!$H$9+СВЦЭМ!$D$10+'СЕТ СН'!$H$6-'СЕТ СН'!$H$19</f>
        <v>2311.1116807200001</v>
      </c>
      <c r="G111" s="36">
        <f>SUMIFS(СВЦЭМ!$C$39:$C$782,СВЦЭМ!$A$39:$A$782,$A111,СВЦЭМ!$B$39:$B$782,G$83)+'СЕТ СН'!$H$9+СВЦЭМ!$D$10+'СЕТ СН'!$H$6-'СЕТ СН'!$H$19</f>
        <v>2277.1255708999997</v>
      </c>
      <c r="H111" s="36">
        <f>SUMIFS(СВЦЭМ!$C$39:$C$782,СВЦЭМ!$A$39:$A$782,$A111,СВЦЭМ!$B$39:$B$782,H$83)+'СЕТ СН'!$H$9+СВЦЭМ!$D$10+'СЕТ СН'!$H$6-'СЕТ СН'!$H$19</f>
        <v>2224.44487725</v>
      </c>
      <c r="I111" s="36">
        <f>SUMIFS(СВЦЭМ!$C$39:$C$782,СВЦЭМ!$A$39:$A$782,$A111,СВЦЭМ!$B$39:$B$782,I$83)+'СЕТ СН'!$H$9+СВЦЭМ!$D$10+'СЕТ СН'!$H$6-'СЕТ СН'!$H$19</f>
        <v>2211.5585500100001</v>
      </c>
      <c r="J111" s="36">
        <f>SUMIFS(СВЦЭМ!$C$39:$C$782,СВЦЭМ!$A$39:$A$782,$A111,СВЦЭМ!$B$39:$B$782,J$83)+'СЕТ СН'!$H$9+СВЦЭМ!$D$10+'СЕТ СН'!$H$6-'СЕТ СН'!$H$19</f>
        <v>2197.82995957</v>
      </c>
      <c r="K111" s="36">
        <f>SUMIFS(СВЦЭМ!$C$39:$C$782,СВЦЭМ!$A$39:$A$782,$A111,СВЦЭМ!$B$39:$B$782,K$83)+'СЕТ СН'!$H$9+СВЦЭМ!$D$10+'СЕТ СН'!$H$6-'СЕТ СН'!$H$19</f>
        <v>2206.1491962</v>
      </c>
      <c r="L111" s="36">
        <f>SUMIFS(СВЦЭМ!$C$39:$C$782,СВЦЭМ!$A$39:$A$782,$A111,СВЦЭМ!$B$39:$B$782,L$83)+'СЕТ СН'!$H$9+СВЦЭМ!$D$10+'СЕТ СН'!$H$6-'СЕТ СН'!$H$19</f>
        <v>2215.26977136</v>
      </c>
      <c r="M111" s="36">
        <f>SUMIFS(СВЦЭМ!$C$39:$C$782,СВЦЭМ!$A$39:$A$782,$A111,СВЦЭМ!$B$39:$B$782,M$83)+'СЕТ СН'!$H$9+СВЦЭМ!$D$10+'СЕТ СН'!$H$6-'СЕТ СН'!$H$19</f>
        <v>2225.5608056700003</v>
      </c>
      <c r="N111" s="36">
        <f>SUMIFS(СВЦЭМ!$C$39:$C$782,СВЦЭМ!$A$39:$A$782,$A111,СВЦЭМ!$B$39:$B$782,N$83)+'СЕТ СН'!$H$9+СВЦЭМ!$D$10+'СЕТ СН'!$H$6-'СЕТ СН'!$H$19</f>
        <v>2244.08924561</v>
      </c>
      <c r="O111" s="36">
        <f>SUMIFS(СВЦЭМ!$C$39:$C$782,СВЦЭМ!$A$39:$A$782,$A111,СВЦЭМ!$B$39:$B$782,O$83)+'СЕТ СН'!$H$9+СВЦЭМ!$D$10+'СЕТ СН'!$H$6-'СЕТ СН'!$H$19</f>
        <v>2230.2910048100002</v>
      </c>
      <c r="P111" s="36">
        <f>SUMIFS(СВЦЭМ!$C$39:$C$782,СВЦЭМ!$A$39:$A$782,$A111,СВЦЭМ!$B$39:$B$782,P$83)+'СЕТ СН'!$H$9+СВЦЭМ!$D$10+'СЕТ СН'!$H$6-'СЕТ СН'!$H$19</f>
        <v>2229.7715702</v>
      </c>
      <c r="Q111" s="36">
        <f>SUMIFS(СВЦЭМ!$C$39:$C$782,СВЦЭМ!$A$39:$A$782,$A111,СВЦЭМ!$B$39:$B$782,Q$83)+'СЕТ СН'!$H$9+СВЦЭМ!$D$10+'СЕТ СН'!$H$6-'СЕТ СН'!$H$19</f>
        <v>2240.9910609500002</v>
      </c>
      <c r="R111" s="36">
        <f>SUMIFS(СВЦЭМ!$C$39:$C$782,СВЦЭМ!$A$39:$A$782,$A111,СВЦЭМ!$B$39:$B$782,R$83)+'СЕТ СН'!$H$9+СВЦЭМ!$D$10+'СЕТ СН'!$H$6-'СЕТ СН'!$H$19</f>
        <v>2260.3363211999999</v>
      </c>
      <c r="S111" s="36">
        <f>SUMIFS(СВЦЭМ!$C$39:$C$782,СВЦЭМ!$A$39:$A$782,$A111,СВЦЭМ!$B$39:$B$782,S$83)+'СЕТ СН'!$H$9+СВЦЭМ!$D$10+'СЕТ СН'!$H$6-'СЕТ СН'!$H$19</f>
        <v>2285.2827600800001</v>
      </c>
      <c r="T111" s="36">
        <f>SUMIFS(СВЦЭМ!$C$39:$C$782,СВЦЭМ!$A$39:$A$782,$A111,СВЦЭМ!$B$39:$B$782,T$83)+'СЕТ СН'!$H$9+СВЦЭМ!$D$10+'СЕТ СН'!$H$6-'СЕТ СН'!$H$19</f>
        <v>2255.5030245100002</v>
      </c>
      <c r="U111" s="36">
        <f>SUMIFS(СВЦЭМ!$C$39:$C$782,СВЦЭМ!$A$39:$A$782,$A111,СВЦЭМ!$B$39:$B$782,U$83)+'СЕТ СН'!$H$9+СВЦЭМ!$D$10+'СЕТ СН'!$H$6-'СЕТ СН'!$H$19</f>
        <v>2218.1950269200001</v>
      </c>
      <c r="V111" s="36">
        <f>SUMIFS(СВЦЭМ!$C$39:$C$782,СВЦЭМ!$A$39:$A$782,$A111,СВЦЭМ!$B$39:$B$782,V$83)+'СЕТ СН'!$H$9+СВЦЭМ!$D$10+'СЕТ СН'!$H$6-'СЕТ СН'!$H$19</f>
        <v>2265.9411788799998</v>
      </c>
      <c r="W111" s="36">
        <f>SUMIFS(СВЦЭМ!$C$39:$C$782,СВЦЭМ!$A$39:$A$782,$A111,СВЦЭМ!$B$39:$B$782,W$83)+'СЕТ СН'!$H$9+СВЦЭМ!$D$10+'СЕТ СН'!$H$6-'СЕТ СН'!$H$19</f>
        <v>2264.4050320000001</v>
      </c>
      <c r="X111" s="36">
        <f>SUMIFS(СВЦЭМ!$C$39:$C$782,СВЦЭМ!$A$39:$A$782,$A111,СВЦЭМ!$B$39:$B$782,X$83)+'СЕТ СН'!$H$9+СВЦЭМ!$D$10+'СЕТ СН'!$H$6-'СЕТ СН'!$H$19</f>
        <v>2285.4563534700001</v>
      </c>
      <c r="Y111" s="36">
        <f>SUMIFS(СВЦЭМ!$C$39:$C$782,СВЦЭМ!$A$39:$A$782,$A111,СВЦЭМ!$B$39:$B$782,Y$83)+'СЕТ СН'!$H$9+СВЦЭМ!$D$10+'СЕТ СН'!$H$6-'СЕТ СН'!$H$19</f>
        <v>2279.7051211400003</v>
      </c>
    </row>
    <row r="112" spans="1:25" ht="15.75" x14ac:dyDescent="0.2">
      <c r="A112" s="35">
        <f t="shared" si="2"/>
        <v>45380</v>
      </c>
      <c r="B112" s="36">
        <f>SUMIFS(СВЦЭМ!$C$39:$C$782,СВЦЭМ!$A$39:$A$782,$A112,СВЦЭМ!$B$39:$B$782,B$83)+'СЕТ СН'!$H$9+СВЦЭМ!$D$10+'СЕТ СН'!$H$6-'СЕТ СН'!$H$19</f>
        <v>2366.3542293099999</v>
      </c>
      <c r="C112" s="36">
        <f>SUMIFS(СВЦЭМ!$C$39:$C$782,СВЦЭМ!$A$39:$A$782,$A112,СВЦЭМ!$B$39:$B$782,C$83)+'СЕТ СН'!$H$9+СВЦЭМ!$D$10+'СЕТ СН'!$H$6-'СЕТ СН'!$H$19</f>
        <v>2381.2338277499998</v>
      </c>
      <c r="D112" s="36">
        <f>SUMIFS(СВЦЭМ!$C$39:$C$782,СВЦЭМ!$A$39:$A$782,$A112,СВЦЭМ!$B$39:$B$782,D$83)+'СЕТ СН'!$H$9+СВЦЭМ!$D$10+'СЕТ СН'!$H$6-'СЕТ СН'!$H$19</f>
        <v>2460.4305406799999</v>
      </c>
      <c r="E112" s="36">
        <f>SUMIFS(СВЦЭМ!$C$39:$C$782,СВЦЭМ!$A$39:$A$782,$A112,СВЦЭМ!$B$39:$B$782,E$83)+'СЕТ СН'!$H$9+СВЦЭМ!$D$10+'СЕТ СН'!$H$6-'СЕТ СН'!$H$19</f>
        <v>2501.3253625900002</v>
      </c>
      <c r="F112" s="36">
        <f>SUMIFS(СВЦЭМ!$C$39:$C$782,СВЦЭМ!$A$39:$A$782,$A112,СВЦЭМ!$B$39:$B$782,F$83)+'СЕТ СН'!$H$9+СВЦЭМ!$D$10+'СЕТ СН'!$H$6-'СЕТ СН'!$H$19</f>
        <v>2508.8376843699998</v>
      </c>
      <c r="G112" s="36">
        <f>SUMIFS(СВЦЭМ!$C$39:$C$782,СВЦЭМ!$A$39:$A$782,$A112,СВЦЭМ!$B$39:$B$782,G$83)+'СЕТ СН'!$H$9+СВЦЭМ!$D$10+'СЕТ СН'!$H$6-'СЕТ СН'!$H$19</f>
        <v>2495.7404758500002</v>
      </c>
      <c r="H112" s="36">
        <f>SUMIFS(СВЦЭМ!$C$39:$C$782,СВЦЭМ!$A$39:$A$782,$A112,СВЦЭМ!$B$39:$B$782,H$83)+'СЕТ СН'!$H$9+СВЦЭМ!$D$10+'СЕТ СН'!$H$6-'СЕТ СН'!$H$19</f>
        <v>2440.9918573599998</v>
      </c>
      <c r="I112" s="36">
        <f>SUMIFS(СВЦЭМ!$C$39:$C$782,СВЦЭМ!$A$39:$A$782,$A112,СВЦЭМ!$B$39:$B$782,I$83)+'СЕТ СН'!$H$9+СВЦЭМ!$D$10+'СЕТ СН'!$H$6-'СЕТ СН'!$H$19</f>
        <v>2401.6336873</v>
      </c>
      <c r="J112" s="36">
        <f>SUMIFS(СВЦЭМ!$C$39:$C$782,СВЦЭМ!$A$39:$A$782,$A112,СВЦЭМ!$B$39:$B$782,J$83)+'СЕТ СН'!$H$9+СВЦЭМ!$D$10+'СЕТ СН'!$H$6-'СЕТ СН'!$H$19</f>
        <v>2350.1463519600002</v>
      </c>
      <c r="K112" s="36">
        <f>SUMIFS(СВЦЭМ!$C$39:$C$782,СВЦЭМ!$A$39:$A$782,$A112,СВЦЭМ!$B$39:$B$782,K$83)+'СЕТ СН'!$H$9+СВЦЭМ!$D$10+'СЕТ СН'!$H$6-'СЕТ СН'!$H$19</f>
        <v>2342.1387761599999</v>
      </c>
      <c r="L112" s="36">
        <f>SUMIFS(СВЦЭМ!$C$39:$C$782,СВЦЭМ!$A$39:$A$782,$A112,СВЦЭМ!$B$39:$B$782,L$83)+'СЕТ СН'!$H$9+СВЦЭМ!$D$10+'СЕТ СН'!$H$6-'СЕТ СН'!$H$19</f>
        <v>2360.4288458000001</v>
      </c>
      <c r="M112" s="36">
        <f>SUMIFS(СВЦЭМ!$C$39:$C$782,СВЦЭМ!$A$39:$A$782,$A112,СВЦЭМ!$B$39:$B$782,M$83)+'СЕТ СН'!$H$9+СВЦЭМ!$D$10+'СЕТ СН'!$H$6-'СЕТ СН'!$H$19</f>
        <v>2362.22718338</v>
      </c>
      <c r="N112" s="36">
        <f>SUMIFS(СВЦЭМ!$C$39:$C$782,СВЦЭМ!$A$39:$A$782,$A112,СВЦЭМ!$B$39:$B$782,N$83)+'СЕТ СН'!$H$9+СВЦЭМ!$D$10+'СЕТ СН'!$H$6-'СЕТ СН'!$H$19</f>
        <v>2373.1474746899999</v>
      </c>
      <c r="O112" s="36">
        <f>SUMIFS(СВЦЭМ!$C$39:$C$782,СВЦЭМ!$A$39:$A$782,$A112,СВЦЭМ!$B$39:$B$782,O$83)+'СЕТ СН'!$H$9+СВЦЭМ!$D$10+'СЕТ СН'!$H$6-'СЕТ СН'!$H$19</f>
        <v>2384.0531254799998</v>
      </c>
      <c r="P112" s="36">
        <f>SUMIFS(СВЦЭМ!$C$39:$C$782,СВЦЭМ!$A$39:$A$782,$A112,СВЦЭМ!$B$39:$B$782,P$83)+'СЕТ СН'!$H$9+СВЦЭМ!$D$10+'СЕТ СН'!$H$6-'СЕТ СН'!$H$19</f>
        <v>2403.0621313000001</v>
      </c>
      <c r="Q112" s="36">
        <f>SUMIFS(СВЦЭМ!$C$39:$C$782,СВЦЭМ!$A$39:$A$782,$A112,СВЦЭМ!$B$39:$B$782,Q$83)+'СЕТ СН'!$H$9+СВЦЭМ!$D$10+'СЕТ СН'!$H$6-'СЕТ СН'!$H$19</f>
        <v>2456.9757581200001</v>
      </c>
      <c r="R112" s="36">
        <f>SUMIFS(СВЦЭМ!$C$39:$C$782,СВЦЭМ!$A$39:$A$782,$A112,СВЦЭМ!$B$39:$B$782,R$83)+'СЕТ СН'!$H$9+СВЦЭМ!$D$10+'СЕТ СН'!$H$6-'СЕТ СН'!$H$19</f>
        <v>2455.2997308200001</v>
      </c>
      <c r="S112" s="36">
        <f>SUMIFS(СВЦЭМ!$C$39:$C$782,СВЦЭМ!$A$39:$A$782,$A112,СВЦЭМ!$B$39:$B$782,S$83)+'СЕТ СН'!$H$9+СВЦЭМ!$D$10+'СЕТ СН'!$H$6-'СЕТ СН'!$H$19</f>
        <v>2414.5690884599999</v>
      </c>
      <c r="T112" s="36">
        <f>SUMIFS(СВЦЭМ!$C$39:$C$782,СВЦЭМ!$A$39:$A$782,$A112,СВЦЭМ!$B$39:$B$782,T$83)+'СЕТ СН'!$H$9+СВЦЭМ!$D$10+'СЕТ СН'!$H$6-'СЕТ СН'!$H$19</f>
        <v>2375.5677431099998</v>
      </c>
      <c r="U112" s="36">
        <f>SUMIFS(СВЦЭМ!$C$39:$C$782,СВЦЭМ!$A$39:$A$782,$A112,СВЦЭМ!$B$39:$B$782,U$83)+'СЕТ СН'!$H$9+СВЦЭМ!$D$10+'СЕТ СН'!$H$6-'СЕТ СН'!$H$19</f>
        <v>2311.4946193999999</v>
      </c>
      <c r="V112" s="36">
        <f>SUMIFS(СВЦЭМ!$C$39:$C$782,СВЦЭМ!$A$39:$A$782,$A112,СВЦЭМ!$B$39:$B$782,V$83)+'СЕТ СН'!$H$9+СВЦЭМ!$D$10+'СЕТ СН'!$H$6-'СЕТ СН'!$H$19</f>
        <v>2285.1758902800002</v>
      </c>
      <c r="W112" s="36">
        <f>SUMIFS(СВЦЭМ!$C$39:$C$782,СВЦЭМ!$A$39:$A$782,$A112,СВЦЭМ!$B$39:$B$782,W$83)+'СЕТ СН'!$H$9+СВЦЭМ!$D$10+'СЕТ СН'!$H$6-'СЕТ СН'!$H$19</f>
        <v>2299.61652809</v>
      </c>
      <c r="X112" s="36">
        <f>SUMIFS(СВЦЭМ!$C$39:$C$782,СВЦЭМ!$A$39:$A$782,$A112,СВЦЭМ!$B$39:$B$782,X$83)+'СЕТ СН'!$H$9+СВЦЭМ!$D$10+'СЕТ СН'!$H$6-'СЕТ СН'!$H$19</f>
        <v>2338.4133562699999</v>
      </c>
      <c r="Y112" s="36">
        <f>SUMIFS(СВЦЭМ!$C$39:$C$782,СВЦЭМ!$A$39:$A$782,$A112,СВЦЭМ!$B$39:$B$782,Y$83)+'СЕТ СН'!$H$9+СВЦЭМ!$D$10+'СЕТ СН'!$H$6-'СЕТ СН'!$H$19</f>
        <v>2427.9585638200001</v>
      </c>
    </row>
    <row r="113" spans="1:27" ht="15.75" x14ac:dyDescent="0.2">
      <c r="A113" s="35">
        <f t="shared" si="2"/>
        <v>45381</v>
      </c>
      <c r="B113" s="36">
        <f>SUMIFS(СВЦЭМ!$C$39:$C$782,СВЦЭМ!$A$39:$A$782,$A113,СВЦЭМ!$B$39:$B$782,B$83)+'СЕТ СН'!$H$9+СВЦЭМ!$D$10+'СЕТ СН'!$H$6-'СЕТ СН'!$H$19</f>
        <v>2471.3050997300002</v>
      </c>
      <c r="C113" s="36">
        <f>SUMIFS(СВЦЭМ!$C$39:$C$782,СВЦЭМ!$A$39:$A$782,$A113,СВЦЭМ!$B$39:$B$782,C$83)+'СЕТ СН'!$H$9+СВЦЭМ!$D$10+'СЕТ СН'!$H$6-'СЕТ СН'!$H$19</f>
        <v>2497.4648442799999</v>
      </c>
      <c r="D113" s="36">
        <f>SUMIFS(СВЦЭМ!$C$39:$C$782,СВЦЭМ!$A$39:$A$782,$A113,СВЦЭМ!$B$39:$B$782,D$83)+'СЕТ СН'!$H$9+СВЦЭМ!$D$10+'СЕТ СН'!$H$6-'СЕТ СН'!$H$19</f>
        <v>2506.5129171200001</v>
      </c>
      <c r="E113" s="36">
        <f>SUMIFS(СВЦЭМ!$C$39:$C$782,СВЦЭМ!$A$39:$A$782,$A113,СВЦЭМ!$B$39:$B$782,E$83)+'СЕТ СН'!$H$9+СВЦЭМ!$D$10+'СЕТ СН'!$H$6-'СЕТ СН'!$H$19</f>
        <v>2523.3294324499998</v>
      </c>
      <c r="F113" s="36">
        <f>SUMIFS(СВЦЭМ!$C$39:$C$782,СВЦЭМ!$A$39:$A$782,$A113,СВЦЭМ!$B$39:$B$782,F$83)+'СЕТ СН'!$H$9+СВЦЭМ!$D$10+'СЕТ СН'!$H$6-'СЕТ СН'!$H$19</f>
        <v>2515.1640306600002</v>
      </c>
      <c r="G113" s="36">
        <f>SUMIFS(СВЦЭМ!$C$39:$C$782,СВЦЭМ!$A$39:$A$782,$A113,СВЦЭМ!$B$39:$B$782,G$83)+'СЕТ СН'!$H$9+СВЦЭМ!$D$10+'СЕТ СН'!$H$6-'СЕТ СН'!$H$19</f>
        <v>2492.2336853900001</v>
      </c>
      <c r="H113" s="36">
        <f>SUMIFS(СВЦЭМ!$C$39:$C$782,СВЦЭМ!$A$39:$A$782,$A113,СВЦЭМ!$B$39:$B$782,H$83)+'СЕТ СН'!$H$9+СВЦЭМ!$D$10+'СЕТ СН'!$H$6-'СЕТ СН'!$H$19</f>
        <v>2447.2076584900001</v>
      </c>
      <c r="I113" s="36">
        <f>SUMIFS(СВЦЭМ!$C$39:$C$782,СВЦЭМ!$A$39:$A$782,$A113,СВЦЭМ!$B$39:$B$782,I$83)+'СЕТ СН'!$H$9+СВЦЭМ!$D$10+'СЕТ СН'!$H$6-'СЕТ СН'!$H$19</f>
        <v>2428.3312238200001</v>
      </c>
      <c r="J113" s="36">
        <f>SUMIFS(СВЦЭМ!$C$39:$C$782,СВЦЭМ!$A$39:$A$782,$A113,СВЦЭМ!$B$39:$B$782,J$83)+'СЕТ СН'!$H$9+СВЦЭМ!$D$10+'СЕТ СН'!$H$6-'СЕТ СН'!$H$19</f>
        <v>2373.1573480699999</v>
      </c>
      <c r="K113" s="36">
        <f>SUMIFS(СВЦЭМ!$C$39:$C$782,СВЦЭМ!$A$39:$A$782,$A113,СВЦЭМ!$B$39:$B$782,K$83)+'СЕТ СН'!$H$9+СВЦЭМ!$D$10+'СЕТ СН'!$H$6-'СЕТ СН'!$H$19</f>
        <v>2350.27764144</v>
      </c>
      <c r="L113" s="36">
        <f>SUMIFS(СВЦЭМ!$C$39:$C$782,СВЦЭМ!$A$39:$A$782,$A113,СВЦЭМ!$B$39:$B$782,L$83)+'СЕТ СН'!$H$9+СВЦЭМ!$D$10+'СЕТ СН'!$H$6-'СЕТ СН'!$H$19</f>
        <v>2341.76015942</v>
      </c>
      <c r="M113" s="36">
        <f>SUMIFS(СВЦЭМ!$C$39:$C$782,СВЦЭМ!$A$39:$A$782,$A113,СВЦЭМ!$B$39:$B$782,M$83)+'СЕТ СН'!$H$9+СВЦЭМ!$D$10+'СЕТ СН'!$H$6-'СЕТ СН'!$H$19</f>
        <v>2357.1996924300001</v>
      </c>
      <c r="N113" s="36">
        <f>SUMIFS(СВЦЭМ!$C$39:$C$782,СВЦЭМ!$A$39:$A$782,$A113,СВЦЭМ!$B$39:$B$782,N$83)+'СЕТ СН'!$H$9+СВЦЭМ!$D$10+'СЕТ СН'!$H$6-'СЕТ СН'!$H$19</f>
        <v>2348.92337658</v>
      </c>
      <c r="O113" s="36">
        <f>SUMIFS(СВЦЭМ!$C$39:$C$782,СВЦЭМ!$A$39:$A$782,$A113,СВЦЭМ!$B$39:$B$782,O$83)+'СЕТ СН'!$H$9+СВЦЭМ!$D$10+'СЕТ СН'!$H$6-'СЕТ СН'!$H$19</f>
        <v>2379.9227459399999</v>
      </c>
      <c r="P113" s="36">
        <f>SUMIFS(СВЦЭМ!$C$39:$C$782,СВЦЭМ!$A$39:$A$782,$A113,СВЦЭМ!$B$39:$B$782,P$83)+'СЕТ СН'!$H$9+СВЦЭМ!$D$10+'СЕТ СН'!$H$6-'СЕТ СН'!$H$19</f>
        <v>2401.96758662</v>
      </c>
      <c r="Q113" s="36">
        <f>SUMIFS(СВЦЭМ!$C$39:$C$782,СВЦЭМ!$A$39:$A$782,$A113,СВЦЭМ!$B$39:$B$782,Q$83)+'СЕТ СН'!$H$9+СВЦЭМ!$D$10+'СЕТ СН'!$H$6-'СЕТ СН'!$H$19</f>
        <v>2410.6425889100001</v>
      </c>
      <c r="R113" s="36">
        <f>SUMIFS(СВЦЭМ!$C$39:$C$782,СВЦЭМ!$A$39:$A$782,$A113,СВЦЭМ!$B$39:$B$782,R$83)+'СЕТ СН'!$H$9+СВЦЭМ!$D$10+'СЕТ СН'!$H$6-'СЕТ СН'!$H$19</f>
        <v>2413.89070176</v>
      </c>
      <c r="S113" s="36">
        <f>SUMIFS(СВЦЭМ!$C$39:$C$782,СВЦЭМ!$A$39:$A$782,$A113,СВЦЭМ!$B$39:$B$782,S$83)+'СЕТ СН'!$H$9+СВЦЭМ!$D$10+'СЕТ СН'!$H$6-'СЕТ СН'!$H$19</f>
        <v>2403.5691009299999</v>
      </c>
      <c r="T113" s="36">
        <f>SUMIFS(СВЦЭМ!$C$39:$C$782,СВЦЭМ!$A$39:$A$782,$A113,СВЦЭМ!$B$39:$B$782,T$83)+'СЕТ СН'!$H$9+СВЦЭМ!$D$10+'СЕТ СН'!$H$6-'СЕТ СН'!$H$19</f>
        <v>2343.3977895200001</v>
      </c>
      <c r="U113" s="36">
        <f>SUMIFS(СВЦЭМ!$C$39:$C$782,СВЦЭМ!$A$39:$A$782,$A113,СВЦЭМ!$B$39:$B$782,U$83)+'СЕТ СН'!$H$9+СВЦЭМ!$D$10+'СЕТ СН'!$H$6-'СЕТ СН'!$H$19</f>
        <v>2320.81938782</v>
      </c>
      <c r="V113" s="36">
        <f>SUMIFS(СВЦЭМ!$C$39:$C$782,СВЦЭМ!$A$39:$A$782,$A113,СВЦЭМ!$B$39:$B$782,V$83)+'СЕТ СН'!$H$9+СВЦЭМ!$D$10+'СЕТ СН'!$H$6-'СЕТ СН'!$H$19</f>
        <v>2304.8147350999998</v>
      </c>
      <c r="W113" s="36">
        <f>SUMIFS(СВЦЭМ!$C$39:$C$782,СВЦЭМ!$A$39:$A$782,$A113,СВЦЭМ!$B$39:$B$782,W$83)+'СЕТ СН'!$H$9+СВЦЭМ!$D$10+'СЕТ СН'!$H$6-'СЕТ СН'!$H$19</f>
        <v>2308.06512329</v>
      </c>
      <c r="X113" s="36">
        <f>SUMIFS(СВЦЭМ!$C$39:$C$782,СВЦЭМ!$A$39:$A$782,$A113,СВЦЭМ!$B$39:$B$782,X$83)+'СЕТ СН'!$H$9+СВЦЭМ!$D$10+'СЕТ СН'!$H$6-'СЕТ СН'!$H$19</f>
        <v>2348.37474539</v>
      </c>
      <c r="Y113" s="36">
        <f>SUMIFS(СВЦЭМ!$C$39:$C$782,СВЦЭМ!$A$39:$A$782,$A113,СВЦЭМ!$B$39:$B$782,Y$83)+'СЕТ СН'!$H$9+СВЦЭМ!$D$10+'СЕТ СН'!$H$6-'СЕТ СН'!$H$19</f>
        <v>2394.7075848999998</v>
      </c>
      <c r="AA113" s="37"/>
    </row>
    <row r="114" spans="1:27" ht="15.75" x14ac:dyDescent="0.2">
      <c r="A114" s="35">
        <f t="shared" si="2"/>
        <v>45382</v>
      </c>
      <c r="B114" s="36">
        <f>SUMIFS(СВЦЭМ!$C$39:$C$782,СВЦЭМ!$A$39:$A$782,$A114,СВЦЭМ!$B$39:$B$782,B$83)+'СЕТ СН'!$H$9+СВЦЭМ!$D$10+'СЕТ СН'!$H$6-'СЕТ СН'!$H$19</f>
        <v>2513.4663256099998</v>
      </c>
      <c r="C114" s="36">
        <f>SUMIFS(СВЦЭМ!$C$39:$C$782,СВЦЭМ!$A$39:$A$782,$A114,СВЦЭМ!$B$39:$B$782,C$83)+'СЕТ СН'!$H$9+СВЦЭМ!$D$10+'СЕТ СН'!$H$6-'СЕТ СН'!$H$19</f>
        <v>2533.01135798</v>
      </c>
      <c r="D114" s="36">
        <f>SUMIFS(СВЦЭМ!$C$39:$C$782,СВЦЭМ!$A$39:$A$782,$A114,СВЦЭМ!$B$39:$B$782,D$83)+'СЕТ СН'!$H$9+СВЦЭМ!$D$10+'СЕТ СН'!$H$6-'СЕТ СН'!$H$19</f>
        <v>2561.4822117899998</v>
      </c>
      <c r="E114" s="36">
        <f>SUMIFS(СВЦЭМ!$C$39:$C$782,СВЦЭМ!$A$39:$A$782,$A114,СВЦЭМ!$B$39:$B$782,E$83)+'СЕТ СН'!$H$9+СВЦЭМ!$D$10+'СЕТ СН'!$H$6-'СЕТ СН'!$H$19</f>
        <v>2566.4453261399999</v>
      </c>
      <c r="F114" s="36">
        <f>SUMIFS(СВЦЭМ!$C$39:$C$782,СВЦЭМ!$A$39:$A$782,$A114,СВЦЭМ!$B$39:$B$782,F$83)+'СЕТ СН'!$H$9+СВЦЭМ!$D$10+'СЕТ СН'!$H$6-'СЕТ СН'!$H$19</f>
        <v>2561.9297153000002</v>
      </c>
      <c r="G114" s="36">
        <f>SUMIFS(СВЦЭМ!$C$39:$C$782,СВЦЭМ!$A$39:$A$782,$A114,СВЦЭМ!$B$39:$B$782,G$83)+'СЕТ СН'!$H$9+СВЦЭМ!$D$10+'СЕТ СН'!$H$6-'СЕТ СН'!$H$19</f>
        <v>2558.9657946699999</v>
      </c>
      <c r="H114" s="36">
        <f>SUMIFS(СВЦЭМ!$C$39:$C$782,СВЦЭМ!$A$39:$A$782,$A114,СВЦЭМ!$B$39:$B$782,H$83)+'СЕТ СН'!$H$9+СВЦЭМ!$D$10+'СЕТ СН'!$H$6-'СЕТ СН'!$H$19</f>
        <v>2560.4210346099999</v>
      </c>
      <c r="I114" s="36">
        <f>SUMIFS(СВЦЭМ!$C$39:$C$782,СВЦЭМ!$A$39:$A$782,$A114,СВЦЭМ!$B$39:$B$782,I$83)+'СЕТ СН'!$H$9+СВЦЭМ!$D$10+'СЕТ СН'!$H$6-'СЕТ СН'!$H$19</f>
        <v>2543.7555042099998</v>
      </c>
      <c r="J114" s="36">
        <f>SUMIFS(СВЦЭМ!$C$39:$C$782,СВЦЭМ!$A$39:$A$782,$A114,СВЦЭМ!$B$39:$B$782,J$83)+'СЕТ СН'!$H$9+СВЦЭМ!$D$10+'СЕТ СН'!$H$6-'СЕТ СН'!$H$19</f>
        <v>2496.0256264</v>
      </c>
      <c r="K114" s="36">
        <f>SUMIFS(СВЦЭМ!$C$39:$C$782,СВЦЭМ!$A$39:$A$782,$A114,СВЦЭМ!$B$39:$B$782,K$83)+'СЕТ СН'!$H$9+СВЦЭМ!$D$10+'СЕТ СН'!$H$6-'СЕТ СН'!$H$19</f>
        <v>2433.7234242</v>
      </c>
      <c r="L114" s="36">
        <f>SUMIFS(СВЦЭМ!$C$39:$C$782,СВЦЭМ!$A$39:$A$782,$A114,СВЦЭМ!$B$39:$B$782,L$83)+'СЕТ СН'!$H$9+СВЦЭМ!$D$10+'СЕТ СН'!$H$6-'СЕТ СН'!$H$19</f>
        <v>2425.28411147</v>
      </c>
      <c r="M114" s="36">
        <f>SUMIFS(СВЦЭМ!$C$39:$C$782,СВЦЭМ!$A$39:$A$782,$A114,СВЦЭМ!$B$39:$B$782,M$83)+'СЕТ СН'!$H$9+СВЦЭМ!$D$10+'СЕТ СН'!$H$6-'СЕТ СН'!$H$19</f>
        <v>2435.41050154</v>
      </c>
      <c r="N114" s="36">
        <f>SUMIFS(СВЦЭМ!$C$39:$C$782,СВЦЭМ!$A$39:$A$782,$A114,СВЦЭМ!$B$39:$B$782,N$83)+'СЕТ СН'!$H$9+СВЦЭМ!$D$10+'СЕТ СН'!$H$6-'СЕТ СН'!$H$19</f>
        <v>2432.3851950899998</v>
      </c>
      <c r="O114" s="36">
        <f>SUMIFS(СВЦЭМ!$C$39:$C$782,СВЦЭМ!$A$39:$A$782,$A114,СВЦЭМ!$B$39:$B$782,O$83)+'СЕТ СН'!$H$9+СВЦЭМ!$D$10+'СЕТ СН'!$H$6-'СЕТ СН'!$H$19</f>
        <v>2460.6457617199999</v>
      </c>
      <c r="P114" s="36">
        <f>SUMIFS(СВЦЭМ!$C$39:$C$782,СВЦЭМ!$A$39:$A$782,$A114,СВЦЭМ!$B$39:$B$782,P$83)+'СЕТ СН'!$H$9+СВЦЭМ!$D$10+'СЕТ СН'!$H$6-'СЕТ СН'!$H$19</f>
        <v>2482.3926226600001</v>
      </c>
      <c r="Q114" s="36">
        <f>SUMIFS(СВЦЭМ!$C$39:$C$782,СВЦЭМ!$A$39:$A$782,$A114,СВЦЭМ!$B$39:$B$782,Q$83)+'СЕТ СН'!$H$9+СВЦЭМ!$D$10+'СЕТ СН'!$H$6-'СЕТ СН'!$H$19</f>
        <v>2503.7569737200001</v>
      </c>
      <c r="R114" s="36">
        <f>SUMIFS(СВЦЭМ!$C$39:$C$782,СВЦЭМ!$A$39:$A$782,$A114,СВЦЭМ!$B$39:$B$782,R$83)+'СЕТ СН'!$H$9+СВЦЭМ!$D$10+'СЕТ СН'!$H$6-'СЕТ СН'!$H$19</f>
        <v>2498.4148251299998</v>
      </c>
      <c r="S114" s="36">
        <f>SUMIFS(СВЦЭМ!$C$39:$C$782,СВЦЭМ!$A$39:$A$782,$A114,СВЦЭМ!$B$39:$B$782,S$83)+'СЕТ СН'!$H$9+СВЦЭМ!$D$10+'СЕТ СН'!$H$6-'СЕТ СН'!$H$19</f>
        <v>2474.9610275099999</v>
      </c>
      <c r="T114" s="36">
        <f>SUMIFS(СВЦЭМ!$C$39:$C$782,СВЦЭМ!$A$39:$A$782,$A114,СВЦЭМ!$B$39:$B$782,T$83)+'СЕТ СН'!$H$9+СВЦЭМ!$D$10+'СЕТ СН'!$H$6-'СЕТ СН'!$H$19</f>
        <v>2454.1657664499999</v>
      </c>
      <c r="U114" s="36">
        <f>SUMIFS(СВЦЭМ!$C$39:$C$782,СВЦЭМ!$A$39:$A$782,$A114,СВЦЭМ!$B$39:$B$782,U$83)+'СЕТ СН'!$H$9+СВЦЭМ!$D$10+'СЕТ СН'!$H$6-'СЕТ СН'!$H$19</f>
        <v>2429.9276410799998</v>
      </c>
      <c r="V114" s="36">
        <f>SUMIFS(СВЦЭМ!$C$39:$C$782,СВЦЭМ!$A$39:$A$782,$A114,СВЦЭМ!$B$39:$B$782,V$83)+'СЕТ СН'!$H$9+СВЦЭМ!$D$10+'СЕТ СН'!$H$6-'СЕТ СН'!$H$19</f>
        <v>2413.4270831700001</v>
      </c>
      <c r="W114" s="36">
        <f>SUMIFS(СВЦЭМ!$C$39:$C$782,СВЦЭМ!$A$39:$A$782,$A114,СВЦЭМ!$B$39:$B$782,W$83)+'СЕТ СН'!$H$9+СВЦЭМ!$D$10+'СЕТ СН'!$H$6-'СЕТ СН'!$H$19</f>
        <v>2404.1188107100002</v>
      </c>
      <c r="X114" s="36">
        <f>SUMIFS(СВЦЭМ!$C$39:$C$782,СВЦЭМ!$A$39:$A$782,$A114,СВЦЭМ!$B$39:$B$782,X$83)+'СЕТ СН'!$H$9+СВЦЭМ!$D$10+'СЕТ СН'!$H$6-'СЕТ СН'!$H$19</f>
        <v>2446.2313079199998</v>
      </c>
      <c r="Y114" s="36">
        <f>SUMIFS(СВЦЭМ!$C$39:$C$782,СВЦЭМ!$A$39:$A$782,$A114,СВЦЭМ!$B$39:$B$782,Y$83)+'СЕТ СН'!$H$9+СВЦЭМ!$D$10+'СЕТ СН'!$H$6-'СЕТ СН'!$H$19</f>
        <v>2468.1530855199999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01.03.2024</v>
      </c>
      <c r="B120" s="36">
        <f>SUMIFS(СВЦЭМ!$C$39:$C$782,СВЦЭМ!$A$39:$A$782,$A120,СВЦЭМ!$B$39:$B$782,B$119)+'СЕТ СН'!$I$9+СВЦЭМ!$D$10+'СЕТ СН'!$I$6-'СЕТ СН'!$I$19</f>
        <v>2662.2665200300003</v>
      </c>
      <c r="C120" s="36">
        <f>SUMIFS(СВЦЭМ!$C$39:$C$782,СВЦЭМ!$A$39:$A$782,$A120,СВЦЭМ!$B$39:$B$782,C$119)+'СЕТ СН'!$I$9+СВЦЭМ!$D$10+'СЕТ СН'!$I$6-'СЕТ СН'!$I$19</f>
        <v>2684.92638115</v>
      </c>
      <c r="D120" s="36">
        <f>SUMIFS(СВЦЭМ!$C$39:$C$782,СВЦЭМ!$A$39:$A$782,$A120,СВЦЭМ!$B$39:$B$782,D$119)+'СЕТ СН'!$I$9+СВЦЭМ!$D$10+'СЕТ СН'!$I$6-'СЕТ СН'!$I$19</f>
        <v>2717.5155560799999</v>
      </c>
      <c r="E120" s="36">
        <f>SUMIFS(СВЦЭМ!$C$39:$C$782,СВЦЭМ!$A$39:$A$782,$A120,СВЦЭМ!$B$39:$B$782,E$119)+'СЕТ СН'!$I$9+СВЦЭМ!$D$10+'СЕТ СН'!$I$6-'СЕТ СН'!$I$19</f>
        <v>2698.7821737600002</v>
      </c>
      <c r="F120" s="36">
        <f>SUMIFS(СВЦЭМ!$C$39:$C$782,СВЦЭМ!$A$39:$A$782,$A120,СВЦЭМ!$B$39:$B$782,F$119)+'СЕТ СН'!$I$9+СВЦЭМ!$D$10+'СЕТ СН'!$I$6-'СЕТ СН'!$I$19</f>
        <v>2685.8200321700001</v>
      </c>
      <c r="G120" s="36">
        <f>SUMIFS(СВЦЭМ!$C$39:$C$782,СВЦЭМ!$A$39:$A$782,$A120,СВЦЭМ!$B$39:$B$782,G$119)+'СЕТ СН'!$I$9+СВЦЭМ!$D$10+'СЕТ СН'!$I$6-'СЕТ СН'!$I$19</f>
        <v>2684.1034562300001</v>
      </c>
      <c r="H120" s="36">
        <f>SUMIFS(СВЦЭМ!$C$39:$C$782,СВЦЭМ!$A$39:$A$782,$A120,СВЦЭМ!$B$39:$B$782,H$119)+'СЕТ СН'!$I$9+СВЦЭМ!$D$10+'СЕТ СН'!$I$6-'СЕТ СН'!$I$19</f>
        <v>2647.6073784599998</v>
      </c>
      <c r="I120" s="36">
        <f>SUMIFS(СВЦЭМ!$C$39:$C$782,СВЦЭМ!$A$39:$A$782,$A120,СВЦЭМ!$B$39:$B$782,I$119)+'СЕТ СН'!$I$9+СВЦЭМ!$D$10+'СЕТ СН'!$I$6-'СЕТ СН'!$I$19</f>
        <v>2625.9798557999998</v>
      </c>
      <c r="J120" s="36">
        <f>SUMIFS(СВЦЭМ!$C$39:$C$782,СВЦЭМ!$A$39:$A$782,$A120,СВЦЭМ!$B$39:$B$782,J$119)+'СЕТ СН'!$I$9+СВЦЭМ!$D$10+'СЕТ СН'!$I$6-'СЕТ СН'!$I$19</f>
        <v>2614.767844</v>
      </c>
      <c r="K120" s="36">
        <f>SUMIFS(СВЦЭМ!$C$39:$C$782,СВЦЭМ!$A$39:$A$782,$A120,СВЦЭМ!$B$39:$B$782,K$119)+'СЕТ СН'!$I$9+СВЦЭМ!$D$10+'СЕТ СН'!$I$6-'СЕТ СН'!$I$19</f>
        <v>2601.7954161099997</v>
      </c>
      <c r="L120" s="36">
        <f>SUMIFS(СВЦЭМ!$C$39:$C$782,СВЦЭМ!$A$39:$A$782,$A120,СВЦЭМ!$B$39:$B$782,L$119)+'СЕТ СН'!$I$9+СВЦЭМ!$D$10+'СЕТ СН'!$I$6-'СЕТ СН'!$I$19</f>
        <v>2603.8118224700002</v>
      </c>
      <c r="M120" s="36">
        <f>SUMIFS(СВЦЭМ!$C$39:$C$782,СВЦЭМ!$A$39:$A$782,$A120,СВЦЭМ!$B$39:$B$782,M$119)+'СЕТ СН'!$I$9+СВЦЭМ!$D$10+'СЕТ СН'!$I$6-'СЕТ СН'!$I$19</f>
        <v>2587.7294745899999</v>
      </c>
      <c r="N120" s="36">
        <f>SUMIFS(СВЦЭМ!$C$39:$C$782,СВЦЭМ!$A$39:$A$782,$A120,СВЦЭМ!$B$39:$B$782,N$119)+'СЕТ СН'!$I$9+СВЦЭМ!$D$10+'СЕТ СН'!$I$6-'СЕТ СН'!$I$19</f>
        <v>2639.9732042999999</v>
      </c>
      <c r="O120" s="36">
        <f>SUMIFS(СВЦЭМ!$C$39:$C$782,СВЦЭМ!$A$39:$A$782,$A120,СВЦЭМ!$B$39:$B$782,O$119)+'СЕТ СН'!$I$9+СВЦЭМ!$D$10+'СЕТ СН'!$I$6-'СЕТ СН'!$I$19</f>
        <v>2643.8541215999999</v>
      </c>
      <c r="P120" s="36">
        <f>SUMIFS(СВЦЭМ!$C$39:$C$782,СВЦЭМ!$A$39:$A$782,$A120,СВЦЭМ!$B$39:$B$782,P$119)+'СЕТ СН'!$I$9+СВЦЭМ!$D$10+'СЕТ СН'!$I$6-'СЕТ СН'!$I$19</f>
        <v>2662.21520865</v>
      </c>
      <c r="Q120" s="36">
        <f>SUMIFS(СВЦЭМ!$C$39:$C$782,СВЦЭМ!$A$39:$A$782,$A120,СВЦЭМ!$B$39:$B$782,Q$119)+'СЕТ СН'!$I$9+СВЦЭМ!$D$10+'СЕТ СН'!$I$6-'СЕТ СН'!$I$19</f>
        <v>2673.4774899899999</v>
      </c>
      <c r="R120" s="36">
        <f>SUMIFS(СВЦЭМ!$C$39:$C$782,СВЦЭМ!$A$39:$A$782,$A120,СВЦЭМ!$B$39:$B$782,R$119)+'СЕТ СН'!$I$9+СВЦЭМ!$D$10+'СЕТ СН'!$I$6-'СЕТ СН'!$I$19</f>
        <v>2686.3798111400001</v>
      </c>
      <c r="S120" s="36">
        <f>SUMIFS(СВЦЭМ!$C$39:$C$782,СВЦЭМ!$A$39:$A$782,$A120,СВЦЭМ!$B$39:$B$782,S$119)+'СЕТ СН'!$I$9+СВЦЭМ!$D$10+'СЕТ СН'!$I$6-'СЕТ СН'!$I$19</f>
        <v>2672.5082622699997</v>
      </c>
      <c r="T120" s="36">
        <f>SUMIFS(СВЦЭМ!$C$39:$C$782,СВЦЭМ!$A$39:$A$782,$A120,СВЦЭМ!$B$39:$B$782,T$119)+'СЕТ СН'!$I$9+СВЦЭМ!$D$10+'СЕТ СН'!$I$6-'СЕТ СН'!$I$19</f>
        <v>2632.0564847700002</v>
      </c>
      <c r="U120" s="36">
        <f>SUMIFS(СВЦЭМ!$C$39:$C$782,СВЦЭМ!$A$39:$A$782,$A120,СВЦЭМ!$B$39:$B$782,U$119)+'СЕТ СН'!$I$9+СВЦЭМ!$D$10+'СЕТ СН'!$I$6-'СЕТ СН'!$I$19</f>
        <v>2602.0302272399999</v>
      </c>
      <c r="V120" s="36">
        <f>SUMIFS(СВЦЭМ!$C$39:$C$782,СВЦЭМ!$A$39:$A$782,$A120,СВЦЭМ!$B$39:$B$782,V$119)+'СЕТ СН'!$I$9+СВЦЭМ!$D$10+'СЕТ СН'!$I$6-'СЕТ СН'!$I$19</f>
        <v>2603.2767422799998</v>
      </c>
      <c r="W120" s="36">
        <f>SUMIFS(СВЦЭМ!$C$39:$C$782,СВЦЭМ!$A$39:$A$782,$A120,СВЦЭМ!$B$39:$B$782,W$119)+'СЕТ СН'!$I$9+СВЦЭМ!$D$10+'СЕТ СН'!$I$6-'СЕТ СН'!$I$19</f>
        <v>2612.5890516700001</v>
      </c>
      <c r="X120" s="36">
        <f>SUMIFS(СВЦЭМ!$C$39:$C$782,СВЦЭМ!$A$39:$A$782,$A120,СВЦЭМ!$B$39:$B$782,X$119)+'СЕТ СН'!$I$9+СВЦЭМ!$D$10+'СЕТ СН'!$I$6-'СЕТ СН'!$I$19</f>
        <v>2625.9549870000001</v>
      </c>
      <c r="Y120" s="36">
        <f>SUMIFS(СВЦЭМ!$C$39:$C$782,СВЦЭМ!$A$39:$A$782,$A120,СВЦЭМ!$B$39:$B$782,Y$119)+'СЕТ СН'!$I$9+СВЦЭМ!$D$10+'СЕТ СН'!$I$6-'СЕТ СН'!$I$19</f>
        <v>2653.2377076799999</v>
      </c>
    </row>
    <row r="121" spans="1:27" ht="15.75" x14ac:dyDescent="0.2">
      <c r="A121" s="35">
        <f>A120+1</f>
        <v>45353</v>
      </c>
      <c r="B121" s="36">
        <f>SUMIFS(СВЦЭМ!$C$39:$C$782,СВЦЭМ!$A$39:$A$782,$A121,СВЦЭМ!$B$39:$B$782,B$119)+'СЕТ СН'!$I$9+СВЦЭМ!$D$10+'СЕТ СН'!$I$6-'СЕТ СН'!$I$19</f>
        <v>2589.0890868699998</v>
      </c>
      <c r="C121" s="36">
        <f>SUMIFS(СВЦЭМ!$C$39:$C$782,СВЦЭМ!$A$39:$A$782,$A121,СВЦЭМ!$B$39:$B$782,C$119)+'СЕТ СН'!$I$9+СВЦЭМ!$D$10+'СЕТ СН'!$I$6-'СЕТ СН'!$I$19</f>
        <v>2599.6345380600001</v>
      </c>
      <c r="D121" s="36">
        <f>SUMIFS(СВЦЭМ!$C$39:$C$782,СВЦЭМ!$A$39:$A$782,$A121,СВЦЭМ!$B$39:$B$782,D$119)+'СЕТ СН'!$I$9+СВЦЭМ!$D$10+'СЕТ СН'!$I$6-'СЕТ СН'!$I$19</f>
        <v>2624.2578597799998</v>
      </c>
      <c r="E121" s="36">
        <f>SUMIFS(СВЦЭМ!$C$39:$C$782,СВЦЭМ!$A$39:$A$782,$A121,СВЦЭМ!$B$39:$B$782,E$119)+'СЕТ СН'!$I$9+СВЦЭМ!$D$10+'СЕТ СН'!$I$6-'СЕТ СН'!$I$19</f>
        <v>2634.291839</v>
      </c>
      <c r="F121" s="36">
        <f>SUMIFS(СВЦЭМ!$C$39:$C$782,СВЦЭМ!$A$39:$A$782,$A121,СВЦЭМ!$B$39:$B$782,F$119)+'СЕТ СН'!$I$9+СВЦЭМ!$D$10+'СЕТ СН'!$I$6-'СЕТ СН'!$I$19</f>
        <v>2631.20700678</v>
      </c>
      <c r="G121" s="36">
        <f>SUMIFS(СВЦЭМ!$C$39:$C$782,СВЦЭМ!$A$39:$A$782,$A121,СВЦЭМ!$B$39:$B$782,G$119)+'СЕТ СН'!$I$9+СВЦЭМ!$D$10+'СЕТ СН'!$I$6-'СЕТ СН'!$I$19</f>
        <v>2611.5361062000002</v>
      </c>
      <c r="H121" s="36">
        <f>SUMIFS(СВЦЭМ!$C$39:$C$782,СВЦЭМ!$A$39:$A$782,$A121,СВЦЭМ!$B$39:$B$782,H$119)+'СЕТ СН'!$I$9+СВЦЭМ!$D$10+'СЕТ СН'!$I$6-'СЕТ СН'!$I$19</f>
        <v>2568.7649951200001</v>
      </c>
      <c r="I121" s="36">
        <f>SUMIFS(СВЦЭМ!$C$39:$C$782,СВЦЭМ!$A$39:$A$782,$A121,СВЦЭМ!$B$39:$B$782,I$119)+'СЕТ СН'!$I$9+СВЦЭМ!$D$10+'СЕТ СН'!$I$6-'СЕТ СН'!$I$19</f>
        <v>2545.58226565</v>
      </c>
      <c r="J121" s="36">
        <f>SUMIFS(СВЦЭМ!$C$39:$C$782,СВЦЭМ!$A$39:$A$782,$A121,СВЦЭМ!$B$39:$B$782,J$119)+'СЕТ СН'!$I$9+СВЦЭМ!$D$10+'СЕТ СН'!$I$6-'СЕТ СН'!$I$19</f>
        <v>2545.9485850299998</v>
      </c>
      <c r="K121" s="36">
        <f>SUMIFS(СВЦЭМ!$C$39:$C$782,СВЦЭМ!$A$39:$A$782,$A121,СВЦЭМ!$B$39:$B$782,K$119)+'СЕТ СН'!$I$9+СВЦЭМ!$D$10+'СЕТ СН'!$I$6-'СЕТ СН'!$I$19</f>
        <v>2515.4041400300002</v>
      </c>
      <c r="L121" s="36">
        <f>SUMIFS(СВЦЭМ!$C$39:$C$782,СВЦЭМ!$A$39:$A$782,$A121,СВЦЭМ!$B$39:$B$782,L$119)+'СЕТ СН'!$I$9+СВЦЭМ!$D$10+'СЕТ СН'!$I$6-'СЕТ СН'!$I$19</f>
        <v>2499.85331322</v>
      </c>
      <c r="M121" s="36">
        <f>SUMIFS(СВЦЭМ!$C$39:$C$782,СВЦЭМ!$A$39:$A$782,$A121,СВЦЭМ!$B$39:$B$782,M$119)+'СЕТ СН'!$I$9+СВЦЭМ!$D$10+'СЕТ СН'!$I$6-'СЕТ СН'!$I$19</f>
        <v>2503.8933884400003</v>
      </c>
      <c r="N121" s="36">
        <f>SUMIFS(СВЦЭМ!$C$39:$C$782,СВЦЭМ!$A$39:$A$782,$A121,СВЦЭМ!$B$39:$B$782,N$119)+'СЕТ СН'!$I$9+СВЦЭМ!$D$10+'СЕТ СН'!$I$6-'СЕТ СН'!$I$19</f>
        <v>2523.2949901699999</v>
      </c>
      <c r="O121" s="36">
        <f>SUMIFS(СВЦЭМ!$C$39:$C$782,СВЦЭМ!$A$39:$A$782,$A121,СВЦЭМ!$B$39:$B$782,O$119)+'СЕТ СН'!$I$9+СВЦЭМ!$D$10+'СЕТ СН'!$I$6-'СЕТ СН'!$I$19</f>
        <v>2526.2828985599999</v>
      </c>
      <c r="P121" s="36">
        <f>SUMIFS(СВЦЭМ!$C$39:$C$782,СВЦЭМ!$A$39:$A$782,$A121,СВЦЭМ!$B$39:$B$782,P$119)+'СЕТ СН'!$I$9+СВЦЭМ!$D$10+'СЕТ СН'!$I$6-'СЕТ СН'!$I$19</f>
        <v>2534.98932543</v>
      </c>
      <c r="Q121" s="36">
        <f>SUMIFS(СВЦЭМ!$C$39:$C$782,СВЦЭМ!$A$39:$A$782,$A121,СВЦЭМ!$B$39:$B$782,Q$119)+'СЕТ СН'!$I$9+СВЦЭМ!$D$10+'СЕТ СН'!$I$6-'СЕТ СН'!$I$19</f>
        <v>2556.2426520500003</v>
      </c>
      <c r="R121" s="36">
        <f>SUMIFS(СВЦЭМ!$C$39:$C$782,СВЦЭМ!$A$39:$A$782,$A121,СВЦЭМ!$B$39:$B$782,R$119)+'СЕТ СН'!$I$9+СВЦЭМ!$D$10+'СЕТ СН'!$I$6-'СЕТ СН'!$I$19</f>
        <v>2577.6020915999998</v>
      </c>
      <c r="S121" s="36">
        <f>SUMIFS(СВЦЭМ!$C$39:$C$782,СВЦЭМ!$A$39:$A$782,$A121,СВЦЭМ!$B$39:$B$782,S$119)+'СЕТ СН'!$I$9+СВЦЭМ!$D$10+'СЕТ СН'!$I$6-'СЕТ СН'!$I$19</f>
        <v>2563.1980720000001</v>
      </c>
      <c r="T121" s="36">
        <f>SUMIFS(СВЦЭМ!$C$39:$C$782,СВЦЭМ!$A$39:$A$782,$A121,СВЦЭМ!$B$39:$B$782,T$119)+'СЕТ СН'!$I$9+СВЦЭМ!$D$10+'СЕТ СН'!$I$6-'СЕТ СН'!$I$19</f>
        <v>2520.61381953</v>
      </c>
      <c r="U121" s="36">
        <f>SUMIFS(СВЦЭМ!$C$39:$C$782,СВЦЭМ!$A$39:$A$782,$A121,СВЦЭМ!$B$39:$B$782,U$119)+'СЕТ СН'!$I$9+СВЦЭМ!$D$10+'СЕТ СН'!$I$6-'СЕТ СН'!$I$19</f>
        <v>2480.4186712700002</v>
      </c>
      <c r="V121" s="36">
        <f>SUMIFS(СВЦЭМ!$C$39:$C$782,СВЦЭМ!$A$39:$A$782,$A121,СВЦЭМ!$B$39:$B$782,V$119)+'СЕТ СН'!$I$9+СВЦЭМ!$D$10+'СЕТ СН'!$I$6-'СЕТ СН'!$I$19</f>
        <v>2496.7552473300002</v>
      </c>
      <c r="W121" s="36">
        <f>SUMIFS(СВЦЭМ!$C$39:$C$782,СВЦЭМ!$A$39:$A$782,$A121,СВЦЭМ!$B$39:$B$782,W$119)+'СЕТ СН'!$I$9+СВЦЭМ!$D$10+'СЕТ СН'!$I$6-'СЕТ СН'!$I$19</f>
        <v>2506.0602643699999</v>
      </c>
      <c r="X121" s="36">
        <f>SUMIFS(СВЦЭМ!$C$39:$C$782,СВЦЭМ!$A$39:$A$782,$A121,СВЦЭМ!$B$39:$B$782,X$119)+'СЕТ СН'!$I$9+СВЦЭМ!$D$10+'СЕТ СН'!$I$6-'СЕТ СН'!$I$19</f>
        <v>2542.12128725</v>
      </c>
      <c r="Y121" s="36">
        <f>SUMIFS(СВЦЭМ!$C$39:$C$782,СВЦЭМ!$A$39:$A$782,$A121,СВЦЭМ!$B$39:$B$782,Y$119)+'СЕТ СН'!$I$9+СВЦЭМ!$D$10+'СЕТ СН'!$I$6-'СЕТ СН'!$I$19</f>
        <v>2542.0930931299999</v>
      </c>
    </row>
    <row r="122" spans="1:27" ht="15.75" x14ac:dyDescent="0.2">
      <c r="A122" s="35">
        <f t="shared" ref="A122:A150" si="3">A121+1</f>
        <v>45354</v>
      </c>
      <c r="B122" s="36">
        <f>SUMIFS(СВЦЭМ!$C$39:$C$782,СВЦЭМ!$A$39:$A$782,$A122,СВЦЭМ!$B$39:$B$782,B$119)+'СЕТ СН'!$I$9+СВЦЭМ!$D$10+'СЕТ СН'!$I$6-'СЕТ СН'!$I$19</f>
        <v>2485.8313985300001</v>
      </c>
      <c r="C122" s="36">
        <f>SUMIFS(СВЦЭМ!$C$39:$C$782,СВЦЭМ!$A$39:$A$782,$A122,СВЦЭМ!$B$39:$B$782,C$119)+'СЕТ СН'!$I$9+СВЦЭМ!$D$10+'СЕТ СН'!$I$6-'СЕТ СН'!$I$19</f>
        <v>2567.8944036399998</v>
      </c>
      <c r="D122" s="36">
        <f>SUMIFS(СВЦЭМ!$C$39:$C$782,СВЦЭМ!$A$39:$A$782,$A122,СВЦЭМ!$B$39:$B$782,D$119)+'СЕТ СН'!$I$9+СВЦЭМ!$D$10+'СЕТ СН'!$I$6-'СЕТ СН'!$I$19</f>
        <v>2612.73287162</v>
      </c>
      <c r="E122" s="36">
        <f>SUMIFS(СВЦЭМ!$C$39:$C$782,СВЦЭМ!$A$39:$A$782,$A122,СВЦЭМ!$B$39:$B$782,E$119)+'СЕТ СН'!$I$9+СВЦЭМ!$D$10+'СЕТ СН'!$I$6-'СЕТ СН'!$I$19</f>
        <v>2630.0097822399998</v>
      </c>
      <c r="F122" s="36">
        <f>SUMIFS(СВЦЭМ!$C$39:$C$782,СВЦЭМ!$A$39:$A$782,$A122,СВЦЭМ!$B$39:$B$782,F$119)+'СЕТ СН'!$I$9+СВЦЭМ!$D$10+'СЕТ СН'!$I$6-'СЕТ СН'!$I$19</f>
        <v>2627.2086073300002</v>
      </c>
      <c r="G122" s="36">
        <f>SUMIFS(СВЦЭМ!$C$39:$C$782,СВЦЭМ!$A$39:$A$782,$A122,СВЦЭМ!$B$39:$B$782,G$119)+'СЕТ СН'!$I$9+СВЦЭМ!$D$10+'СЕТ СН'!$I$6-'СЕТ СН'!$I$19</f>
        <v>2613.9308345899999</v>
      </c>
      <c r="H122" s="36">
        <f>SUMIFS(СВЦЭМ!$C$39:$C$782,СВЦЭМ!$A$39:$A$782,$A122,СВЦЭМ!$B$39:$B$782,H$119)+'СЕТ СН'!$I$9+СВЦЭМ!$D$10+'СЕТ СН'!$I$6-'СЕТ СН'!$I$19</f>
        <v>2595.5420226300002</v>
      </c>
      <c r="I122" s="36">
        <f>SUMIFS(СВЦЭМ!$C$39:$C$782,СВЦЭМ!$A$39:$A$782,$A122,СВЦЭМ!$B$39:$B$782,I$119)+'СЕТ СН'!$I$9+СВЦЭМ!$D$10+'СЕТ СН'!$I$6-'СЕТ СН'!$I$19</f>
        <v>2597.4569277600003</v>
      </c>
      <c r="J122" s="36">
        <f>SUMIFS(СВЦЭМ!$C$39:$C$782,СВЦЭМ!$A$39:$A$782,$A122,СВЦЭМ!$B$39:$B$782,J$119)+'СЕТ СН'!$I$9+СВЦЭМ!$D$10+'СЕТ СН'!$I$6-'СЕТ СН'!$I$19</f>
        <v>2550.08234515</v>
      </c>
      <c r="K122" s="36">
        <f>SUMIFS(СВЦЭМ!$C$39:$C$782,СВЦЭМ!$A$39:$A$782,$A122,СВЦЭМ!$B$39:$B$782,K$119)+'СЕТ СН'!$I$9+СВЦЭМ!$D$10+'СЕТ СН'!$I$6-'СЕТ СН'!$I$19</f>
        <v>2510.3112068199998</v>
      </c>
      <c r="L122" s="36">
        <f>SUMIFS(СВЦЭМ!$C$39:$C$782,СВЦЭМ!$A$39:$A$782,$A122,СВЦЭМ!$B$39:$B$782,L$119)+'СЕТ СН'!$I$9+СВЦЭМ!$D$10+'СЕТ СН'!$I$6-'СЕТ СН'!$I$19</f>
        <v>2487.9093488399999</v>
      </c>
      <c r="M122" s="36">
        <f>SUMIFS(СВЦЭМ!$C$39:$C$782,СВЦЭМ!$A$39:$A$782,$A122,СВЦЭМ!$B$39:$B$782,M$119)+'СЕТ СН'!$I$9+СВЦЭМ!$D$10+'СЕТ СН'!$I$6-'СЕТ СН'!$I$19</f>
        <v>2488.25242549</v>
      </c>
      <c r="N122" s="36">
        <f>SUMIFS(СВЦЭМ!$C$39:$C$782,СВЦЭМ!$A$39:$A$782,$A122,СВЦЭМ!$B$39:$B$782,N$119)+'СЕТ СН'!$I$9+СВЦЭМ!$D$10+'СЕТ СН'!$I$6-'СЕТ СН'!$I$19</f>
        <v>2513.49664661</v>
      </c>
      <c r="O122" s="36">
        <f>SUMIFS(СВЦЭМ!$C$39:$C$782,СВЦЭМ!$A$39:$A$782,$A122,СВЦЭМ!$B$39:$B$782,O$119)+'СЕТ СН'!$I$9+СВЦЭМ!$D$10+'СЕТ СН'!$I$6-'СЕТ СН'!$I$19</f>
        <v>2503.7003841200003</v>
      </c>
      <c r="P122" s="36">
        <f>SUMIFS(СВЦЭМ!$C$39:$C$782,СВЦЭМ!$A$39:$A$782,$A122,СВЦЭМ!$B$39:$B$782,P$119)+'СЕТ СН'!$I$9+СВЦЭМ!$D$10+'СЕТ СН'!$I$6-'СЕТ СН'!$I$19</f>
        <v>2502.8009885500001</v>
      </c>
      <c r="Q122" s="36">
        <f>SUMIFS(СВЦЭМ!$C$39:$C$782,СВЦЭМ!$A$39:$A$782,$A122,СВЦЭМ!$B$39:$B$782,Q$119)+'СЕТ СН'!$I$9+СВЦЭМ!$D$10+'СЕТ СН'!$I$6-'СЕТ СН'!$I$19</f>
        <v>2518.1002292100002</v>
      </c>
      <c r="R122" s="36">
        <f>SUMIFS(СВЦЭМ!$C$39:$C$782,СВЦЭМ!$A$39:$A$782,$A122,СВЦЭМ!$B$39:$B$782,R$119)+'СЕТ СН'!$I$9+СВЦЭМ!$D$10+'СЕТ СН'!$I$6-'СЕТ СН'!$I$19</f>
        <v>2524.6228320999999</v>
      </c>
      <c r="S122" s="36">
        <f>SUMIFS(СВЦЭМ!$C$39:$C$782,СВЦЭМ!$A$39:$A$782,$A122,СВЦЭМ!$B$39:$B$782,S$119)+'СЕТ СН'!$I$9+СВЦЭМ!$D$10+'СЕТ СН'!$I$6-'СЕТ СН'!$I$19</f>
        <v>2496.1693077199998</v>
      </c>
      <c r="T122" s="36">
        <f>SUMIFS(СВЦЭМ!$C$39:$C$782,СВЦЭМ!$A$39:$A$782,$A122,СВЦЭМ!$B$39:$B$782,T$119)+'СЕТ СН'!$I$9+СВЦЭМ!$D$10+'СЕТ СН'!$I$6-'СЕТ СН'!$I$19</f>
        <v>2483.8598773499998</v>
      </c>
      <c r="U122" s="36">
        <f>SUMIFS(СВЦЭМ!$C$39:$C$782,СВЦЭМ!$A$39:$A$782,$A122,СВЦЭМ!$B$39:$B$782,U$119)+'СЕТ СН'!$I$9+СВЦЭМ!$D$10+'СЕТ СН'!$I$6-'СЕТ СН'!$I$19</f>
        <v>2507.64703818</v>
      </c>
      <c r="V122" s="36">
        <f>SUMIFS(СВЦЭМ!$C$39:$C$782,СВЦЭМ!$A$39:$A$782,$A122,СВЦЭМ!$B$39:$B$782,V$119)+'СЕТ СН'!$I$9+СВЦЭМ!$D$10+'СЕТ СН'!$I$6-'СЕТ СН'!$I$19</f>
        <v>2512.1893805299997</v>
      </c>
      <c r="W122" s="36">
        <f>SUMIFS(СВЦЭМ!$C$39:$C$782,СВЦЭМ!$A$39:$A$782,$A122,СВЦЭМ!$B$39:$B$782,W$119)+'СЕТ СН'!$I$9+СВЦЭМ!$D$10+'СЕТ СН'!$I$6-'СЕТ СН'!$I$19</f>
        <v>2510.1160823299997</v>
      </c>
      <c r="X122" s="36">
        <f>SUMIFS(СВЦЭМ!$C$39:$C$782,СВЦЭМ!$A$39:$A$782,$A122,СВЦЭМ!$B$39:$B$782,X$119)+'СЕТ СН'!$I$9+СВЦЭМ!$D$10+'СЕТ СН'!$I$6-'СЕТ СН'!$I$19</f>
        <v>2521.3036365200001</v>
      </c>
      <c r="Y122" s="36">
        <f>SUMIFS(СВЦЭМ!$C$39:$C$782,СВЦЭМ!$A$39:$A$782,$A122,СВЦЭМ!$B$39:$B$782,Y$119)+'СЕТ СН'!$I$9+СВЦЭМ!$D$10+'СЕТ СН'!$I$6-'СЕТ СН'!$I$19</f>
        <v>2551.68911493</v>
      </c>
    </row>
    <row r="123" spans="1:27" ht="15.75" x14ac:dyDescent="0.2">
      <c r="A123" s="35">
        <f t="shared" si="3"/>
        <v>45355</v>
      </c>
      <c r="B123" s="36">
        <f>SUMIFS(СВЦЭМ!$C$39:$C$782,СВЦЭМ!$A$39:$A$782,$A123,СВЦЭМ!$B$39:$B$782,B$119)+'СЕТ СН'!$I$9+СВЦЭМ!$D$10+'СЕТ СН'!$I$6-'СЕТ СН'!$I$19</f>
        <v>2503.2012629299998</v>
      </c>
      <c r="C123" s="36">
        <f>SUMIFS(СВЦЭМ!$C$39:$C$782,СВЦЭМ!$A$39:$A$782,$A123,СВЦЭМ!$B$39:$B$782,C$119)+'СЕТ СН'!$I$9+СВЦЭМ!$D$10+'СЕТ СН'!$I$6-'СЕТ СН'!$I$19</f>
        <v>2557.86540797</v>
      </c>
      <c r="D123" s="36">
        <f>SUMIFS(СВЦЭМ!$C$39:$C$782,СВЦЭМ!$A$39:$A$782,$A123,СВЦЭМ!$B$39:$B$782,D$119)+'СЕТ СН'!$I$9+СВЦЭМ!$D$10+'СЕТ СН'!$I$6-'СЕТ СН'!$I$19</f>
        <v>2576.8668313600001</v>
      </c>
      <c r="E123" s="36">
        <f>SUMIFS(СВЦЭМ!$C$39:$C$782,СВЦЭМ!$A$39:$A$782,$A123,СВЦЭМ!$B$39:$B$782,E$119)+'СЕТ СН'!$I$9+СВЦЭМ!$D$10+'СЕТ СН'!$I$6-'СЕТ СН'!$I$19</f>
        <v>2574.5517256900002</v>
      </c>
      <c r="F123" s="36">
        <f>SUMIFS(СВЦЭМ!$C$39:$C$782,СВЦЭМ!$A$39:$A$782,$A123,СВЦЭМ!$B$39:$B$782,F$119)+'СЕТ СН'!$I$9+СВЦЭМ!$D$10+'СЕТ СН'!$I$6-'СЕТ СН'!$I$19</f>
        <v>2575.4276719600002</v>
      </c>
      <c r="G123" s="36">
        <f>SUMIFS(СВЦЭМ!$C$39:$C$782,СВЦЭМ!$A$39:$A$782,$A123,СВЦЭМ!$B$39:$B$782,G$119)+'СЕТ СН'!$I$9+СВЦЭМ!$D$10+'СЕТ СН'!$I$6-'СЕТ СН'!$I$19</f>
        <v>2603.2060094399999</v>
      </c>
      <c r="H123" s="36">
        <f>SUMIFS(СВЦЭМ!$C$39:$C$782,СВЦЭМ!$A$39:$A$782,$A123,СВЦЭМ!$B$39:$B$782,H$119)+'СЕТ СН'!$I$9+СВЦЭМ!$D$10+'СЕТ СН'!$I$6-'СЕТ СН'!$I$19</f>
        <v>2554.8181486799999</v>
      </c>
      <c r="I123" s="36">
        <f>SUMIFS(СВЦЭМ!$C$39:$C$782,СВЦЭМ!$A$39:$A$782,$A123,СВЦЭМ!$B$39:$B$782,I$119)+'СЕТ СН'!$I$9+СВЦЭМ!$D$10+'СЕТ СН'!$I$6-'СЕТ СН'!$I$19</f>
        <v>2505.8249451500001</v>
      </c>
      <c r="J123" s="36">
        <f>SUMIFS(СВЦЭМ!$C$39:$C$782,СВЦЭМ!$A$39:$A$782,$A123,СВЦЭМ!$B$39:$B$782,J$119)+'СЕТ СН'!$I$9+СВЦЭМ!$D$10+'СЕТ СН'!$I$6-'СЕТ СН'!$I$19</f>
        <v>2475.2093421199997</v>
      </c>
      <c r="K123" s="36">
        <f>SUMIFS(СВЦЭМ!$C$39:$C$782,СВЦЭМ!$A$39:$A$782,$A123,СВЦЭМ!$B$39:$B$782,K$119)+'СЕТ СН'!$I$9+СВЦЭМ!$D$10+'СЕТ СН'!$I$6-'СЕТ СН'!$I$19</f>
        <v>2443.3730406100003</v>
      </c>
      <c r="L123" s="36">
        <f>SUMIFS(СВЦЭМ!$C$39:$C$782,СВЦЭМ!$A$39:$A$782,$A123,СВЦЭМ!$B$39:$B$782,L$119)+'СЕТ СН'!$I$9+СВЦЭМ!$D$10+'СЕТ СН'!$I$6-'СЕТ СН'!$I$19</f>
        <v>2450.0941131199997</v>
      </c>
      <c r="M123" s="36">
        <f>SUMIFS(СВЦЭМ!$C$39:$C$782,СВЦЭМ!$A$39:$A$782,$A123,СВЦЭМ!$B$39:$B$782,M$119)+'СЕТ СН'!$I$9+СВЦЭМ!$D$10+'СЕТ СН'!$I$6-'СЕТ СН'!$I$19</f>
        <v>2456.5365041099999</v>
      </c>
      <c r="N123" s="36">
        <f>SUMIFS(СВЦЭМ!$C$39:$C$782,СВЦЭМ!$A$39:$A$782,$A123,СВЦЭМ!$B$39:$B$782,N$119)+'СЕТ СН'!$I$9+СВЦЭМ!$D$10+'СЕТ СН'!$I$6-'СЕТ СН'!$I$19</f>
        <v>2445.3556644099999</v>
      </c>
      <c r="O123" s="36">
        <f>SUMIFS(СВЦЭМ!$C$39:$C$782,СВЦЭМ!$A$39:$A$782,$A123,СВЦЭМ!$B$39:$B$782,O$119)+'СЕТ СН'!$I$9+СВЦЭМ!$D$10+'СЕТ СН'!$I$6-'СЕТ СН'!$I$19</f>
        <v>2453.4943636799999</v>
      </c>
      <c r="P123" s="36">
        <f>SUMIFS(СВЦЭМ!$C$39:$C$782,СВЦЭМ!$A$39:$A$782,$A123,СВЦЭМ!$B$39:$B$782,P$119)+'СЕТ СН'!$I$9+СВЦЭМ!$D$10+'СЕТ СН'!$I$6-'СЕТ СН'!$I$19</f>
        <v>2468.8047100799999</v>
      </c>
      <c r="Q123" s="36">
        <f>SUMIFS(СВЦЭМ!$C$39:$C$782,СВЦЭМ!$A$39:$A$782,$A123,СВЦЭМ!$B$39:$B$782,Q$119)+'СЕТ СН'!$I$9+СВЦЭМ!$D$10+'СЕТ СН'!$I$6-'СЕТ СН'!$I$19</f>
        <v>2483.1032984200001</v>
      </c>
      <c r="R123" s="36">
        <f>SUMIFS(СВЦЭМ!$C$39:$C$782,СВЦЭМ!$A$39:$A$782,$A123,СВЦЭМ!$B$39:$B$782,R$119)+'СЕТ СН'!$I$9+СВЦЭМ!$D$10+'СЕТ СН'!$I$6-'СЕТ СН'!$I$19</f>
        <v>2481.7596878599998</v>
      </c>
      <c r="S123" s="36">
        <f>SUMIFS(СВЦЭМ!$C$39:$C$782,СВЦЭМ!$A$39:$A$782,$A123,СВЦЭМ!$B$39:$B$782,S$119)+'СЕТ СН'!$I$9+СВЦЭМ!$D$10+'СЕТ СН'!$I$6-'СЕТ СН'!$I$19</f>
        <v>2474.9449797899997</v>
      </c>
      <c r="T123" s="36">
        <f>SUMIFS(СВЦЭМ!$C$39:$C$782,СВЦЭМ!$A$39:$A$782,$A123,СВЦЭМ!$B$39:$B$782,T$119)+'СЕТ СН'!$I$9+СВЦЭМ!$D$10+'СЕТ СН'!$I$6-'СЕТ СН'!$I$19</f>
        <v>2460.4086528099997</v>
      </c>
      <c r="U123" s="36">
        <f>SUMIFS(СВЦЭМ!$C$39:$C$782,СВЦЭМ!$A$39:$A$782,$A123,СВЦЭМ!$B$39:$B$782,U$119)+'СЕТ СН'!$I$9+СВЦЭМ!$D$10+'СЕТ СН'!$I$6-'СЕТ СН'!$I$19</f>
        <v>2434.0388869899998</v>
      </c>
      <c r="V123" s="36">
        <f>SUMIFS(СВЦЭМ!$C$39:$C$782,СВЦЭМ!$A$39:$A$782,$A123,СВЦЭМ!$B$39:$B$782,V$119)+'СЕТ СН'!$I$9+СВЦЭМ!$D$10+'СЕТ СН'!$I$6-'СЕТ СН'!$I$19</f>
        <v>2449.11972883</v>
      </c>
      <c r="W123" s="36">
        <f>SUMIFS(СВЦЭМ!$C$39:$C$782,СВЦЭМ!$A$39:$A$782,$A123,СВЦЭМ!$B$39:$B$782,W$119)+'СЕТ СН'!$I$9+СВЦЭМ!$D$10+'СЕТ СН'!$I$6-'СЕТ СН'!$I$19</f>
        <v>2466.18746814</v>
      </c>
      <c r="X123" s="36">
        <f>SUMIFS(СВЦЭМ!$C$39:$C$782,СВЦЭМ!$A$39:$A$782,$A123,СВЦЭМ!$B$39:$B$782,X$119)+'СЕТ СН'!$I$9+СВЦЭМ!$D$10+'СЕТ СН'!$I$6-'СЕТ СН'!$I$19</f>
        <v>2461.5293619900003</v>
      </c>
      <c r="Y123" s="36">
        <f>SUMIFS(СВЦЭМ!$C$39:$C$782,СВЦЭМ!$A$39:$A$782,$A123,СВЦЭМ!$B$39:$B$782,Y$119)+'СЕТ СН'!$I$9+СВЦЭМ!$D$10+'СЕТ СН'!$I$6-'СЕТ СН'!$I$19</f>
        <v>2477.9324611000002</v>
      </c>
    </row>
    <row r="124" spans="1:27" ht="15.75" x14ac:dyDescent="0.2">
      <c r="A124" s="35">
        <f t="shared" si="3"/>
        <v>45356</v>
      </c>
      <c r="B124" s="36">
        <f>SUMIFS(СВЦЭМ!$C$39:$C$782,СВЦЭМ!$A$39:$A$782,$A124,СВЦЭМ!$B$39:$B$782,B$119)+'СЕТ СН'!$I$9+СВЦЭМ!$D$10+'СЕТ СН'!$I$6-'СЕТ СН'!$I$19</f>
        <v>2466.59562375</v>
      </c>
      <c r="C124" s="36">
        <f>SUMIFS(СВЦЭМ!$C$39:$C$782,СВЦЭМ!$A$39:$A$782,$A124,СВЦЭМ!$B$39:$B$782,C$119)+'СЕТ СН'!$I$9+СВЦЭМ!$D$10+'СЕТ СН'!$I$6-'СЕТ СН'!$I$19</f>
        <v>2505.0895195200001</v>
      </c>
      <c r="D124" s="36">
        <f>SUMIFS(СВЦЭМ!$C$39:$C$782,СВЦЭМ!$A$39:$A$782,$A124,СВЦЭМ!$B$39:$B$782,D$119)+'СЕТ СН'!$I$9+СВЦЭМ!$D$10+'СЕТ СН'!$I$6-'СЕТ СН'!$I$19</f>
        <v>2514.11242434</v>
      </c>
      <c r="E124" s="36">
        <f>SUMIFS(СВЦЭМ!$C$39:$C$782,СВЦЭМ!$A$39:$A$782,$A124,СВЦЭМ!$B$39:$B$782,E$119)+'СЕТ СН'!$I$9+СВЦЭМ!$D$10+'СЕТ СН'!$I$6-'СЕТ СН'!$I$19</f>
        <v>2532.2145266099997</v>
      </c>
      <c r="F124" s="36">
        <f>SUMIFS(СВЦЭМ!$C$39:$C$782,СВЦЭМ!$A$39:$A$782,$A124,СВЦЭМ!$B$39:$B$782,F$119)+'СЕТ СН'!$I$9+СВЦЭМ!$D$10+'СЕТ СН'!$I$6-'СЕТ СН'!$I$19</f>
        <v>2518.0522064799998</v>
      </c>
      <c r="G124" s="36">
        <f>SUMIFS(СВЦЭМ!$C$39:$C$782,СВЦЭМ!$A$39:$A$782,$A124,СВЦЭМ!$B$39:$B$782,G$119)+'СЕТ СН'!$I$9+СВЦЭМ!$D$10+'СЕТ СН'!$I$6-'СЕТ СН'!$I$19</f>
        <v>2493.3151471599999</v>
      </c>
      <c r="H124" s="36">
        <f>SUMIFS(СВЦЭМ!$C$39:$C$782,СВЦЭМ!$A$39:$A$782,$A124,СВЦЭМ!$B$39:$B$782,H$119)+'СЕТ СН'!$I$9+СВЦЭМ!$D$10+'СЕТ СН'!$I$6-'СЕТ СН'!$I$19</f>
        <v>2441.5342506799998</v>
      </c>
      <c r="I124" s="36">
        <f>SUMIFS(СВЦЭМ!$C$39:$C$782,СВЦЭМ!$A$39:$A$782,$A124,СВЦЭМ!$B$39:$B$782,I$119)+'СЕТ СН'!$I$9+СВЦЭМ!$D$10+'СЕТ СН'!$I$6-'СЕТ СН'!$I$19</f>
        <v>2425.5096107199997</v>
      </c>
      <c r="J124" s="36">
        <f>SUMIFS(СВЦЭМ!$C$39:$C$782,СВЦЭМ!$A$39:$A$782,$A124,СВЦЭМ!$B$39:$B$782,J$119)+'СЕТ СН'!$I$9+СВЦЭМ!$D$10+'СЕТ СН'!$I$6-'СЕТ СН'!$I$19</f>
        <v>2415.0159800800002</v>
      </c>
      <c r="K124" s="36">
        <f>SUMIFS(СВЦЭМ!$C$39:$C$782,СВЦЭМ!$A$39:$A$782,$A124,СВЦЭМ!$B$39:$B$782,K$119)+'СЕТ СН'!$I$9+СВЦЭМ!$D$10+'СЕТ СН'!$I$6-'СЕТ СН'!$I$19</f>
        <v>2353.6978117999997</v>
      </c>
      <c r="L124" s="36">
        <f>SUMIFS(СВЦЭМ!$C$39:$C$782,СВЦЭМ!$A$39:$A$782,$A124,СВЦЭМ!$B$39:$B$782,L$119)+'СЕТ СН'!$I$9+СВЦЭМ!$D$10+'СЕТ СН'!$I$6-'СЕТ СН'!$I$19</f>
        <v>2343.1320685000001</v>
      </c>
      <c r="M124" s="36">
        <f>SUMIFS(СВЦЭМ!$C$39:$C$782,СВЦЭМ!$A$39:$A$782,$A124,СВЦЭМ!$B$39:$B$782,M$119)+'СЕТ СН'!$I$9+СВЦЭМ!$D$10+'СЕТ СН'!$I$6-'СЕТ СН'!$I$19</f>
        <v>2366.2968781300001</v>
      </c>
      <c r="N124" s="36">
        <f>SUMIFS(СВЦЭМ!$C$39:$C$782,СВЦЭМ!$A$39:$A$782,$A124,СВЦЭМ!$B$39:$B$782,N$119)+'СЕТ СН'!$I$9+СВЦЭМ!$D$10+'СЕТ СН'!$I$6-'СЕТ СН'!$I$19</f>
        <v>2403.1249719699999</v>
      </c>
      <c r="O124" s="36">
        <f>SUMIFS(СВЦЭМ!$C$39:$C$782,СВЦЭМ!$A$39:$A$782,$A124,СВЦЭМ!$B$39:$B$782,O$119)+'СЕТ СН'!$I$9+СВЦЭМ!$D$10+'СЕТ СН'!$I$6-'СЕТ СН'!$I$19</f>
        <v>2383.60547387</v>
      </c>
      <c r="P124" s="36">
        <f>SUMIFS(СВЦЭМ!$C$39:$C$782,СВЦЭМ!$A$39:$A$782,$A124,СВЦЭМ!$B$39:$B$782,P$119)+'СЕТ СН'!$I$9+СВЦЭМ!$D$10+'СЕТ СН'!$I$6-'СЕТ СН'!$I$19</f>
        <v>2389.0663740600003</v>
      </c>
      <c r="Q124" s="36">
        <f>SUMIFS(СВЦЭМ!$C$39:$C$782,СВЦЭМ!$A$39:$A$782,$A124,СВЦЭМ!$B$39:$B$782,Q$119)+'СЕТ СН'!$I$9+СВЦЭМ!$D$10+'СЕТ СН'!$I$6-'СЕТ СН'!$I$19</f>
        <v>2405.2159741300002</v>
      </c>
      <c r="R124" s="36">
        <f>SUMIFS(СВЦЭМ!$C$39:$C$782,СВЦЭМ!$A$39:$A$782,$A124,СВЦЭМ!$B$39:$B$782,R$119)+'СЕТ СН'!$I$9+СВЦЭМ!$D$10+'СЕТ СН'!$I$6-'СЕТ СН'!$I$19</f>
        <v>2432.1950554599998</v>
      </c>
      <c r="S124" s="36">
        <f>SUMIFS(СВЦЭМ!$C$39:$C$782,СВЦЭМ!$A$39:$A$782,$A124,СВЦЭМ!$B$39:$B$782,S$119)+'СЕТ СН'!$I$9+СВЦЭМ!$D$10+'СЕТ СН'!$I$6-'СЕТ СН'!$I$19</f>
        <v>2429.7821470899999</v>
      </c>
      <c r="T124" s="36">
        <f>SUMIFS(СВЦЭМ!$C$39:$C$782,СВЦЭМ!$A$39:$A$782,$A124,СВЦЭМ!$B$39:$B$782,T$119)+'СЕТ СН'!$I$9+СВЦЭМ!$D$10+'СЕТ СН'!$I$6-'СЕТ СН'!$I$19</f>
        <v>2405.24706758</v>
      </c>
      <c r="U124" s="36">
        <f>SUMIFS(СВЦЭМ!$C$39:$C$782,СВЦЭМ!$A$39:$A$782,$A124,СВЦЭМ!$B$39:$B$782,U$119)+'СЕТ СН'!$I$9+СВЦЭМ!$D$10+'СЕТ СН'!$I$6-'СЕТ СН'!$I$19</f>
        <v>2381.3262788100001</v>
      </c>
      <c r="V124" s="36">
        <f>SUMIFS(СВЦЭМ!$C$39:$C$782,СВЦЭМ!$A$39:$A$782,$A124,СВЦЭМ!$B$39:$B$782,V$119)+'СЕТ СН'!$I$9+СВЦЭМ!$D$10+'СЕТ СН'!$I$6-'СЕТ СН'!$I$19</f>
        <v>2386.9800286499999</v>
      </c>
      <c r="W124" s="36">
        <f>SUMIFS(СВЦЭМ!$C$39:$C$782,СВЦЭМ!$A$39:$A$782,$A124,СВЦЭМ!$B$39:$B$782,W$119)+'СЕТ СН'!$I$9+СВЦЭМ!$D$10+'СЕТ СН'!$I$6-'СЕТ СН'!$I$19</f>
        <v>2403.0105920999999</v>
      </c>
      <c r="X124" s="36">
        <f>SUMIFS(СВЦЭМ!$C$39:$C$782,СВЦЭМ!$A$39:$A$782,$A124,СВЦЭМ!$B$39:$B$782,X$119)+'СЕТ СН'!$I$9+СВЦЭМ!$D$10+'СЕТ СН'!$I$6-'СЕТ СН'!$I$19</f>
        <v>2413.6860040800002</v>
      </c>
      <c r="Y124" s="36">
        <f>SUMIFS(СВЦЭМ!$C$39:$C$782,СВЦЭМ!$A$39:$A$782,$A124,СВЦЭМ!$B$39:$B$782,Y$119)+'СЕТ СН'!$I$9+СВЦЭМ!$D$10+'СЕТ СН'!$I$6-'СЕТ СН'!$I$19</f>
        <v>2427.99916424</v>
      </c>
    </row>
    <row r="125" spans="1:27" ht="15.75" x14ac:dyDescent="0.2">
      <c r="A125" s="35">
        <f t="shared" si="3"/>
        <v>45357</v>
      </c>
      <c r="B125" s="36">
        <f>SUMIFS(СВЦЭМ!$C$39:$C$782,СВЦЭМ!$A$39:$A$782,$A125,СВЦЭМ!$B$39:$B$782,B$119)+'СЕТ СН'!$I$9+СВЦЭМ!$D$10+'СЕТ СН'!$I$6-'СЕТ СН'!$I$19</f>
        <v>2499.7176021099999</v>
      </c>
      <c r="C125" s="36">
        <f>SUMIFS(СВЦЭМ!$C$39:$C$782,СВЦЭМ!$A$39:$A$782,$A125,СВЦЭМ!$B$39:$B$782,C$119)+'СЕТ СН'!$I$9+СВЦЭМ!$D$10+'СЕТ СН'!$I$6-'СЕТ СН'!$I$19</f>
        <v>2517.8589183900003</v>
      </c>
      <c r="D125" s="36">
        <f>SUMIFS(СВЦЭМ!$C$39:$C$782,СВЦЭМ!$A$39:$A$782,$A125,СВЦЭМ!$B$39:$B$782,D$119)+'СЕТ СН'!$I$9+СВЦЭМ!$D$10+'СЕТ СН'!$I$6-'СЕТ СН'!$I$19</f>
        <v>2543.4781679099997</v>
      </c>
      <c r="E125" s="36">
        <f>SUMIFS(СВЦЭМ!$C$39:$C$782,СВЦЭМ!$A$39:$A$782,$A125,СВЦЭМ!$B$39:$B$782,E$119)+'СЕТ СН'!$I$9+СВЦЭМ!$D$10+'СЕТ СН'!$I$6-'СЕТ СН'!$I$19</f>
        <v>2559.4914637699999</v>
      </c>
      <c r="F125" s="36">
        <f>SUMIFS(СВЦЭМ!$C$39:$C$782,СВЦЭМ!$A$39:$A$782,$A125,СВЦЭМ!$B$39:$B$782,F$119)+'СЕТ СН'!$I$9+СВЦЭМ!$D$10+'СЕТ СН'!$I$6-'СЕТ СН'!$I$19</f>
        <v>2556.0648744499999</v>
      </c>
      <c r="G125" s="36">
        <f>SUMIFS(СВЦЭМ!$C$39:$C$782,СВЦЭМ!$A$39:$A$782,$A125,СВЦЭМ!$B$39:$B$782,G$119)+'СЕТ СН'!$I$9+СВЦЭМ!$D$10+'СЕТ СН'!$I$6-'СЕТ СН'!$I$19</f>
        <v>2529.7811703299999</v>
      </c>
      <c r="H125" s="36">
        <f>SUMIFS(СВЦЭМ!$C$39:$C$782,СВЦЭМ!$A$39:$A$782,$A125,СВЦЭМ!$B$39:$B$782,H$119)+'СЕТ СН'!$I$9+СВЦЭМ!$D$10+'СЕТ СН'!$I$6-'СЕТ СН'!$I$19</f>
        <v>2474.6180089500003</v>
      </c>
      <c r="I125" s="36">
        <f>SUMIFS(СВЦЭМ!$C$39:$C$782,СВЦЭМ!$A$39:$A$782,$A125,СВЦЭМ!$B$39:$B$782,I$119)+'СЕТ СН'!$I$9+СВЦЭМ!$D$10+'СЕТ СН'!$I$6-'СЕТ СН'!$I$19</f>
        <v>2413.91070786</v>
      </c>
      <c r="J125" s="36">
        <f>SUMIFS(СВЦЭМ!$C$39:$C$782,СВЦЭМ!$A$39:$A$782,$A125,СВЦЭМ!$B$39:$B$782,J$119)+'СЕТ СН'!$I$9+СВЦЭМ!$D$10+'СЕТ СН'!$I$6-'СЕТ СН'!$I$19</f>
        <v>2407.81693481</v>
      </c>
      <c r="K125" s="36">
        <f>SUMIFS(СВЦЭМ!$C$39:$C$782,СВЦЭМ!$A$39:$A$782,$A125,СВЦЭМ!$B$39:$B$782,K$119)+'СЕТ СН'!$I$9+СВЦЭМ!$D$10+'СЕТ СН'!$I$6-'СЕТ СН'!$I$19</f>
        <v>2407.2739764099997</v>
      </c>
      <c r="L125" s="36">
        <f>SUMIFS(СВЦЭМ!$C$39:$C$782,СВЦЭМ!$A$39:$A$782,$A125,СВЦЭМ!$B$39:$B$782,L$119)+'СЕТ СН'!$I$9+СВЦЭМ!$D$10+'СЕТ СН'!$I$6-'СЕТ СН'!$I$19</f>
        <v>2414.9811814599998</v>
      </c>
      <c r="M125" s="36">
        <f>SUMIFS(СВЦЭМ!$C$39:$C$782,СВЦЭМ!$A$39:$A$782,$A125,СВЦЭМ!$B$39:$B$782,M$119)+'СЕТ СН'!$I$9+СВЦЭМ!$D$10+'СЕТ СН'!$I$6-'СЕТ СН'!$I$19</f>
        <v>2422.6342948199999</v>
      </c>
      <c r="N125" s="36">
        <f>SUMIFS(СВЦЭМ!$C$39:$C$782,СВЦЭМ!$A$39:$A$782,$A125,СВЦЭМ!$B$39:$B$782,N$119)+'СЕТ СН'!$I$9+СВЦЭМ!$D$10+'СЕТ СН'!$I$6-'СЕТ СН'!$I$19</f>
        <v>2435.9272728200003</v>
      </c>
      <c r="O125" s="36">
        <f>SUMIFS(СВЦЭМ!$C$39:$C$782,СВЦЭМ!$A$39:$A$782,$A125,СВЦЭМ!$B$39:$B$782,O$119)+'СЕТ СН'!$I$9+СВЦЭМ!$D$10+'СЕТ СН'!$I$6-'СЕТ СН'!$I$19</f>
        <v>2436.6517027800001</v>
      </c>
      <c r="P125" s="36">
        <f>SUMIFS(СВЦЭМ!$C$39:$C$782,СВЦЭМ!$A$39:$A$782,$A125,СВЦЭМ!$B$39:$B$782,P$119)+'СЕТ СН'!$I$9+СВЦЭМ!$D$10+'СЕТ СН'!$I$6-'СЕТ СН'!$I$19</f>
        <v>2453.2893170699999</v>
      </c>
      <c r="Q125" s="36">
        <f>SUMIFS(СВЦЭМ!$C$39:$C$782,СВЦЭМ!$A$39:$A$782,$A125,СВЦЭМ!$B$39:$B$782,Q$119)+'СЕТ СН'!$I$9+СВЦЭМ!$D$10+'СЕТ СН'!$I$6-'СЕТ СН'!$I$19</f>
        <v>2460.7886043600001</v>
      </c>
      <c r="R125" s="36">
        <f>SUMIFS(СВЦЭМ!$C$39:$C$782,СВЦЭМ!$A$39:$A$782,$A125,СВЦЭМ!$B$39:$B$782,R$119)+'СЕТ СН'!$I$9+СВЦЭМ!$D$10+'СЕТ СН'!$I$6-'СЕТ СН'!$I$19</f>
        <v>2458.8667764399997</v>
      </c>
      <c r="S125" s="36">
        <f>SUMIFS(СВЦЭМ!$C$39:$C$782,СВЦЭМ!$A$39:$A$782,$A125,СВЦЭМ!$B$39:$B$782,S$119)+'СЕТ СН'!$I$9+СВЦЭМ!$D$10+'СЕТ СН'!$I$6-'СЕТ СН'!$I$19</f>
        <v>2443.9055388300003</v>
      </c>
      <c r="T125" s="36">
        <f>SUMIFS(СВЦЭМ!$C$39:$C$782,СВЦЭМ!$A$39:$A$782,$A125,СВЦЭМ!$B$39:$B$782,T$119)+'СЕТ СН'!$I$9+СВЦЭМ!$D$10+'СЕТ СН'!$I$6-'СЕТ СН'!$I$19</f>
        <v>2410.8707015099999</v>
      </c>
      <c r="U125" s="36">
        <f>SUMIFS(СВЦЭМ!$C$39:$C$782,СВЦЭМ!$A$39:$A$782,$A125,СВЦЭМ!$B$39:$B$782,U$119)+'СЕТ СН'!$I$9+СВЦЭМ!$D$10+'СЕТ СН'!$I$6-'СЕТ СН'!$I$19</f>
        <v>2409.5400233099999</v>
      </c>
      <c r="V125" s="36">
        <f>SUMIFS(СВЦЭМ!$C$39:$C$782,СВЦЭМ!$A$39:$A$782,$A125,СВЦЭМ!$B$39:$B$782,V$119)+'СЕТ СН'!$I$9+СВЦЭМ!$D$10+'СЕТ СН'!$I$6-'СЕТ СН'!$I$19</f>
        <v>2411.7328445200001</v>
      </c>
      <c r="W125" s="36">
        <f>SUMIFS(СВЦЭМ!$C$39:$C$782,СВЦЭМ!$A$39:$A$782,$A125,СВЦЭМ!$B$39:$B$782,W$119)+'СЕТ СН'!$I$9+СВЦЭМ!$D$10+'СЕТ СН'!$I$6-'СЕТ СН'!$I$19</f>
        <v>2422.7180268800003</v>
      </c>
      <c r="X125" s="36">
        <f>SUMIFS(СВЦЭМ!$C$39:$C$782,СВЦЭМ!$A$39:$A$782,$A125,СВЦЭМ!$B$39:$B$782,X$119)+'СЕТ СН'!$I$9+СВЦЭМ!$D$10+'СЕТ СН'!$I$6-'СЕТ СН'!$I$19</f>
        <v>2422.6339116500003</v>
      </c>
      <c r="Y125" s="36">
        <f>SUMIFS(СВЦЭМ!$C$39:$C$782,СВЦЭМ!$A$39:$A$782,$A125,СВЦЭМ!$B$39:$B$782,Y$119)+'СЕТ СН'!$I$9+СВЦЭМ!$D$10+'СЕТ СН'!$I$6-'СЕТ СН'!$I$19</f>
        <v>2408.4741359700001</v>
      </c>
    </row>
    <row r="126" spans="1:27" ht="15.75" x14ac:dyDescent="0.2">
      <c r="A126" s="35">
        <f t="shared" si="3"/>
        <v>45358</v>
      </c>
      <c r="B126" s="36">
        <f>SUMIFS(СВЦЭМ!$C$39:$C$782,СВЦЭМ!$A$39:$A$782,$A126,СВЦЭМ!$B$39:$B$782,B$119)+'СЕТ СН'!$I$9+СВЦЭМ!$D$10+'СЕТ СН'!$I$6-'СЕТ СН'!$I$19</f>
        <v>2455.68436049</v>
      </c>
      <c r="C126" s="36">
        <f>SUMIFS(СВЦЭМ!$C$39:$C$782,СВЦЭМ!$A$39:$A$782,$A126,СВЦЭМ!$B$39:$B$782,C$119)+'СЕТ СН'!$I$9+СВЦЭМ!$D$10+'СЕТ СН'!$I$6-'СЕТ СН'!$I$19</f>
        <v>2501.6473898300001</v>
      </c>
      <c r="D126" s="36">
        <f>SUMIFS(СВЦЭМ!$C$39:$C$782,СВЦЭМ!$A$39:$A$782,$A126,СВЦЭМ!$B$39:$B$782,D$119)+'СЕТ СН'!$I$9+СВЦЭМ!$D$10+'СЕТ СН'!$I$6-'СЕТ СН'!$I$19</f>
        <v>2539.7181544800001</v>
      </c>
      <c r="E126" s="36">
        <f>SUMIFS(СВЦЭМ!$C$39:$C$782,СВЦЭМ!$A$39:$A$782,$A126,СВЦЭМ!$B$39:$B$782,E$119)+'СЕТ СН'!$I$9+СВЦЭМ!$D$10+'СЕТ СН'!$I$6-'СЕТ СН'!$I$19</f>
        <v>2564.20243342</v>
      </c>
      <c r="F126" s="36">
        <f>SUMIFS(СВЦЭМ!$C$39:$C$782,СВЦЭМ!$A$39:$A$782,$A126,СВЦЭМ!$B$39:$B$782,F$119)+'СЕТ СН'!$I$9+СВЦЭМ!$D$10+'СЕТ СН'!$I$6-'СЕТ СН'!$I$19</f>
        <v>2570.8619475</v>
      </c>
      <c r="G126" s="36">
        <f>SUMIFS(СВЦЭМ!$C$39:$C$782,СВЦЭМ!$A$39:$A$782,$A126,СВЦЭМ!$B$39:$B$782,G$119)+'СЕТ СН'!$I$9+СВЦЭМ!$D$10+'СЕТ СН'!$I$6-'СЕТ СН'!$I$19</f>
        <v>2545.1244585599998</v>
      </c>
      <c r="H126" s="36">
        <f>SUMIFS(СВЦЭМ!$C$39:$C$782,СВЦЭМ!$A$39:$A$782,$A126,СВЦЭМ!$B$39:$B$782,H$119)+'СЕТ СН'!$I$9+СВЦЭМ!$D$10+'СЕТ СН'!$I$6-'СЕТ СН'!$I$19</f>
        <v>2480.4861693800003</v>
      </c>
      <c r="I126" s="36">
        <f>SUMIFS(СВЦЭМ!$C$39:$C$782,СВЦЭМ!$A$39:$A$782,$A126,СВЦЭМ!$B$39:$B$782,I$119)+'СЕТ СН'!$I$9+СВЦЭМ!$D$10+'СЕТ СН'!$I$6-'СЕТ СН'!$I$19</f>
        <v>2466.3867379200001</v>
      </c>
      <c r="J126" s="36">
        <f>SUMIFS(СВЦЭМ!$C$39:$C$782,СВЦЭМ!$A$39:$A$782,$A126,СВЦЭМ!$B$39:$B$782,J$119)+'СЕТ СН'!$I$9+СВЦЭМ!$D$10+'СЕТ СН'!$I$6-'СЕТ СН'!$I$19</f>
        <v>2485.2185995099999</v>
      </c>
      <c r="K126" s="36">
        <f>SUMIFS(СВЦЭМ!$C$39:$C$782,СВЦЭМ!$A$39:$A$782,$A126,СВЦЭМ!$B$39:$B$782,K$119)+'СЕТ СН'!$I$9+СВЦЭМ!$D$10+'СЕТ СН'!$I$6-'СЕТ СН'!$I$19</f>
        <v>2449.7963951700003</v>
      </c>
      <c r="L126" s="36">
        <f>SUMIFS(СВЦЭМ!$C$39:$C$782,СВЦЭМ!$A$39:$A$782,$A126,СВЦЭМ!$B$39:$B$782,L$119)+'СЕТ СН'!$I$9+СВЦЭМ!$D$10+'СЕТ СН'!$I$6-'СЕТ СН'!$I$19</f>
        <v>2453.5516639699999</v>
      </c>
      <c r="M126" s="36">
        <f>SUMIFS(СВЦЭМ!$C$39:$C$782,СВЦЭМ!$A$39:$A$782,$A126,СВЦЭМ!$B$39:$B$782,M$119)+'СЕТ СН'!$I$9+СВЦЭМ!$D$10+'СЕТ СН'!$I$6-'СЕТ СН'!$I$19</f>
        <v>2461.7207923000001</v>
      </c>
      <c r="N126" s="36">
        <f>SUMIFS(СВЦЭМ!$C$39:$C$782,СВЦЭМ!$A$39:$A$782,$A126,СВЦЭМ!$B$39:$B$782,N$119)+'СЕТ СН'!$I$9+СВЦЭМ!$D$10+'СЕТ СН'!$I$6-'СЕТ СН'!$I$19</f>
        <v>2478.9245008400003</v>
      </c>
      <c r="O126" s="36">
        <f>SUMIFS(СВЦЭМ!$C$39:$C$782,СВЦЭМ!$A$39:$A$782,$A126,СВЦЭМ!$B$39:$B$782,O$119)+'СЕТ СН'!$I$9+СВЦЭМ!$D$10+'СЕТ СН'!$I$6-'СЕТ СН'!$I$19</f>
        <v>2471.0053048600003</v>
      </c>
      <c r="P126" s="36">
        <f>SUMIFS(СВЦЭМ!$C$39:$C$782,СВЦЭМ!$A$39:$A$782,$A126,СВЦЭМ!$B$39:$B$782,P$119)+'СЕТ СН'!$I$9+СВЦЭМ!$D$10+'СЕТ СН'!$I$6-'СЕТ СН'!$I$19</f>
        <v>2493.6395839400002</v>
      </c>
      <c r="Q126" s="36">
        <f>SUMIFS(СВЦЭМ!$C$39:$C$782,СВЦЭМ!$A$39:$A$782,$A126,СВЦЭМ!$B$39:$B$782,Q$119)+'СЕТ СН'!$I$9+СВЦЭМ!$D$10+'СЕТ СН'!$I$6-'СЕТ СН'!$I$19</f>
        <v>2514.6872287000001</v>
      </c>
      <c r="R126" s="36">
        <f>SUMIFS(СВЦЭМ!$C$39:$C$782,СВЦЭМ!$A$39:$A$782,$A126,СВЦЭМ!$B$39:$B$782,R$119)+'СЕТ СН'!$I$9+СВЦЭМ!$D$10+'СЕТ СН'!$I$6-'СЕТ СН'!$I$19</f>
        <v>2526.4390973199997</v>
      </c>
      <c r="S126" s="36">
        <f>SUMIFS(СВЦЭМ!$C$39:$C$782,СВЦЭМ!$A$39:$A$782,$A126,СВЦЭМ!$B$39:$B$782,S$119)+'СЕТ СН'!$I$9+СВЦЭМ!$D$10+'СЕТ СН'!$I$6-'СЕТ СН'!$I$19</f>
        <v>2510.31345289</v>
      </c>
      <c r="T126" s="36">
        <f>SUMIFS(СВЦЭМ!$C$39:$C$782,СВЦЭМ!$A$39:$A$782,$A126,СВЦЭМ!$B$39:$B$782,T$119)+'СЕТ СН'!$I$9+СВЦЭМ!$D$10+'СЕТ СН'!$I$6-'СЕТ СН'!$I$19</f>
        <v>2502.5608587500001</v>
      </c>
      <c r="U126" s="36">
        <f>SUMIFS(СВЦЭМ!$C$39:$C$782,СВЦЭМ!$A$39:$A$782,$A126,СВЦЭМ!$B$39:$B$782,U$119)+'СЕТ СН'!$I$9+СВЦЭМ!$D$10+'СЕТ СН'!$I$6-'СЕТ СН'!$I$19</f>
        <v>2476.1759517600003</v>
      </c>
      <c r="V126" s="36">
        <f>SUMIFS(СВЦЭМ!$C$39:$C$782,СВЦЭМ!$A$39:$A$782,$A126,СВЦЭМ!$B$39:$B$782,V$119)+'СЕТ СН'!$I$9+СВЦЭМ!$D$10+'СЕТ СН'!$I$6-'СЕТ СН'!$I$19</f>
        <v>2457.2789355599998</v>
      </c>
      <c r="W126" s="36">
        <f>SUMIFS(СВЦЭМ!$C$39:$C$782,СВЦЭМ!$A$39:$A$782,$A126,СВЦЭМ!$B$39:$B$782,W$119)+'СЕТ СН'!$I$9+СВЦЭМ!$D$10+'СЕТ СН'!$I$6-'СЕТ СН'!$I$19</f>
        <v>2470.2588413399999</v>
      </c>
      <c r="X126" s="36">
        <f>SUMIFS(СВЦЭМ!$C$39:$C$782,СВЦЭМ!$A$39:$A$782,$A126,СВЦЭМ!$B$39:$B$782,X$119)+'СЕТ СН'!$I$9+СВЦЭМ!$D$10+'СЕТ СН'!$I$6-'СЕТ СН'!$I$19</f>
        <v>2483.9742115999998</v>
      </c>
      <c r="Y126" s="36">
        <f>SUMIFS(СВЦЭМ!$C$39:$C$782,СВЦЭМ!$A$39:$A$782,$A126,СВЦЭМ!$B$39:$B$782,Y$119)+'СЕТ СН'!$I$9+СВЦЭМ!$D$10+'СЕТ СН'!$I$6-'СЕТ СН'!$I$19</f>
        <v>2514.3307168599999</v>
      </c>
    </row>
    <row r="127" spans="1:27" ht="15.75" x14ac:dyDescent="0.2">
      <c r="A127" s="35">
        <f t="shared" si="3"/>
        <v>45359</v>
      </c>
      <c r="B127" s="36">
        <f>SUMIFS(СВЦЭМ!$C$39:$C$782,СВЦЭМ!$A$39:$A$782,$A127,СВЦЭМ!$B$39:$B$782,B$119)+'СЕТ СН'!$I$9+СВЦЭМ!$D$10+'СЕТ СН'!$I$6-'СЕТ СН'!$I$19</f>
        <v>2557.6182936800001</v>
      </c>
      <c r="C127" s="36">
        <f>SUMIFS(СВЦЭМ!$C$39:$C$782,СВЦЭМ!$A$39:$A$782,$A127,СВЦЭМ!$B$39:$B$782,C$119)+'СЕТ СН'!$I$9+СВЦЭМ!$D$10+'СЕТ СН'!$I$6-'СЕТ СН'!$I$19</f>
        <v>2554.9285984200001</v>
      </c>
      <c r="D127" s="36">
        <f>SUMIFS(СВЦЭМ!$C$39:$C$782,СВЦЭМ!$A$39:$A$782,$A127,СВЦЭМ!$B$39:$B$782,D$119)+'СЕТ СН'!$I$9+СВЦЭМ!$D$10+'СЕТ СН'!$I$6-'СЕТ СН'!$I$19</f>
        <v>2578.0543810999998</v>
      </c>
      <c r="E127" s="36">
        <f>SUMIFS(СВЦЭМ!$C$39:$C$782,СВЦЭМ!$A$39:$A$782,$A127,СВЦЭМ!$B$39:$B$782,E$119)+'СЕТ СН'!$I$9+СВЦЭМ!$D$10+'СЕТ СН'!$I$6-'СЕТ СН'!$I$19</f>
        <v>2587.47423149</v>
      </c>
      <c r="F127" s="36">
        <f>SUMIFS(СВЦЭМ!$C$39:$C$782,СВЦЭМ!$A$39:$A$782,$A127,СВЦЭМ!$B$39:$B$782,F$119)+'СЕТ СН'!$I$9+СВЦЭМ!$D$10+'СЕТ СН'!$I$6-'СЕТ СН'!$I$19</f>
        <v>2588.94925762</v>
      </c>
      <c r="G127" s="36">
        <f>SUMIFS(СВЦЭМ!$C$39:$C$782,СВЦЭМ!$A$39:$A$782,$A127,СВЦЭМ!$B$39:$B$782,G$119)+'СЕТ СН'!$I$9+СВЦЭМ!$D$10+'СЕТ СН'!$I$6-'СЕТ СН'!$I$19</f>
        <v>2563.38454125</v>
      </c>
      <c r="H127" s="36">
        <f>SUMIFS(СВЦЭМ!$C$39:$C$782,СВЦЭМ!$A$39:$A$782,$A127,СВЦЭМ!$B$39:$B$782,H$119)+'СЕТ СН'!$I$9+СВЦЭМ!$D$10+'СЕТ СН'!$I$6-'СЕТ СН'!$I$19</f>
        <v>2560.99128268</v>
      </c>
      <c r="I127" s="36">
        <f>SUMIFS(СВЦЭМ!$C$39:$C$782,СВЦЭМ!$A$39:$A$782,$A127,СВЦЭМ!$B$39:$B$782,I$119)+'СЕТ СН'!$I$9+СВЦЭМ!$D$10+'СЕТ СН'!$I$6-'СЕТ СН'!$I$19</f>
        <v>2533.4142296499999</v>
      </c>
      <c r="J127" s="36">
        <f>SUMIFS(СВЦЭМ!$C$39:$C$782,СВЦЭМ!$A$39:$A$782,$A127,СВЦЭМ!$B$39:$B$782,J$119)+'СЕТ СН'!$I$9+СВЦЭМ!$D$10+'СЕТ СН'!$I$6-'СЕТ СН'!$I$19</f>
        <v>2520.8099715200001</v>
      </c>
      <c r="K127" s="36">
        <f>SUMIFS(СВЦЭМ!$C$39:$C$782,СВЦЭМ!$A$39:$A$782,$A127,СВЦЭМ!$B$39:$B$782,K$119)+'СЕТ СН'!$I$9+СВЦЭМ!$D$10+'СЕТ СН'!$I$6-'СЕТ СН'!$I$19</f>
        <v>2460.22244512</v>
      </c>
      <c r="L127" s="36">
        <f>SUMIFS(СВЦЭМ!$C$39:$C$782,СВЦЭМ!$A$39:$A$782,$A127,СВЦЭМ!$B$39:$B$782,L$119)+'СЕТ СН'!$I$9+СВЦЭМ!$D$10+'СЕТ СН'!$I$6-'СЕТ СН'!$I$19</f>
        <v>2454.3994701199999</v>
      </c>
      <c r="M127" s="36">
        <f>SUMIFS(СВЦЭМ!$C$39:$C$782,СВЦЭМ!$A$39:$A$782,$A127,СВЦЭМ!$B$39:$B$782,M$119)+'СЕТ СН'!$I$9+СВЦЭМ!$D$10+'СЕТ СН'!$I$6-'СЕТ СН'!$I$19</f>
        <v>2466.6908046600001</v>
      </c>
      <c r="N127" s="36">
        <f>SUMIFS(СВЦЭМ!$C$39:$C$782,СВЦЭМ!$A$39:$A$782,$A127,СВЦЭМ!$B$39:$B$782,N$119)+'СЕТ СН'!$I$9+СВЦЭМ!$D$10+'СЕТ СН'!$I$6-'СЕТ СН'!$I$19</f>
        <v>2499.17559355</v>
      </c>
      <c r="O127" s="36">
        <f>SUMIFS(СВЦЭМ!$C$39:$C$782,СВЦЭМ!$A$39:$A$782,$A127,СВЦЭМ!$B$39:$B$782,O$119)+'СЕТ СН'!$I$9+СВЦЭМ!$D$10+'СЕТ СН'!$I$6-'СЕТ СН'!$I$19</f>
        <v>2508.4808592199997</v>
      </c>
      <c r="P127" s="36">
        <f>SUMIFS(СВЦЭМ!$C$39:$C$782,СВЦЭМ!$A$39:$A$782,$A127,СВЦЭМ!$B$39:$B$782,P$119)+'СЕТ СН'!$I$9+СВЦЭМ!$D$10+'СЕТ СН'!$I$6-'СЕТ СН'!$I$19</f>
        <v>2517.9687448599998</v>
      </c>
      <c r="Q127" s="36">
        <f>SUMIFS(СВЦЭМ!$C$39:$C$782,СВЦЭМ!$A$39:$A$782,$A127,СВЦЭМ!$B$39:$B$782,Q$119)+'СЕТ СН'!$I$9+СВЦЭМ!$D$10+'СЕТ СН'!$I$6-'СЕТ СН'!$I$19</f>
        <v>2531.14768224</v>
      </c>
      <c r="R127" s="36">
        <f>SUMIFS(СВЦЭМ!$C$39:$C$782,СВЦЭМ!$A$39:$A$782,$A127,СВЦЭМ!$B$39:$B$782,R$119)+'СЕТ СН'!$I$9+СВЦЭМ!$D$10+'СЕТ СН'!$I$6-'СЕТ СН'!$I$19</f>
        <v>2542.4199789599998</v>
      </c>
      <c r="S127" s="36">
        <f>SUMIFS(СВЦЭМ!$C$39:$C$782,СВЦЭМ!$A$39:$A$782,$A127,СВЦЭМ!$B$39:$B$782,S$119)+'СЕТ СН'!$I$9+СВЦЭМ!$D$10+'СЕТ СН'!$I$6-'СЕТ СН'!$I$19</f>
        <v>2520.4364586700003</v>
      </c>
      <c r="T127" s="36">
        <f>SUMIFS(СВЦЭМ!$C$39:$C$782,СВЦЭМ!$A$39:$A$782,$A127,СВЦЭМ!$B$39:$B$782,T$119)+'СЕТ СН'!$I$9+СВЦЭМ!$D$10+'СЕТ СН'!$I$6-'СЕТ СН'!$I$19</f>
        <v>2512.9883180300003</v>
      </c>
      <c r="U127" s="36">
        <f>SUMIFS(СВЦЭМ!$C$39:$C$782,СВЦЭМ!$A$39:$A$782,$A127,СВЦЭМ!$B$39:$B$782,U$119)+'СЕТ СН'!$I$9+СВЦЭМ!$D$10+'СЕТ СН'!$I$6-'СЕТ СН'!$I$19</f>
        <v>2482.5553922199997</v>
      </c>
      <c r="V127" s="36">
        <f>SUMIFS(СВЦЭМ!$C$39:$C$782,СВЦЭМ!$A$39:$A$782,$A127,СВЦЭМ!$B$39:$B$782,V$119)+'СЕТ СН'!$I$9+СВЦЭМ!$D$10+'СЕТ СН'!$I$6-'СЕТ СН'!$I$19</f>
        <v>2472.8504899600002</v>
      </c>
      <c r="W127" s="36">
        <f>SUMIFS(СВЦЭМ!$C$39:$C$782,СВЦЭМ!$A$39:$A$782,$A127,СВЦЭМ!$B$39:$B$782,W$119)+'СЕТ СН'!$I$9+СВЦЭМ!$D$10+'СЕТ СН'!$I$6-'СЕТ СН'!$I$19</f>
        <v>2462.5663063900001</v>
      </c>
      <c r="X127" s="36">
        <f>SUMIFS(СВЦЭМ!$C$39:$C$782,СВЦЭМ!$A$39:$A$782,$A127,СВЦЭМ!$B$39:$B$782,X$119)+'СЕТ СН'!$I$9+СВЦЭМ!$D$10+'СЕТ СН'!$I$6-'СЕТ СН'!$I$19</f>
        <v>2504.4708847100001</v>
      </c>
      <c r="Y127" s="36">
        <f>SUMIFS(СВЦЭМ!$C$39:$C$782,СВЦЭМ!$A$39:$A$782,$A127,СВЦЭМ!$B$39:$B$782,Y$119)+'СЕТ СН'!$I$9+СВЦЭМ!$D$10+'СЕТ СН'!$I$6-'СЕТ СН'!$I$19</f>
        <v>2516.8310054100002</v>
      </c>
    </row>
    <row r="128" spans="1:27" ht="15.75" x14ac:dyDescent="0.2">
      <c r="A128" s="35">
        <f t="shared" si="3"/>
        <v>45360</v>
      </c>
      <c r="B128" s="36">
        <f>SUMIFS(СВЦЭМ!$C$39:$C$782,СВЦЭМ!$A$39:$A$782,$A128,СВЦЭМ!$B$39:$B$782,B$119)+'СЕТ СН'!$I$9+СВЦЭМ!$D$10+'СЕТ СН'!$I$6-'СЕТ СН'!$I$19</f>
        <v>2548.5001494500002</v>
      </c>
      <c r="C128" s="36">
        <f>SUMIFS(СВЦЭМ!$C$39:$C$782,СВЦЭМ!$A$39:$A$782,$A128,СВЦЭМ!$B$39:$B$782,C$119)+'СЕТ СН'!$I$9+СВЦЭМ!$D$10+'СЕТ СН'!$I$6-'СЕТ СН'!$I$19</f>
        <v>2556.2425618899997</v>
      </c>
      <c r="D128" s="36">
        <f>SUMIFS(СВЦЭМ!$C$39:$C$782,СВЦЭМ!$A$39:$A$782,$A128,СВЦЭМ!$B$39:$B$782,D$119)+'СЕТ СН'!$I$9+СВЦЭМ!$D$10+'СЕТ СН'!$I$6-'СЕТ СН'!$I$19</f>
        <v>2574.4664134599998</v>
      </c>
      <c r="E128" s="36">
        <f>SUMIFS(СВЦЭМ!$C$39:$C$782,СВЦЭМ!$A$39:$A$782,$A128,СВЦЭМ!$B$39:$B$782,E$119)+'СЕТ СН'!$I$9+СВЦЭМ!$D$10+'СЕТ СН'!$I$6-'СЕТ СН'!$I$19</f>
        <v>2581.7279973200002</v>
      </c>
      <c r="F128" s="36">
        <f>SUMIFS(СВЦЭМ!$C$39:$C$782,СВЦЭМ!$A$39:$A$782,$A128,СВЦЭМ!$B$39:$B$782,F$119)+'СЕТ СН'!$I$9+СВЦЭМ!$D$10+'СЕТ СН'!$I$6-'СЕТ СН'!$I$19</f>
        <v>2569.84170709</v>
      </c>
      <c r="G128" s="36">
        <f>SUMIFS(СВЦЭМ!$C$39:$C$782,СВЦЭМ!$A$39:$A$782,$A128,СВЦЭМ!$B$39:$B$782,G$119)+'СЕТ СН'!$I$9+СВЦЭМ!$D$10+'СЕТ СН'!$I$6-'СЕТ СН'!$I$19</f>
        <v>2541.5371677600001</v>
      </c>
      <c r="H128" s="36">
        <f>SUMIFS(СВЦЭМ!$C$39:$C$782,СВЦЭМ!$A$39:$A$782,$A128,СВЦЭМ!$B$39:$B$782,H$119)+'СЕТ СН'!$I$9+СВЦЭМ!$D$10+'СЕТ СН'!$I$6-'СЕТ СН'!$I$19</f>
        <v>2515.9865159700003</v>
      </c>
      <c r="I128" s="36">
        <f>SUMIFS(СВЦЭМ!$C$39:$C$782,СВЦЭМ!$A$39:$A$782,$A128,СВЦЭМ!$B$39:$B$782,I$119)+'СЕТ СН'!$I$9+СВЦЭМ!$D$10+'СЕТ СН'!$I$6-'СЕТ СН'!$I$19</f>
        <v>2497.1078000799998</v>
      </c>
      <c r="J128" s="36">
        <f>SUMIFS(СВЦЭМ!$C$39:$C$782,СВЦЭМ!$A$39:$A$782,$A128,СВЦЭМ!$B$39:$B$782,J$119)+'СЕТ СН'!$I$9+СВЦЭМ!$D$10+'СЕТ СН'!$I$6-'СЕТ СН'!$I$19</f>
        <v>2482.5731021299998</v>
      </c>
      <c r="K128" s="36">
        <f>SUMIFS(СВЦЭМ!$C$39:$C$782,СВЦЭМ!$A$39:$A$782,$A128,СВЦЭМ!$B$39:$B$782,K$119)+'СЕТ СН'!$I$9+СВЦЭМ!$D$10+'СЕТ СН'!$I$6-'СЕТ СН'!$I$19</f>
        <v>2440.4283173499998</v>
      </c>
      <c r="L128" s="36">
        <f>SUMIFS(СВЦЭМ!$C$39:$C$782,СВЦЭМ!$A$39:$A$782,$A128,СВЦЭМ!$B$39:$B$782,L$119)+'СЕТ СН'!$I$9+СВЦЭМ!$D$10+'СЕТ СН'!$I$6-'СЕТ СН'!$I$19</f>
        <v>2425.32086923</v>
      </c>
      <c r="M128" s="36">
        <f>SUMIFS(СВЦЭМ!$C$39:$C$782,СВЦЭМ!$A$39:$A$782,$A128,СВЦЭМ!$B$39:$B$782,M$119)+'СЕТ СН'!$I$9+СВЦЭМ!$D$10+'СЕТ СН'!$I$6-'СЕТ СН'!$I$19</f>
        <v>2446.5948756400003</v>
      </c>
      <c r="N128" s="36">
        <f>SUMIFS(СВЦЭМ!$C$39:$C$782,СВЦЭМ!$A$39:$A$782,$A128,СВЦЭМ!$B$39:$B$782,N$119)+'СЕТ СН'!$I$9+СВЦЭМ!$D$10+'СЕТ СН'!$I$6-'СЕТ СН'!$I$19</f>
        <v>2461.2660912900001</v>
      </c>
      <c r="O128" s="36">
        <f>SUMIFS(СВЦЭМ!$C$39:$C$782,СВЦЭМ!$A$39:$A$782,$A128,СВЦЭМ!$B$39:$B$782,O$119)+'СЕТ СН'!$I$9+СВЦЭМ!$D$10+'СЕТ СН'!$I$6-'СЕТ СН'!$I$19</f>
        <v>2479.0534505400001</v>
      </c>
      <c r="P128" s="36">
        <f>SUMIFS(СВЦЭМ!$C$39:$C$782,СВЦЭМ!$A$39:$A$782,$A128,СВЦЭМ!$B$39:$B$782,P$119)+'СЕТ СН'!$I$9+СВЦЭМ!$D$10+'СЕТ СН'!$I$6-'СЕТ СН'!$I$19</f>
        <v>2492.0004331</v>
      </c>
      <c r="Q128" s="36">
        <f>SUMIFS(СВЦЭМ!$C$39:$C$782,СВЦЭМ!$A$39:$A$782,$A128,СВЦЭМ!$B$39:$B$782,Q$119)+'СЕТ СН'!$I$9+СВЦЭМ!$D$10+'СЕТ СН'!$I$6-'СЕТ СН'!$I$19</f>
        <v>2510.22712731</v>
      </c>
      <c r="R128" s="36">
        <f>SUMIFS(СВЦЭМ!$C$39:$C$782,СВЦЭМ!$A$39:$A$782,$A128,СВЦЭМ!$B$39:$B$782,R$119)+'СЕТ СН'!$I$9+СВЦЭМ!$D$10+'СЕТ СН'!$I$6-'СЕТ СН'!$I$19</f>
        <v>2509.5965590400001</v>
      </c>
      <c r="S128" s="36">
        <f>SUMIFS(СВЦЭМ!$C$39:$C$782,СВЦЭМ!$A$39:$A$782,$A128,СВЦЭМ!$B$39:$B$782,S$119)+'СЕТ СН'!$I$9+СВЦЭМ!$D$10+'СЕТ СН'!$I$6-'СЕТ СН'!$I$19</f>
        <v>2475.52738107</v>
      </c>
      <c r="T128" s="36">
        <f>SUMIFS(СВЦЭМ!$C$39:$C$782,СВЦЭМ!$A$39:$A$782,$A128,СВЦЭМ!$B$39:$B$782,T$119)+'СЕТ СН'!$I$9+СВЦЭМ!$D$10+'СЕТ СН'!$I$6-'СЕТ СН'!$I$19</f>
        <v>2494.1725820000001</v>
      </c>
      <c r="U128" s="36">
        <f>SUMIFS(СВЦЭМ!$C$39:$C$782,СВЦЭМ!$A$39:$A$782,$A128,СВЦЭМ!$B$39:$B$782,U$119)+'СЕТ СН'!$I$9+СВЦЭМ!$D$10+'СЕТ СН'!$I$6-'СЕТ СН'!$I$19</f>
        <v>2466.0425181800001</v>
      </c>
      <c r="V128" s="36">
        <f>SUMIFS(СВЦЭМ!$C$39:$C$782,СВЦЭМ!$A$39:$A$782,$A128,СВЦЭМ!$B$39:$B$782,V$119)+'СЕТ СН'!$I$9+СВЦЭМ!$D$10+'СЕТ СН'!$I$6-'СЕТ СН'!$I$19</f>
        <v>2452.9425784099999</v>
      </c>
      <c r="W128" s="36">
        <f>SUMIFS(СВЦЭМ!$C$39:$C$782,СВЦЭМ!$A$39:$A$782,$A128,СВЦЭМ!$B$39:$B$782,W$119)+'СЕТ СН'!$I$9+СВЦЭМ!$D$10+'СЕТ СН'!$I$6-'СЕТ СН'!$I$19</f>
        <v>2445.5185615400001</v>
      </c>
      <c r="X128" s="36">
        <f>SUMIFS(СВЦЭМ!$C$39:$C$782,СВЦЭМ!$A$39:$A$782,$A128,СВЦЭМ!$B$39:$B$782,X$119)+'СЕТ СН'!$I$9+СВЦЭМ!$D$10+'СЕТ СН'!$I$6-'СЕТ СН'!$I$19</f>
        <v>2480.8029936499997</v>
      </c>
      <c r="Y128" s="36">
        <f>SUMIFS(СВЦЭМ!$C$39:$C$782,СВЦЭМ!$A$39:$A$782,$A128,СВЦЭМ!$B$39:$B$782,Y$119)+'СЕТ СН'!$I$9+СВЦЭМ!$D$10+'СЕТ СН'!$I$6-'СЕТ СН'!$I$19</f>
        <v>2499.7088664000003</v>
      </c>
    </row>
    <row r="129" spans="1:25" ht="15.75" x14ac:dyDescent="0.2">
      <c r="A129" s="35">
        <f t="shared" si="3"/>
        <v>45361</v>
      </c>
      <c r="B129" s="36">
        <f>SUMIFS(СВЦЭМ!$C$39:$C$782,СВЦЭМ!$A$39:$A$782,$A129,СВЦЭМ!$B$39:$B$782,B$119)+'СЕТ СН'!$I$9+СВЦЭМ!$D$10+'СЕТ СН'!$I$6-'СЕТ СН'!$I$19</f>
        <v>2577.35108859</v>
      </c>
      <c r="C129" s="36">
        <f>SUMIFS(СВЦЭМ!$C$39:$C$782,СВЦЭМ!$A$39:$A$782,$A129,СВЦЭМ!$B$39:$B$782,C$119)+'СЕТ СН'!$I$9+СВЦЭМ!$D$10+'СЕТ СН'!$I$6-'СЕТ СН'!$I$19</f>
        <v>2615.3200832699999</v>
      </c>
      <c r="D129" s="36">
        <f>SUMIFS(СВЦЭМ!$C$39:$C$782,СВЦЭМ!$A$39:$A$782,$A129,СВЦЭМ!$B$39:$B$782,D$119)+'СЕТ СН'!$I$9+СВЦЭМ!$D$10+'СЕТ СН'!$I$6-'СЕТ СН'!$I$19</f>
        <v>2634.3187429899999</v>
      </c>
      <c r="E129" s="36">
        <f>SUMIFS(СВЦЭМ!$C$39:$C$782,СВЦЭМ!$A$39:$A$782,$A129,СВЦЭМ!$B$39:$B$782,E$119)+'СЕТ СН'!$I$9+СВЦЭМ!$D$10+'СЕТ СН'!$I$6-'СЕТ СН'!$I$19</f>
        <v>2648.9078306400002</v>
      </c>
      <c r="F129" s="36">
        <f>SUMIFS(СВЦЭМ!$C$39:$C$782,СВЦЭМ!$A$39:$A$782,$A129,СВЦЭМ!$B$39:$B$782,F$119)+'СЕТ СН'!$I$9+СВЦЭМ!$D$10+'СЕТ СН'!$I$6-'СЕТ СН'!$I$19</f>
        <v>2658.3646901899997</v>
      </c>
      <c r="G129" s="36">
        <f>SUMIFS(СВЦЭМ!$C$39:$C$782,СВЦЭМ!$A$39:$A$782,$A129,СВЦЭМ!$B$39:$B$782,G$119)+'СЕТ СН'!$I$9+СВЦЭМ!$D$10+'СЕТ СН'!$I$6-'СЕТ СН'!$I$19</f>
        <v>2636.2841217700002</v>
      </c>
      <c r="H129" s="36">
        <f>SUMIFS(СВЦЭМ!$C$39:$C$782,СВЦЭМ!$A$39:$A$782,$A129,СВЦЭМ!$B$39:$B$782,H$119)+'СЕТ СН'!$I$9+СВЦЭМ!$D$10+'СЕТ СН'!$I$6-'СЕТ СН'!$I$19</f>
        <v>2609.0466302699997</v>
      </c>
      <c r="I129" s="36">
        <f>SUMIFS(СВЦЭМ!$C$39:$C$782,СВЦЭМ!$A$39:$A$782,$A129,СВЦЭМ!$B$39:$B$782,I$119)+'СЕТ СН'!$I$9+СВЦЭМ!$D$10+'СЕТ СН'!$I$6-'СЕТ СН'!$I$19</f>
        <v>2600.6214515000001</v>
      </c>
      <c r="J129" s="36">
        <f>SUMIFS(СВЦЭМ!$C$39:$C$782,СВЦЭМ!$A$39:$A$782,$A129,СВЦЭМ!$B$39:$B$782,J$119)+'СЕТ СН'!$I$9+СВЦЭМ!$D$10+'СЕТ СН'!$I$6-'СЕТ СН'!$I$19</f>
        <v>2553.9355289099999</v>
      </c>
      <c r="K129" s="36">
        <f>SUMIFS(СВЦЭМ!$C$39:$C$782,СВЦЭМ!$A$39:$A$782,$A129,СВЦЭМ!$B$39:$B$782,K$119)+'СЕТ СН'!$I$9+СВЦЭМ!$D$10+'СЕТ СН'!$I$6-'СЕТ СН'!$I$19</f>
        <v>2512.71081344</v>
      </c>
      <c r="L129" s="36">
        <f>SUMIFS(СВЦЭМ!$C$39:$C$782,СВЦЭМ!$A$39:$A$782,$A129,СВЦЭМ!$B$39:$B$782,L$119)+'СЕТ СН'!$I$9+СВЦЭМ!$D$10+'СЕТ СН'!$I$6-'СЕТ СН'!$I$19</f>
        <v>2509.06748272</v>
      </c>
      <c r="M129" s="36">
        <f>SUMIFS(СВЦЭМ!$C$39:$C$782,СВЦЭМ!$A$39:$A$782,$A129,СВЦЭМ!$B$39:$B$782,M$119)+'СЕТ СН'!$I$9+СВЦЭМ!$D$10+'СЕТ СН'!$I$6-'СЕТ СН'!$I$19</f>
        <v>2528.9687466300002</v>
      </c>
      <c r="N129" s="36">
        <f>SUMIFS(СВЦЭМ!$C$39:$C$782,СВЦЭМ!$A$39:$A$782,$A129,СВЦЭМ!$B$39:$B$782,N$119)+'СЕТ СН'!$I$9+СВЦЭМ!$D$10+'СЕТ СН'!$I$6-'СЕТ СН'!$I$19</f>
        <v>2542.9468949000002</v>
      </c>
      <c r="O129" s="36">
        <f>SUMIFS(СВЦЭМ!$C$39:$C$782,СВЦЭМ!$A$39:$A$782,$A129,СВЦЭМ!$B$39:$B$782,O$119)+'СЕТ СН'!$I$9+СВЦЭМ!$D$10+'СЕТ СН'!$I$6-'СЕТ СН'!$I$19</f>
        <v>2530.89162803</v>
      </c>
      <c r="P129" s="36">
        <f>SUMIFS(СВЦЭМ!$C$39:$C$782,СВЦЭМ!$A$39:$A$782,$A129,СВЦЭМ!$B$39:$B$782,P$119)+'СЕТ СН'!$I$9+СВЦЭМ!$D$10+'СЕТ СН'!$I$6-'СЕТ СН'!$I$19</f>
        <v>2562.9686178699999</v>
      </c>
      <c r="Q129" s="36">
        <f>SUMIFS(СВЦЭМ!$C$39:$C$782,СВЦЭМ!$A$39:$A$782,$A129,СВЦЭМ!$B$39:$B$782,Q$119)+'СЕТ СН'!$I$9+СВЦЭМ!$D$10+'СЕТ СН'!$I$6-'СЕТ СН'!$I$19</f>
        <v>2593.0758588799999</v>
      </c>
      <c r="R129" s="36">
        <f>SUMIFS(СВЦЭМ!$C$39:$C$782,СВЦЭМ!$A$39:$A$782,$A129,СВЦЭМ!$B$39:$B$782,R$119)+'СЕТ СН'!$I$9+СВЦЭМ!$D$10+'СЕТ СН'!$I$6-'СЕТ СН'!$I$19</f>
        <v>2588.7379624200003</v>
      </c>
      <c r="S129" s="36">
        <f>SUMIFS(СВЦЭМ!$C$39:$C$782,СВЦЭМ!$A$39:$A$782,$A129,СВЦЭМ!$B$39:$B$782,S$119)+'СЕТ СН'!$I$9+СВЦЭМ!$D$10+'СЕТ СН'!$I$6-'СЕТ СН'!$I$19</f>
        <v>2575.3528980800002</v>
      </c>
      <c r="T129" s="36">
        <f>SUMIFS(СВЦЭМ!$C$39:$C$782,СВЦЭМ!$A$39:$A$782,$A129,СВЦЭМ!$B$39:$B$782,T$119)+'СЕТ СН'!$I$9+СВЦЭМ!$D$10+'СЕТ СН'!$I$6-'СЕТ СН'!$I$19</f>
        <v>2550.7742021200002</v>
      </c>
      <c r="U129" s="36">
        <f>SUMIFS(СВЦЭМ!$C$39:$C$782,СВЦЭМ!$A$39:$A$782,$A129,СВЦЭМ!$B$39:$B$782,U$119)+'СЕТ СН'!$I$9+СВЦЭМ!$D$10+'СЕТ СН'!$I$6-'СЕТ СН'!$I$19</f>
        <v>2514.2611621300002</v>
      </c>
      <c r="V129" s="36">
        <f>SUMIFS(СВЦЭМ!$C$39:$C$782,СВЦЭМ!$A$39:$A$782,$A129,СВЦЭМ!$B$39:$B$782,V$119)+'СЕТ СН'!$I$9+СВЦЭМ!$D$10+'СЕТ СН'!$I$6-'СЕТ СН'!$I$19</f>
        <v>2490.7939364700001</v>
      </c>
      <c r="W129" s="36">
        <f>SUMIFS(СВЦЭМ!$C$39:$C$782,СВЦЭМ!$A$39:$A$782,$A129,СВЦЭМ!$B$39:$B$782,W$119)+'СЕТ СН'!$I$9+СВЦЭМ!$D$10+'СЕТ СН'!$I$6-'СЕТ СН'!$I$19</f>
        <v>2484.5294647999999</v>
      </c>
      <c r="X129" s="36">
        <f>SUMIFS(СВЦЭМ!$C$39:$C$782,СВЦЭМ!$A$39:$A$782,$A129,СВЦЭМ!$B$39:$B$782,X$119)+'СЕТ СН'!$I$9+СВЦЭМ!$D$10+'СЕТ СН'!$I$6-'СЕТ СН'!$I$19</f>
        <v>2535.6837664100003</v>
      </c>
      <c r="Y129" s="36">
        <f>SUMIFS(СВЦЭМ!$C$39:$C$782,СВЦЭМ!$A$39:$A$782,$A129,СВЦЭМ!$B$39:$B$782,Y$119)+'СЕТ СН'!$I$9+СВЦЭМ!$D$10+'СЕТ СН'!$I$6-'СЕТ СН'!$I$19</f>
        <v>2542.1488865900001</v>
      </c>
    </row>
    <row r="130" spans="1:25" ht="15.75" x14ac:dyDescent="0.2">
      <c r="A130" s="35">
        <f t="shared" si="3"/>
        <v>45362</v>
      </c>
      <c r="B130" s="36">
        <f>SUMIFS(СВЦЭМ!$C$39:$C$782,СВЦЭМ!$A$39:$A$782,$A130,СВЦЭМ!$B$39:$B$782,B$119)+'СЕТ СН'!$I$9+СВЦЭМ!$D$10+'СЕТ СН'!$I$6-'СЕТ СН'!$I$19</f>
        <v>2513.2003879599997</v>
      </c>
      <c r="C130" s="36">
        <f>SUMIFS(СВЦЭМ!$C$39:$C$782,СВЦЭМ!$A$39:$A$782,$A130,СВЦЭМ!$B$39:$B$782,C$119)+'СЕТ СН'!$I$9+СВЦЭМ!$D$10+'СЕТ СН'!$I$6-'СЕТ СН'!$I$19</f>
        <v>2547.0573243500003</v>
      </c>
      <c r="D130" s="36">
        <f>SUMIFS(СВЦЭМ!$C$39:$C$782,СВЦЭМ!$A$39:$A$782,$A130,СВЦЭМ!$B$39:$B$782,D$119)+'СЕТ СН'!$I$9+СВЦЭМ!$D$10+'СЕТ СН'!$I$6-'СЕТ СН'!$I$19</f>
        <v>2559.4007727099997</v>
      </c>
      <c r="E130" s="36">
        <f>SUMIFS(СВЦЭМ!$C$39:$C$782,СВЦЭМ!$A$39:$A$782,$A130,СВЦЭМ!$B$39:$B$782,E$119)+'СЕТ СН'!$I$9+СВЦЭМ!$D$10+'СЕТ СН'!$I$6-'СЕТ СН'!$I$19</f>
        <v>2562.86317796</v>
      </c>
      <c r="F130" s="36">
        <f>SUMIFS(СВЦЭМ!$C$39:$C$782,СВЦЭМ!$A$39:$A$782,$A130,СВЦЭМ!$B$39:$B$782,F$119)+'СЕТ СН'!$I$9+СВЦЭМ!$D$10+'СЕТ СН'!$I$6-'СЕТ СН'!$I$19</f>
        <v>2569.72597748</v>
      </c>
      <c r="G130" s="36">
        <f>SUMIFS(СВЦЭМ!$C$39:$C$782,СВЦЭМ!$A$39:$A$782,$A130,СВЦЭМ!$B$39:$B$782,G$119)+'СЕТ СН'!$I$9+СВЦЭМ!$D$10+'СЕТ СН'!$I$6-'СЕТ СН'!$I$19</f>
        <v>2495.2086972699999</v>
      </c>
      <c r="H130" s="36">
        <f>SUMIFS(СВЦЭМ!$C$39:$C$782,СВЦЭМ!$A$39:$A$782,$A130,СВЦЭМ!$B$39:$B$782,H$119)+'СЕТ СН'!$I$9+СВЦЭМ!$D$10+'СЕТ СН'!$I$6-'СЕТ СН'!$I$19</f>
        <v>2357.94206682</v>
      </c>
      <c r="I130" s="36">
        <f>SUMIFS(СВЦЭМ!$C$39:$C$782,СВЦЭМ!$A$39:$A$782,$A130,СВЦЭМ!$B$39:$B$782,I$119)+'СЕТ СН'!$I$9+СВЦЭМ!$D$10+'СЕТ СН'!$I$6-'СЕТ СН'!$I$19</f>
        <v>2369.0322132299998</v>
      </c>
      <c r="J130" s="36">
        <f>SUMIFS(СВЦЭМ!$C$39:$C$782,СВЦЭМ!$A$39:$A$782,$A130,СВЦЭМ!$B$39:$B$782,J$119)+'СЕТ СН'!$I$9+СВЦЭМ!$D$10+'СЕТ СН'!$I$6-'СЕТ СН'!$I$19</f>
        <v>2341.9159983999998</v>
      </c>
      <c r="K130" s="36">
        <f>SUMIFS(СВЦЭМ!$C$39:$C$782,СВЦЭМ!$A$39:$A$782,$A130,СВЦЭМ!$B$39:$B$782,K$119)+'СЕТ СН'!$I$9+СВЦЭМ!$D$10+'СЕТ СН'!$I$6-'СЕТ СН'!$I$19</f>
        <v>2328.7876030500001</v>
      </c>
      <c r="L130" s="36">
        <f>SUMIFS(СВЦЭМ!$C$39:$C$782,СВЦЭМ!$A$39:$A$782,$A130,СВЦЭМ!$B$39:$B$782,L$119)+'СЕТ СН'!$I$9+СВЦЭМ!$D$10+'СЕТ СН'!$I$6-'СЕТ СН'!$I$19</f>
        <v>2339.09498007</v>
      </c>
      <c r="M130" s="36">
        <f>SUMIFS(СВЦЭМ!$C$39:$C$782,СВЦЭМ!$A$39:$A$782,$A130,СВЦЭМ!$B$39:$B$782,M$119)+'СЕТ СН'!$I$9+СВЦЭМ!$D$10+'СЕТ СН'!$I$6-'СЕТ СН'!$I$19</f>
        <v>2333.8268515600003</v>
      </c>
      <c r="N130" s="36">
        <f>SUMIFS(СВЦЭМ!$C$39:$C$782,СВЦЭМ!$A$39:$A$782,$A130,СВЦЭМ!$B$39:$B$782,N$119)+'СЕТ СН'!$I$9+СВЦЭМ!$D$10+'СЕТ СН'!$I$6-'СЕТ СН'!$I$19</f>
        <v>2357.6185187800002</v>
      </c>
      <c r="O130" s="36">
        <f>SUMIFS(СВЦЭМ!$C$39:$C$782,СВЦЭМ!$A$39:$A$782,$A130,СВЦЭМ!$B$39:$B$782,O$119)+'СЕТ СН'!$I$9+СВЦЭМ!$D$10+'СЕТ СН'!$I$6-'СЕТ СН'!$I$19</f>
        <v>2363.4523463999999</v>
      </c>
      <c r="P130" s="36">
        <f>SUMIFS(СВЦЭМ!$C$39:$C$782,СВЦЭМ!$A$39:$A$782,$A130,СВЦЭМ!$B$39:$B$782,P$119)+'СЕТ СН'!$I$9+СВЦЭМ!$D$10+'СЕТ СН'!$I$6-'СЕТ СН'!$I$19</f>
        <v>2364.5787338800001</v>
      </c>
      <c r="Q130" s="36">
        <f>SUMIFS(СВЦЭМ!$C$39:$C$782,СВЦЭМ!$A$39:$A$782,$A130,СВЦЭМ!$B$39:$B$782,Q$119)+'СЕТ СН'!$I$9+СВЦЭМ!$D$10+'СЕТ СН'!$I$6-'СЕТ СН'!$I$19</f>
        <v>2384.7747134299998</v>
      </c>
      <c r="R130" s="36">
        <f>SUMIFS(СВЦЭМ!$C$39:$C$782,СВЦЭМ!$A$39:$A$782,$A130,СВЦЭМ!$B$39:$B$782,R$119)+'СЕТ СН'!$I$9+СВЦЭМ!$D$10+'СЕТ СН'!$I$6-'СЕТ СН'!$I$19</f>
        <v>2382.2310308599999</v>
      </c>
      <c r="S130" s="36">
        <f>SUMIFS(СВЦЭМ!$C$39:$C$782,СВЦЭМ!$A$39:$A$782,$A130,СВЦЭМ!$B$39:$B$782,S$119)+'СЕТ СН'!$I$9+СВЦЭМ!$D$10+'СЕТ СН'!$I$6-'СЕТ СН'!$I$19</f>
        <v>2381.7123431800001</v>
      </c>
      <c r="T130" s="36">
        <f>SUMIFS(СВЦЭМ!$C$39:$C$782,СВЦЭМ!$A$39:$A$782,$A130,СВЦЭМ!$B$39:$B$782,T$119)+'СЕТ СН'!$I$9+СВЦЭМ!$D$10+'СЕТ СН'!$I$6-'СЕТ СН'!$I$19</f>
        <v>2357.2214929800002</v>
      </c>
      <c r="U130" s="36">
        <f>SUMIFS(СВЦЭМ!$C$39:$C$782,СВЦЭМ!$A$39:$A$782,$A130,СВЦЭМ!$B$39:$B$782,U$119)+'СЕТ СН'!$I$9+СВЦЭМ!$D$10+'СЕТ СН'!$I$6-'СЕТ СН'!$I$19</f>
        <v>2331.7677362699997</v>
      </c>
      <c r="V130" s="36">
        <f>SUMIFS(СВЦЭМ!$C$39:$C$782,СВЦЭМ!$A$39:$A$782,$A130,СВЦЭМ!$B$39:$B$782,V$119)+'СЕТ СН'!$I$9+СВЦЭМ!$D$10+'СЕТ СН'!$I$6-'СЕТ СН'!$I$19</f>
        <v>2323.9943603900001</v>
      </c>
      <c r="W130" s="36">
        <f>SUMIFS(СВЦЭМ!$C$39:$C$782,СВЦЭМ!$A$39:$A$782,$A130,СВЦЭМ!$B$39:$B$782,W$119)+'СЕТ СН'!$I$9+СВЦЭМ!$D$10+'СЕТ СН'!$I$6-'СЕТ СН'!$I$19</f>
        <v>2333.0933769399999</v>
      </c>
      <c r="X130" s="36">
        <f>SUMIFS(СВЦЭМ!$C$39:$C$782,СВЦЭМ!$A$39:$A$782,$A130,СВЦЭМ!$B$39:$B$782,X$119)+'СЕТ СН'!$I$9+СВЦЭМ!$D$10+'СЕТ СН'!$I$6-'СЕТ СН'!$I$19</f>
        <v>2352.6513647399997</v>
      </c>
      <c r="Y130" s="36">
        <f>SUMIFS(СВЦЭМ!$C$39:$C$782,СВЦЭМ!$A$39:$A$782,$A130,СВЦЭМ!$B$39:$B$782,Y$119)+'СЕТ СН'!$I$9+СВЦЭМ!$D$10+'СЕТ СН'!$I$6-'СЕТ СН'!$I$19</f>
        <v>2355.3126319399998</v>
      </c>
    </row>
    <row r="131" spans="1:25" ht="15.75" x14ac:dyDescent="0.2">
      <c r="A131" s="35">
        <f t="shared" si="3"/>
        <v>45363</v>
      </c>
      <c r="B131" s="36">
        <f>SUMIFS(СВЦЭМ!$C$39:$C$782,СВЦЭМ!$A$39:$A$782,$A131,СВЦЭМ!$B$39:$B$782,B$119)+'СЕТ СН'!$I$9+СВЦЭМ!$D$10+'СЕТ СН'!$I$6-'СЕТ СН'!$I$19</f>
        <v>2488.4225859600001</v>
      </c>
      <c r="C131" s="36">
        <f>SUMIFS(СВЦЭМ!$C$39:$C$782,СВЦЭМ!$A$39:$A$782,$A131,СВЦЭМ!$B$39:$B$782,C$119)+'СЕТ СН'!$I$9+СВЦЭМ!$D$10+'СЕТ СН'!$I$6-'СЕТ СН'!$I$19</f>
        <v>2512.7718532899999</v>
      </c>
      <c r="D131" s="36">
        <f>SUMIFS(СВЦЭМ!$C$39:$C$782,СВЦЭМ!$A$39:$A$782,$A131,СВЦЭМ!$B$39:$B$782,D$119)+'СЕТ СН'!$I$9+СВЦЭМ!$D$10+'СЕТ СН'!$I$6-'СЕТ СН'!$I$19</f>
        <v>2538.2340585500001</v>
      </c>
      <c r="E131" s="36">
        <f>SUMIFS(СВЦЭМ!$C$39:$C$782,СВЦЭМ!$A$39:$A$782,$A131,СВЦЭМ!$B$39:$B$782,E$119)+'СЕТ СН'!$I$9+СВЦЭМ!$D$10+'СЕТ СН'!$I$6-'СЕТ СН'!$I$19</f>
        <v>2534.8156753499998</v>
      </c>
      <c r="F131" s="36">
        <f>SUMIFS(СВЦЭМ!$C$39:$C$782,СВЦЭМ!$A$39:$A$782,$A131,СВЦЭМ!$B$39:$B$782,F$119)+'СЕТ СН'!$I$9+СВЦЭМ!$D$10+'СЕТ СН'!$I$6-'СЕТ СН'!$I$19</f>
        <v>2517.8725620699997</v>
      </c>
      <c r="G131" s="36">
        <f>SUMIFS(СВЦЭМ!$C$39:$C$782,СВЦЭМ!$A$39:$A$782,$A131,СВЦЭМ!$B$39:$B$782,G$119)+'СЕТ СН'!$I$9+СВЦЭМ!$D$10+'СЕТ СН'!$I$6-'СЕТ СН'!$I$19</f>
        <v>2512.1340953399999</v>
      </c>
      <c r="H131" s="36">
        <f>SUMIFS(СВЦЭМ!$C$39:$C$782,СВЦЭМ!$A$39:$A$782,$A131,СВЦЭМ!$B$39:$B$782,H$119)+'СЕТ СН'!$I$9+СВЦЭМ!$D$10+'СЕТ СН'!$I$6-'СЕТ СН'!$I$19</f>
        <v>2468.73308791</v>
      </c>
      <c r="I131" s="36">
        <f>SUMIFS(СВЦЭМ!$C$39:$C$782,СВЦЭМ!$A$39:$A$782,$A131,СВЦЭМ!$B$39:$B$782,I$119)+'СЕТ СН'!$I$9+СВЦЭМ!$D$10+'СЕТ СН'!$I$6-'СЕТ СН'!$I$19</f>
        <v>2463.5451099800002</v>
      </c>
      <c r="J131" s="36">
        <f>SUMIFS(СВЦЭМ!$C$39:$C$782,СВЦЭМ!$A$39:$A$782,$A131,СВЦЭМ!$B$39:$B$782,J$119)+'СЕТ СН'!$I$9+СВЦЭМ!$D$10+'СЕТ СН'!$I$6-'СЕТ СН'!$I$19</f>
        <v>2441.7592331400001</v>
      </c>
      <c r="K131" s="36">
        <f>SUMIFS(СВЦЭМ!$C$39:$C$782,СВЦЭМ!$A$39:$A$782,$A131,СВЦЭМ!$B$39:$B$782,K$119)+'СЕТ СН'!$I$9+СВЦЭМ!$D$10+'СЕТ СН'!$I$6-'СЕТ СН'!$I$19</f>
        <v>2451.8926406199998</v>
      </c>
      <c r="L131" s="36">
        <f>SUMIFS(СВЦЭМ!$C$39:$C$782,СВЦЭМ!$A$39:$A$782,$A131,СВЦЭМ!$B$39:$B$782,L$119)+'СЕТ СН'!$I$9+СВЦЭМ!$D$10+'СЕТ СН'!$I$6-'СЕТ СН'!$I$19</f>
        <v>2464.9284699299997</v>
      </c>
      <c r="M131" s="36">
        <f>SUMIFS(СВЦЭМ!$C$39:$C$782,СВЦЭМ!$A$39:$A$782,$A131,СВЦЭМ!$B$39:$B$782,M$119)+'СЕТ СН'!$I$9+СВЦЭМ!$D$10+'СЕТ СН'!$I$6-'СЕТ СН'!$I$19</f>
        <v>2477.0716164999999</v>
      </c>
      <c r="N131" s="36">
        <f>SUMIFS(СВЦЭМ!$C$39:$C$782,СВЦЭМ!$A$39:$A$782,$A131,СВЦЭМ!$B$39:$B$782,N$119)+'СЕТ СН'!$I$9+СВЦЭМ!$D$10+'СЕТ СН'!$I$6-'СЕТ СН'!$I$19</f>
        <v>2506.1656494700001</v>
      </c>
      <c r="O131" s="36">
        <f>SUMIFS(СВЦЭМ!$C$39:$C$782,СВЦЭМ!$A$39:$A$782,$A131,СВЦЭМ!$B$39:$B$782,O$119)+'СЕТ СН'!$I$9+СВЦЭМ!$D$10+'СЕТ СН'!$I$6-'СЕТ СН'!$I$19</f>
        <v>2534.9533909800002</v>
      </c>
      <c r="P131" s="36">
        <f>SUMIFS(СВЦЭМ!$C$39:$C$782,СВЦЭМ!$A$39:$A$782,$A131,СВЦЭМ!$B$39:$B$782,P$119)+'СЕТ СН'!$I$9+СВЦЭМ!$D$10+'СЕТ СН'!$I$6-'СЕТ СН'!$I$19</f>
        <v>2553.7681505</v>
      </c>
      <c r="Q131" s="36">
        <f>SUMIFS(СВЦЭМ!$C$39:$C$782,СВЦЭМ!$A$39:$A$782,$A131,СВЦЭМ!$B$39:$B$782,Q$119)+'СЕТ СН'!$I$9+СВЦЭМ!$D$10+'СЕТ СН'!$I$6-'СЕТ СН'!$I$19</f>
        <v>2573.59739928</v>
      </c>
      <c r="R131" s="36">
        <f>SUMIFS(СВЦЭМ!$C$39:$C$782,СВЦЭМ!$A$39:$A$782,$A131,СВЦЭМ!$B$39:$B$782,R$119)+'СЕТ СН'!$I$9+СВЦЭМ!$D$10+'СЕТ СН'!$I$6-'СЕТ СН'!$I$19</f>
        <v>2567.82788028</v>
      </c>
      <c r="S131" s="36">
        <f>SUMIFS(СВЦЭМ!$C$39:$C$782,СВЦЭМ!$A$39:$A$782,$A131,СВЦЭМ!$B$39:$B$782,S$119)+'СЕТ СН'!$I$9+СВЦЭМ!$D$10+'СЕТ СН'!$I$6-'СЕТ СН'!$I$19</f>
        <v>2575.0775968600001</v>
      </c>
      <c r="T131" s="36">
        <f>SUMIFS(СВЦЭМ!$C$39:$C$782,СВЦЭМ!$A$39:$A$782,$A131,СВЦЭМ!$B$39:$B$782,T$119)+'СЕТ СН'!$I$9+СВЦЭМ!$D$10+'СЕТ СН'!$I$6-'СЕТ СН'!$I$19</f>
        <v>2528.3965116099998</v>
      </c>
      <c r="U131" s="36">
        <f>SUMIFS(СВЦЭМ!$C$39:$C$782,СВЦЭМ!$A$39:$A$782,$A131,СВЦЭМ!$B$39:$B$782,U$119)+'СЕТ СН'!$I$9+СВЦЭМ!$D$10+'СЕТ СН'!$I$6-'СЕТ СН'!$I$19</f>
        <v>2452.6619629300003</v>
      </c>
      <c r="V131" s="36">
        <f>SUMIFS(СВЦЭМ!$C$39:$C$782,СВЦЭМ!$A$39:$A$782,$A131,СВЦЭМ!$B$39:$B$782,V$119)+'СЕТ СН'!$I$9+СВЦЭМ!$D$10+'СЕТ СН'!$I$6-'СЕТ СН'!$I$19</f>
        <v>2471.7052988400001</v>
      </c>
      <c r="W131" s="36">
        <f>SUMIFS(СВЦЭМ!$C$39:$C$782,СВЦЭМ!$A$39:$A$782,$A131,СВЦЭМ!$B$39:$B$782,W$119)+'СЕТ СН'!$I$9+СВЦЭМ!$D$10+'СЕТ СН'!$I$6-'СЕТ СН'!$I$19</f>
        <v>2462.5642446000002</v>
      </c>
      <c r="X131" s="36">
        <f>SUMIFS(СВЦЭМ!$C$39:$C$782,СВЦЭМ!$A$39:$A$782,$A131,СВЦЭМ!$B$39:$B$782,X$119)+'СЕТ СН'!$I$9+СВЦЭМ!$D$10+'СЕТ СН'!$I$6-'СЕТ СН'!$I$19</f>
        <v>2489.8687357700001</v>
      </c>
      <c r="Y131" s="36">
        <f>SUMIFS(СВЦЭМ!$C$39:$C$782,СВЦЭМ!$A$39:$A$782,$A131,СВЦЭМ!$B$39:$B$782,Y$119)+'СЕТ СН'!$I$9+СВЦЭМ!$D$10+'СЕТ СН'!$I$6-'СЕТ СН'!$I$19</f>
        <v>2516.04882744</v>
      </c>
    </row>
    <row r="132" spans="1:25" ht="15.75" x14ac:dyDescent="0.2">
      <c r="A132" s="35">
        <f t="shared" si="3"/>
        <v>45364</v>
      </c>
      <c r="B132" s="36">
        <f>SUMIFS(СВЦЭМ!$C$39:$C$782,СВЦЭМ!$A$39:$A$782,$A132,СВЦЭМ!$B$39:$B$782,B$119)+'СЕТ СН'!$I$9+СВЦЭМ!$D$10+'СЕТ СН'!$I$6-'СЕТ СН'!$I$19</f>
        <v>2585.02213777</v>
      </c>
      <c r="C132" s="36">
        <f>SUMIFS(СВЦЭМ!$C$39:$C$782,СВЦЭМ!$A$39:$A$782,$A132,СВЦЭМ!$B$39:$B$782,C$119)+'СЕТ СН'!$I$9+СВЦЭМ!$D$10+'СЕТ СН'!$I$6-'СЕТ СН'!$I$19</f>
        <v>2591.5920299500003</v>
      </c>
      <c r="D132" s="36">
        <f>SUMIFS(СВЦЭМ!$C$39:$C$782,СВЦЭМ!$A$39:$A$782,$A132,СВЦЭМ!$B$39:$B$782,D$119)+'СЕТ СН'!$I$9+СВЦЭМ!$D$10+'СЕТ СН'!$I$6-'СЕТ СН'!$I$19</f>
        <v>2607.5034355099997</v>
      </c>
      <c r="E132" s="36">
        <f>SUMIFS(СВЦЭМ!$C$39:$C$782,СВЦЭМ!$A$39:$A$782,$A132,СВЦЭМ!$B$39:$B$782,E$119)+'СЕТ СН'!$I$9+СВЦЭМ!$D$10+'СЕТ СН'!$I$6-'СЕТ СН'!$I$19</f>
        <v>2601.6182802499998</v>
      </c>
      <c r="F132" s="36">
        <f>SUMIFS(СВЦЭМ!$C$39:$C$782,СВЦЭМ!$A$39:$A$782,$A132,СВЦЭМ!$B$39:$B$782,F$119)+'СЕТ СН'!$I$9+СВЦЭМ!$D$10+'СЕТ СН'!$I$6-'СЕТ СН'!$I$19</f>
        <v>2596.1569405499999</v>
      </c>
      <c r="G132" s="36">
        <f>SUMIFS(СВЦЭМ!$C$39:$C$782,СВЦЭМ!$A$39:$A$782,$A132,СВЦЭМ!$B$39:$B$782,G$119)+'СЕТ СН'!$I$9+СВЦЭМ!$D$10+'СЕТ СН'!$I$6-'СЕТ СН'!$I$19</f>
        <v>2592.7445165700001</v>
      </c>
      <c r="H132" s="36">
        <f>SUMIFS(СВЦЭМ!$C$39:$C$782,СВЦЭМ!$A$39:$A$782,$A132,СВЦЭМ!$B$39:$B$782,H$119)+'СЕТ СН'!$I$9+СВЦЭМ!$D$10+'СЕТ СН'!$I$6-'СЕТ СН'!$I$19</f>
        <v>2549.11126117</v>
      </c>
      <c r="I132" s="36">
        <f>SUMIFS(СВЦЭМ!$C$39:$C$782,СВЦЭМ!$A$39:$A$782,$A132,СВЦЭМ!$B$39:$B$782,I$119)+'СЕТ СН'!$I$9+СВЦЭМ!$D$10+'СЕТ СН'!$I$6-'СЕТ СН'!$I$19</f>
        <v>2512.32876687</v>
      </c>
      <c r="J132" s="36">
        <f>SUMIFS(СВЦЭМ!$C$39:$C$782,СВЦЭМ!$A$39:$A$782,$A132,СВЦЭМ!$B$39:$B$782,J$119)+'СЕТ СН'!$I$9+СВЦЭМ!$D$10+'СЕТ СН'!$I$6-'СЕТ СН'!$I$19</f>
        <v>2545.6515115900002</v>
      </c>
      <c r="K132" s="36">
        <f>SUMIFS(СВЦЭМ!$C$39:$C$782,СВЦЭМ!$A$39:$A$782,$A132,СВЦЭМ!$B$39:$B$782,K$119)+'СЕТ СН'!$I$9+СВЦЭМ!$D$10+'СЕТ СН'!$I$6-'СЕТ СН'!$I$19</f>
        <v>2505.5220435700003</v>
      </c>
      <c r="L132" s="36">
        <f>SUMIFS(СВЦЭМ!$C$39:$C$782,СВЦЭМ!$A$39:$A$782,$A132,СВЦЭМ!$B$39:$B$782,L$119)+'СЕТ СН'!$I$9+СВЦЭМ!$D$10+'СЕТ СН'!$I$6-'СЕТ СН'!$I$19</f>
        <v>2521.3385313199997</v>
      </c>
      <c r="M132" s="36">
        <f>SUMIFS(СВЦЭМ!$C$39:$C$782,СВЦЭМ!$A$39:$A$782,$A132,СВЦЭМ!$B$39:$B$782,M$119)+'СЕТ СН'!$I$9+СВЦЭМ!$D$10+'СЕТ СН'!$I$6-'СЕТ СН'!$I$19</f>
        <v>2506.1193519600001</v>
      </c>
      <c r="N132" s="36">
        <f>SUMIFS(СВЦЭМ!$C$39:$C$782,СВЦЭМ!$A$39:$A$782,$A132,СВЦЭМ!$B$39:$B$782,N$119)+'СЕТ СН'!$I$9+СВЦЭМ!$D$10+'СЕТ СН'!$I$6-'СЕТ СН'!$I$19</f>
        <v>2543.6874483299998</v>
      </c>
      <c r="O132" s="36">
        <f>SUMIFS(СВЦЭМ!$C$39:$C$782,СВЦЭМ!$A$39:$A$782,$A132,СВЦЭМ!$B$39:$B$782,O$119)+'СЕТ СН'!$I$9+СВЦЭМ!$D$10+'СЕТ СН'!$I$6-'СЕТ СН'!$I$19</f>
        <v>2566.1382797599999</v>
      </c>
      <c r="P132" s="36">
        <f>SUMIFS(СВЦЭМ!$C$39:$C$782,СВЦЭМ!$A$39:$A$782,$A132,СВЦЭМ!$B$39:$B$782,P$119)+'СЕТ СН'!$I$9+СВЦЭМ!$D$10+'СЕТ СН'!$I$6-'СЕТ СН'!$I$19</f>
        <v>2624.9312601799998</v>
      </c>
      <c r="Q132" s="36">
        <f>SUMIFS(СВЦЭМ!$C$39:$C$782,СВЦЭМ!$A$39:$A$782,$A132,СВЦЭМ!$B$39:$B$782,Q$119)+'СЕТ СН'!$I$9+СВЦЭМ!$D$10+'СЕТ СН'!$I$6-'СЕТ СН'!$I$19</f>
        <v>2617.46959935</v>
      </c>
      <c r="R132" s="36">
        <f>SUMIFS(СВЦЭМ!$C$39:$C$782,СВЦЭМ!$A$39:$A$782,$A132,СВЦЭМ!$B$39:$B$782,R$119)+'СЕТ СН'!$I$9+СВЦЭМ!$D$10+'СЕТ СН'!$I$6-'СЕТ СН'!$I$19</f>
        <v>2609.4711644500003</v>
      </c>
      <c r="S132" s="36">
        <f>SUMIFS(СВЦЭМ!$C$39:$C$782,СВЦЭМ!$A$39:$A$782,$A132,СВЦЭМ!$B$39:$B$782,S$119)+'СЕТ СН'!$I$9+СВЦЭМ!$D$10+'СЕТ СН'!$I$6-'СЕТ СН'!$I$19</f>
        <v>2593.2755676799998</v>
      </c>
      <c r="T132" s="36">
        <f>SUMIFS(СВЦЭМ!$C$39:$C$782,СВЦЭМ!$A$39:$A$782,$A132,СВЦЭМ!$B$39:$B$782,T$119)+'СЕТ СН'!$I$9+СВЦЭМ!$D$10+'СЕТ СН'!$I$6-'СЕТ СН'!$I$19</f>
        <v>2566.45962134</v>
      </c>
      <c r="U132" s="36">
        <f>SUMIFS(СВЦЭМ!$C$39:$C$782,СВЦЭМ!$A$39:$A$782,$A132,СВЦЭМ!$B$39:$B$782,U$119)+'СЕТ СН'!$I$9+СВЦЭМ!$D$10+'СЕТ СН'!$I$6-'СЕТ СН'!$I$19</f>
        <v>2545.0622802999997</v>
      </c>
      <c r="V132" s="36">
        <f>SUMIFS(СВЦЭМ!$C$39:$C$782,СВЦЭМ!$A$39:$A$782,$A132,СВЦЭМ!$B$39:$B$782,V$119)+'СЕТ СН'!$I$9+СВЦЭМ!$D$10+'СЕТ СН'!$I$6-'СЕТ СН'!$I$19</f>
        <v>2533.3338763700003</v>
      </c>
      <c r="W132" s="36">
        <f>SUMIFS(СВЦЭМ!$C$39:$C$782,СВЦЭМ!$A$39:$A$782,$A132,СВЦЭМ!$B$39:$B$782,W$119)+'СЕТ СН'!$I$9+СВЦЭМ!$D$10+'СЕТ СН'!$I$6-'СЕТ СН'!$I$19</f>
        <v>2504.87741852</v>
      </c>
      <c r="X132" s="36">
        <f>SUMIFS(СВЦЭМ!$C$39:$C$782,СВЦЭМ!$A$39:$A$782,$A132,СВЦЭМ!$B$39:$B$782,X$119)+'СЕТ СН'!$I$9+СВЦЭМ!$D$10+'СЕТ СН'!$I$6-'СЕТ СН'!$I$19</f>
        <v>2512.1960983700001</v>
      </c>
      <c r="Y132" s="36">
        <f>SUMIFS(СВЦЭМ!$C$39:$C$782,СВЦЭМ!$A$39:$A$782,$A132,СВЦЭМ!$B$39:$B$782,Y$119)+'СЕТ СН'!$I$9+СВЦЭМ!$D$10+'СЕТ СН'!$I$6-'СЕТ СН'!$I$19</f>
        <v>2520.4086727100002</v>
      </c>
    </row>
    <row r="133" spans="1:25" ht="15.75" x14ac:dyDescent="0.2">
      <c r="A133" s="35">
        <f t="shared" si="3"/>
        <v>45365</v>
      </c>
      <c r="B133" s="36">
        <f>SUMIFS(СВЦЭМ!$C$39:$C$782,СВЦЭМ!$A$39:$A$782,$A133,СВЦЭМ!$B$39:$B$782,B$119)+'СЕТ СН'!$I$9+СВЦЭМ!$D$10+'СЕТ СН'!$I$6-'СЕТ СН'!$I$19</f>
        <v>2481.9752080400003</v>
      </c>
      <c r="C133" s="36">
        <f>SUMIFS(СВЦЭМ!$C$39:$C$782,СВЦЭМ!$A$39:$A$782,$A133,СВЦЭМ!$B$39:$B$782,C$119)+'СЕТ СН'!$I$9+СВЦЭМ!$D$10+'СЕТ СН'!$I$6-'СЕТ СН'!$I$19</f>
        <v>2484.7199052300002</v>
      </c>
      <c r="D133" s="36">
        <f>SUMIFS(СВЦЭМ!$C$39:$C$782,СВЦЭМ!$A$39:$A$782,$A133,СВЦЭМ!$B$39:$B$782,D$119)+'СЕТ СН'!$I$9+СВЦЭМ!$D$10+'СЕТ СН'!$I$6-'СЕТ СН'!$I$19</f>
        <v>2506.0504066900003</v>
      </c>
      <c r="E133" s="36">
        <f>SUMIFS(СВЦЭМ!$C$39:$C$782,СВЦЭМ!$A$39:$A$782,$A133,СВЦЭМ!$B$39:$B$782,E$119)+'СЕТ СН'!$I$9+СВЦЭМ!$D$10+'СЕТ СН'!$I$6-'СЕТ СН'!$I$19</f>
        <v>2516.2604834799999</v>
      </c>
      <c r="F133" s="36">
        <f>SUMIFS(СВЦЭМ!$C$39:$C$782,СВЦЭМ!$A$39:$A$782,$A133,СВЦЭМ!$B$39:$B$782,F$119)+'СЕТ СН'!$I$9+СВЦЭМ!$D$10+'СЕТ СН'!$I$6-'СЕТ СН'!$I$19</f>
        <v>2509.00698035</v>
      </c>
      <c r="G133" s="36">
        <f>SUMIFS(СВЦЭМ!$C$39:$C$782,СВЦЭМ!$A$39:$A$782,$A133,СВЦЭМ!$B$39:$B$782,G$119)+'СЕТ СН'!$I$9+СВЦЭМ!$D$10+'СЕТ СН'!$I$6-'СЕТ СН'!$I$19</f>
        <v>2485.0785438499997</v>
      </c>
      <c r="H133" s="36">
        <f>SUMIFS(СВЦЭМ!$C$39:$C$782,СВЦЭМ!$A$39:$A$782,$A133,СВЦЭМ!$B$39:$B$782,H$119)+'СЕТ СН'!$I$9+СВЦЭМ!$D$10+'СЕТ СН'!$I$6-'СЕТ СН'!$I$19</f>
        <v>2426.1087708300001</v>
      </c>
      <c r="I133" s="36">
        <f>SUMIFS(СВЦЭМ!$C$39:$C$782,СВЦЭМ!$A$39:$A$782,$A133,СВЦЭМ!$B$39:$B$782,I$119)+'СЕТ СН'!$I$9+СВЦЭМ!$D$10+'СЕТ СН'!$I$6-'СЕТ СН'!$I$19</f>
        <v>2396.5166397600001</v>
      </c>
      <c r="J133" s="36">
        <f>SUMIFS(СВЦЭМ!$C$39:$C$782,СВЦЭМ!$A$39:$A$782,$A133,СВЦЭМ!$B$39:$B$782,J$119)+'СЕТ СН'!$I$9+СВЦЭМ!$D$10+'СЕТ СН'!$I$6-'СЕТ СН'!$I$19</f>
        <v>2419.8696676999998</v>
      </c>
      <c r="K133" s="36">
        <f>SUMIFS(СВЦЭМ!$C$39:$C$782,СВЦЭМ!$A$39:$A$782,$A133,СВЦЭМ!$B$39:$B$782,K$119)+'СЕТ СН'!$I$9+СВЦЭМ!$D$10+'СЕТ СН'!$I$6-'СЕТ СН'!$I$19</f>
        <v>2426.01066812</v>
      </c>
      <c r="L133" s="36">
        <f>SUMIFS(СВЦЭМ!$C$39:$C$782,СВЦЭМ!$A$39:$A$782,$A133,СВЦЭМ!$B$39:$B$782,L$119)+'СЕТ СН'!$I$9+СВЦЭМ!$D$10+'СЕТ СН'!$I$6-'СЕТ СН'!$I$19</f>
        <v>2431.9324197000001</v>
      </c>
      <c r="M133" s="36">
        <f>SUMIFS(СВЦЭМ!$C$39:$C$782,СВЦЭМ!$A$39:$A$782,$A133,СВЦЭМ!$B$39:$B$782,M$119)+'СЕТ СН'!$I$9+СВЦЭМ!$D$10+'СЕТ СН'!$I$6-'СЕТ СН'!$I$19</f>
        <v>2465.81086293</v>
      </c>
      <c r="N133" s="36">
        <f>SUMIFS(СВЦЭМ!$C$39:$C$782,СВЦЭМ!$A$39:$A$782,$A133,СВЦЭМ!$B$39:$B$782,N$119)+'СЕТ СН'!$I$9+СВЦЭМ!$D$10+'СЕТ СН'!$I$6-'СЕТ СН'!$I$19</f>
        <v>2550.1996339799998</v>
      </c>
      <c r="O133" s="36">
        <f>SUMIFS(СВЦЭМ!$C$39:$C$782,СВЦЭМ!$A$39:$A$782,$A133,СВЦЭМ!$B$39:$B$782,O$119)+'СЕТ СН'!$I$9+СВЦЭМ!$D$10+'СЕТ СН'!$I$6-'СЕТ СН'!$I$19</f>
        <v>2557.5445426799997</v>
      </c>
      <c r="P133" s="36">
        <f>SUMIFS(СВЦЭМ!$C$39:$C$782,СВЦЭМ!$A$39:$A$782,$A133,СВЦЭМ!$B$39:$B$782,P$119)+'СЕТ СН'!$I$9+СВЦЭМ!$D$10+'СЕТ СН'!$I$6-'СЕТ СН'!$I$19</f>
        <v>2569.6387662799998</v>
      </c>
      <c r="Q133" s="36">
        <f>SUMIFS(СВЦЭМ!$C$39:$C$782,СВЦЭМ!$A$39:$A$782,$A133,СВЦЭМ!$B$39:$B$782,Q$119)+'СЕТ СН'!$I$9+СВЦЭМ!$D$10+'СЕТ СН'!$I$6-'СЕТ СН'!$I$19</f>
        <v>2575.9772236099998</v>
      </c>
      <c r="R133" s="36">
        <f>SUMIFS(СВЦЭМ!$C$39:$C$782,СВЦЭМ!$A$39:$A$782,$A133,СВЦЭМ!$B$39:$B$782,R$119)+'СЕТ СН'!$I$9+СВЦЭМ!$D$10+'СЕТ СН'!$I$6-'СЕТ СН'!$I$19</f>
        <v>2545.6858077699999</v>
      </c>
      <c r="S133" s="36">
        <f>SUMIFS(СВЦЭМ!$C$39:$C$782,СВЦЭМ!$A$39:$A$782,$A133,СВЦЭМ!$B$39:$B$782,S$119)+'СЕТ СН'!$I$9+СВЦЭМ!$D$10+'СЕТ СН'!$I$6-'СЕТ СН'!$I$19</f>
        <v>2508.6640019500001</v>
      </c>
      <c r="T133" s="36">
        <f>SUMIFS(СВЦЭМ!$C$39:$C$782,СВЦЭМ!$A$39:$A$782,$A133,СВЦЭМ!$B$39:$B$782,T$119)+'СЕТ СН'!$I$9+СВЦЭМ!$D$10+'СЕТ СН'!$I$6-'СЕТ СН'!$I$19</f>
        <v>2483.23515503</v>
      </c>
      <c r="U133" s="36">
        <f>SUMIFS(СВЦЭМ!$C$39:$C$782,СВЦЭМ!$A$39:$A$782,$A133,СВЦЭМ!$B$39:$B$782,U$119)+'СЕТ СН'!$I$9+СВЦЭМ!$D$10+'СЕТ СН'!$I$6-'СЕТ СН'!$I$19</f>
        <v>2448.5485610200003</v>
      </c>
      <c r="V133" s="36">
        <f>SUMIFS(СВЦЭМ!$C$39:$C$782,СВЦЭМ!$A$39:$A$782,$A133,СВЦЭМ!$B$39:$B$782,V$119)+'СЕТ СН'!$I$9+СВЦЭМ!$D$10+'СЕТ СН'!$I$6-'СЕТ СН'!$I$19</f>
        <v>2445.5578987700001</v>
      </c>
      <c r="W133" s="36">
        <f>SUMIFS(СВЦЭМ!$C$39:$C$782,СВЦЭМ!$A$39:$A$782,$A133,СВЦЭМ!$B$39:$B$782,W$119)+'СЕТ СН'!$I$9+СВЦЭМ!$D$10+'СЕТ СН'!$I$6-'СЕТ СН'!$I$19</f>
        <v>2446.6077885699997</v>
      </c>
      <c r="X133" s="36">
        <f>SUMIFS(СВЦЭМ!$C$39:$C$782,СВЦЭМ!$A$39:$A$782,$A133,СВЦЭМ!$B$39:$B$782,X$119)+'СЕТ СН'!$I$9+СВЦЭМ!$D$10+'СЕТ СН'!$I$6-'СЕТ СН'!$I$19</f>
        <v>2471.33466335</v>
      </c>
      <c r="Y133" s="36">
        <f>SUMIFS(СВЦЭМ!$C$39:$C$782,СВЦЭМ!$A$39:$A$782,$A133,СВЦЭМ!$B$39:$B$782,Y$119)+'СЕТ СН'!$I$9+СВЦЭМ!$D$10+'СЕТ СН'!$I$6-'СЕТ СН'!$I$19</f>
        <v>2492.45310823</v>
      </c>
    </row>
    <row r="134" spans="1:25" ht="15.75" x14ac:dyDescent="0.2">
      <c r="A134" s="35">
        <f t="shared" si="3"/>
        <v>45366</v>
      </c>
      <c r="B134" s="36">
        <f>SUMIFS(СВЦЭМ!$C$39:$C$782,СВЦЭМ!$A$39:$A$782,$A134,СВЦЭМ!$B$39:$B$782,B$119)+'СЕТ СН'!$I$9+СВЦЭМ!$D$10+'СЕТ СН'!$I$6-'СЕТ СН'!$I$19</f>
        <v>2576.81792481</v>
      </c>
      <c r="C134" s="36">
        <f>SUMIFS(СВЦЭМ!$C$39:$C$782,СВЦЭМ!$A$39:$A$782,$A134,СВЦЭМ!$B$39:$B$782,C$119)+'СЕТ СН'!$I$9+СВЦЭМ!$D$10+'СЕТ СН'!$I$6-'СЕТ СН'!$I$19</f>
        <v>2664.3934608200002</v>
      </c>
      <c r="D134" s="36">
        <f>SUMIFS(СВЦЭМ!$C$39:$C$782,СВЦЭМ!$A$39:$A$782,$A134,СВЦЭМ!$B$39:$B$782,D$119)+'СЕТ СН'!$I$9+СВЦЭМ!$D$10+'СЕТ СН'!$I$6-'СЕТ СН'!$I$19</f>
        <v>2701.6893337699998</v>
      </c>
      <c r="E134" s="36">
        <f>SUMIFS(СВЦЭМ!$C$39:$C$782,СВЦЭМ!$A$39:$A$782,$A134,СВЦЭМ!$B$39:$B$782,E$119)+'СЕТ СН'!$I$9+СВЦЭМ!$D$10+'СЕТ СН'!$I$6-'СЕТ СН'!$I$19</f>
        <v>2706.63467967</v>
      </c>
      <c r="F134" s="36">
        <f>SUMIFS(СВЦЭМ!$C$39:$C$782,СВЦЭМ!$A$39:$A$782,$A134,СВЦЭМ!$B$39:$B$782,F$119)+'СЕТ СН'!$I$9+СВЦЭМ!$D$10+'СЕТ СН'!$I$6-'СЕТ СН'!$I$19</f>
        <v>2692.1984294399999</v>
      </c>
      <c r="G134" s="36">
        <f>SUMIFS(СВЦЭМ!$C$39:$C$782,СВЦЭМ!$A$39:$A$782,$A134,СВЦЭМ!$B$39:$B$782,G$119)+'СЕТ СН'!$I$9+СВЦЭМ!$D$10+'СЕТ СН'!$I$6-'СЕТ СН'!$I$19</f>
        <v>2659.89481097</v>
      </c>
      <c r="H134" s="36">
        <f>SUMIFS(СВЦЭМ!$C$39:$C$782,СВЦЭМ!$A$39:$A$782,$A134,СВЦЭМ!$B$39:$B$782,H$119)+'СЕТ СН'!$I$9+СВЦЭМ!$D$10+'СЕТ СН'!$I$6-'СЕТ СН'!$I$19</f>
        <v>2618.9732931799999</v>
      </c>
      <c r="I134" s="36">
        <f>SUMIFS(СВЦЭМ!$C$39:$C$782,СВЦЭМ!$A$39:$A$782,$A134,СВЦЭМ!$B$39:$B$782,I$119)+'СЕТ СН'!$I$9+СВЦЭМ!$D$10+'СЕТ СН'!$I$6-'СЕТ СН'!$I$19</f>
        <v>2587.7536914399998</v>
      </c>
      <c r="J134" s="36">
        <f>SUMIFS(СВЦЭМ!$C$39:$C$782,СВЦЭМ!$A$39:$A$782,$A134,СВЦЭМ!$B$39:$B$782,J$119)+'СЕТ СН'!$I$9+СВЦЭМ!$D$10+'СЕТ СН'!$I$6-'СЕТ СН'!$I$19</f>
        <v>2562.6036804400001</v>
      </c>
      <c r="K134" s="36">
        <f>SUMIFS(СВЦЭМ!$C$39:$C$782,СВЦЭМ!$A$39:$A$782,$A134,СВЦЭМ!$B$39:$B$782,K$119)+'СЕТ СН'!$I$9+СВЦЭМ!$D$10+'СЕТ СН'!$I$6-'СЕТ СН'!$I$19</f>
        <v>2533.7809925700003</v>
      </c>
      <c r="L134" s="36">
        <f>SUMIFS(СВЦЭМ!$C$39:$C$782,СВЦЭМ!$A$39:$A$782,$A134,СВЦЭМ!$B$39:$B$782,L$119)+'СЕТ СН'!$I$9+СВЦЭМ!$D$10+'СЕТ СН'!$I$6-'СЕТ СН'!$I$19</f>
        <v>2513.17826264</v>
      </c>
      <c r="M134" s="36">
        <f>SUMIFS(СВЦЭМ!$C$39:$C$782,СВЦЭМ!$A$39:$A$782,$A134,СВЦЭМ!$B$39:$B$782,M$119)+'СЕТ СН'!$I$9+СВЦЭМ!$D$10+'СЕТ СН'!$I$6-'СЕТ СН'!$I$19</f>
        <v>2532.30031543</v>
      </c>
      <c r="N134" s="36">
        <f>SUMIFS(СВЦЭМ!$C$39:$C$782,СВЦЭМ!$A$39:$A$782,$A134,СВЦЭМ!$B$39:$B$782,N$119)+'СЕТ СН'!$I$9+СВЦЭМ!$D$10+'СЕТ СН'!$I$6-'СЕТ СН'!$I$19</f>
        <v>2533.7687358499998</v>
      </c>
      <c r="O134" s="36">
        <f>SUMIFS(СВЦЭМ!$C$39:$C$782,СВЦЭМ!$A$39:$A$782,$A134,СВЦЭМ!$B$39:$B$782,O$119)+'СЕТ СН'!$I$9+СВЦЭМ!$D$10+'СЕТ СН'!$I$6-'СЕТ СН'!$I$19</f>
        <v>2587.0852545099997</v>
      </c>
      <c r="P134" s="36">
        <f>SUMIFS(СВЦЭМ!$C$39:$C$782,СВЦЭМ!$A$39:$A$782,$A134,СВЦЭМ!$B$39:$B$782,P$119)+'СЕТ СН'!$I$9+СВЦЭМ!$D$10+'СЕТ СН'!$I$6-'СЕТ СН'!$I$19</f>
        <v>2616.4970273999998</v>
      </c>
      <c r="Q134" s="36">
        <f>SUMIFS(СВЦЭМ!$C$39:$C$782,СВЦЭМ!$A$39:$A$782,$A134,СВЦЭМ!$B$39:$B$782,Q$119)+'СЕТ СН'!$I$9+СВЦЭМ!$D$10+'СЕТ СН'!$I$6-'СЕТ СН'!$I$19</f>
        <v>2636.40902551</v>
      </c>
      <c r="R134" s="36">
        <f>SUMIFS(СВЦЭМ!$C$39:$C$782,СВЦЭМ!$A$39:$A$782,$A134,СВЦЭМ!$B$39:$B$782,R$119)+'СЕТ СН'!$I$9+СВЦЭМ!$D$10+'СЕТ СН'!$I$6-'СЕТ СН'!$I$19</f>
        <v>2645.3764463299999</v>
      </c>
      <c r="S134" s="36">
        <f>SUMIFS(СВЦЭМ!$C$39:$C$782,СВЦЭМ!$A$39:$A$782,$A134,СВЦЭМ!$B$39:$B$782,S$119)+'СЕТ СН'!$I$9+СВЦЭМ!$D$10+'СЕТ СН'!$I$6-'СЕТ СН'!$I$19</f>
        <v>2626.6128608700001</v>
      </c>
      <c r="T134" s="36">
        <f>SUMIFS(СВЦЭМ!$C$39:$C$782,СВЦЭМ!$A$39:$A$782,$A134,СВЦЭМ!$B$39:$B$782,T$119)+'СЕТ СН'!$I$9+СВЦЭМ!$D$10+'СЕТ СН'!$I$6-'СЕТ СН'!$I$19</f>
        <v>2590.2186465499999</v>
      </c>
      <c r="U134" s="36">
        <f>SUMIFS(СВЦЭМ!$C$39:$C$782,СВЦЭМ!$A$39:$A$782,$A134,СВЦЭМ!$B$39:$B$782,U$119)+'СЕТ СН'!$I$9+СВЦЭМ!$D$10+'СЕТ СН'!$I$6-'СЕТ СН'!$I$19</f>
        <v>2549.7761939000002</v>
      </c>
      <c r="V134" s="36">
        <f>SUMIFS(СВЦЭМ!$C$39:$C$782,СВЦЭМ!$A$39:$A$782,$A134,СВЦЭМ!$B$39:$B$782,V$119)+'СЕТ СН'!$I$9+СВЦЭМ!$D$10+'СЕТ СН'!$I$6-'СЕТ СН'!$I$19</f>
        <v>2552.4213090399999</v>
      </c>
      <c r="W134" s="36">
        <f>SUMIFS(СВЦЭМ!$C$39:$C$782,СВЦЭМ!$A$39:$A$782,$A134,СВЦЭМ!$B$39:$B$782,W$119)+'СЕТ СН'!$I$9+СВЦЭМ!$D$10+'СЕТ СН'!$I$6-'СЕТ СН'!$I$19</f>
        <v>2553.6396005400002</v>
      </c>
      <c r="X134" s="36">
        <f>SUMIFS(СВЦЭМ!$C$39:$C$782,СВЦЭМ!$A$39:$A$782,$A134,СВЦЭМ!$B$39:$B$782,X$119)+'СЕТ СН'!$I$9+СВЦЭМ!$D$10+'СЕТ СН'!$I$6-'СЕТ СН'!$I$19</f>
        <v>2562.4018727600001</v>
      </c>
      <c r="Y134" s="36">
        <f>SUMIFS(СВЦЭМ!$C$39:$C$782,СВЦЭМ!$A$39:$A$782,$A134,СВЦЭМ!$B$39:$B$782,Y$119)+'СЕТ СН'!$I$9+СВЦЭМ!$D$10+'СЕТ СН'!$I$6-'СЕТ СН'!$I$19</f>
        <v>2578.9509677199999</v>
      </c>
    </row>
    <row r="135" spans="1:25" ht="15.75" x14ac:dyDescent="0.2">
      <c r="A135" s="35">
        <f t="shared" si="3"/>
        <v>45367</v>
      </c>
      <c r="B135" s="36">
        <f>SUMIFS(СВЦЭМ!$C$39:$C$782,СВЦЭМ!$A$39:$A$782,$A135,СВЦЭМ!$B$39:$B$782,B$119)+'СЕТ СН'!$I$9+СВЦЭМ!$D$10+'СЕТ СН'!$I$6-'СЕТ СН'!$I$19</f>
        <v>2554.0550656</v>
      </c>
      <c r="C135" s="36">
        <f>SUMIFS(СВЦЭМ!$C$39:$C$782,СВЦЭМ!$A$39:$A$782,$A135,СВЦЭМ!$B$39:$B$782,C$119)+'СЕТ СН'!$I$9+СВЦЭМ!$D$10+'СЕТ СН'!$I$6-'СЕТ СН'!$I$19</f>
        <v>2543.1097725700001</v>
      </c>
      <c r="D135" s="36">
        <f>SUMIFS(СВЦЭМ!$C$39:$C$782,СВЦЭМ!$A$39:$A$782,$A135,СВЦЭМ!$B$39:$B$782,D$119)+'СЕТ СН'!$I$9+СВЦЭМ!$D$10+'СЕТ СН'!$I$6-'СЕТ СН'!$I$19</f>
        <v>2579.8911558499999</v>
      </c>
      <c r="E135" s="36">
        <f>SUMIFS(СВЦЭМ!$C$39:$C$782,СВЦЭМ!$A$39:$A$782,$A135,СВЦЭМ!$B$39:$B$782,E$119)+'СЕТ СН'!$I$9+СВЦЭМ!$D$10+'СЕТ СН'!$I$6-'СЕТ СН'!$I$19</f>
        <v>2612.8387234900001</v>
      </c>
      <c r="F135" s="36">
        <f>SUMIFS(СВЦЭМ!$C$39:$C$782,СВЦЭМ!$A$39:$A$782,$A135,СВЦЭМ!$B$39:$B$782,F$119)+'СЕТ СН'!$I$9+СВЦЭМ!$D$10+'СЕТ СН'!$I$6-'СЕТ СН'!$I$19</f>
        <v>2588.9434502700001</v>
      </c>
      <c r="G135" s="36">
        <f>SUMIFS(СВЦЭМ!$C$39:$C$782,СВЦЭМ!$A$39:$A$782,$A135,СВЦЭМ!$B$39:$B$782,G$119)+'СЕТ СН'!$I$9+СВЦЭМ!$D$10+'СЕТ СН'!$I$6-'СЕТ СН'!$I$19</f>
        <v>2566.8444052599998</v>
      </c>
      <c r="H135" s="36">
        <f>SUMIFS(СВЦЭМ!$C$39:$C$782,СВЦЭМ!$A$39:$A$782,$A135,СВЦЭМ!$B$39:$B$782,H$119)+'СЕТ СН'!$I$9+СВЦЭМ!$D$10+'СЕТ СН'!$I$6-'СЕТ СН'!$I$19</f>
        <v>2534.8163554399998</v>
      </c>
      <c r="I135" s="36">
        <f>SUMIFS(СВЦЭМ!$C$39:$C$782,СВЦЭМ!$A$39:$A$782,$A135,СВЦЭМ!$B$39:$B$782,I$119)+'СЕТ СН'!$I$9+СВЦЭМ!$D$10+'СЕТ СН'!$I$6-'СЕТ СН'!$I$19</f>
        <v>2518.9756863600001</v>
      </c>
      <c r="J135" s="36">
        <f>SUMIFS(СВЦЭМ!$C$39:$C$782,СВЦЭМ!$A$39:$A$782,$A135,СВЦЭМ!$B$39:$B$782,J$119)+'СЕТ СН'!$I$9+СВЦЭМ!$D$10+'СЕТ СН'!$I$6-'СЕТ СН'!$I$19</f>
        <v>2464.2588329099999</v>
      </c>
      <c r="K135" s="36">
        <f>SUMIFS(СВЦЭМ!$C$39:$C$782,СВЦЭМ!$A$39:$A$782,$A135,СВЦЭМ!$B$39:$B$782,K$119)+'СЕТ СН'!$I$9+СВЦЭМ!$D$10+'СЕТ СН'!$I$6-'СЕТ СН'!$I$19</f>
        <v>2458.2622444500003</v>
      </c>
      <c r="L135" s="36">
        <f>SUMIFS(СВЦЭМ!$C$39:$C$782,СВЦЭМ!$A$39:$A$782,$A135,СВЦЭМ!$B$39:$B$782,L$119)+'СЕТ СН'!$I$9+СВЦЭМ!$D$10+'СЕТ СН'!$I$6-'СЕТ СН'!$I$19</f>
        <v>2447.9179314600001</v>
      </c>
      <c r="M135" s="36">
        <f>SUMIFS(СВЦЭМ!$C$39:$C$782,СВЦЭМ!$A$39:$A$782,$A135,СВЦЭМ!$B$39:$B$782,M$119)+'СЕТ СН'!$I$9+СВЦЭМ!$D$10+'СЕТ СН'!$I$6-'СЕТ СН'!$I$19</f>
        <v>2456.82364241</v>
      </c>
      <c r="N135" s="36">
        <f>SUMIFS(СВЦЭМ!$C$39:$C$782,СВЦЭМ!$A$39:$A$782,$A135,СВЦЭМ!$B$39:$B$782,N$119)+'СЕТ СН'!$I$9+СВЦЭМ!$D$10+'СЕТ СН'!$I$6-'СЕТ СН'!$I$19</f>
        <v>2462.4525756600001</v>
      </c>
      <c r="O135" s="36">
        <f>SUMIFS(СВЦЭМ!$C$39:$C$782,СВЦЭМ!$A$39:$A$782,$A135,СВЦЭМ!$B$39:$B$782,O$119)+'СЕТ СН'!$I$9+СВЦЭМ!$D$10+'СЕТ СН'!$I$6-'СЕТ СН'!$I$19</f>
        <v>2476.9264020700002</v>
      </c>
      <c r="P135" s="36">
        <f>SUMIFS(СВЦЭМ!$C$39:$C$782,СВЦЭМ!$A$39:$A$782,$A135,СВЦЭМ!$B$39:$B$782,P$119)+'СЕТ СН'!$I$9+СВЦЭМ!$D$10+'СЕТ СН'!$I$6-'СЕТ СН'!$I$19</f>
        <v>2466.1002828999999</v>
      </c>
      <c r="Q135" s="36">
        <f>SUMIFS(СВЦЭМ!$C$39:$C$782,СВЦЭМ!$A$39:$A$782,$A135,СВЦЭМ!$B$39:$B$782,Q$119)+'СЕТ СН'!$I$9+СВЦЭМ!$D$10+'СЕТ СН'!$I$6-'СЕТ СН'!$I$19</f>
        <v>2495.7159758099997</v>
      </c>
      <c r="R135" s="36">
        <f>SUMIFS(СВЦЭМ!$C$39:$C$782,СВЦЭМ!$A$39:$A$782,$A135,СВЦЭМ!$B$39:$B$782,R$119)+'СЕТ СН'!$I$9+СВЦЭМ!$D$10+'СЕТ СН'!$I$6-'СЕТ СН'!$I$19</f>
        <v>2508.8392214999999</v>
      </c>
      <c r="S135" s="36">
        <f>SUMIFS(СВЦЭМ!$C$39:$C$782,СВЦЭМ!$A$39:$A$782,$A135,СВЦЭМ!$B$39:$B$782,S$119)+'СЕТ СН'!$I$9+СВЦЭМ!$D$10+'СЕТ СН'!$I$6-'СЕТ СН'!$I$19</f>
        <v>2492.87662034</v>
      </c>
      <c r="T135" s="36">
        <f>SUMIFS(СВЦЭМ!$C$39:$C$782,СВЦЭМ!$A$39:$A$782,$A135,СВЦЭМ!$B$39:$B$782,T$119)+'СЕТ СН'!$I$9+СВЦЭМ!$D$10+'СЕТ СН'!$I$6-'СЕТ СН'!$I$19</f>
        <v>2476.6137419799998</v>
      </c>
      <c r="U135" s="36">
        <f>SUMIFS(СВЦЭМ!$C$39:$C$782,СВЦЭМ!$A$39:$A$782,$A135,СВЦЭМ!$B$39:$B$782,U$119)+'СЕТ СН'!$I$9+СВЦЭМ!$D$10+'СЕТ СН'!$I$6-'СЕТ СН'!$I$19</f>
        <v>2443.6938987900003</v>
      </c>
      <c r="V135" s="36">
        <f>SUMIFS(СВЦЭМ!$C$39:$C$782,СВЦЭМ!$A$39:$A$782,$A135,СВЦЭМ!$B$39:$B$782,V$119)+'СЕТ СН'!$I$9+СВЦЭМ!$D$10+'СЕТ СН'!$I$6-'СЕТ СН'!$I$19</f>
        <v>2442.5692492899998</v>
      </c>
      <c r="W135" s="36">
        <f>SUMIFS(СВЦЭМ!$C$39:$C$782,СВЦЭМ!$A$39:$A$782,$A135,СВЦЭМ!$B$39:$B$782,W$119)+'СЕТ СН'!$I$9+СВЦЭМ!$D$10+'СЕТ СН'!$I$6-'СЕТ СН'!$I$19</f>
        <v>2453.7158713600002</v>
      </c>
      <c r="X135" s="36">
        <f>SUMIFS(СВЦЭМ!$C$39:$C$782,СВЦЭМ!$A$39:$A$782,$A135,СВЦЭМ!$B$39:$B$782,X$119)+'СЕТ СН'!$I$9+СВЦЭМ!$D$10+'СЕТ СН'!$I$6-'СЕТ СН'!$I$19</f>
        <v>2467.2675052699997</v>
      </c>
      <c r="Y135" s="36">
        <f>SUMIFS(СВЦЭМ!$C$39:$C$782,СВЦЭМ!$A$39:$A$782,$A135,СВЦЭМ!$B$39:$B$782,Y$119)+'СЕТ СН'!$I$9+СВЦЭМ!$D$10+'СЕТ СН'!$I$6-'СЕТ СН'!$I$19</f>
        <v>2475.1446589500001</v>
      </c>
    </row>
    <row r="136" spans="1:25" ht="15.75" x14ac:dyDescent="0.2">
      <c r="A136" s="35">
        <f t="shared" si="3"/>
        <v>45368</v>
      </c>
      <c r="B136" s="36">
        <f>SUMIFS(СВЦЭМ!$C$39:$C$782,СВЦЭМ!$A$39:$A$782,$A136,СВЦЭМ!$B$39:$B$782,B$119)+'СЕТ СН'!$I$9+СВЦЭМ!$D$10+'СЕТ СН'!$I$6-'СЕТ СН'!$I$19</f>
        <v>2427.3193009699999</v>
      </c>
      <c r="C136" s="36">
        <f>SUMIFS(СВЦЭМ!$C$39:$C$782,СВЦЭМ!$A$39:$A$782,$A136,СВЦЭМ!$B$39:$B$782,C$119)+'СЕТ СН'!$I$9+СВЦЭМ!$D$10+'СЕТ СН'!$I$6-'СЕТ СН'!$I$19</f>
        <v>2453.1153838499999</v>
      </c>
      <c r="D136" s="36">
        <f>SUMIFS(СВЦЭМ!$C$39:$C$782,СВЦЭМ!$A$39:$A$782,$A136,СВЦЭМ!$B$39:$B$782,D$119)+'СЕТ СН'!$I$9+СВЦЭМ!$D$10+'СЕТ СН'!$I$6-'СЕТ СН'!$I$19</f>
        <v>2494.23279989</v>
      </c>
      <c r="E136" s="36">
        <f>SUMIFS(СВЦЭМ!$C$39:$C$782,СВЦЭМ!$A$39:$A$782,$A136,СВЦЭМ!$B$39:$B$782,E$119)+'СЕТ СН'!$I$9+СВЦЭМ!$D$10+'СЕТ СН'!$I$6-'СЕТ СН'!$I$19</f>
        <v>2498.19111578</v>
      </c>
      <c r="F136" s="36">
        <f>SUMIFS(СВЦЭМ!$C$39:$C$782,СВЦЭМ!$A$39:$A$782,$A136,СВЦЭМ!$B$39:$B$782,F$119)+'СЕТ СН'!$I$9+СВЦЭМ!$D$10+'СЕТ СН'!$I$6-'СЕТ СН'!$I$19</f>
        <v>2490.3272869699999</v>
      </c>
      <c r="G136" s="36">
        <f>SUMIFS(СВЦЭМ!$C$39:$C$782,СВЦЭМ!$A$39:$A$782,$A136,СВЦЭМ!$B$39:$B$782,G$119)+'СЕТ СН'!$I$9+СВЦЭМ!$D$10+'СЕТ СН'!$I$6-'СЕТ СН'!$I$19</f>
        <v>2506.9978623300003</v>
      </c>
      <c r="H136" s="36">
        <f>SUMIFS(СВЦЭМ!$C$39:$C$782,СВЦЭМ!$A$39:$A$782,$A136,СВЦЭМ!$B$39:$B$782,H$119)+'СЕТ СН'!$I$9+СВЦЭМ!$D$10+'СЕТ СН'!$I$6-'СЕТ СН'!$I$19</f>
        <v>2516.2406296099998</v>
      </c>
      <c r="I136" s="36">
        <f>SUMIFS(СВЦЭМ!$C$39:$C$782,СВЦЭМ!$A$39:$A$782,$A136,СВЦЭМ!$B$39:$B$782,I$119)+'СЕТ СН'!$I$9+СВЦЭМ!$D$10+'СЕТ СН'!$I$6-'СЕТ СН'!$I$19</f>
        <v>2526.9223252500001</v>
      </c>
      <c r="J136" s="36">
        <f>SUMIFS(СВЦЭМ!$C$39:$C$782,СВЦЭМ!$A$39:$A$782,$A136,СВЦЭМ!$B$39:$B$782,J$119)+'СЕТ СН'!$I$9+СВЦЭМ!$D$10+'СЕТ СН'!$I$6-'СЕТ СН'!$I$19</f>
        <v>2464.4319586399997</v>
      </c>
      <c r="K136" s="36">
        <f>SUMIFS(СВЦЭМ!$C$39:$C$782,СВЦЭМ!$A$39:$A$782,$A136,СВЦЭМ!$B$39:$B$782,K$119)+'СЕТ СН'!$I$9+СВЦЭМ!$D$10+'СЕТ СН'!$I$6-'СЕТ СН'!$I$19</f>
        <v>2423.0350529400002</v>
      </c>
      <c r="L136" s="36">
        <f>SUMIFS(СВЦЭМ!$C$39:$C$782,СВЦЭМ!$A$39:$A$782,$A136,СВЦЭМ!$B$39:$B$782,L$119)+'СЕТ СН'!$I$9+СВЦЭМ!$D$10+'СЕТ СН'!$I$6-'СЕТ СН'!$I$19</f>
        <v>2417.2300772799999</v>
      </c>
      <c r="M136" s="36">
        <f>SUMIFS(СВЦЭМ!$C$39:$C$782,СВЦЭМ!$A$39:$A$782,$A136,СВЦЭМ!$B$39:$B$782,M$119)+'СЕТ СН'!$I$9+СВЦЭМ!$D$10+'СЕТ СН'!$I$6-'СЕТ СН'!$I$19</f>
        <v>2417.99920071</v>
      </c>
      <c r="N136" s="36">
        <f>SUMIFS(СВЦЭМ!$C$39:$C$782,СВЦЭМ!$A$39:$A$782,$A136,СВЦЭМ!$B$39:$B$782,N$119)+'СЕТ СН'!$I$9+СВЦЭМ!$D$10+'СЕТ СН'!$I$6-'СЕТ СН'!$I$19</f>
        <v>2426.0567567099997</v>
      </c>
      <c r="O136" s="36">
        <f>SUMIFS(СВЦЭМ!$C$39:$C$782,СВЦЭМ!$A$39:$A$782,$A136,СВЦЭМ!$B$39:$B$782,O$119)+'СЕТ СН'!$I$9+СВЦЭМ!$D$10+'СЕТ СН'!$I$6-'СЕТ СН'!$I$19</f>
        <v>2455.1458103200002</v>
      </c>
      <c r="P136" s="36">
        <f>SUMIFS(СВЦЭМ!$C$39:$C$782,СВЦЭМ!$A$39:$A$782,$A136,СВЦЭМ!$B$39:$B$782,P$119)+'СЕТ СН'!$I$9+СВЦЭМ!$D$10+'СЕТ СН'!$I$6-'СЕТ СН'!$I$19</f>
        <v>2470.80484957</v>
      </c>
      <c r="Q136" s="36">
        <f>SUMIFS(СВЦЭМ!$C$39:$C$782,СВЦЭМ!$A$39:$A$782,$A136,СВЦЭМ!$B$39:$B$782,Q$119)+'СЕТ СН'!$I$9+СВЦЭМ!$D$10+'СЕТ СН'!$I$6-'СЕТ СН'!$I$19</f>
        <v>2498.0663752199998</v>
      </c>
      <c r="R136" s="36">
        <f>SUMIFS(СВЦЭМ!$C$39:$C$782,СВЦЭМ!$A$39:$A$782,$A136,СВЦЭМ!$B$39:$B$782,R$119)+'СЕТ СН'!$I$9+СВЦЭМ!$D$10+'СЕТ СН'!$I$6-'СЕТ СН'!$I$19</f>
        <v>2501.2742864800002</v>
      </c>
      <c r="S136" s="36">
        <f>SUMIFS(СВЦЭМ!$C$39:$C$782,СВЦЭМ!$A$39:$A$782,$A136,СВЦЭМ!$B$39:$B$782,S$119)+'СЕТ СН'!$I$9+СВЦЭМ!$D$10+'СЕТ СН'!$I$6-'СЕТ СН'!$I$19</f>
        <v>2482.1932031900001</v>
      </c>
      <c r="T136" s="36">
        <f>SUMIFS(СВЦЭМ!$C$39:$C$782,СВЦЭМ!$A$39:$A$782,$A136,СВЦЭМ!$B$39:$B$782,T$119)+'СЕТ СН'!$I$9+СВЦЭМ!$D$10+'СЕТ СН'!$I$6-'СЕТ СН'!$I$19</f>
        <v>2467.1918330500002</v>
      </c>
      <c r="U136" s="36">
        <f>SUMIFS(СВЦЭМ!$C$39:$C$782,СВЦЭМ!$A$39:$A$782,$A136,СВЦЭМ!$B$39:$B$782,U$119)+'СЕТ СН'!$I$9+СВЦЭМ!$D$10+'СЕТ СН'!$I$6-'СЕТ СН'!$I$19</f>
        <v>2439.2581922700001</v>
      </c>
      <c r="V136" s="36">
        <f>SUMIFS(СВЦЭМ!$C$39:$C$782,СВЦЭМ!$A$39:$A$782,$A136,СВЦЭМ!$B$39:$B$782,V$119)+'СЕТ СН'!$I$9+СВЦЭМ!$D$10+'СЕТ СН'!$I$6-'СЕТ СН'!$I$19</f>
        <v>2426.7025705300002</v>
      </c>
      <c r="W136" s="36">
        <f>SUMIFS(СВЦЭМ!$C$39:$C$782,СВЦЭМ!$A$39:$A$782,$A136,СВЦЭМ!$B$39:$B$782,W$119)+'СЕТ СН'!$I$9+СВЦЭМ!$D$10+'СЕТ СН'!$I$6-'СЕТ СН'!$I$19</f>
        <v>2422.9654810699999</v>
      </c>
      <c r="X136" s="36">
        <f>SUMIFS(СВЦЭМ!$C$39:$C$782,СВЦЭМ!$A$39:$A$782,$A136,СВЦЭМ!$B$39:$B$782,X$119)+'СЕТ СН'!$I$9+СВЦЭМ!$D$10+'СЕТ СН'!$I$6-'СЕТ СН'!$I$19</f>
        <v>2448.47067281</v>
      </c>
      <c r="Y136" s="36">
        <f>SUMIFS(СВЦЭМ!$C$39:$C$782,СВЦЭМ!$A$39:$A$782,$A136,СВЦЭМ!$B$39:$B$782,Y$119)+'СЕТ СН'!$I$9+СВЦЭМ!$D$10+'СЕТ СН'!$I$6-'СЕТ СН'!$I$19</f>
        <v>2448.5003091899998</v>
      </c>
    </row>
    <row r="137" spans="1:25" ht="15.75" x14ac:dyDescent="0.2">
      <c r="A137" s="35">
        <f t="shared" si="3"/>
        <v>45369</v>
      </c>
      <c r="B137" s="36">
        <f>SUMIFS(СВЦЭМ!$C$39:$C$782,СВЦЭМ!$A$39:$A$782,$A137,СВЦЭМ!$B$39:$B$782,B$119)+'СЕТ СН'!$I$9+СВЦЭМ!$D$10+'СЕТ СН'!$I$6-'СЕТ СН'!$I$19</f>
        <v>2547.31524519</v>
      </c>
      <c r="C137" s="36">
        <f>SUMIFS(СВЦЭМ!$C$39:$C$782,СВЦЭМ!$A$39:$A$782,$A137,СВЦЭМ!$B$39:$B$782,C$119)+'СЕТ СН'!$I$9+СВЦЭМ!$D$10+'СЕТ СН'!$I$6-'СЕТ СН'!$I$19</f>
        <v>2585.4727195699998</v>
      </c>
      <c r="D137" s="36">
        <f>SUMIFS(СВЦЭМ!$C$39:$C$782,СВЦЭМ!$A$39:$A$782,$A137,СВЦЭМ!$B$39:$B$782,D$119)+'СЕТ СН'!$I$9+СВЦЭМ!$D$10+'СЕТ СН'!$I$6-'СЕТ СН'!$I$19</f>
        <v>2635.74774957</v>
      </c>
      <c r="E137" s="36">
        <f>SUMIFS(СВЦЭМ!$C$39:$C$782,СВЦЭМ!$A$39:$A$782,$A137,СВЦЭМ!$B$39:$B$782,E$119)+'СЕТ СН'!$I$9+СВЦЭМ!$D$10+'СЕТ СН'!$I$6-'СЕТ СН'!$I$19</f>
        <v>2611.87921882</v>
      </c>
      <c r="F137" s="36">
        <f>SUMIFS(СВЦЭМ!$C$39:$C$782,СВЦЭМ!$A$39:$A$782,$A137,СВЦЭМ!$B$39:$B$782,F$119)+'СЕТ СН'!$I$9+СВЦЭМ!$D$10+'СЕТ СН'!$I$6-'СЕТ СН'!$I$19</f>
        <v>2592.3500627900003</v>
      </c>
      <c r="G137" s="36">
        <f>SUMIFS(СВЦЭМ!$C$39:$C$782,СВЦЭМ!$A$39:$A$782,$A137,СВЦЭМ!$B$39:$B$782,G$119)+'СЕТ СН'!$I$9+СВЦЭМ!$D$10+'СЕТ СН'!$I$6-'СЕТ СН'!$I$19</f>
        <v>2561.6892810600002</v>
      </c>
      <c r="H137" s="36">
        <f>SUMIFS(СВЦЭМ!$C$39:$C$782,СВЦЭМ!$A$39:$A$782,$A137,СВЦЭМ!$B$39:$B$782,H$119)+'СЕТ СН'!$I$9+СВЦЭМ!$D$10+'СЕТ СН'!$I$6-'СЕТ СН'!$I$19</f>
        <v>2541.5554738700002</v>
      </c>
      <c r="I137" s="36">
        <f>SUMIFS(СВЦЭМ!$C$39:$C$782,СВЦЭМ!$A$39:$A$782,$A137,СВЦЭМ!$B$39:$B$782,I$119)+'СЕТ СН'!$I$9+СВЦЭМ!$D$10+'СЕТ СН'!$I$6-'СЕТ СН'!$I$19</f>
        <v>2548.6933958300001</v>
      </c>
      <c r="J137" s="36">
        <f>SUMIFS(СВЦЭМ!$C$39:$C$782,СВЦЭМ!$A$39:$A$782,$A137,СВЦЭМ!$B$39:$B$782,J$119)+'СЕТ СН'!$I$9+СВЦЭМ!$D$10+'СЕТ СН'!$I$6-'СЕТ СН'!$I$19</f>
        <v>2561.19993148</v>
      </c>
      <c r="K137" s="36">
        <f>SUMIFS(СВЦЭМ!$C$39:$C$782,СВЦЭМ!$A$39:$A$782,$A137,СВЦЭМ!$B$39:$B$782,K$119)+'СЕТ СН'!$I$9+СВЦЭМ!$D$10+'СЕТ СН'!$I$6-'СЕТ СН'!$I$19</f>
        <v>2525.8868708999998</v>
      </c>
      <c r="L137" s="36">
        <f>SUMIFS(СВЦЭМ!$C$39:$C$782,СВЦЭМ!$A$39:$A$782,$A137,СВЦЭМ!$B$39:$B$782,L$119)+'СЕТ СН'!$I$9+СВЦЭМ!$D$10+'СЕТ СН'!$I$6-'СЕТ СН'!$I$19</f>
        <v>2533.9151494799999</v>
      </c>
      <c r="M137" s="36">
        <f>SUMIFS(СВЦЭМ!$C$39:$C$782,СВЦЭМ!$A$39:$A$782,$A137,СВЦЭМ!$B$39:$B$782,M$119)+'СЕТ СН'!$I$9+СВЦЭМ!$D$10+'СЕТ СН'!$I$6-'СЕТ СН'!$I$19</f>
        <v>2540.7950455199998</v>
      </c>
      <c r="N137" s="36">
        <f>SUMIFS(СВЦЭМ!$C$39:$C$782,СВЦЭМ!$A$39:$A$782,$A137,СВЦЭМ!$B$39:$B$782,N$119)+'СЕТ СН'!$I$9+СВЦЭМ!$D$10+'СЕТ СН'!$I$6-'СЕТ СН'!$I$19</f>
        <v>2556.2980784299998</v>
      </c>
      <c r="O137" s="36">
        <f>SUMIFS(СВЦЭМ!$C$39:$C$782,СВЦЭМ!$A$39:$A$782,$A137,СВЦЭМ!$B$39:$B$782,O$119)+'СЕТ СН'!$I$9+СВЦЭМ!$D$10+'СЕТ СН'!$I$6-'СЕТ СН'!$I$19</f>
        <v>2598.1292873399998</v>
      </c>
      <c r="P137" s="36">
        <f>SUMIFS(СВЦЭМ!$C$39:$C$782,СВЦЭМ!$A$39:$A$782,$A137,СВЦЭМ!$B$39:$B$782,P$119)+'СЕТ СН'!$I$9+СВЦЭМ!$D$10+'СЕТ СН'!$I$6-'СЕТ СН'!$I$19</f>
        <v>2623.2106392000001</v>
      </c>
      <c r="Q137" s="36">
        <f>SUMIFS(СВЦЭМ!$C$39:$C$782,СВЦЭМ!$A$39:$A$782,$A137,СВЦЭМ!$B$39:$B$782,Q$119)+'СЕТ СН'!$I$9+СВЦЭМ!$D$10+'СЕТ СН'!$I$6-'СЕТ СН'!$I$19</f>
        <v>2647.88361996</v>
      </c>
      <c r="R137" s="36">
        <f>SUMIFS(СВЦЭМ!$C$39:$C$782,СВЦЭМ!$A$39:$A$782,$A137,СВЦЭМ!$B$39:$B$782,R$119)+'СЕТ СН'!$I$9+СВЦЭМ!$D$10+'СЕТ СН'!$I$6-'СЕТ СН'!$I$19</f>
        <v>2654.64109482</v>
      </c>
      <c r="S137" s="36">
        <f>SUMIFS(СВЦЭМ!$C$39:$C$782,СВЦЭМ!$A$39:$A$782,$A137,СВЦЭМ!$B$39:$B$782,S$119)+'СЕТ СН'!$I$9+СВЦЭМ!$D$10+'СЕТ СН'!$I$6-'СЕТ СН'!$I$19</f>
        <v>2673.95741288</v>
      </c>
      <c r="T137" s="36">
        <f>SUMIFS(СВЦЭМ!$C$39:$C$782,СВЦЭМ!$A$39:$A$782,$A137,СВЦЭМ!$B$39:$B$782,T$119)+'СЕТ СН'!$I$9+СВЦЭМ!$D$10+'СЕТ СН'!$I$6-'СЕТ СН'!$I$19</f>
        <v>2641.2244905000002</v>
      </c>
      <c r="U137" s="36">
        <f>SUMIFS(СВЦЭМ!$C$39:$C$782,СВЦЭМ!$A$39:$A$782,$A137,СВЦЭМ!$B$39:$B$782,U$119)+'СЕТ СН'!$I$9+СВЦЭМ!$D$10+'СЕТ СН'!$I$6-'СЕТ СН'!$I$19</f>
        <v>2616.3832480000001</v>
      </c>
      <c r="V137" s="36">
        <f>SUMIFS(СВЦЭМ!$C$39:$C$782,СВЦЭМ!$A$39:$A$782,$A137,СВЦЭМ!$B$39:$B$782,V$119)+'СЕТ СН'!$I$9+СВЦЭМ!$D$10+'СЕТ СН'!$I$6-'СЕТ СН'!$I$19</f>
        <v>2608.2768750099999</v>
      </c>
      <c r="W137" s="36">
        <f>SUMIFS(СВЦЭМ!$C$39:$C$782,СВЦЭМ!$A$39:$A$782,$A137,СВЦЭМ!$B$39:$B$782,W$119)+'СЕТ СН'!$I$9+СВЦЭМ!$D$10+'СЕТ СН'!$I$6-'СЕТ СН'!$I$19</f>
        <v>2601.8743555000001</v>
      </c>
      <c r="X137" s="36">
        <f>SUMIFS(СВЦЭМ!$C$39:$C$782,СВЦЭМ!$A$39:$A$782,$A137,СВЦЭМ!$B$39:$B$782,X$119)+'СЕТ СН'!$I$9+СВЦЭМ!$D$10+'СЕТ СН'!$I$6-'СЕТ СН'!$I$19</f>
        <v>2620.1469838900002</v>
      </c>
      <c r="Y137" s="36">
        <f>SUMIFS(СВЦЭМ!$C$39:$C$782,СВЦЭМ!$A$39:$A$782,$A137,СВЦЭМ!$B$39:$B$782,Y$119)+'СЕТ СН'!$I$9+СВЦЭМ!$D$10+'СЕТ СН'!$I$6-'СЕТ СН'!$I$19</f>
        <v>2645.5177487699998</v>
      </c>
    </row>
    <row r="138" spans="1:25" ht="15.75" x14ac:dyDescent="0.2">
      <c r="A138" s="35">
        <f t="shared" si="3"/>
        <v>45370</v>
      </c>
      <c r="B138" s="36">
        <f>SUMIFS(СВЦЭМ!$C$39:$C$782,СВЦЭМ!$A$39:$A$782,$A138,СВЦЭМ!$B$39:$B$782,B$119)+'СЕТ СН'!$I$9+СВЦЭМ!$D$10+'СЕТ СН'!$I$6-'СЕТ СН'!$I$19</f>
        <v>2747.34654697</v>
      </c>
      <c r="C138" s="36">
        <f>SUMIFS(СВЦЭМ!$C$39:$C$782,СВЦЭМ!$A$39:$A$782,$A138,СВЦЭМ!$B$39:$B$782,C$119)+'СЕТ СН'!$I$9+СВЦЭМ!$D$10+'СЕТ СН'!$I$6-'СЕТ СН'!$I$19</f>
        <v>2727.2025387099998</v>
      </c>
      <c r="D138" s="36">
        <f>SUMIFS(СВЦЭМ!$C$39:$C$782,СВЦЭМ!$A$39:$A$782,$A138,СВЦЭМ!$B$39:$B$782,D$119)+'СЕТ СН'!$I$9+СВЦЭМ!$D$10+'СЕТ СН'!$I$6-'СЕТ СН'!$I$19</f>
        <v>2772.5272051299999</v>
      </c>
      <c r="E138" s="36">
        <f>SUMIFS(СВЦЭМ!$C$39:$C$782,СВЦЭМ!$A$39:$A$782,$A138,СВЦЭМ!$B$39:$B$782,E$119)+'СЕТ СН'!$I$9+СВЦЭМ!$D$10+'СЕТ СН'!$I$6-'СЕТ СН'!$I$19</f>
        <v>2761.9908291000002</v>
      </c>
      <c r="F138" s="36">
        <f>SUMIFS(СВЦЭМ!$C$39:$C$782,СВЦЭМ!$A$39:$A$782,$A138,СВЦЭМ!$B$39:$B$782,F$119)+'СЕТ СН'!$I$9+СВЦЭМ!$D$10+'СЕТ СН'!$I$6-'СЕТ СН'!$I$19</f>
        <v>2758.4288503799999</v>
      </c>
      <c r="G138" s="36">
        <f>SUMIFS(СВЦЭМ!$C$39:$C$782,СВЦЭМ!$A$39:$A$782,$A138,СВЦЭМ!$B$39:$B$782,G$119)+'СЕТ СН'!$I$9+СВЦЭМ!$D$10+'СЕТ СН'!$I$6-'СЕТ СН'!$I$19</f>
        <v>2745.1737611600001</v>
      </c>
      <c r="H138" s="36">
        <f>SUMIFS(СВЦЭМ!$C$39:$C$782,СВЦЭМ!$A$39:$A$782,$A138,СВЦЭМ!$B$39:$B$782,H$119)+'СЕТ СН'!$I$9+СВЦЭМ!$D$10+'СЕТ СН'!$I$6-'СЕТ СН'!$I$19</f>
        <v>2748.5424087599999</v>
      </c>
      <c r="I138" s="36">
        <f>SUMIFS(СВЦЭМ!$C$39:$C$782,СВЦЭМ!$A$39:$A$782,$A138,СВЦЭМ!$B$39:$B$782,I$119)+'СЕТ СН'!$I$9+СВЦЭМ!$D$10+'СЕТ СН'!$I$6-'СЕТ СН'!$I$19</f>
        <v>2712.4081538800001</v>
      </c>
      <c r="J138" s="36">
        <f>SUMIFS(СВЦЭМ!$C$39:$C$782,СВЦЭМ!$A$39:$A$782,$A138,СВЦЭМ!$B$39:$B$782,J$119)+'СЕТ СН'!$I$9+СВЦЭМ!$D$10+'СЕТ СН'!$I$6-'СЕТ СН'!$I$19</f>
        <v>2696.5877510199998</v>
      </c>
      <c r="K138" s="36">
        <f>SUMIFS(СВЦЭМ!$C$39:$C$782,СВЦЭМ!$A$39:$A$782,$A138,СВЦЭМ!$B$39:$B$782,K$119)+'СЕТ СН'!$I$9+СВЦЭМ!$D$10+'СЕТ СН'!$I$6-'СЕТ СН'!$I$19</f>
        <v>2679.79413557</v>
      </c>
      <c r="L138" s="36">
        <f>SUMIFS(СВЦЭМ!$C$39:$C$782,СВЦЭМ!$A$39:$A$782,$A138,СВЦЭМ!$B$39:$B$782,L$119)+'СЕТ СН'!$I$9+СВЦЭМ!$D$10+'СЕТ СН'!$I$6-'СЕТ СН'!$I$19</f>
        <v>2712.78521632</v>
      </c>
      <c r="M138" s="36">
        <f>SUMIFS(СВЦЭМ!$C$39:$C$782,СВЦЭМ!$A$39:$A$782,$A138,СВЦЭМ!$B$39:$B$782,M$119)+'СЕТ СН'!$I$9+СВЦЭМ!$D$10+'СЕТ СН'!$I$6-'СЕТ СН'!$I$19</f>
        <v>2769.41388796</v>
      </c>
      <c r="N138" s="36">
        <f>SUMIFS(СВЦЭМ!$C$39:$C$782,СВЦЭМ!$A$39:$A$782,$A138,СВЦЭМ!$B$39:$B$782,N$119)+'СЕТ СН'!$I$9+СВЦЭМ!$D$10+'СЕТ СН'!$I$6-'СЕТ СН'!$I$19</f>
        <v>2783.8786717799999</v>
      </c>
      <c r="O138" s="36">
        <f>SUMIFS(СВЦЭМ!$C$39:$C$782,СВЦЭМ!$A$39:$A$782,$A138,СВЦЭМ!$B$39:$B$782,O$119)+'СЕТ СН'!$I$9+СВЦЭМ!$D$10+'СЕТ СН'!$I$6-'СЕТ СН'!$I$19</f>
        <v>2823.7260579700001</v>
      </c>
      <c r="P138" s="36">
        <f>SUMIFS(СВЦЭМ!$C$39:$C$782,СВЦЭМ!$A$39:$A$782,$A138,СВЦЭМ!$B$39:$B$782,P$119)+'СЕТ СН'!$I$9+СВЦЭМ!$D$10+'СЕТ СН'!$I$6-'СЕТ СН'!$I$19</f>
        <v>2899.04846731</v>
      </c>
      <c r="Q138" s="36">
        <f>SUMIFS(СВЦЭМ!$C$39:$C$782,СВЦЭМ!$A$39:$A$782,$A138,СВЦЭМ!$B$39:$B$782,Q$119)+'СЕТ СН'!$I$9+СВЦЭМ!$D$10+'СЕТ СН'!$I$6-'СЕТ СН'!$I$19</f>
        <v>2926.1907981999998</v>
      </c>
      <c r="R138" s="36">
        <f>SUMIFS(СВЦЭМ!$C$39:$C$782,СВЦЭМ!$A$39:$A$782,$A138,СВЦЭМ!$B$39:$B$782,R$119)+'СЕТ СН'!$I$9+СВЦЭМ!$D$10+'СЕТ СН'!$I$6-'СЕТ СН'!$I$19</f>
        <v>2941.03995037</v>
      </c>
      <c r="S138" s="36">
        <f>SUMIFS(СВЦЭМ!$C$39:$C$782,СВЦЭМ!$A$39:$A$782,$A138,СВЦЭМ!$B$39:$B$782,S$119)+'СЕТ СН'!$I$9+СВЦЭМ!$D$10+'СЕТ СН'!$I$6-'СЕТ СН'!$I$19</f>
        <v>2949.1450749699998</v>
      </c>
      <c r="T138" s="36">
        <f>SUMIFS(СВЦЭМ!$C$39:$C$782,СВЦЭМ!$A$39:$A$782,$A138,СВЦЭМ!$B$39:$B$782,T$119)+'СЕТ СН'!$I$9+СВЦЭМ!$D$10+'СЕТ СН'!$I$6-'СЕТ СН'!$I$19</f>
        <v>2811.28860308</v>
      </c>
      <c r="U138" s="36">
        <f>SUMIFS(СВЦЭМ!$C$39:$C$782,СВЦЭМ!$A$39:$A$782,$A138,СВЦЭМ!$B$39:$B$782,U$119)+'СЕТ СН'!$I$9+СВЦЭМ!$D$10+'СЕТ СН'!$I$6-'СЕТ СН'!$I$19</f>
        <v>2766.26634663</v>
      </c>
      <c r="V138" s="36">
        <f>SUMIFS(СВЦЭМ!$C$39:$C$782,СВЦЭМ!$A$39:$A$782,$A138,СВЦЭМ!$B$39:$B$782,V$119)+'СЕТ СН'!$I$9+СВЦЭМ!$D$10+'СЕТ СН'!$I$6-'СЕТ СН'!$I$19</f>
        <v>2771.1314525900002</v>
      </c>
      <c r="W138" s="36">
        <f>SUMIFS(СВЦЭМ!$C$39:$C$782,СВЦЭМ!$A$39:$A$782,$A138,СВЦЭМ!$B$39:$B$782,W$119)+'СЕТ СН'!$I$9+СВЦЭМ!$D$10+'СЕТ СН'!$I$6-'СЕТ СН'!$I$19</f>
        <v>2810.9831224700001</v>
      </c>
      <c r="X138" s="36">
        <f>SUMIFS(СВЦЭМ!$C$39:$C$782,СВЦЭМ!$A$39:$A$782,$A138,СВЦЭМ!$B$39:$B$782,X$119)+'СЕТ СН'!$I$9+СВЦЭМ!$D$10+'СЕТ СН'!$I$6-'СЕТ СН'!$I$19</f>
        <v>2831.4462851200001</v>
      </c>
      <c r="Y138" s="36">
        <f>SUMIFS(СВЦЭМ!$C$39:$C$782,СВЦЭМ!$A$39:$A$782,$A138,СВЦЭМ!$B$39:$B$782,Y$119)+'СЕТ СН'!$I$9+СВЦЭМ!$D$10+'СЕТ СН'!$I$6-'СЕТ СН'!$I$19</f>
        <v>2853.0997516100001</v>
      </c>
    </row>
    <row r="139" spans="1:25" ht="15.75" x14ac:dyDescent="0.2">
      <c r="A139" s="35">
        <f t="shared" si="3"/>
        <v>45371</v>
      </c>
      <c r="B139" s="36">
        <f>SUMIFS(СВЦЭМ!$C$39:$C$782,СВЦЭМ!$A$39:$A$782,$A139,СВЦЭМ!$B$39:$B$782,B$119)+'СЕТ СН'!$I$9+СВЦЭМ!$D$10+'СЕТ СН'!$I$6-'СЕТ СН'!$I$19</f>
        <v>2874.8718549700002</v>
      </c>
      <c r="C139" s="36">
        <f>SUMIFS(СВЦЭМ!$C$39:$C$782,СВЦЭМ!$A$39:$A$782,$A139,СВЦЭМ!$B$39:$B$782,C$119)+'СЕТ СН'!$I$9+СВЦЭМ!$D$10+'СЕТ СН'!$I$6-'СЕТ СН'!$I$19</f>
        <v>2936.5840415100001</v>
      </c>
      <c r="D139" s="36">
        <f>SUMIFS(СВЦЭМ!$C$39:$C$782,СВЦЭМ!$A$39:$A$782,$A139,СВЦЭМ!$B$39:$B$782,D$119)+'СЕТ СН'!$I$9+СВЦЭМ!$D$10+'СЕТ СН'!$I$6-'СЕТ СН'!$I$19</f>
        <v>2947.0164547499999</v>
      </c>
      <c r="E139" s="36">
        <f>SUMIFS(СВЦЭМ!$C$39:$C$782,СВЦЭМ!$A$39:$A$782,$A139,СВЦЭМ!$B$39:$B$782,E$119)+'СЕТ СН'!$I$9+СВЦЭМ!$D$10+'СЕТ СН'!$I$6-'СЕТ СН'!$I$19</f>
        <v>2931.3697556000002</v>
      </c>
      <c r="F139" s="36">
        <f>SUMIFS(СВЦЭМ!$C$39:$C$782,СВЦЭМ!$A$39:$A$782,$A139,СВЦЭМ!$B$39:$B$782,F$119)+'СЕТ СН'!$I$9+СВЦЭМ!$D$10+'СЕТ СН'!$I$6-'СЕТ СН'!$I$19</f>
        <v>2928.9689746099998</v>
      </c>
      <c r="G139" s="36">
        <f>SUMIFS(СВЦЭМ!$C$39:$C$782,СВЦЭМ!$A$39:$A$782,$A139,СВЦЭМ!$B$39:$B$782,G$119)+'СЕТ СН'!$I$9+СВЦЭМ!$D$10+'СЕТ СН'!$I$6-'СЕТ СН'!$I$19</f>
        <v>2895.55754497</v>
      </c>
      <c r="H139" s="36">
        <f>SUMIFS(СВЦЭМ!$C$39:$C$782,СВЦЭМ!$A$39:$A$782,$A139,СВЦЭМ!$B$39:$B$782,H$119)+'СЕТ СН'!$I$9+СВЦЭМ!$D$10+'СЕТ СН'!$I$6-'СЕТ СН'!$I$19</f>
        <v>2909.4604522999998</v>
      </c>
      <c r="I139" s="36">
        <f>SUMIFS(СВЦЭМ!$C$39:$C$782,СВЦЭМ!$A$39:$A$782,$A139,СВЦЭМ!$B$39:$B$782,I$119)+'СЕТ СН'!$I$9+СВЦЭМ!$D$10+'СЕТ СН'!$I$6-'СЕТ СН'!$I$19</f>
        <v>2862.24835196</v>
      </c>
      <c r="J139" s="36">
        <f>SUMIFS(СВЦЭМ!$C$39:$C$782,СВЦЭМ!$A$39:$A$782,$A139,СВЦЭМ!$B$39:$B$782,J$119)+'СЕТ СН'!$I$9+СВЦЭМ!$D$10+'СЕТ СН'!$I$6-'СЕТ СН'!$I$19</f>
        <v>2805.1640441</v>
      </c>
      <c r="K139" s="36">
        <f>SUMIFS(СВЦЭМ!$C$39:$C$782,СВЦЭМ!$A$39:$A$782,$A139,СВЦЭМ!$B$39:$B$782,K$119)+'СЕТ СН'!$I$9+СВЦЭМ!$D$10+'СЕТ СН'!$I$6-'СЕТ СН'!$I$19</f>
        <v>2787.0477681399998</v>
      </c>
      <c r="L139" s="36">
        <f>SUMIFS(СВЦЭМ!$C$39:$C$782,СВЦЭМ!$A$39:$A$782,$A139,СВЦЭМ!$B$39:$B$782,L$119)+'СЕТ СН'!$I$9+СВЦЭМ!$D$10+'СЕТ СН'!$I$6-'СЕТ СН'!$I$19</f>
        <v>2781.9287180800002</v>
      </c>
      <c r="M139" s="36">
        <f>SUMIFS(СВЦЭМ!$C$39:$C$782,СВЦЭМ!$A$39:$A$782,$A139,СВЦЭМ!$B$39:$B$782,M$119)+'СЕТ СН'!$I$9+СВЦЭМ!$D$10+'СЕТ СН'!$I$6-'СЕТ СН'!$I$19</f>
        <v>2793.6944885399998</v>
      </c>
      <c r="N139" s="36">
        <f>SUMIFS(СВЦЭМ!$C$39:$C$782,СВЦЭМ!$A$39:$A$782,$A139,СВЦЭМ!$B$39:$B$782,N$119)+'СЕТ СН'!$I$9+СВЦЭМ!$D$10+'СЕТ СН'!$I$6-'СЕТ СН'!$I$19</f>
        <v>2795.1440086699999</v>
      </c>
      <c r="O139" s="36">
        <f>SUMIFS(СВЦЭМ!$C$39:$C$782,СВЦЭМ!$A$39:$A$782,$A139,СВЦЭМ!$B$39:$B$782,O$119)+'СЕТ СН'!$I$9+СВЦЭМ!$D$10+'СЕТ СН'!$I$6-'СЕТ СН'!$I$19</f>
        <v>2829.29293504</v>
      </c>
      <c r="P139" s="36">
        <f>SUMIFS(СВЦЭМ!$C$39:$C$782,СВЦЭМ!$A$39:$A$782,$A139,СВЦЭМ!$B$39:$B$782,P$119)+'СЕТ СН'!$I$9+СВЦЭМ!$D$10+'СЕТ СН'!$I$6-'СЕТ СН'!$I$19</f>
        <v>2851.0111579499999</v>
      </c>
      <c r="Q139" s="36">
        <f>SUMIFS(СВЦЭМ!$C$39:$C$782,СВЦЭМ!$A$39:$A$782,$A139,СВЦЭМ!$B$39:$B$782,Q$119)+'СЕТ СН'!$I$9+СВЦЭМ!$D$10+'СЕТ СН'!$I$6-'СЕТ СН'!$I$19</f>
        <v>2852.8087328500001</v>
      </c>
      <c r="R139" s="36">
        <f>SUMIFS(СВЦЭМ!$C$39:$C$782,СВЦЭМ!$A$39:$A$782,$A139,СВЦЭМ!$B$39:$B$782,R$119)+'СЕТ СН'!$I$9+СВЦЭМ!$D$10+'СЕТ СН'!$I$6-'СЕТ СН'!$I$19</f>
        <v>2860.6065311299999</v>
      </c>
      <c r="S139" s="36">
        <f>SUMIFS(СВЦЭМ!$C$39:$C$782,СВЦЭМ!$A$39:$A$782,$A139,СВЦЭМ!$B$39:$B$782,S$119)+'СЕТ СН'!$I$9+СВЦЭМ!$D$10+'СЕТ СН'!$I$6-'СЕТ СН'!$I$19</f>
        <v>2841.8948439800001</v>
      </c>
      <c r="T139" s="36">
        <f>SUMIFS(СВЦЭМ!$C$39:$C$782,СВЦЭМ!$A$39:$A$782,$A139,СВЦЭМ!$B$39:$B$782,T$119)+'СЕТ СН'!$I$9+СВЦЭМ!$D$10+'СЕТ СН'!$I$6-'СЕТ СН'!$I$19</f>
        <v>2788.5327561999998</v>
      </c>
      <c r="U139" s="36">
        <f>SUMIFS(СВЦЭМ!$C$39:$C$782,СВЦЭМ!$A$39:$A$782,$A139,СВЦЭМ!$B$39:$B$782,U$119)+'СЕТ СН'!$I$9+СВЦЭМ!$D$10+'СЕТ СН'!$I$6-'СЕТ СН'!$I$19</f>
        <v>2763.3688453999998</v>
      </c>
      <c r="V139" s="36">
        <f>SUMIFS(СВЦЭМ!$C$39:$C$782,СВЦЭМ!$A$39:$A$782,$A139,СВЦЭМ!$B$39:$B$782,V$119)+'СЕТ СН'!$I$9+СВЦЭМ!$D$10+'СЕТ СН'!$I$6-'СЕТ СН'!$I$19</f>
        <v>2774.4116235699998</v>
      </c>
      <c r="W139" s="36">
        <f>SUMIFS(СВЦЭМ!$C$39:$C$782,СВЦЭМ!$A$39:$A$782,$A139,СВЦЭМ!$B$39:$B$782,W$119)+'СЕТ СН'!$I$9+СВЦЭМ!$D$10+'СЕТ СН'!$I$6-'СЕТ СН'!$I$19</f>
        <v>2787.9523348600001</v>
      </c>
      <c r="X139" s="36">
        <f>SUMIFS(СВЦЭМ!$C$39:$C$782,СВЦЭМ!$A$39:$A$782,$A139,СВЦЭМ!$B$39:$B$782,X$119)+'СЕТ СН'!$I$9+СВЦЭМ!$D$10+'СЕТ СН'!$I$6-'СЕТ СН'!$I$19</f>
        <v>2836.32469451</v>
      </c>
      <c r="Y139" s="36">
        <f>SUMIFS(СВЦЭМ!$C$39:$C$782,СВЦЭМ!$A$39:$A$782,$A139,СВЦЭМ!$B$39:$B$782,Y$119)+'СЕТ СН'!$I$9+СВЦЭМ!$D$10+'СЕТ СН'!$I$6-'СЕТ СН'!$I$19</f>
        <v>2827.5760937700002</v>
      </c>
    </row>
    <row r="140" spans="1:25" ht="15.75" x14ac:dyDescent="0.2">
      <c r="A140" s="35">
        <f t="shared" si="3"/>
        <v>45372</v>
      </c>
      <c r="B140" s="36">
        <f>SUMIFS(СВЦЭМ!$C$39:$C$782,СВЦЭМ!$A$39:$A$782,$A140,СВЦЭМ!$B$39:$B$782,B$119)+'СЕТ СН'!$I$9+СВЦЭМ!$D$10+'СЕТ СН'!$I$6-'СЕТ СН'!$I$19</f>
        <v>2907.9839690499998</v>
      </c>
      <c r="C140" s="36">
        <f>SUMIFS(СВЦЭМ!$C$39:$C$782,СВЦЭМ!$A$39:$A$782,$A140,СВЦЭМ!$B$39:$B$782,C$119)+'СЕТ СН'!$I$9+СВЦЭМ!$D$10+'СЕТ СН'!$I$6-'СЕТ СН'!$I$19</f>
        <v>2953.0041205100001</v>
      </c>
      <c r="D140" s="36">
        <f>SUMIFS(СВЦЭМ!$C$39:$C$782,СВЦЭМ!$A$39:$A$782,$A140,СВЦЭМ!$B$39:$B$782,D$119)+'СЕТ СН'!$I$9+СВЦЭМ!$D$10+'СЕТ СН'!$I$6-'СЕТ СН'!$I$19</f>
        <v>2998.0867879699999</v>
      </c>
      <c r="E140" s="36">
        <f>SUMIFS(СВЦЭМ!$C$39:$C$782,СВЦЭМ!$A$39:$A$782,$A140,СВЦЭМ!$B$39:$B$782,E$119)+'СЕТ СН'!$I$9+СВЦЭМ!$D$10+'СЕТ СН'!$I$6-'СЕТ СН'!$I$19</f>
        <v>3007.0440293299998</v>
      </c>
      <c r="F140" s="36">
        <f>SUMIFS(СВЦЭМ!$C$39:$C$782,СВЦЭМ!$A$39:$A$782,$A140,СВЦЭМ!$B$39:$B$782,F$119)+'СЕТ СН'!$I$9+СВЦЭМ!$D$10+'СЕТ СН'!$I$6-'СЕТ СН'!$I$19</f>
        <v>2989.8065198300001</v>
      </c>
      <c r="G140" s="36">
        <f>SUMIFS(СВЦЭМ!$C$39:$C$782,СВЦЭМ!$A$39:$A$782,$A140,СВЦЭМ!$B$39:$B$782,G$119)+'СЕТ СН'!$I$9+СВЦЭМ!$D$10+'СЕТ СН'!$I$6-'СЕТ СН'!$I$19</f>
        <v>2951.4348650500001</v>
      </c>
      <c r="H140" s="36">
        <f>SUMIFS(СВЦЭМ!$C$39:$C$782,СВЦЭМ!$A$39:$A$782,$A140,СВЦЭМ!$B$39:$B$782,H$119)+'СЕТ СН'!$I$9+СВЦЭМ!$D$10+'СЕТ СН'!$I$6-'СЕТ СН'!$I$19</f>
        <v>2861.0096800000001</v>
      </c>
      <c r="I140" s="36">
        <f>SUMIFS(СВЦЭМ!$C$39:$C$782,СВЦЭМ!$A$39:$A$782,$A140,СВЦЭМ!$B$39:$B$782,I$119)+'СЕТ СН'!$I$9+СВЦЭМ!$D$10+'СЕТ СН'!$I$6-'СЕТ СН'!$I$19</f>
        <v>2818.1825420199998</v>
      </c>
      <c r="J140" s="36">
        <f>SUMIFS(СВЦЭМ!$C$39:$C$782,СВЦЭМ!$A$39:$A$782,$A140,СВЦЭМ!$B$39:$B$782,J$119)+'СЕТ СН'!$I$9+СВЦЭМ!$D$10+'СЕТ СН'!$I$6-'СЕТ СН'!$I$19</f>
        <v>2834.1380591500001</v>
      </c>
      <c r="K140" s="36">
        <f>SUMIFS(СВЦЭМ!$C$39:$C$782,СВЦЭМ!$A$39:$A$782,$A140,СВЦЭМ!$B$39:$B$782,K$119)+'СЕТ СН'!$I$9+СВЦЭМ!$D$10+'СЕТ СН'!$I$6-'СЕТ СН'!$I$19</f>
        <v>2801.18007149</v>
      </c>
      <c r="L140" s="36">
        <f>SUMIFS(СВЦЭМ!$C$39:$C$782,СВЦЭМ!$A$39:$A$782,$A140,СВЦЭМ!$B$39:$B$782,L$119)+'СЕТ СН'!$I$9+СВЦЭМ!$D$10+'СЕТ СН'!$I$6-'СЕТ СН'!$I$19</f>
        <v>2798.7401329600002</v>
      </c>
      <c r="M140" s="36">
        <f>SUMIFS(СВЦЭМ!$C$39:$C$782,СВЦЭМ!$A$39:$A$782,$A140,СВЦЭМ!$B$39:$B$782,M$119)+'СЕТ СН'!$I$9+СВЦЭМ!$D$10+'СЕТ СН'!$I$6-'СЕТ СН'!$I$19</f>
        <v>2819.5793250900001</v>
      </c>
      <c r="N140" s="36">
        <f>SUMIFS(СВЦЭМ!$C$39:$C$782,СВЦЭМ!$A$39:$A$782,$A140,СВЦЭМ!$B$39:$B$782,N$119)+'СЕТ СН'!$I$9+СВЦЭМ!$D$10+'СЕТ СН'!$I$6-'СЕТ СН'!$I$19</f>
        <v>2852.90016302</v>
      </c>
      <c r="O140" s="36">
        <f>SUMIFS(СВЦЭМ!$C$39:$C$782,СВЦЭМ!$A$39:$A$782,$A140,СВЦЭМ!$B$39:$B$782,O$119)+'СЕТ СН'!$I$9+СВЦЭМ!$D$10+'СЕТ СН'!$I$6-'СЕТ СН'!$I$19</f>
        <v>2861.1524768499999</v>
      </c>
      <c r="P140" s="36">
        <f>SUMIFS(СВЦЭМ!$C$39:$C$782,СВЦЭМ!$A$39:$A$782,$A140,СВЦЭМ!$B$39:$B$782,P$119)+'СЕТ СН'!$I$9+СВЦЭМ!$D$10+'СЕТ СН'!$I$6-'СЕТ СН'!$I$19</f>
        <v>2869.4370442700001</v>
      </c>
      <c r="Q140" s="36">
        <f>SUMIFS(СВЦЭМ!$C$39:$C$782,СВЦЭМ!$A$39:$A$782,$A140,СВЦЭМ!$B$39:$B$782,Q$119)+'СЕТ СН'!$I$9+СВЦЭМ!$D$10+'СЕТ СН'!$I$6-'СЕТ СН'!$I$19</f>
        <v>2894.86364271</v>
      </c>
      <c r="R140" s="36">
        <f>SUMIFS(СВЦЭМ!$C$39:$C$782,СВЦЭМ!$A$39:$A$782,$A140,СВЦЭМ!$B$39:$B$782,R$119)+'СЕТ СН'!$I$9+СВЦЭМ!$D$10+'СЕТ СН'!$I$6-'СЕТ СН'!$I$19</f>
        <v>2909.2696987499999</v>
      </c>
      <c r="S140" s="36">
        <f>SUMIFS(СВЦЭМ!$C$39:$C$782,СВЦЭМ!$A$39:$A$782,$A140,СВЦЭМ!$B$39:$B$782,S$119)+'СЕТ СН'!$I$9+СВЦЭМ!$D$10+'СЕТ СН'!$I$6-'СЕТ СН'!$I$19</f>
        <v>2875.8132341700002</v>
      </c>
      <c r="T140" s="36">
        <f>SUMIFS(СВЦЭМ!$C$39:$C$782,СВЦЭМ!$A$39:$A$782,$A140,СВЦЭМ!$B$39:$B$782,T$119)+'СЕТ СН'!$I$9+СВЦЭМ!$D$10+'СЕТ СН'!$I$6-'СЕТ СН'!$I$19</f>
        <v>2867.8118984399998</v>
      </c>
      <c r="U140" s="36">
        <f>SUMIFS(СВЦЭМ!$C$39:$C$782,СВЦЭМ!$A$39:$A$782,$A140,СВЦЭМ!$B$39:$B$782,U$119)+'СЕТ СН'!$I$9+СВЦЭМ!$D$10+'СЕТ СН'!$I$6-'СЕТ СН'!$I$19</f>
        <v>2822.9745235999999</v>
      </c>
      <c r="V140" s="36">
        <f>SUMIFS(СВЦЭМ!$C$39:$C$782,СВЦЭМ!$A$39:$A$782,$A140,СВЦЭМ!$B$39:$B$782,V$119)+'СЕТ СН'!$I$9+СВЦЭМ!$D$10+'СЕТ СН'!$I$6-'СЕТ СН'!$I$19</f>
        <v>2789.7379552399998</v>
      </c>
      <c r="W140" s="36">
        <f>SUMIFS(СВЦЭМ!$C$39:$C$782,СВЦЭМ!$A$39:$A$782,$A140,СВЦЭМ!$B$39:$B$782,W$119)+'СЕТ СН'!$I$9+СВЦЭМ!$D$10+'СЕТ СН'!$I$6-'СЕТ СН'!$I$19</f>
        <v>2821.6354803999998</v>
      </c>
      <c r="X140" s="36">
        <f>SUMIFS(СВЦЭМ!$C$39:$C$782,СВЦЭМ!$A$39:$A$782,$A140,СВЦЭМ!$B$39:$B$782,X$119)+'СЕТ СН'!$I$9+СВЦЭМ!$D$10+'СЕТ СН'!$I$6-'СЕТ СН'!$I$19</f>
        <v>2851.7976128099999</v>
      </c>
      <c r="Y140" s="36">
        <f>SUMIFS(СВЦЭМ!$C$39:$C$782,СВЦЭМ!$A$39:$A$782,$A140,СВЦЭМ!$B$39:$B$782,Y$119)+'СЕТ СН'!$I$9+СВЦЭМ!$D$10+'СЕТ СН'!$I$6-'СЕТ СН'!$I$19</f>
        <v>2873.2025202499999</v>
      </c>
    </row>
    <row r="141" spans="1:25" ht="15.75" x14ac:dyDescent="0.2">
      <c r="A141" s="35">
        <f t="shared" si="3"/>
        <v>45373</v>
      </c>
      <c r="B141" s="36">
        <f>SUMIFS(СВЦЭМ!$C$39:$C$782,СВЦЭМ!$A$39:$A$782,$A141,СВЦЭМ!$B$39:$B$782,B$119)+'СЕТ СН'!$I$9+СВЦЭМ!$D$10+'СЕТ СН'!$I$6-'СЕТ СН'!$I$19</f>
        <v>2915.1506380800001</v>
      </c>
      <c r="C141" s="36">
        <f>SUMIFS(СВЦЭМ!$C$39:$C$782,СВЦЭМ!$A$39:$A$782,$A141,СВЦЭМ!$B$39:$B$782,C$119)+'СЕТ СН'!$I$9+СВЦЭМ!$D$10+'СЕТ СН'!$I$6-'СЕТ СН'!$I$19</f>
        <v>2946.9722172299998</v>
      </c>
      <c r="D141" s="36">
        <f>SUMIFS(СВЦЭМ!$C$39:$C$782,СВЦЭМ!$A$39:$A$782,$A141,СВЦЭМ!$B$39:$B$782,D$119)+'СЕТ СН'!$I$9+СВЦЭМ!$D$10+'СЕТ СН'!$I$6-'СЕТ СН'!$I$19</f>
        <v>2981.5214378199998</v>
      </c>
      <c r="E141" s="36">
        <f>SUMIFS(СВЦЭМ!$C$39:$C$782,СВЦЭМ!$A$39:$A$782,$A141,СВЦЭМ!$B$39:$B$782,E$119)+'СЕТ СН'!$I$9+СВЦЭМ!$D$10+'СЕТ СН'!$I$6-'СЕТ СН'!$I$19</f>
        <v>2967.9930266599999</v>
      </c>
      <c r="F141" s="36">
        <f>SUMIFS(СВЦЭМ!$C$39:$C$782,СВЦЭМ!$A$39:$A$782,$A141,СВЦЭМ!$B$39:$B$782,F$119)+'СЕТ СН'!$I$9+СВЦЭМ!$D$10+'СЕТ СН'!$I$6-'СЕТ СН'!$I$19</f>
        <v>2967.1481921300001</v>
      </c>
      <c r="G141" s="36">
        <f>SUMIFS(СВЦЭМ!$C$39:$C$782,СВЦЭМ!$A$39:$A$782,$A141,СВЦЭМ!$B$39:$B$782,G$119)+'СЕТ СН'!$I$9+СВЦЭМ!$D$10+'СЕТ СН'!$I$6-'СЕТ СН'!$I$19</f>
        <v>2968.2897393500002</v>
      </c>
      <c r="H141" s="36">
        <f>SUMIFS(СВЦЭМ!$C$39:$C$782,СВЦЭМ!$A$39:$A$782,$A141,СВЦЭМ!$B$39:$B$782,H$119)+'СЕТ СН'!$I$9+СВЦЭМ!$D$10+'СЕТ СН'!$I$6-'СЕТ СН'!$I$19</f>
        <v>2900.1710413400001</v>
      </c>
      <c r="I141" s="36">
        <f>SUMIFS(СВЦЭМ!$C$39:$C$782,СВЦЭМ!$A$39:$A$782,$A141,СВЦЭМ!$B$39:$B$782,I$119)+'СЕТ СН'!$I$9+СВЦЭМ!$D$10+'СЕТ СН'!$I$6-'СЕТ СН'!$I$19</f>
        <v>2854.45477007</v>
      </c>
      <c r="J141" s="36">
        <f>SUMIFS(СВЦЭМ!$C$39:$C$782,СВЦЭМ!$A$39:$A$782,$A141,СВЦЭМ!$B$39:$B$782,J$119)+'СЕТ СН'!$I$9+СВЦЭМ!$D$10+'СЕТ СН'!$I$6-'СЕТ СН'!$I$19</f>
        <v>2849.4407129800002</v>
      </c>
      <c r="K141" s="36">
        <f>SUMIFS(СВЦЭМ!$C$39:$C$782,СВЦЭМ!$A$39:$A$782,$A141,СВЦЭМ!$B$39:$B$782,K$119)+'СЕТ СН'!$I$9+СВЦЭМ!$D$10+'СЕТ СН'!$I$6-'СЕТ СН'!$I$19</f>
        <v>2855.7208967800002</v>
      </c>
      <c r="L141" s="36">
        <f>SUMIFS(СВЦЭМ!$C$39:$C$782,СВЦЭМ!$A$39:$A$782,$A141,СВЦЭМ!$B$39:$B$782,L$119)+'СЕТ СН'!$I$9+СВЦЭМ!$D$10+'СЕТ СН'!$I$6-'СЕТ СН'!$I$19</f>
        <v>2804.5427787799999</v>
      </c>
      <c r="M141" s="36">
        <f>SUMIFS(СВЦЭМ!$C$39:$C$782,СВЦЭМ!$A$39:$A$782,$A141,СВЦЭМ!$B$39:$B$782,M$119)+'СЕТ СН'!$I$9+СВЦЭМ!$D$10+'СЕТ СН'!$I$6-'СЕТ СН'!$I$19</f>
        <v>2765.3194500200002</v>
      </c>
      <c r="N141" s="36">
        <f>SUMIFS(СВЦЭМ!$C$39:$C$782,СВЦЭМ!$A$39:$A$782,$A141,СВЦЭМ!$B$39:$B$782,N$119)+'СЕТ СН'!$I$9+СВЦЭМ!$D$10+'СЕТ СН'!$I$6-'СЕТ СН'!$I$19</f>
        <v>2787.7038660899998</v>
      </c>
      <c r="O141" s="36">
        <f>SUMIFS(СВЦЭМ!$C$39:$C$782,СВЦЭМ!$A$39:$A$782,$A141,СВЦЭМ!$B$39:$B$782,O$119)+'СЕТ СН'!$I$9+СВЦЭМ!$D$10+'СЕТ СН'!$I$6-'СЕТ СН'!$I$19</f>
        <v>2759.55528641</v>
      </c>
      <c r="P141" s="36">
        <f>SUMIFS(СВЦЭМ!$C$39:$C$782,СВЦЭМ!$A$39:$A$782,$A141,СВЦЭМ!$B$39:$B$782,P$119)+'СЕТ СН'!$I$9+СВЦЭМ!$D$10+'СЕТ СН'!$I$6-'СЕТ СН'!$I$19</f>
        <v>2754.9818940800001</v>
      </c>
      <c r="Q141" s="36">
        <f>SUMIFS(СВЦЭМ!$C$39:$C$782,СВЦЭМ!$A$39:$A$782,$A141,СВЦЭМ!$B$39:$B$782,Q$119)+'СЕТ СН'!$I$9+СВЦЭМ!$D$10+'СЕТ СН'!$I$6-'СЕТ СН'!$I$19</f>
        <v>2777.7988468799999</v>
      </c>
      <c r="R141" s="36">
        <f>SUMIFS(СВЦЭМ!$C$39:$C$782,СВЦЭМ!$A$39:$A$782,$A141,СВЦЭМ!$B$39:$B$782,R$119)+'СЕТ СН'!$I$9+СВЦЭМ!$D$10+'СЕТ СН'!$I$6-'СЕТ СН'!$I$19</f>
        <v>2793.2449187299999</v>
      </c>
      <c r="S141" s="36">
        <f>SUMIFS(СВЦЭМ!$C$39:$C$782,СВЦЭМ!$A$39:$A$782,$A141,СВЦЭМ!$B$39:$B$782,S$119)+'СЕТ СН'!$I$9+СВЦЭМ!$D$10+'СЕТ СН'!$I$6-'СЕТ СН'!$I$19</f>
        <v>2785.7325170099998</v>
      </c>
      <c r="T141" s="36">
        <f>SUMIFS(СВЦЭМ!$C$39:$C$782,СВЦЭМ!$A$39:$A$782,$A141,СВЦЭМ!$B$39:$B$782,T$119)+'СЕТ СН'!$I$9+СВЦЭМ!$D$10+'СЕТ СН'!$I$6-'СЕТ СН'!$I$19</f>
        <v>2754.73368725</v>
      </c>
      <c r="U141" s="36">
        <f>SUMIFS(СВЦЭМ!$C$39:$C$782,СВЦЭМ!$A$39:$A$782,$A141,СВЦЭМ!$B$39:$B$782,U$119)+'СЕТ СН'!$I$9+СВЦЭМ!$D$10+'СЕТ СН'!$I$6-'СЕТ СН'!$I$19</f>
        <v>2720.9447212999999</v>
      </c>
      <c r="V141" s="36">
        <f>SUMIFS(СВЦЭМ!$C$39:$C$782,СВЦЭМ!$A$39:$A$782,$A141,СВЦЭМ!$B$39:$B$782,V$119)+'СЕТ СН'!$I$9+СВЦЭМ!$D$10+'СЕТ СН'!$I$6-'СЕТ СН'!$I$19</f>
        <v>2683.37034649</v>
      </c>
      <c r="W141" s="36">
        <f>SUMIFS(СВЦЭМ!$C$39:$C$782,СВЦЭМ!$A$39:$A$782,$A141,СВЦЭМ!$B$39:$B$782,W$119)+'СЕТ СН'!$I$9+СВЦЭМ!$D$10+'СЕТ СН'!$I$6-'СЕТ СН'!$I$19</f>
        <v>2681.5275953400001</v>
      </c>
      <c r="X141" s="36">
        <f>SUMIFS(СВЦЭМ!$C$39:$C$782,СВЦЭМ!$A$39:$A$782,$A141,СВЦЭМ!$B$39:$B$782,X$119)+'СЕТ СН'!$I$9+СВЦЭМ!$D$10+'СЕТ СН'!$I$6-'СЕТ СН'!$I$19</f>
        <v>2700.2274333800001</v>
      </c>
      <c r="Y141" s="36">
        <f>SUMIFS(СВЦЭМ!$C$39:$C$782,СВЦЭМ!$A$39:$A$782,$A141,СВЦЭМ!$B$39:$B$782,Y$119)+'СЕТ СН'!$I$9+СВЦЭМ!$D$10+'СЕТ СН'!$I$6-'СЕТ СН'!$I$19</f>
        <v>2706.4399402600002</v>
      </c>
    </row>
    <row r="142" spans="1:25" ht="15.75" x14ac:dyDescent="0.2">
      <c r="A142" s="35">
        <f t="shared" si="3"/>
        <v>45374</v>
      </c>
      <c r="B142" s="36">
        <f>SUMIFS(СВЦЭМ!$C$39:$C$782,СВЦЭМ!$A$39:$A$782,$A142,СВЦЭМ!$B$39:$B$782,B$119)+'СЕТ СН'!$I$9+СВЦЭМ!$D$10+'СЕТ СН'!$I$6-'СЕТ СН'!$I$19</f>
        <v>2780.1662923399999</v>
      </c>
      <c r="C142" s="36">
        <f>SUMIFS(СВЦЭМ!$C$39:$C$782,СВЦЭМ!$A$39:$A$782,$A142,СВЦЭМ!$B$39:$B$782,C$119)+'СЕТ СН'!$I$9+СВЦЭМ!$D$10+'СЕТ СН'!$I$6-'СЕТ СН'!$I$19</f>
        <v>2754.9883571700002</v>
      </c>
      <c r="D142" s="36">
        <f>SUMIFS(СВЦЭМ!$C$39:$C$782,СВЦЭМ!$A$39:$A$782,$A142,СВЦЭМ!$B$39:$B$782,D$119)+'СЕТ СН'!$I$9+СВЦЭМ!$D$10+'СЕТ СН'!$I$6-'СЕТ СН'!$I$19</f>
        <v>2800.9024777899999</v>
      </c>
      <c r="E142" s="36">
        <f>SUMIFS(СВЦЭМ!$C$39:$C$782,СВЦЭМ!$A$39:$A$782,$A142,СВЦЭМ!$B$39:$B$782,E$119)+'СЕТ СН'!$I$9+СВЦЭМ!$D$10+'СЕТ СН'!$I$6-'СЕТ СН'!$I$19</f>
        <v>2822.7879490300002</v>
      </c>
      <c r="F142" s="36">
        <f>SUMIFS(СВЦЭМ!$C$39:$C$782,СВЦЭМ!$A$39:$A$782,$A142,СВЦЭМ!$B$39:$B$782,F$119)+'СЕТ СН'!$I$9+СВЦЭМ!$D$10+'СЕТ СН'!$I$6-'СЕТ СН'!$I$19</f>
        <v>2825.8062093799999</v>
      </c>
      <c r="G142" s="36">
        <f>SUMIFS(СВЦЭМ!$C$39:$C$782,СВЦЭМ!$A$39:$A$782,$A142,СВЦЭМ!$B$39:$B$782,G$119)+'СЕТ СН'!$I$9+СВЦЭМ!$D$10+'СЕТ СН'!$I$6-'СЕТ СН'!$I$19</f>
        <v>2796.3528595799999</v>
      </c>
      <c r="H142" s="36">
        <f>SUMIFS(СВЦЭМ!$C$39:$C$782,СВЦЭМ!$A$39:$A$782,$A142,СВЦЭМ!$B$39:$B$782,H$119)+'СЕТ СН'!$I$9+СВЦЭМ!$D$10+'СЕТ СН'!$I$6-'СЕТ СН'!$I$19</f>
        <v>2775.2604686300001</v>
      </c>
      <c r="I142" s="36">
        <f>SUMIFS(СВЦЭМ!$C$39:$C$782,СВЦЭМ!$A$39:$A$782,$A142,СВЦЭМ!$B$39:$B$782,I$119)+'СЕТ СН'!$I$9+СВЦЭМ!$D$10+'СЕТ СН'!$I$6-'СЕТ СН'!$I$19</f>
        <v>2755.7201522800001</v>
      </c>
      <c r="J142" s="36">
        <f>SUMIFS(СВЦЭМ!$C$39:$C$782,СВЦЭМ!$A$39:$A$782,$A142,СВЦЭМ!$B$39:$B$782,J$119)+'СЕТ СН'!$I$9+СВЦЭМ!$D$10+'СЕТ СН'!$I$6-'СЕТ СН'!$I$19</f>
        <v>2716.6370678100002</v>
      </c>
      <c r="K142" s="36">
        <f>SUMIFS(СВЦЭМ!$C$39:$C$782,СВЦЭМ!$A$39:$A$782,$A142,СВЦЭМ!$B$39:$B$782,K$119)+'СЕТ СН'!$I$9+СВЦЭМ!$D$10+'СЕТ СН'!$I$6-'СЕТ СН'!$I$19</f>
        <v>2684.63690976</v>
      </c>
      <c r="L142" s="36">
        <f>SUMIFS(СВЦЭМ!$C$39:$C$782,СВЦЭМ!$A$39:$A$782,$A142,СВЦЭМ!$B$39:$B$782,L$119)+'СЕТ СН'!$I$9+СВЦЭМ!$D$10+'СЕТ СН'!$I$6-'СЕТ СН'!$I$19</f>
        <v>2651.0988380399999</v>
      </c>
      <c r="M142" s="36">
        <f>SUMIFS(СВЦЭМ!$C$39:$C$782,СВЦЭМ!$A$39:$A$782,$A142,СВЦЭМ!$B$39:$B$782,M$119)+'СЕТ СН'!$I$9+СВЦЭМ!$D$10+'СЕТ СН'!$I$6-'СЕТ СН'!$I$19</f>
        <v>2661.8195541700002</v>
      </c>
      <c r="N142" s="36">
        <f>SUMIFS(СВЦЭМ!$C$39:$C$782,СВЦЭМ!$A$39:$A$782,$A142,СВЦЭМ!$B$39:$B$782,N$119)+'СЕТ СН'!$I$9+СВЦЭМ!$D$10+'СЕТ СН'!$I$6-'СЕТ СН'!$I$19</f>
        <v>2674.53992733</v>
      </c>
      <c r="O142" s="36">
        <f>SUMIFS(СВЦЭМ!$C$39:$C$782,СВЦЭМ!$A$39:$A$782,$A142,СВЦЭМ!$B$39:$B$782,O$119)+'СЕТ СН'!$I$9+СВЦЭМ!$D$10+'СЕТ СН'!$I$6-'СЕТ СН'!$I$19</f>
        <v>2729.5696191100001</v>
      </c>
      <c r="P142" s="36">
        <f>SUMIFS(СВЦЭМ!$C$39:$C$782,СВЦЭМ!$A$39:$A$782,$A142,СВЦЭМ!$B$39:$B$782,P$119)+'СЕТ СН'!$I$9+СВЦЭМ!$D$10+'СЕТ СН'!$I$6-'СЕТ СН'!$I$19</f>
        <v>2747.8080661700001</v>
      </c>
      <c r="Q142" s="36">
        <f>SUMIFS(СВЦЭМ!$C$39:$C$782,СВЦЭМ!$A$39:$A$782,$A142,СВЦЭМ!$B$39:$B$782,Q$119)+'СЕТ СН'!$I$9+СВЦЭМ!$D$10+'СЕТ СН'!$I$6-'СЕТ СН'!$I$19</f>
        <v>2747.6824105000001</v>
      </c>
      <c r="R142" s="36">
        <f>SUMIFS(СВЦЭМ!$C$39:$C$782,СВЦЭМ!$A$39:$A$782,$A142,СВЦЭМ!$B$39:$B$782,R$119)+'СЕТ СН'!$I$9+СВЦЭМ!$D$10+'СЕТ СН'!$I$6-'СЕТ СН'!$I$19</f>
        <v>2760.7411398700001</v>
      </c>
      <c r="S142" s="36">
        <f>SUMIFS(СВЦЭМ!$C$39:$C$782,СВЦЭМ!$A$39:$A$782,$A142,СВЦЭМ!$B$39:$B$782,S$119)+'СЕТ СН'!$I$9+СВЦЭМ!$D$10+'СЕТ СН'!$I$6-'СЕТ СН'!$I$19</f>
        <v>2723.23126551</v>
      </c>
      <c r="T142" s="36">
        <f>SUMIFS(СВЦЭМ!$C$39:$C$782,СВЦЭМ!$A$39:$A$782,$A142,СВЦЭМ!$B$39:$B$782,T$119)+'СЕТ СН'!$I$9+СВЦЭМ!$D$10+'СЕТ СН'!$I$6-'СЕТ СН'!$I$19</f>
        <v>2709.4370397299999</v>
      </c>
      <c r="U142" s="36">
        <f>SUMIFS(СВЦЭМ!$C$39:$C$782,СВЦЭМ!$A$39:$A$782,$A142,СВЦЭМ!$B$39:$B$782,U$119)+'СЕТ СН'!$I$9+СВЦЭМ!$D$10+'СЕТ СН'!$I$6-'СЕТ СН'!$I$19</f>
        <v>2672.6106074100003</v>
      </c>
      <c r="V142" s="36">
        <f>SUMIFS(СВЦЭМ!$C$39:$C$782,СВЦЭМ!$A$39:$A$782,$A142,СВЦЭМ!$B$39:$B$782,V$119)+'СЕТ СН'!$I$9+СВЦЭМ!$D$10+'СЕТ СН'!$I$6-'СЕТ СН'!$I$19</f>
        <v>2657.8566339900003</v>
      </c>
      <c r="W142" s="36">
        <f>SUMIFS(СВЦЭМ!$C$39:$C$782,СВЦЭМ!$A$39:$A$782,$A142,СВЦЭМ!$B$39:$B$782,W$119)+'СЕТ СН'!$I$9+СВЦЭМ!$D$10+'СЕТ СН'!$I$6-'СЕТ СН'!$I$19</f>
        <v>2654.85649371</v>
      </c>
      <c r="X142" s="36">
        <f>SUMIFS(СВЦЭМ!$C$39:$C$782,СВЦЭМ!$A$39:$A$782,$A142,СВЦЭМ!$B$39:$B$782,X$119)+'СЕТ СН'!$I$9+СВЦЭМ!$D$10+'СЕТ СН'!$I$6-'СЕТ СН'!$I$19</f>
        <v>2703.6322076599999</v>
      </c>
      <c r="Y142" s="36">
        <f>SUMIFS(СВЦЭМ!$C$39:$C$782,СВЦЭМ!$A$39:$A$782,$A142,СВЦЭМ!$B$39:$B$782,Y$119)+'СЕТ СН'!$I$9+СВЦЭМ!$D$10+'СЕТ СН'!$I$6-'СЕТ СН'!$I$19</f>
        <v>2722.7271797200001</v>
      </c>
    </row>
    <row r="143" spans="1:25" ht="15.75" x14ac:dyDescent="0.2">
      <c r="A143" s="35">
        <f t="shared" si="3"/>
        <v>45375</v>
      </c>
      <c r="B143" s="36">
        <f>SUMIFS(СВЦЭМ!$C$39:$C$782,СВЦЭМ!$A$39:$A$782,$A143,СВЦЭМ!$B$39:$B$782,B$119)+'СЕТ СН'!$I$9+СВЦЭМ!$D$10+'СЕТ СН'!$I$6-'СЕТ СН'!$I$19</f>
        <v>2768.7505067799998</v>
      </c>
      <c r="C143" s="36">
        <f>SUMIFS(СВЦЭМ!$C$39:$C$782,СВЦЭМ!$A$39:$A$782,$A143,СВЦЭМ!$B$39:$B$782,C$119)+'СЕТ СН'!$I$9+СВЦЭМ!$D$10+'СЕТ СН'!$I$6-'СЕТ СН'!$I$19</f>
        <v>2707.75090525</v>
      </c>
      <c r="D143" s="36">
        <f>SUMIFS(СВЦЭМ!$C$39:$C$782,СВЦЭМ!$A$39:$A$782,$A143,СВЦЭМ!$B$39:$B$782,D$119)+'СЕТ СН'!$I$9+СВЦЭМ!$D$10+'СЕТ СН'!$I$6-'СЕТ СН'!$I$19</f>
        <v>2743.576411</v>
      </c>
      <c r="E143" s="36">
        <f>SUMIFS(СВЦЭМ!$C$39:$C$782,СВЦЭМ!$A$39:$A$782,$A143,СВЦЭМ!$B$39:$B$782,E$119)+'СЕТ СН'!$I$9+СВЦЭМ!$D$10+'СЕТ СН'!$I$6-'СЕТ СН'!$I$19</f>
        <v>2757.5310982299998</v>
      </c>
      <c r="F143" s="36">
        <f>SUMIFS(СВЦЭМ!$C$39:$C$782,СВЦЭМ!$A$39:$A$782,$A143,СВЦЭМ!$B$39:$B$782,F$119)+'СЕТ СН'!$I$9+СВЦЭМ!$D$10+'СЕТ СН'!$I$6-'СЕТ СН'!$I$19</f>
        <v>2740.7821377099999</v>
      </c>
      <c r="G143" s="36">
        <f>SUMIFS(СВЦЭМ!$C$39:$C$782,СВЦЭМ!$A$39:$A$782,$A143,СВЦЭМ!$B$39:$B$782,G$119)+'СЕТ СН'!$I$9+СВЦЭМ!$D$10+'СЕТ СН'!$I$6-'СЕТ СН'!$I$19</f>
        <v>2735.92305171</v>
      </c>
      <c r="H143" s="36">
        <f>SUMIFS(СВЦЭМ!$C$39:$C$782,СВЦЭМ!$A$39:$A$782,$A143,СВЦЭМ!$B$39:$B$782,H$119)+'СЕТ СН'!$I$9+СВЦЭМ!$D$10+'СЕТ СН'!$I$6-'СЕТ СН'!$I$19</f>
        <v>2706.94802312</v>
      </c>
      <c r="I143" s="36">
        <f>SUMIFS(СВЦЭМ!$C$39:$C$782,СВЦЭМ!$A$39:$A$782,$A143,СВЦЭМ!$B$39:$B$782,I$119)+'СЕТ СН'!$I$9+СВЦЭМ!$D$10+'СЕТ СН'!$I$6-'СЕТ СН'!$I$19</f>
        <v>2705.8513818400002</v>
      </c>
      <c r="J143" s="36">
        <f>SUMIFS(СВЦЭМ!$C$39:$C$782,СВЦЭМ!$A$39:$A$782,$A143,СВЦЭМ!$B$39:$B$782,J$119)+'СЕТ СН'!$I$9+СВЦЭМ!$D$10+'СЕТ СН'!$I$6-'СЕТ СН'!$I$19</f>
        <v>2650.56379978</v>
      </c>
      <c r="K143" s="36">
        <f>SUMIFS(СВЦЭМ!$C$39:$C$782,СВЦЭМ!$A$39:$A$782,$A143,СВЦЭМ!$B$39:$B$782,K$119)+'СЕТ СН'!$I$9+СВЦЭМ!$D$10+'СЕТ СН'!$I$6-'СЕТ СН'!$I$19</f>
        <v>2619.8570345999997</v>
      </c>
      <c r="L143" s="36">
        <f>SUMIFS(СВЦЭМ!$C$39:$C$782,СВЦЭМ!$A$39:$A$782,$A143,СВЦЭМ!$B$39:$B$782,L$119)+'СЕТ СН'!$I$9+СВЦЭМ!$D$10+'СЕТ СН'!$I$6-'СЕТ СН'!$I$19</f>
        <v>2621.41757426</v>
      </c>
      <c r="M143" s="36">
        <f>SUMIFS(СВЦЭМ!$C$39:$C$782,СВЦЭМ!$A$39:$A$782,$A143,СВЦЭМ!$B$39:$B$782,M$119)+'СЕТ СН'!$I$9+СВЦЭМ!$D$10+'СЕТ СН'!$I$6-'СЕТ СН'!$I$19</f>
        <v>2632.45141005</v>
      </c>
      <c r="N143" s="36">
        <f>SUMIFS(СВЦЭМ!$C$39:$C$782,СВЦЭМ!$A$39:$A$782,$A143,СВЦЭМ!$B$39:$B$782,N$119)+'СЕТ СН'!$I$9+СВЦЭМ!$D$10+'СЕТ СН'!$I$6-'СЕТ СН'!$I$19</f>
        <v>2634.02277585</v>
      </c>
      <c r="O143" s="36">
        <f>SUMIFS(СВЦЭМ!$C$39:$C$782,СВЦЭМ!$A$39:$A$782,$A143,СВЦЭМ!$B$39:$B$782,O$119)+'СЕТ СН'!$I$9+СВЦЭМ!$D$10+'СЕТ СН'!$I$6-'СЕТ СН'!$I$19</f>
        <v>2648.1956577799997</v>
      </c>
      <c r="P143" s="36">
        <f>SUMIFS(СВЦЭМ!$C$39:$C$782,СВЦЭМ!$A$39:$A$782,$A143,СВЦЭМ!$B$39:$B$782,P$119)+'СЕТ СН'!$I$9+СВЦЭМ!$D$10+'СЕТ СН'!$I$6-'СЕТ СН'!$I$19</f>
        <v>2692.7325228099999</v>
      </c>
      <c r="Q143" s="36">
        <f>SUMIFS(СВЦЭМ!$C$39:$C$782,СВЦЭМ!$A$39:$A$782,$A143,СВЦЭМ!$B$39:$B$782,Q$119)+'СЕТ СН'!$I$9+СВЦЭМ!$D$10+'СЕТ СН'!$I$6-'СЕТ СН'!$I$19</f>
        <v>2703.4891299199999</v>
      </c>
      <c r="R143" s="36">
        <f>SUMIFS(СВЦЭМ!$C$39:$C$782,СВЦЭМ!$A$39:$A$782,$A143,СВЦЭМ!$B$39:$B$782,R$119)+'СЕТ СН'!$I$9+СВЦЭМ!$D$10+'СЕТ СН'!$I$6-'СЕТ СН'!$I$19</f>
        <v>2701.2121145299998</v>
      </c>
      <c r="S143" s="36">
        <f>SUMIFS(СВЦЭМ!$C$39:$C$782,СВЦЭМ!$A$39:$A$782,$A143,СВЦЭМ!$B$39:$B$782,S$119)+'СЕТ СН'!$I$9+СВЦЭМ!$D$10+'СЕТ СН'!$I$6-'СЕТ СН'!$I$19</f>
        <v>2676.2751378500002</v>
      </c>
      <c r="T143" s="36">
        <f>SUMIFS(СВЦЭМ!$C$39:$C$782,СВЦЭМ!$A$39:$A$782,$A143,СВЦЭМ!$B$39:$B$782,T$119)+'СЕТ СН'!$I$9+СВЦЭМ!$D$10+'СЕТ СН'!$I$6-'СЕТ СН'!$I$19</f>
        <v>2634.5291172399998</v>
      </c>
      <c r="U143" s="36">
        <f>SUMIFS(СВЦЭМ!$C$39:$C$782,СВЦЭМ!$A$39:$A$782,$A143,СВЦЭМ!$B$39:$B$782,U$119)+'СЕТ СН'!$I$9+СВЦЭМ!$D$10+'СЕТ СН'!$I$6-'СЕТ СН'!$I$19</f>
        <v>2612.08808692</v>
      </c>
      <c r="V143" s="36">
        <f>SUMIFS(СВЦЭМ!$C$39:$C$782,СВЦЭМ!$A$39:$A$782,$A143,СВЦЭМ!$B$39:$B$782,V$119)+'СЕТ СН'!$I$9+СВЦЭМ!$D$10+'СЕТ СН'!$I$6-'СЕТ СН'!$I$19</f>
        <v>2620.2535900800003</v>
      </c>
      <c r="W143" s="36">
        <f>SUMIFS(СВЦЭМ!$C$39:$C$782,СВЦЭМ!$A$39:$A$782,$A143,СВЦЭМ!$B$39:$B$782,W$119)+'СЕТ СН'!$I$9+СВЦЭМ!$D$10+'СЕТ СН'!$I$6-'СЕТ СН'!$I$19</f>
        <v>2577.2730107899997</v>
      </c>
      <c r="X143" s="36">
        <f>SUMIFS(СВЦЭМ!$C$39:$C$782,СВЦЭМ!$A$39:$A$782,$A143,СВЦЭМ!$B$39:$B$782,X$119)+'СЕТ СН'!$I$9+СВЦЭМ!$D$10+'СЕТ СН'!$I$6-'СЕТ СН'!$I$19</f>
        <v>2591.9119167099998</v>
      </c>
      <c r="Y143" s="36">
        <f>SUMIFS(СВЦЭМ!$C$39:$C$782,СВЦЭМ!$A$39:$A$782,$A143,СВЦЭМ!$B$39:$B$782,Y$119)+'СЕТ СН'!$I$9+СВЦЭМ!$D$10+'СЕТ СН'!$I$6-'СЕТ СН'!$I$19</f>
        <v>2653.9322492900001</v>
      </c>
    </row>
    <row r="144" spans="1:25" ht="15.75" x14ac:dyDescent="0.2">
      <c r="A144" s="35">
        <f t="shared" si="3"/>
        <v>45376</v>
      </c>
      <c r="B144" s="36">
        <f>SUMIFS(СВЦЭМ!$C$39:$C$782,СВЦЭМ!$A$39:$A$782,$A144,СВЦЭМ!$B$39:$B$782,B$119)+'СЕТ СН'!$I$9+СВЦЭМ!$D$10+'СЕТ СН'!$I$6-'СЕТ СН'!$I$19</f>
        <v>2641.8641138600001</v>
      </c>
      <c r="C144" s="36">
        <f>SUMIFS(СВЦЭМ!$C$39:$C$782,СВЦЭМ!$A$39:$A$782,$A144,СВЦЭМ!$B$39:$B$782,C$119)+'СЕТ СН'!$I$9+СВЦЭМ!$D$10+'СЕТ СН'!$I$6-'СЕТ СН'!$I$19</f>
        <v>2681.64667044</v>
      </c>
      <c r="D144" s="36">
        <f>SUMIFS(СВЦЭМ!$C$39:$C$782,СВЦЭМ!$A$39:$A$782,$A144,СВЦЭМ!$B$39:$B$782,D$119)+'СЕТ СН'!$I$9+СВЦЭМ!$D$10+'СЕТ СН'!$I$6-'СЕТ СН'!$I$19</f>
        <v>2693.3872516800002</v>
      </c>
      <c r="E144" s="36">
        <f>SUMIFS(СВЦЭМ!$C$39:$C$782,СВЦЭМ!$A$39:$A$782,$A144,СВЦЭМ!$B$39:$B$782,E$119)+'СЕТ СН'!$I$9+СВЦЭМ!$D$10+'СЕТ СН'!$I$6-'СЕТ СН'!$I$19</f>
        <v>2704.0917396199998</v>
      </c>
      <c r="F144" s="36">
        <f>SUMIFS(СВЦЭМ!$C$39:$C$782,СВЦЭМ!$A$39:$A$782,$A144,СВЦЭМ!$B$39:$B$782,F$119)+'СЕТ СН'!$I$9+СВЦЭМ!$D$10+'СЕТ СН'!$I$6-'СЕТ СН'!$I$19</f>
        <v>2712.3940352499999</v>
      </c>
      <c r="G144" s="36">
        <f>SUMIFS(СВЦЭМ!$C$39:$C$782,СВЦЭМ!$A$39:$A$782,$A144,СВЦЭМ!$B$39:$B$782,G$119)+'СЕТ СН'!$I$9+СВЦЭМ!$D$10+'СЕТ СН'!$I$6-'СЕТ СН'!$I$19</f>
        <v>2698.7799152100001</v>
      </c>
      <c r="H144" s="36">
        <f>SUMIFS(СВЦЭМ!$C$39:$C$782,СВЦЭМ!$A$39:$A$782,$A144,СВЦЭМ!$B$39:$B$782,H$119)+'СЕТ СН'!$I$9+СВЦЭМ!$D$10+'СЕТ СН'!$I$6-'СЕТ СН'!$I$19</f>
        <v>2652.26407556</v>
      </c>
      <c r="I144" s="36">
        <f>SUMIFS(СВЦЭМ!$C$39:$C$782,СВЦЭМ!$A$39:$A$782,$A144,СВЦЭМ!$B$39:$B$782,I$119)+'СЕТ СН'!$I$9+СВЦЭМ!$D$10+'СЕТ СН'!$I$6-'СЕТ СН'!$I$19</f>
        <v>2624.65984686</v>
      </c>
      <c r="J144" s="36">
        <f>SUMIFS(СВЦЭМ!$C$39:$C$782,СВЦЭМ!$A$39:$A$782,$A144,СВЦЭМ!$B$39:$B$782,J$119)+'СЕТ СН'!$I$9+СВЦЭМ!$D$10+'СЕТ СН'!$I$6-'СЕТ СН'!$I$19</f>
        <v>2670.6620727200002</v>
      </c>
      <c r="K144" s="36">
        <f>SUMIFS(СВЦЭМ!$C$39:$C$782,СВЦЭМ!$A$39:$A$782,$A144,СВЦЭМ!$B$39:$B$782,K$119)+'СЕТ СН'!$I$9+СВЦЭМ!$D$10+'СЕТ СН'!$I$6-'СЕТ СН'!$I$19</f>
        <v>4071.1232434499998</v>
      </c>
      <c r="L144" s="36">
        <f>SUMIFS(СВЦЭМ!$C$39:$C$782,СВЦЭМ!$A$39:$A$782,$A144,СВЦЭМ!$B$39:$B$782,L$119)+'СЕТ СН'!$I$9+СВЦЭМ!$D$10+'СЕТ СН'!$I$6-'СЕТ СН'!$I$19</f>
        <v>2333.3171254099998</v>
      </c>
      <c r="M144" s="36">
        <f>SUMIFS(СВЦЭМ!$C$39:$C$782,СВЦЭМ!$A$39:$A$782,$A144,СВЦЭМ!$B$39:$B$782,M$119)+'СЕТ СН'!$I$9+СВЦЭМ!$D$10+'СЕТ СН'!$I$6-'СЕТ СН'!$I$19</f>
        <v>2330.3609270699999</v>
      </c>
      <c r="N144" s="36">
        <f>SUMIFS(СВЦЭМ!$C$39:$C$782,СВЦЭМ!$A$39:$A$782,$A144,СВЦЭМ!$B$39:$B$782,N$119)+'СЕТ СН'!$I$9+СВЦЭМ!$D$10+'СЕТ СН'!$I$6-'СЕТ СН'!$I$19</f>
        <v>2355.2716721799998</v>
      </c>
      <c r="O144" s="36">
        <f>SUMIFS(СВЦЭМ!$C$39:$C$782,СВЦЭМ!$A$39:$A$782,$A144,СВЦЭМ!$B$39:$B$782,O$119)+'СЕТ СН'!$I$9+СВЦЭМ!$D$10+'СЕТ СН'!$I$6-'СЕТ СН'!$I$19</f>
        <v>2365.2876899100002</v>
      </c>
      <c r="P144" s="36">
        <f>SUMIFS(СВЦЭМ!$C$39:$C$782,СВЦЭМ!$A$39:$A$782,$A144,СВЦЭМ!$B$39:$B$782,P$119)+'СЕТ СН'!$I$9+СВЦЭМ!$D$10+'СЕТ СН'!$I$6-'СЕТ СН'!$I$19</f>
        <v>2666.2847703000002</v>
      </c>
      <c r="Q144" s="36">
        <f>SUMIFS(СВЦЭМ!$C$39:$C$782,СВЦЭМ!$A$39:$A$782,$A144,СВЦЭМ!$B$39:$B$782,Q$119)+'СЕТ СН'!$I$9+СВЦЭМ!$D$10+'СЕТ СН'!$I$6-'СЕТ СН'!$I$19</f>
        <v>2651.4084367199998</v>
      </c>
      <c r="R144" s="36">
        <f>SUMIFS(СВЦЭМ!$C$39:$C$782,СВЦЭМ!$A$39:$A$782,$A144,СВЦЭМ!$B$39:$B$782,R$119)+'СЕТ СН'!$I$9+СВЦЭМ!$D$10+'СЕТ СН'!$I$6-'СЕТ СН'!$I$19</f>
        <v>2653.2859177599998</v>
      </c>
      <c r="S144" s="36">
        <f>SUMIFS(СВЦЭМ!$C$39:$C$782,СВЦЭМ!$A$39:$A$782,$A144,СВЦЭМ!$B$39:$B$782,S$119)+'СЕТ СН'!$I$9+СВЦЭМ!$D$10+'СЕТ СН'!$I$6-'СЕТ СН'!$I$19</f>
        <v>2628.46727887</v>
      </c>
      <c r="T144" s="36">
        <f>SUMIFS(СВЦЭМ!$C$39:$C$782,СВЦЭМ!$A$39:$A$782,$A144,СВЦЭМ!$B$39:$B$782,T$119)+'СЕТ СН'!$I$9+СВЦЭМ!$D$10+'СЕТ СН'!$I$6-'СЕТ СН'!$I$19</f>
        <v>2611.1188792200001</v>
      </c>
      <c r="U144" s="36">
        <f>SUMIFS(СВЦЭМ!$C$39:$C$782,СВЦЭМ!$A$39:$A$782,$A144,СВЦЭМ!$B$39:$B$782,U$119)+'СЕТ СН'!$I$9+СВЦЭМ!$D$10+'СЕТ СН'!$I$6-'СЕТ СН'!$I$19</f>
        <v>2580.13043397</v>
      </c>
      <c r="V144" s="36">
        <f>SUMIFS(СВЦЭМ!$C$39:$C$782,СВЦЭМ!$A$39:$A$782,$A144,СВЦЭМ!$B$39:$B$782,V$119)+'СЕТ СН'!$I$9+СВЦЭМ!$D$10+'СЕТ СН'!$I$6-'СЕТ СН'!$I$19</f>
        <v>2596.8054645399998</v>
      </c>
      <c r="W144" s="36">
        <f>SUMIFS(СВЦЭМ!$C$39:$C$782,СВЦЭМ!$A$39:$A$782,$A144,СВЦЭМ!$B$39:$B$782,W$119)+'СЕТ СН'!$I$9+СВЦЭМ!$D$10+'СЕТ СН'!$I$6-'СЕТ СН'!$I$19</f>
        <v>2582.8861918299999</v>
      </c>
      <c r="X144" s="36">
        <f>SUMIFS(СВЦЭМ!$C$39:$C$782,СВЦЭМ!$A$39:$A$782,$A144,СВЦЭМ!$B$39:$B$782,X$119)+'СЕТ СН'!$I$9+СВЦЭМ!$D$10+'СЕТ СН'!$I$6-'СЕТ СН'!$I$19</f>
        <v>2616.6905005399999</v>
      </c>
      <c r="Y144" s="36">
        <f>SUMIFS(СВЦЭМ!$C$39:$C$782,СВЦЭМ!$A$39:$A$782,$A144,СВЦЭМ!$B$39:$B$782,Y$119)+'СЕТ СН'!$I$9+СВЦЭМ!$D$10+'СЕТ СН'!$I$6-'СЕТ СН'!$I$19</f>
        <v>2632.2593345800001</v>
      </c>
    </row>
    <row r="145" spans="1:26" ht="15.75" x14ac:dyDescent="0.2">
      <c r="A145" s="35">
        <f t="shared" si="3"/>
        <v>45377</v>
      </c>
      <c r="B145" s="36">
        <f>SUMIFS(СВЦЭМ!$C$39:$C$782,СВЦЭМ!$A$39:$A$782,$A145,СВЦЭМ!$B$39:$B$782,B$119)+'СЕТ СН'!$I$9+СВЦЭМ!$D$10+'СЕТ СН'!$I$6-'СЕТ СН'!$I$19</f>
        <v>2711.1695402</v>
      </c>
      <c r="C145" s="36">
        <f>SUMIFS(СВЦЭМ!$C$39:$C$782,СВЦЭМ!$A$39:$A$782,$A145,СВЦЭМ!$B$39:$B$782,C$119)+'СЕТ СН'!$I$9+СВЦЭМ!$D$10+'СЕТ СН'!$I$6-'СЕТ СН'!$I$19</f>
        <v>2743.6207061199998</v>
      </c>
      <c r="D145" s="36">
        <f>SUMIFS(СВЦЭМ!$C$39:$C$782,СВЦЭМ!$A$39:$A$782,$A145,СВЦЭМ!$B$39:$B$782,D$119)+'СЕТ СН'!$I$9+СВЦЭМ!$D$10+'СЕТ СН'!$I$6-'СЕТ СН'!$I$19</f>
        <v>2771.2076395999998</v>
      </c>
      <c r="E145" s="36">
        <f>SUMIFS(СВЦЭМ!$C$39:$C$782,СВЦЭМ!$A$39:$A$782,$A145,СВЦЭМ!$B$39:$B$782,E$119)+'СЕТ СН'!$I$9+СВЦЭМ!$D$10+'СЕТ СН'!$I$6-'СЕТ СН'!$I$19</f>
        <v>2786.4913583299999</v>
      </c>
      <c r="F145" s="36">
        <f>SUMIFS(СВЦЭМ!$C$39:$C$782,СВЦЭМ!$A$39:$A$782,$A145,СВЦЭМ!$B$39:$B$782,F$119)+'СЕТ СН'!$I$9+СВЦЭМ!$D$10+'СЕТ СН'!$I$6-'СЕТ СН'!$I$19</f>
        <v>2793.9046208599998</v>
      </c>
      <c r="G145" s="36">
        <f>SUMIFS(СВЦЭМ!$C$39:$C$782,СВЦЭМ!$A$39:$A$782,$A145,СВЦЭМ!$B$39:$B$782,G$119)+'СЕТ СН'!$I$9+СВЦЭМ!$D$10+'СЕТ СН'!$I$6-'СЕТ СН'!$I$19</f>
        <v>2758.1648466199999</v>
      </c>
      <c r="H145" s="36">
        <f>SUMIFS(СВЦЭМ!$C$39:$C$782,СВЦЭМ!$A$39:$A$782,$A145,СВЦЭМ!$B$39:$B$782,H$119)+'СЕТ СН'!$I$9+СВЦЭМ!$D$10+'СЕТ СН'!$I$6-'СЕТ СН'!$I$19</f>
        <v>2679.95250919</v>
      </c>
      <c r="I145" s="36">
        <f>SUMIFS(СВЦЭМ!$C$39:$C$782,СВЦЭМ!$A$39:$A$782,$A145,СВЦЭМ!$B$39:$B$782,I$119)+'СЕТ СН'!$I$9+СВЦЭМ!$D$10+'СЕТ СН'!$I$6-'СЕТ СН'!$I$19</f>
        <v>2658.4629198400003</v>
      </c>
      <c r="J145" s="36">
        <f>SUMIFS(СВЦЭМ!$C$39:$C$782,СВЦЭМ!$A$39:$A$782,$A145,СВЦЭМ!$B$39:$B$782,J$119)+'СЕТ СН'!$I$9+СВЦЭМ!$D$10+'СЕТ СН'!$I$6-'СЕТ СН'!$I$19</f>
        <v>2651.8385016500001</v>
      </c>
      <c r="K145" s="36">
        <f>SUMIFS(СВЦЭМ!$C$39:$C$782,СВЦЭМ!$A$39:$A$782,$A145,СВЦЭМ!$B$39:$B$782,K$119)+'СЕТ СН'!$I$9+СВЦЭМ!$D$10+'СЕТ СН'!$I$6-'СЕТ СН'!$I$19</f>
        <v>3873.5705332900002</v>
      </c>
      <c r="L145" s="36">
        <f>SUMIFS(СВЦЭМ!$C$39:$C$782,СВЦЭМ!$A$39:$A$782,$A145,СВЦЭМ!$B$39:$B$782,L$119)+'СЕТ СН'!$I$9+СВЦЭМ!$D$10+'СЕТ СН'!$I$6-'СЕТ СН'!$I$19</f>
        <v>2406.3113313399999</v>
      </c>
      <c r="M145" s="36">
        <f>SUMIFS(СВЦЭМ!$C$39:$C$782,СВЦЭМ!$A$39:$A$782,$A145,СВЦЭМ!$B$39:$B$782,M$119)+'СЕТ СН'!$I$9+СВЦЭМ!$D$10+'СЕТ СН'!$I$6-'СЕТ СН'!$I$19</f>
        <v>2442.0621730000003</v>
      </c>
      <c r="N145" s="36">
        <f>SUMIFS(СВЦЭМ!$C$39:$C$782,СВЦЭМ!$A$39:$A$782,$A145,СВЦЭМ!$B$39:$B$782,N$119)+'СЕТ СН'!$I$9+СВЦЭМ!$D$10+'СЕТ СН'!$I$6-'СЕТ СН'!$I$19</f>
        <v>2469.3183986100003</v>
      </c>
      <c r="O145" s="36">
        <f>SUMIFS(СВЦЭМ!$C$39:$C$782,СВЦЭМ!$A$39:$A$782,$A145,СВЦЭМ!$B$39:$B$782,O$119)+'СЕТ СН'!$I$9+СВЦЭМ!$D$10+'СЕТ СН'!$I$6-'СЕТ СН'!$I$19</f>
        <v>2466.2684216600001</v>
      </c>
      <c r="P145" s="36">
        <f>SUMIFS(СВЦЭМ!$C$39:$C$782,СВЦЭМ!$A$39:$A$782,$A145,СВЦЭМ!$B$39:$B$782,P$119)+'СЕТ СН'!$I$9+СВЦЭМ!$D$10+'СЕТ СН'!$I$6-'СЕТ СН'!$I$19</f>
        <v>2491.7326560900001</v>
      </c>
      <c r="Q145" s="36">
        <f>SUMIFS(СВЦЭМ!$C$39:$C$782,СВЦЭМ!$A$39:$A$782,$A145,СВЦЭМ!$B$39:$B$782,Q$119)+'СЕТ СН'!$I$9+СВЦЭМ!$D$10+'СЕТ СН'!$I$6-'СЕТ СН'!$I$19</f>
        <v>2488.0558138199999</v>
      </c>
      <c r="R145" s="36">
        <f>SUMIFS(СВЦЭМ!$C$39:$C$782,СВЦЭМ!$A$39:$A$782,$A145,СВЦЭМ!$B$39:$B$782,R$119)+'СЕТ СН'!$I$9+СВЦЭМ!$D$10+'СЕТ СН'!$I$6-'СЕТ СН'!$I$19</f>
        <v>7060.9295783399994</v>
      </c>
      <c r="S145" s="36">
        <f>SUMIFS(СВЦЭМ!$C$39:$C$782,СВЦЭМ!$A$39:$A$782,$A145,СВЦЭМ!$B$39:$B$782,S$119)+'СЕТ СН'!$I$9+СВЦЭМ!$D$10+'СЕТ СН'!$I$6-'СЕТ СН'!$I$19</f>
        <v>3107.8860549999999</v>
      </c>
      <c r="T145" s="36">
        <f>SUMIFS(СВЦЭМ!$C$39:$C$782,СВЦЭМ!$A$39:$A$782,$A145,СВЦЭМ!$B$39:$B$782,T$119)+'СЕТ СН'!$I$9+СВЦЭМ!$D$10+'СЕТ СН'!$I$6-'СЕТ СН'!$I$19</f>
        <v>2883.0283639600002</v>
      </c>
      <c r="U145" s="36">
        <f>SUMIFS(СВЦЭМ!$C$39:$C$782,СВЦЭМ!$A$39:$A$782,$A145,СВЦЭМ!$B$39:$B$782,U$119)+'СЕТ СН'!$I$9+СВЦЭМ!$D$10+'СЕТ СН'!$I$6-'СЕТ СН'!$I$19</f>
        <v>2638.69764132</v>
      </c>
      <c r="V145" s="36">
        <f>SUMIFS(СВЦЭМ!$C$39:$C$782,СВЦЭМ!$A$39:$A$782,$A145,СВЦЭМ!$B$39:$B$782,V$119)+'СЕТ СН'!$I$9+СВЦЭМ!$D$10+'СЕТ СН'!$I$6-'СЕТ СН'!$I$19</f>
        <v>2635.8069393999999</v>
      </c>
      <c r="W145" s="36">
        <f>SUMIFS(СВЦЭМ!$C$39:$C$782,СВЦЭМ!$A$39:$A$782,$A145,СВЦЭМ!$B$39:$B$782,W$119)+'СЕТ СН'!$I$9+СВЦЭМ!$D$10+'СЕТ СН'!$I$6-'СЕТ СН'!$I$19</f>
        <v>2631.9278963000002</v>
      </c>
      <c r="X145" s="36">
        <f>SUMIFS(СВЦЭМ!$C$39:$C$782,СВЦЭМ!$A$39:$A$782,$A145,СВЦЭМ!$B$39:$B$782,X$119)+'СЕТ СН'!$I$9+СВЦЭМ!$D$10+'СЕТ СН'!$I$6-'СЕТ СН'!$I$19</f>
        <v>2668.1992366300001</v>
      </c>
      <c r="Y145" s="36">
        <f>SUMIFS(СВЦЭМ!$C$39:$C$782,СВЦЭМ!$A$39:$A$782,$A145,СВЦЭМ!$B$39:$B$782,Y$119)+'СЕТ СН'!$I$9+СВЦЭМ!$D$10+'СЕТ СН'!$I$6-'СЕТ СН'!$I$19</f>
        <v>2678.5856100400001</v>
      </c>
    </row>
    <row r="146" spans="1:26" ht="15.75" x14ac:dyDescent="0.2">
      <c r="A146" s="35">
        <f t="shared" si="3"/>
        <v>45378</v>
      </c>
      <c r="B146" s="36">
        <f>SUMIFS(СВЦЭМ!$C$39:$C$782,СВЦЭМ!$A$39:$A$782,$A146,СВЦЭМ!$B$39:$B$782,B$119)+'СЕТ СН'!$I$9+СВЦЭМ!$D$10+'СЕТ СН'!$I$6-'СЕТ СН'!$I$19</f>
        <v>2733.7343948900002</v>
      </c>
      <c r="C146" s="36">
        <f>SUMIFS(СВЦЭМ!$C$39:$C$782,СВЦЭМ!$A$39:$A$782,$A146,СВЦЭМ!$B$39:$B$782,C$119)+'СЕТ СН'!$I$9+СВЦЭМ!$D$10+'СЕТ СН'!$I$6-'СЕТ СН'!$I$19</f>
        <v>2751.5361654399999</v>
      </c>
      <c r="D146" s="36">
        <f>SUMIFS(СВЦЭМ!$C$39:$C$782,СВЦЭМ!$A$39:$A$782,$A146,СВЦЭМ!$B$39:$B$782,D$119)+'СЕТ СН'!$I$9+СВЦЭМ!$D$10+'СЕТ СН'!$I$6-'СЕТ СН'!$I$19</f>
        <v>2788.50508846</v>
      </c>
      <c r="E146" s="36">
        <f>SUMIFS(СВЦЭМ!$C$39:$C$782,СВЦЭМ!$A$39:$A$782,$A146,СВЦЭМ!$B$39:$B$782,E$119)+'СЕТ СН'!$I$9+СВЦЭМ!$D$10+'СЕТ СН'!$I$6-'СЕТ СН'!$I$19</f>
        <v>2797.7282854099999</v>
      </c>
      <c r="F146" s="36">
        <f>SUMIFS(СВЦЭМ!$C$39:$C$782,СВЦЭМ!$A$39:$A$782,$A146,СВЦЭМ!$B$39:$B$782,F$119)+'СЕТ СН'!$I$9+СВЦЭМ!$D$10+'СЕТ СН'!$I$6-'СЕТ СН'!$I$19</f>
        <v>2782.0256337599999</v>
      </c>
      <c r="G146" s="36">
        <f>SUMIFS(СВЦЭМ!$C$39:$C$782,СВЦЭМ!$A$39:$A$782,$A146,СВЦЭМ!$B$39:$B$782,G$119)+'СЕТ СН'!$I$9+СВЦЭМ!$D$10+'СЕТ СН'!$I$6-'СЕТ СН'!$I$19</f>
        <v>2750.59672529</v>
      </c>
      <c r="H146" s="36">
        <f>SUMIFS(СВЦЭМ!$C$39:$C$782,СВЦЭМ!$A$39:$A$782,$A146,СВЦЭМ!$B$39:$B$782,H$119)+'СЕТ СН'!$I$9+СВЦЭМ!$D$10+'СЕТ СН'!$I$6-'СЕТ СН'!$I$19</f>
        <v>2693.1012599400001</v>
      </c>
      <c r="I146" s="36">
        <f>SUMIFS(СВЦЭМ!$C$39:$C$782,СВЦЭМ!$A$39:$A$782,$A146,СВЦЭМ!$B$39:$B$782,I$119)+'СЕТ СН'!$I$9+СВЦЭМ!$D$10+'СЕТ СН'!$I$6-'СЕТ СН'!$I$19</f>
        <v>2646.7137812999999</v>
      </c>
      <c r="J146" s="36">
        <f>SUMIFS(СВЦЭМ!$C$39:$C$782,СВЦЭМ!$A$39:$A$782,$A146,СВЦЭМ!$B$39:$B$782,J$119)+'СЕТ СН'!$I$9+СВЦЭМ!$D$10+'СЕТ СН'!$I$6-'СЕТ СН'!$I$19</f>
        <v>2642.5768624299999</v>
      </c>
      <c r="K146" s="36">
        <f>SUMIFS(СВЦЭМ!$C$39:$C$782,СВЦЭМ!$A$39:$A$782,$A146,СВЦЭМ!$B$39:$B$782,K$119)+'СЕТ СН'!$I$9+СВЦЭМ!$D$10+'СЕТ СН'!$I$6-'СЕТ СН'!$I$19</f>
        <v>2642.6957527700001</v>
      </c>
      <c r="L146" s="36">
        <f>SUMIFS(СВЦЭМ!$C$39:$C$782,СВЦЭМ!$A$39:$A$782,$A146,СВЦЭМ!$B$39:$B$782,L$119)+'СЕТ СН'!$I$9+СВЦЭМ!$D$10+'СЕТ СН'!$I$6-'СЕТ СН'!$I$19</f>
        <v>2643.01447667</v>
      </c>
      <c r="M146" s="36">
        <f>SUMIFS(СВЦЭМ!$C$39:$C$782,СВЦЭМ!$A$39:$A$782,$A146,СВЦЭМ!$B$39:$B$782,M$119)+'СЕТ СН'!$I$9+СВЦЭМ!$D$10+'СЕТ СН'!$I$6-'СЕТ СН'!$I$19</f>
        <v>2653.7303448899997</v>
      </c>
      <c r="N146" s="36">
        <f>SUMIFS(СВЦЭМ!$C$39:$C$782,СВЦЭМ!$A$39:$A$782,$A146,СВЦЭМ!$B$39:$B$782,N$119)+'СЕТ СН'!$I$9+СВЦЭМ!$D$10+'СЕТ СН'!$I$6-'СЕТ СН'!$I$19</f>
        <v>2689.1389286499998</v>
      </c>
      <c r="O146" s="36">
        <f>SUMIFS(СВЦЭМ!$C$39:$C$782,СВЦЭМ!$A$39:$A$782,$A146,СВЦЭМ!$B$39:$B$782,O$119)+'СЕТ СН'!$I$9+СВЦЭМ!$D$10+'СЕТ СН'!$I$6-'СЕТ СН'!$I$19</f>
        <v>2693.52424965</v>
      </c>
      <c r="P146" s="36">
        <f>SUMIFS(СВЦЭМ!$C$39:$C$782,СВЦЭМ!$A$39:$A$782,$A146,СВЦЭМ!$B$39:$B$782,P$119)+'СЕТ СН'!$I$9+СВЦЭМ!$D$10+'СЕТ СН'!$I$6-'СЕТ СН'!$I$19</f>
        <v>2712.4717128900002</v>
      </c>
      <c r="Q146" s="36">
        <f>SUMIFS(СВЦЭМ!$C$39:$C$782,СВЦЭМ!$A$39:$A$782,$A146,СВЦЭМ!$B$39:$B$782,Q$119)+'СЕТ СН'!$I$9+СВЦЭМ!$D$10+'СЕТ СН'!$I$6-'СЕТ СН'!$I$19</f>
        <v>2734.6997957799999</v>
      </c>
      <c r="R146" s="36">
        <f>SUMIFS(СВЦЭМ!$C$39:$C$782,СВЦЭМ!$A$39:$A$782,$A146,СВЦЭМ!$B$39:$B$782,R$119)+'СЕТ СН'!$I$9+СВЦЭМ!$D$10+'СЕТ СН'!$I$6-'СЕТ СН'!$I$19</f>
        <v>2728.93677273</v>
      </c>
      <c r="S146" s="36">
        <f>SUMIFS(СВЦЭМ!$C$39:$C$782,СВЦЭМ!$A$39:$A$782,$A146,СВЦЭМ!$B$39:$B$782,S$119)+'СЕТ СН'!$I$9+СВЦЭМ!$D$10+'СЕТ СН'!$I$6-'СЕТ СН'!$I$19</f>
        <v>2711.1234390599998</v>
      </c>
      <c r="T146" s="36">
        <f>SUMIFS(СВЦЭМ!$C$39:$C$782,СВЦЭМ!$A$39:$A$782,$A146,СВЦЭМ!$B$39:$B$782,T$119)+'СЕТ СН'!$I$9+СВЦЭМ!$D$10+'СЕТ СН'!$I$6-'СЕТ СН'!$I$19</f>
        <v>2670.3452279200001</v>
      </c>
      <c r="U146" s="36">
        <f>SUMIFS(СВЦЭМ!$C$39:$C$782,СВЦЭМ!$A$39:$A$782,$A146,СВЦЭМ!$B$39:$B$782,U$119)+'СЕТ СН'!$I$9+СВЦЭМ!$D$10+'СЕТ СН'!$I$6-'СЕТ СН'!$I$19</f>
        <v>2646.3830806599999</v>
      </c>
      <c r="V146" s="36">
        <f>SUMIFS(СВЦЭМ!$C$39:$C$782,СВЦЭМ!$A$39:$A$782,$A146,СВЦЭМ!$B$39:$B$782,V$119)+'СЕТ СН'!$I$9+СВЦЭМ!$D$10+'СЕТ СН'!$I$6-'СЕТ СН'!$I$19</f>
        <v>2626.7813148</v>
      </c>
      <c r="W146" s="36">
        <f>SUMIFS(СВЦЭМ!$C$39:$C$782,СВЦЭМ!$A$39:$A$782,$A146,СВЦЭМ!$B$39:$B$782,W$119)+'СЕТ СН'!$I$9+СВЦЭМ!$D$10+'СЕТ СН'!$I$6-'СЕТ СН'!$I$19</f>
        <v>2622.5226945199997</v>
      </c>
      <c r="X146" s="36">
        <f>SUMIFS(СВЦЭМ!$C$39:$C$782,СВЦЭМ!$A$39:$A$782,$A146,СВЦЭМ!$B$39:$B$782,X$119)+'СЕТ СН'!$I$9+СВЦЭМ!$D$10+'СЕТ СН'!$I$6-'СЕТ СН'!$I$19</f>
        <v>2655.8687611600003</v>
      </c>
      <c r="Y146" s="36">
        <f>SUMIFS(СВЦЭМ!$C$39:$C$782,СВЦЭМ!$A$39:$A$782,$A146,СВЦЭМ!$B$39:$B$782,Y$119)+'СЕТ СН'!$I$9+СВЦЭМ!$D$10+'СЕТ СН'!$I$6-'СЕТ СН'!$I$19</f>
        <v>2688.6570469600001</v>
      </c>
    </row>
    <row r="147" spans="1:26" ht="15.75" x14ac:dyDescent="0.2">
      <c r="A147" s="35">
        <f t="shared" si="3"/>
        <v>45379</v>
      </c>
      <c r="B147" s="36">
        <f>SUMIFS(СВЦЭМ!$C$39:$C$782,СВЦЭМ!$A$39:$A$782,$A147,СВЦЭМ!$B$39:$B$782,B$119)+'СЕТ СН'!$I$9+СВЦЭМ!$D$10+'СЕТ СН'!$I$6-'СЕТ СН'!$I$19</f>
        <v>2706.99369548</v>
      </c>
      <c r="C147" s="36">
        <f>SUMIFS(СВЦЭМ!$C$39:$C$782,СВЦЭМ!$A$39:$A$782,$A147,СВЦЭМ!$B$39:$B$782,C$119)+'СЕТ СН'!$I$9+СВЦЭМ!$D$10+'СЕТ СН'!$I$6-'СЕТ СН'!$I$19</f>
        <v>2724.2258873000001</v>
      </c>
      <c r="D147" s="36">
        <f>SUMIFS(СВЦЭМ!$C$39:$C$782,СВЦЭМ!$A$39:$A$782,$A147,СВЦЭМ!$B$39:$B$782,D$119)+'СЕТ СН'!$I$9+СВЦЭМ!$D$10+'СЕТ СН'!$I$6-'СЕТ СН'!$I$19</f>
        <v>2757.7239203200002</v>
      </c>
      <c r="E147" s="36">
        <f>SUMIFS(СВЦЭМ!$C$39:$C$782,СВЦЭМ!$A$39:$A$782,$A147,СВЦЭМ!$B$39:$B$782,E$119)+'СЕТ СН'!$I$9+СВЦЭМ!$D$10+'СЕТ СН'!$I$6-'СЕТ СН'!$I$19</f>
        <v>2756.4030154299999</v>
      </c>
      <c r="F147" s="36">
        <f>SUMIFS(СВЦЭМ!$C$39:$C$782,СВЦЭМ!$A$39:$A$782,$A147,СВЦЭМ!$B$39:$B$782,F$119)+'СЕТ СН'!$I$9+СВЦЭМ!$D$10+'СЕТ СН'!$I$6-'СЕТ СН'!$I$19</f>
        <v>2673.1316807200001</v>
      </c>
      <c r="G147" s="36">
        <f>SUMIFS(СВЦЭМ!$C$39:$C$782,СВЦЭМ!$A$39:$A$782,$A147,СВЦЭМ!$B$39:$B$782,G$119)+'СЕТ СН'!$I$9+СВЦЭМ!$D$10+'СЕТ СН'!$I$6-'СЕТ СН'!$I$19</f>
        <v>2639.1455708999997</v>
      </c>
      <c r="H147" s="36">
        <f>SUMIFS(СВЦЭМ!$C$39:$C$782,СВЦЭМ!$A$39:$A$782,$A147,СВЦЭМ!$B$39:$B$782,H$119)+'СЕТ СН'!$I$9+СВЦЭМ!$D$10+'СЕТ СН'!$I$6-'СЕТ СН'!$I$19</f>
        <v>2586.46487725</v>
      </c>
      <c r="I147" s="36">
        <f>SUMIFS(СВЦЭМ!$C$39:$C$782,СВЦЭМ!$A$39:$A$782,$A147,СВЦЭМ!$B$39:$B$782,I$119)+'СЕТ СН'!$I$9+СВЦЭМ!$D$10+'СЕТ СН'!$I$6-'СЕТ СН'!$I$19</f>
        <v>2573.5785500100001</v>
      </c>
      <c r="J147" s="36">
        <f>SUMIFS(СВЦЭМ!$C$39:$C$782,СВЦЭМ!$A$39:$A$782,$A147,СВЦЭМ!$B$39:$B$782,J$119)+'СЕТ СН'!$I$9+СВЦЭМ!$D$10+'СЕТ СН'!$I$6-'СЕТ СН'!$I$19</f>
        <v>2559.84995957</v>
      </c>
      <c r="K147" s="36">
        <f>SUMIFS(СВЦЭМ!$C$39:$C$782,СВЦЭМ!$A$39:$A$782,$A147,СВЦЭМ!$B$39:$B$782,K$119)+'СЕТ СН'!$I$9+СВЦЭМ!$D$10+'СЕТ СН'!$I$6-'СЕТ СН'!$I$19</f>
        <v>2568.1691962</v>
      </c>
      <c r="L147" s="36">
        <f>SUMIFS(СВЦЭМ!$C$39:$C$782,СВЦЭМ!$A$39:$A$782,$A147,СВЦЭМ!$B$39:$B$782,L$119)+'СЕТ СН'!$I$9+СВЦЭМ!$D$10+'СЕТ СН'!$I$6-'СЕТ СН'!$I$19</f>
        <v>2577.28977136</v>
      </c>
      <c r="M147" s="36">
        <f>SUMIFS(СВЦЭМ!$C$39:$C$782,СВЦЭМ!$A$39:$A$782,$A147,СВЦЭМ!$B$39:$B$782,M$119)+'СЕТ СН'!$I$9+СВЦЭМ!$D$10+'СЕТ СН'!$I$6-'СЕТ СН'!$I$19</f>
        <v>2587.5808056699998</v>
      </c>
      <c r="N147" s="36">
        <f>SUMIFS(СВЦЭМ!$C$39:$C$782,СВЦЭМ!$A$39:$A$782,$A147,СВЦЭМ!$B$39:$B$782,N$119)+'СЕТ СН'!$I$9+СВЦЭМ!$D$10+'СЕТ СН'!$I$6-'СЕТ СН'!$I$19</f>
        <v>2606.10924561</v>
      </c>
      <c r="O147" s="36">
        <f>SUMIFS(СВЦЭМ!$C$39:$C$782,СВЦЭМ!$A$39:$A$782,$A147,СВЦЭМ!$B$39:$B$782,O$119)+'СЕТ СН'!$I$9+СВЦЭМ!$D$10+'СЕТ СН'!$I$6-'СЕТ СН'!$I$19</f>
        <v>2592.3110048099998</v>
      </c>
      <c r="P147" s="36">
        <f>SUMIFS(СВЦЭМ!$C$39:$C$782,СВЦЭМ!$A$39:$A$782,$A147,СВЦЭМ!$B$39:$B$782,P$119)+'СЕТ СН'!$I$9+СВЦЭМ!$D$10+'СЕТ СН'!$I$6-'СЕТ СН'!$I$19</f>
        <v>2591.7915702</v>
      </c>
      <c r="Q147" s="36">
        <f>SUMIFS(СВЦЭМ!$C$39:$C$782,СВЦЭМ!$A$39:$A$782,$A147,СВЦЭМ!$B$39:$B$782,Q$119)+'СЕТ СН'!$I$9+СВЦЭМ!$D$10+'СЕТ СН'!$I$6-'СЕТ СН'!$I$19</f>
        <v>2603.0110609499998</v>
      </c>
      <c r="R147" s="36">
        <f>SUMIFS(СВЦЭМ!$C$39:$C$782,СВЦЭМ!$A$39:$A$782,$A147,СВЦЭМ!$B$39:$B$782,R$119)+'СЕТ СН'!$I$9+СВЦЭМ!$D$10+'СЕТ СН'!$I$6-'СЕТ СН'!$I$19</f>
        <v>2622.3563211999999</v>
      </c>
      <c r="S147" s="36">
        <f>SUMIFS(СВЦЭМ!$C$39:$C$782,СВЦЭМ!$A$39:$A$782,$A147,СВЦЭМ!$B$39:$B$782,S$119)+'СЕТ СН'!$I$9+СВЦЭМ!$D$10+'СЕТ СН'!$I$6-'СЕТ СН'!$I$19</f>
        <v>2647.3027600800001</v>
      </c>
      <c r="T147" s="36">
        <f>SUMIFS(СВЦЭМ!$C$39:$C$782,СВЦЭМ!$A$39:$A$782,$A147,СВЦЭМ!$B$39:$B$782,T$119)+'СЕТ СН'!$I$9+СВЦЭМ!$D$10+'СЕТ СН'!$I$6-'СЕТ СН'!$I$19</f>
        <v>2617.5230245100001</v>
      </c>
      <c r="U147" s="36">
        <f>SUMIFS(СВЦЭМ!$C$39:$C$782,СВЦЭМ!$A$39:$A$782,$A147,СВЦЭМ!$B$39:$B$782,U$119)+'СЕТ СН'!$I$9+СВЦЭМ!$D$10+'СЕТ СН'!$I$6-'СЕТ СН'!$I$19</f>
        <v>2580.2150269200001</v>
      </c>
      <c r="V147" s="36">
        <f>SUMIFS(СВЦЭМ!$C$39:$C$782,СВЦЭМ!$A$39:$A$782,$A147,СВЦЭМ!$B$39:$B$782,V$119)+'СЕТ СН'!$I$9+СВЦЭМ!$D$10+'СЕТ СН'!$I$6-'СЕТ СН'!$I$19</f>
        <v>2627.9611788799998</v>
      </c>
      <c r="W147" s="36">
        <f>SUMIFS(СВЦЭМ!$C$39:$C$782,СВЦЭМ!$A$39:$A$782,$A147,СВЦЭМ!$B$39:$B$782,W$119)+'СЕТ СН'!$I$9+СВЦЭМ!$D$10+'СЕТ СН'!$I$6-'СЕТ СН'!$I$19</f>
        <v>2626.4250320000001</v>
      </c>
      <c r="X147" s="36">
        <f>SUMIFS(СВЦЭМ!$C$39:$C$782,СВЦЭМ!$A$39:$A$782,$A147,СВЦЭМ!$B$39:$B$782,X$119)+'СЕТ СН'!$I$9+СВЦЭМ!$D$10+'СЕТ СН'!$I$6-'СЕТ СН'!$I$19</f>
        <v>2647.47635347</v>
      </c>
      <c r="Y147" s="36">
        <f>SUMIFS(СВЦЭМ!$C$39:$C$782,СВЦЭМ!$A$39:$A$782,$A147,СВЦЭМ!$B$39:$B$782,Y$119)+'СЕТ СН'!$I$9+СВЦЭМ!$D$10+'СЕТ СН'!$I$6-'СЕТ СН'!$I$19</f>
        <v>2641.7251211400003</v>
      </c>
    </row>
    <row r="148" spans="1:26" ht="15.75" x14ac:dyDescent="0.2">
      <c r="A148" s="35">
        <f t="shared" si="3"/>
        <v>45380</v>
      </c>
      <c r="B148" s="36">
        <f>SUMIFS(СВЦЭМ!$C$39:$C$782,СВЦЭМ!$A$39:$A$782,$A148,СВЦЭМ!$B$39:$B$782,B$119)+'СЕТ СН'!$I$9+СВЦЭМ!$D$10+'СЕТ СН'!$I$6-'СЕТ СН'!$I$19</f>
        <v>2728.3742293099999</v>
      </c>
      <c r="C148" s="36">
        <f>SUMIFS(СВЦЭМ!$C$39:$C$782,СВЦЭМ!$A$39:$A$782,$A148,СВЦЭМ!$B$39:$B$782,C$119)+'СЕТ СН'!$I$9+СВЦЭМ!$D$10+'СЕТ СН'!$I$6-'СЕТ СН'!$I$19</f>
        <v>2743.2538277499998</v>
      </c>
      <c r="D148" s="36">
        <f>SUMIFS(СВЦЭМ!$C$39:$C$782,СВЦЭМ!$A$39:$A$782,$A148,СВЦЭМ!$B$39:$B$782,D$119)+'СЕТ СН'!$I$9+СВЦЭМ!$D$10+'СЕТ СН'!$I$6-'СЕТ СН'!$I$19</f>
        <v>2822.4505406799999</v>
      </c>
      <c r="E148" s="36">
        <f>SUMIFS(СВЦЭМ!$C$39:$C$782,СВЦЭМ!$A$39:$A$782,$A148,СВЦЭМ!$B$39:$B$782,E$119)+'СЕТ СН'!$I$9+СВЦЭМ!$D$10+'СЕТ СН'!$I$6-'СЕТ СН'!$I$19</f>
        <v>2863.3453625900001</v>
      </c>
      <c r="F148" s="36">
        <f>SUMIFS(СВЦЭМ!$C$39:$C$782,СВЦЭМ!$A$39:$A$782,$A148,СВЦЭМ!$B$39:$B$782,F$119)+'СЕТ СН'!$I$9+СВЦЭМ!$D$10+'СЕТ СН'!$I$6-'СЕТ СН'!$I$19</f>
        <v>2870.8576843699998</v>
      </c>
      <c r="G148" s="36">
        <f>SUMIFS(СВЦЭМ!$C$39:$C$782,СВЦЭМ!$A$39:$A$782,$A148,СВЦЭМ!$B$39:$B$782,G$119)+'СЕТ СН'!$I$9+СВЦЭМ!$D$10+'СЕТ СН'!$I$6-'СЕТ СН'!$I$19</f>
        <v>2857.7604758500001</v>
      </c>
      <c r="H148" s="36">
        <f>SUMIFS(СВЦЭМ!$C$39:$C$782,СВЦЭМ!$A$39:$A$782,$A148,СВЦЭМ!$B$39:$B$782,H$119)+'СЕТ СН'!$I$9+СВЦЭМ!$D$10+'СЕТ СН'!$I$6-'СЕТ СН'!$I$19</f>
        <v>2803.0118573599998</v>
      </c>
      <c r="I148" s="36">
        <f>SUMIFS(СВЦЭМ!$C$39:$C$782,СВЦЭМ!$A$39:$A$782,$A148,СВЦЭМ!$B$39:$B$782,I$119)+'СЕТ СН'!$I$9+СВЦЭМ!$D$10+'СЕТ СН'!$I$6-'СЕТ СН'!$I$19</f>
        <v>2763.6536873</v>
      </c>
      <c r="J148" s="36">
        <f>SUMIFS(СВЦЭМ!$C$39:$C$782,СВЦЭМ!$A$39:$A$782,$A148,СВЦЭМ!$B$39:$B$782,J$119)+'СЕТ СН'!$I$9+СВЦЭМ!$D$10+'СЕТ СН'!$I$6-'СЕТ СН'!$I$19</f>
        <v>2712.1663519600002</v>
      </c>
      <c r="K148" s="36">
        <f>SUMIFS(СВЦЭМ!$C$39:$C$782,СВЦЭМ!$A$39:$A$782,$A148,СВЦЭМ!$B$39:$B$782,K$119)+'СЕТ СН'!$I$9+СВЦЭМ!$D$10+'СЕТ СН'!$I$6-'СЕТ СН'!$I$19</f>
        <v>2704.1587761599999</v>
      </c>
      <c r="L148" s="36">
        <f>SUMIFS(СВЦЭМ!$C$39:$C$782,СВЦЭМ!$A$39:$A$782,$A148,СВЦЭМ!$B$39:$B$782,L$119)+'СЕТ СН'!$I$9+СВЦЭМ!$D$10+'СЕТ СН'!$I$6-'СЕТ СН'!$I$19</f>
        <v>2722.4488458000001</v>
      </c>
      <c r="M148" s="36">
        <f>SUMIFS(СВЦЭМ!$C$39:$C$782,СВЦЭМ!$A$39:$A$782,$A148,СВЦЭМ!$B$39:$B$782,M$119)+'СЕТ СН'!$I$9+СВЦЭМ!$D$10+'СЕТ СН'!$I$6-'СЕТ СН'!$I$19</f>
        <v>2724.24718338</v>
      </c>
      <c r="N148" s="36">
        <f>SUMIFS(СВЦЭМ!$C$39:$C$782,СВЦЭМ!$A$39:$A$782,$A148,СВЦЭМ!$B$39:$B$782,N$119)+'СЕТ СН'!$I$9+СВЦЭМ!$D$10+'СЕТ СН'!$I$6-'СЕТ СН'!$I$19</f>
        <v>2735.1674746899998</v>
      </c>
      <c r="O148" s="36">
        <f>SUMIFS(СВЦЭМ!$C$39:$C$782,СВЦЭМ!$A$39:$A$782,$A148,СВЦЭМ!$B$39:$B$782,O$119)+'СЕТ СН'!$I$9+СВЦЭМ!$D$10+'СЕТ СН'!$I$6-'СЕТ СН'!$I$19</f>
        <v>2746.0731254799998</v>
      </c>
      <c r="P148" s="36">
        <f>SUMIFS(СВЦЭМ!$C$39:$C$782,СВЦЭМ!$A$39:$A$782,$A148,СВЦЭМ!$B$39:$B$782,P$119)+'СЕТ СН'!$I$9+СВЦЭМ!$D$10+'СЕТ СН'!$I$6-'СЕТ СН'!$I$19</f>
        <v>2765.0821313000001</v>
      </c>
      <c r="Q148" s="36">
        <f>SUMIFS(СВЦЭМ!$C$39:$C$782,СВЦЭМ!$A$39:$A$782,$A148,СВЦЭМ!$B$39:$B$782,Q$119)+'СЕТ СН'!$I$9+СВЦЭМ!$D$10+'СЕТ СН'!$I$6-'СЕТ СН'!$I$19</f>
        <v>2818.9957581200001</v>
      </c>
      <c r="R148" s="36">
        <f>SUMIFS(СВЦЭМ!$C$39:$C$782,СВЦЭМ!$A$39:$A$782,$A148,СВЦЭМ!$B$39:$B$782,R$119)+'СЕТ СН'!$I$9+СВЦЭМ!$D$10+'СЕТ СН'!$I$6-'СЕТ СН'!$I$19</f>
        <v>2817.3197308200001</v>
      </c>
      <c r="S148" s="36">
        <f>SUMIFS(СВЦЭМ!$C$39:$C$782,СВЦЭМ!$A$39:$A$782,$A148,СВЦЭМ!$B$39:$B$782,S$119)+'СЕТ СН'!$I$9+СВЦЭМ!$D$10+'СЕТ СН'!$I$6-'СЕТ СН'!$I$19</f>
        <v>2776.5890884599999</v>
      </c>
      <c r="T148" s="36">
        <f>SUMIFS(СВЦЭМ!$C$39:$C$782,СВЦЭМ!$A$39:$A$782,$A148,СВЦЭМ!$B$39:$B$782,T$119)+'СЕТ СН'!$I$9+СВЦЭМ!$D$10+'СЕТ СН'!$I$6-'СЕТ СН'!$I$19</f>
        <v>2737.5877431099998</v>
      </c>
      <c r="U148" s="36">
        <f>SUMIFS(СВЦЭМ!$C$39:$C$782,СВЦЭМ!$A$39:$A$782,$A148,СВЦЭМ!$B$39:$B$782,U$119)+'СЕТ СН'!$I$9+СВЦЭМ!$D$10+'СЕТ СН'!$I$6-'СЕТ СН'!$I$19</f>
        <v>2673.5146193999999</v>
      </c>
      <c r="V148" s="36">
        <f>SUMIFS(СВЦЭМ!$C$39:$C$782,СВЦЭМ!$A$39:$A$782,$A148,СВЦЭМ!$B$39:$B$782,V$119)+'СЕТ СН'!$I$9+СВЦЭМ!$D$10+'СЕТ СН'!$I$6-'СЕТ СН'!$I$19</f>
        <v>2647.1958902800002</v>
      </c>
      <c r="W148" s="36">
        <f>SUMIFS(СВЦЭМ!$C$39:$C$782,СВЦЭМ!$A$39:$A$782,$A148,СВЦЭМ!$B$39:$B$782,W$119)+'СЕТ СН'!$I$9+СВЦЭМ!$D$10+'СЕТ СН'!$I$6-'СЕТ СН'!$I$19</f>
        <v>2661.63652809</v>
      </c>
      <c r="X148" s="36">
        <f>SUMIFS(СВЦЭМ!$C$39:$C$782,СВЦЭМ!$A$39:$A$782,$A148,СВЦЭМ!$B$39:$B$782,X$119)+'СЕТ СН'!$I$9+СВЦЭМ!$D$10+'СЕТ СН'!$I$6-'СЕТ СН'!$I$19</f>
        <v>2700.4333562699999</v>
      </c>
      <c r="Y148" s="36">
        <f>SUMIFS(СВЦЭМ!$C$39:$C$782,СВЦЭМ!$A$39:$A$782,$A148,СВЦЭМ!$B$39:$B$782,Y$119)+'СЕТ СН'!$I$9+СВЦЭМ!$D$10+'СЕТ СН'!$I$6-'СЕТ СН'!$I$19</f>
        <v>2789.9785638200001</v>
      </c>
    </row>
    <row r="149" spans="1:26" ht="15.75" x14ac:dyDescent="0.2">
      <c r="A149" s="35">
        <f t="shared" si="3"/>
        <v>45381</v>
      </c>
      <c r="B149" s="36">
        <f>SUMIFS(СВЦЭМ!$C$39:$C$782,СВЦЭМ!$A$39:$A$782,$A149,СВЦЭМ!$B$39:$B$782,B$119)+'СЕТ СН'!$I$9+СВЦЭМ!$D$10+'СЕТ СН'!$I$6-'СЕТ СН'!$I$19</f>
        <v>2833.3250997300001</v>
      </c>
      <c r="C149" s="36">
        <f>SUMIFS(СВЦЭМ!$C$39:$C$782,СВЦЭМ!$A$39:$A$782,$A149,СВЦЭМ!$B$39:$B$782,C$119)+'СЕТ СН'!$I$9+СВЦЭМ!$D$10+'СЕТ СН'!$I$6-'СЕТ СН'!$I$19</f>
        <v>2859.4848442799998</v>
      </c>
      <c r="D149" s="36">
        <f>SUMIFS(СВЦЭМ!$C$39:$C$782,СВЦЭМ!$A$39:$A$782,$A149,СВЦЭМ!$B$39:$B$782,D$119)+'СЕТ СН'!$I$9+СВЦЭМ!$D$10+'СЕТ СН'!$I$6-'СЕТ СН'!$I$19</f>
        <v>2868.5329171200001</v>
      </c>
      <c r="E149" s="36">
        <f>SUMIFS(СВЦЭМ!$C$39:$C$782,СВЦЭМ!$A$39:$A$782,$A149,СВЦЭМ!$B$39:$B$782,E$119)+'СЕТ СН'!$I$9+СВЦЭМ!$D$10+'СЕТ СН'!$I$6-'СЕТ СН'!$I$19</f>
        <v>2885.3494324499998</v>
      </c>
      <c r="F149" s="36">
        <f>SUMIFS(СВЦЭМ!$C$39:$C$782,СВЦЭМ!$A$39:$A$782,$A149,СВЦЭМ!$B$39:$B$782,F$119)+'СЕТ СН'!$I$9+СВЦЭМ!$D$10+'СЕТ СН'!$I$6-'СЕТ СН'!$I$19</f>
        <v>2877.1840306600002</v>
      </c>
      <c r="G149" s="36">
        <f>SUMIFS(СВЦЭМ!$C$39:$C$782,СВЦЭМ!$A$39:$A$782,$A149,СВЦЭМ!$B$39:$B$782,G$119)+'СЕТ СН'!$I$9+СВЦЭМ!$D$10+'СЕТ СН'!$I$6-'СЕТ СН'!$I$19</f>
        <v>2854.2536853900001</v>
      </c>
      <c r="H149" s="36">
        <f>SUMIFS(СВЦЭМ!$C$39:$C$782,СВЦЭМ!$A$39:$A$782,$A149,СВЦЭМ!$B$39:$B$782,H$119)+'СЕТ СН'!$I$9+СВЦЭМ!$D$10+'СЕТ СН'!$I$6-'СЕТ СН'!$I$19</f>
        <v>2809.2276584900001</v>
      </c>
      <c r="I149" s="36">
        <f>SUMIFS(СВЦЭМ!$C$39:$C$782,СВЦЭМ!$A$39:$A$782,$A149,СВЦЭМ!$B$39:$B$782,I$119)+'СЕТ СН'!$I$9+СВЦЭМ!$D$10+'СЕТ СН'!$I$6-'СЕТ СН'!$I$19</f>
        <v>2790.3512238200001</v>
      </c>
      <c r="J149" s="36">
        <f>SUMIFS(СВЦЭМ!$C$39:$C$782,СВЦЭМ!$A$39:$A$782,$A149,СВЦЭМ!$B$39:$B$782,J$119)+'СЕТ СН'!$I$9+СВЦЭМ!$D$10+'СЕТ СН'!$I$6-'СЕТ СН'!$I$19</f>
        <v>2735.1773480699999</v>
      </c>
      <c r="K149" s="36">
        <f>SUMIFS(СВЦЭМ!$C$39:$C$782,СВЦЭМ!$A$39:$A$782,$A149,СВЦЭМ!$B$39:$B$782,K$119)+'СЕТ СН'!$I$9+СВЦЭМ!$D$10+'СЕТ СН'!$I$6-'СЕТ СН'!$I$19</f>
        <v>2712.29764144</v>
      </c>
      <c r="L149" s="36">
        <f>SUMIFS(СВЦЭМ!$C$39:$C$782,СВЦЭМ!$A$39:$A$782,$A149,СВЦЭМ!$B$39:$B$782,L$119)+'СЕТ СН'!$I$9+СВЦЭМ!$D$10+'СЕТ СН'!$I$6-'СЕТ СН'!$I$19</f>
        <v>2703.78015942</v>
      </c>
      <c r="M149" s="36">
        <f>SUMIFS(СВЦЭМ!$C$39:$C$782,СВЦЭМ!$A$39:$A$782,$A149,СВЦЭМ!$B$39:$B$782,M$119)+'СЕТ СН'!$I$9+СВЦЭМ!$D$10+'СЕТ СН'!$I$6-'СЕТ СН'!$I$19</f>
        <v>2719.2196924300001</v>
      </c>
      <c r="N149" s="36">
        <f>SUMIFS(СВЦЭМ!$C$39:$C$782,СВЦЭМ!$A$39:$A$782,$A149,СВЦЭМ!$B$39:$B$782,N$119)+'СЕТ СН'!$I$9+СВЦЭМ!$D$10+'СЕТ СН'!$I$6-'СЕТ СН'!$I$19</f>
        <v>2710.9433765799999</v>
      </c>
      <c r="O149" s="36">
        <f>SUMIFS(СВЦЭМ!$C$39:$C$782,СВЦЭМ!$A$39:$A$782,$A149,СВЦЭМ!$B$39:$B$782,O$119)+'СЕТ СН'!$I$9+СВЦЭМ!$D$10+'СЕТ СН'!$I$6-'СЕТ СН'!$I$19</f>
        <v>2741.9427459399999</v>
      </c>
      <c r="P149" s="36">
        <f>SUMIFS(СВЦЭМ!$C$39:$C$782,СВЦЭМ!$A$39:$A$782,$A149,СВЦЭМ!$B$39:$B$782,P$119)+'СЕТ СН'!$I$9+СВЦЭМ!$D$10+'СЕТ СН'!$I$6-'СЕТ СН'!$I$19</f>
        <v>2763.98758662</v>
      </c>
      <c r="Q149" s="36">
        <f>SUMIFS(СВЦЭМ!$C$39:$C$782,СВЦЭМ!$A$39:$A$782,$A149,СВЦЭМ!$B$39:$B$782,Q$119)+'СЕТ СН'!$I$9+СВЦЭМ!$D$10+'СЕТ СН'!$I$6-'СЕТ СН'!$I$19</f>
        <v>2772.6625889100001</v>
      </c>
      <c r="R149" s="36">
        <f>SUMIFS(СВЦЭМ!$C$39:$C$782,СВЦЭМ!$A$39:$A$782,$A149,СВЦЭМ!$B$39:$B$782,R$119)+'СЕТ СН'!$I$9+СВЦЭМ!$D$10+'СЕТ СН'!$I$6-'СЕТ СН'!$I$19</f>
        <v>2775.9107017599999</v>
      </c>
      <c r="S149" s="36">
        <f>SUMIFS(СВЦЭМ!$C$39:$C$782,СВЦЭМ!$A$39:$A$782,$A149,СВЦЭМ!$B$39:$B$782,S$119)+'СЕТ СН'!$I$9+СВЦЭМ!$D$10+'СЕТ СН'!$I$6-'СЕТ СН'!$I$19</f>
        <v>2765.5891009299999</v>
      </c>
      <c r="T149" s="36">
        <f>SUMIFS(СВЦЭМ!$C$39:$C$782,СВЦЭМ!$A$39:$A$782,$A149,СВЦЭМ!$B$39:$B$782,T$119)+'СЕТ СН'!$I$9+СВЦЭМ!$D$10+'СЕТ СН'!$I$6-'СЕТ СН'!$I$19</f>
        <v>2705.41778952</v>
      </c>
      <c r="U149" s="36">
        <f>SUMIFS(СВЦЭМ!$C$39:$C$782,СВЦЭМ!$A$39:$A$782,$A149,СВЦЭМ!$B$39:$B$782,U$119)+'СЕТ СН'!$I$9+СВЦЭМ!$D$10+'СЕТ СН'!$I$6-'СЕТ СН'!$I$19</f>
        <v>2682.83938782</v>
      </c>
      <c r="V149" s="36">
        <f>SUMIFS(СВЦЭМ!$C$39:$C$782,СВЦЭМ!$A$39:$A$782,$A149,СВЦЭМ!$B$39:$B$782,V$119)+'СЕТ СН'!$I$9+СВЦЭМ!$D$10+'СЕТ СН'!$I$6-'СЕТ СН'!$I$19</f>
        <v>2666.8347350999998</v>
      </c>
      <c r="W149" s="36">
        <f>SUMIFS(СВЦЭМ!$C$39:$C$782,СВЦЭМ!$A$39:$A$782,$A149,СВЦЭМ!$B$39:$B$782,W$119)+'СЕТ СН'!$I$9+СВЦЭМ!$D$10+'СЕТ СН'!$I$6-'СЕТ СН'!$I$19</f>
        <v>2670.08512329</v>
      </c>
      <c r="X149" s="36">
        <f>SUMIFS(СВЦЭМ!$C$39:$C$782,СВЦЭМ!$A$39:$A$782,$A149,СВЦЭМ!$B$39:$B$782,X$119)+'СЕТ СН'!$I$9+СВЦЭМ!$D$10+'СЕТ СН'!$I$6-'СЕТ СН'!$I$19</f>
        <v>2710.39474539</v>
      </c>
      <c r="Y149" s="36">
        <f>SUMIFS(СВЦЭМ!$C$39:$C$782,СВЦЭМ!$A$39:$A$782,$A149,СВЦЭМ!$B$39:$B$782,Y$119)+'СЕТ СН'!$I$9+СВЦЭМ!$D$10+'СЕТ СН'!$I$6-'СЕТ СН'!$I$19</f>
        <v>2756.7275848999998</v>
      </c>
    </row>
    <row r="150" spans="1:26" ht="15.75" x14ac:dyDescent="0.2">
      <c r="A150" s="35">
        <f t="shared" si="3"/>
        <v>45382</v>
      </c>
      <c r="B150" s="36">
        <f>SUMIFS(СВЦЭМ!$C$39:$C$782,СВЦЭМ!$A$39:$A$782,$A150,СВЦЭМ!$B$39:$B$782,B$119)+'СЕТ СН'!$I$9+СВЦЭМ!$D$10+'СЕТ СН'!$I$6-'СЕТ СН'!$I$19</f>
        <v>2875.4863256099998</v>
      </c>
      <c r="C150" s="36">
        <f>SUMIFS(СВЦЭМ!$C$39:$C$782,СВЦЭМ!$A$39:$A$782,$A150,СВЦЭМ!$B$39:$B$782,C$119)+'СЕТ СН'!$I$9+СВЦЭМ!$D$10+'СЕТ СН'!$I$6-'СЕТ СН'!$I$19</f>
        <v>2895.0313579799999</v>
      </c>
      <c r="D150" s="36">
        <f>SUMIFS(СВЦЭМ!$C$39:$C$782,СВЦЭМ!$A$39:$A$782,$A150,СВЦЭМ!$B$39:$B$782,D$119)+'СЕТ СН'!$I$9+СВЦЭМ!$D$10+'СЕТ СН'!$I$6-'СЕТ СН'!$I$19</f>
        <v>2923.5022117899998</v>
      </c>
      <c r="E150" s="36">
        <f>SUMIFS(СВЦЭМ!$C$39:$C$782,СВЦЭМ!$A$39:$A$782,$A150,СВЦЭМ!$B$39:$B$782,E$119)+'СЕТ СН'!$I$9+СВЦЭМ!$D$10+'СЕТ СН'!$I$6-'СЕТ СН'!$I$19</f>
        <v>2928.4653261399999</v>
      </c>
      <c r="F150" s="36">
        <f>SUMIFS(СВЦЭМ!$C$39:$C$782,СВЦЭМ!$A$39:$A$782,$A150,СВЦЭМ!$B$39:$B$782,F$119)+'СЕТ СН'!$I$9+СВЦЭМ!$D$10+'СЕТ СН'!$I$6-'СЕТ СН'!$I$19</f>
        <v>2923.9497153000002</v>
      </c>
      <c r="G150" s="36">
        <f>SUMIFS(СВЦЭМ!$C$39:$C$782,СВЦЭМ!$A$39:$A$782,$A150,СВЦЭМ!$B$39:$B$782,G$119)+'СЕТ СН'!$I$9+СВЦЭМ!$D$10+'СЕТ СН'!$I$6-'СЕТ СН'!$I$19</f>
        <v>2920.9857946699999</v>
      </c>
      <c r="H150" s="36">
        <f>SUMIFS(СВЦЭМ!$C$39:$C$782,СВЦЭМ!$A$39:$A$782,$A150,СВЦЭМ!$B$39:$B$782,H$119)+'СЕТ СН'!$I$9+СВЦЭМ!$D$10+'СЕТ СН'!$I$6-'СЕТ СН'!$I$19</f>
        <v>2922.4410346099999</v>
      </c>
      <c r="I150" s="36">
        <f>SUMIFS(СВЦЭМ!$C$39:$C$782,СВЦЭМ!$A$39:$A$782,$A150,СВЦЭМ!$B$39:$B$782,I$119)+'СЕТ СН'!$I$9+СВЦЭМ!$D$10+'СЕТ СН'!$I$6-'СЕТ СН'!$I$19</f>
        <v>2905.7755042099998</v>
      </c>
      <c r="J150" s="36">
        <f>SUMIFS(СВЦЭМ!$C$39:$C$782,СВЦЭМ!$A$39:$A$782,$A150,СВЦЭМ!$B$39:$B$782,J$119)+'СЕТ СН'!$I$9+СВЦЭМ!$D$10+'СЕТ СН'!$I$6-'СЕТ СН'!$I$19</f>
        <v>2858.0456263999999</v>
      </c>
      <c r="K150" s="36">
        <f>SUMIFS(СВЦЭМ!$C$39:$C$782,СВЦЭМ!$A$39:$A$782,$A150,СВЦЭМ!$B$39:$B$782,K$119)+'СЕТ СН'!$I$9+СВЦЭМ!$D$10+'СЕТ СН'!$I$6-'СЕТ СН'!$I$19</f>
        <v>2795.7434241999999</v>
      </c>
      <c r="L150" s="36">
        <f>SUMIFS(СВЦЭМ!$C$39:$C$782,СВЦЭМ!$A$39:$A$782,$A150,СВЦЭМ!$B$39:$B$782,L$119)+'СЕТ СН'!$I$9+СВЦЭМ!$D$10+'СЕТ СН'!$I$6-'СЕТ СН'!$I$19</f>
        <v>2787.30411147</v>
      </c>
      <c r="M150" s="36">
        <f>SUMIFS(СВЦЭМ!$C$39:$C$782,СВЦЭМ!$A$39:$A$782,$A150,СВЦЭМ!$B$39:$B$782,M$119)+'СЕТ СН'!$I$9+СВЦЭМ!$D$10+'СЕТ СН'!$I$6-'СЕТ СН'!$I$19</f>
        <v>2797.43050154</v>
      </c>
      <c r="N150" s="36">
        <f>SUMIFS(СВЦЭМ!$C$39:$C$782,СВЦЭМ!$A$39:$A$782,$A150,СВЦЭМ!$B$39:$B$782,N$119)+'СЕТ СН'!$I$9+СВЦЭМ!$D$10+'СЕТ СН'!$I$6-'СЕТ СН'!$I$19</f>
        <v>2794.4051950899998</v>
      </c>
      <c r="O150" s="36">
        <f>SUMIFS(СВЦЭМ!$C$39:$C$782,СВЦЭМ!$A$39:$A$782,$A150,СВЦЭМ!$B$39:$B$782,O$119)+'СЕТ СН'!$I$9+СВЦЭМ!$D$10+'СЕТ СН'!$I$6-'СЕТ СН'!$I$19</f>
        <v>2822.6657617199999</v>
      </c>
      <c r="P150" s="36">
        <f>SUMIFS(СВЦЭМ!$C$39:$C$782,СВЦЭМ!$A$39:$A$782,$A150,СВЦЭМ!$B$39:$B$782,P$119)+'СЕТ СН'!$I$9+СВЦЭМ!$D$10+'СЕТ СН'!$I$6-'СЕТ СН'!$I$19</f>
        <v>2844.4126226600001</v>
      </c>
      <c r="Q150" s="36">
        <f>SUMIFS(СВЦЭМ!$C$39:$C$782,СВЦЭМ!$A$39:$A$782,$A150,СВЦЭМ!$B$39:$B$782,Q$119)+'СЕТ СН'!$I$9+СВЦЭМ!$D$10+'СЕТ СН'!$I$6-'СЕТ СН'!$I$19</f>
        <v>2865.7769737200001</v>
      </c>
      <c r="R150" s="36">
        <f>SUMIFS(СВЦЭМ!$C$39:$C$782,СВЦЭМ!$A$39:$A$782,$A150,СВЦЭМ!$B$39:$B$782,R$119)+'СЕТ СН'!$I$9+СВЦЭМ!$D$10+'СЕТ СН'!$I$6-'СЕТ СН'!$I$19</f>
        <v>2860.4348251299998</v>
      </c>
      <c r="S150" s="36">
        <f>SUMIFS(СВЦЭМ!$C$39:$C$782,СВЦЭМ!$A$39:$A$782,$A150,СВЦЭМ!$B$39:$B$782,S$119)+'СЕТ СН'!$I$9+СВЦЭМ!$D$10+'СЕТ СН'!$I$6-'СЕТ СН'!$I$19</f>
        <v>2836.9810275099999</v>
      </c>
      <c r="T150" s="36">
        <f>SUMIFS(СВЦЭМ!$C$39:$C$782,СВЦЭМ!$A$39:$A$782,$A150,СВЦЭМ!$B$39:$B$782,T$119)+'СЕТ СН'!$I$9+СВЦЭМ!$D$10+'СЕТ СН'!$I$6-'СЕТ СН'!$I$19</f>
        <v>2816.1857664499998</v>
      </c>
      <c r="U150" s="36">
        <f>SUMIFS(СВЦЭМ!$C$39:$C$782,СВЦЭМ!$A$39:$A$782,$A150,СВЦЭМ!$B$39:$B$782,U$119)+'СЕТ СН'!$I$9+СВЦЭМ!$D$10+'СЕТ СН'!$I$6-'СЕТ СН'!$I$19</f>
        <v>2791.9476410799998</v>
      </c>
      <c r="V150" s="36">
        <f>SUMIFS(СВЦЭМ!$C$39:$C$782,СВЦЭМ!$A$39:$A$782,$A150,СВЦЭМ!$B$39:$B$782,V$119)+'СЕТ СН'!$I$9+СВЦЭМ!$D$10+'СЕТ СН'!$I$6-'СЕТ СН'!$I$19</f>
        <v>2775.44708317</v>
      </c>
      <c r="W150" s="36">
        <f>SUMIFS(СВЦЭМ!$C$39:$C$782,СВЦЭМ!$A$39:$A$782,$A150,СВЦЭМ!$B$39:$B$782,W$119)+'СЕТ СН'!$I$9+СВЦЭМ!$D$10+'СЕТ СН'!$I$6-'СЕТ СН'!$I$19</f>
        <v>2766.1388107100001</v>
      </c>
      <c r="X150" s="36">
        <f>SUMIFS(СВЦЭМ!$C$39:$C$782,СВЦЭМ!$A$39:$A$782,$A150,СВЦЭМ!$B$39:$B$782,X$119)+'СЕТ СН'!$I$9+СВЦЭМ!$D$10+'СЕТ СН'!$I$6-'СЕТ СН'!$I$19</f>
        <v>2808.2513079199998</v>
      </c>
      <c r="Y150" s="36">
        <f>SUMIFS(СВЦЭМ!$C$39:$C$782,СВЦЭМ!$A$39:$A$782,$A150,СВЦЭМ!$B$39:$B$782,Y$119)+'СЕТ СН'!$I$9+СВЦЭМ!$D$10+'СЕТ СН'!$I$6-'СЕТ СН'!$I$19</f>
        <v>2830.1730855199999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2" t="s">
        <v>74</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5">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2"/>
      <c r="W154" s="32"/>
      <c r="X154" s="32"/>
      <c r="Y154" s="32"/>
    </row>
    <row r="155" spans="1:26" ht="15.75" x14ac:dyDescent="0.2">
      <c r="A155" s="122"/>
      <c r="B155" s="122"/>
      <c r="C155" s="122"/>
      <c r="D155" s="122"/>
      <c r="E155" s="122"/>
      <c r="F155" s="122"/>
      <c r="G155" s="122"/>
      <c r="H155" s="122"/>
      <c r="I155" s="122"/>
      <c r="J155" s="122"/>
      <c r="K155" s="122"/>
      <c r="L155" s="122"/>
      <c r="M155" s="122"/>
      <c r="N155" s="125">
        <f>СВЦЭМ!$D$12+'СЕТ СН'!$F$10-'СЕТ СН'!$F$20</f>
        <v>708004.5934530095</v>
      </c>
      <c r="O155" s="126"/>
      <c r="P155" s="125">
        <f>СВЦЭМ!$D$12+'СЕТ СН'!$F$10-'СЕТ СН'!$G$20</f>
        <v>708004.5934530095</v>
      </c>
      <c r="Q155" s="126"/>
      <c r="R155" s="125">
        <f>СВЦЭМ!$D$12+'СЕТ СН'!$F$10-'СЕТ СН'!$H$20</f>
        <v>708004.5934530095</v>
      </c>
      <c r="S155" s="126"/>
      <c r="T155" s="125">
        <f>СВЦЭМ!$D$12+'СЕТ СН'!$F$10-'СЕТ СН'!$I$20</f>
        <v>708004.5934530095</v>
      </c>
      <c r="U155" s="126"/>
      <c r="V155" s="40"/>
      <c r="W155" s="40"/>
      <c r="X155" s="40"/>
      <c r="Y155" s="40"/>
    </row>
    <row r="156" spans="1:26" x14ac:dyDescent="0.25">
      <c r="A156" s="150"/>
      <c r="B156" s="150"/>
      <c r="C156" s="150"/>
      <c r="D156" s="150"/>
      <c r="E156" s="150"/>
      <c r="F156" s="151"/>
      <c r="G156" s="151"/>
      <c r="H156" s="151"/>
      <c r="I156" s="151"/>
      <c r="J156" s="151"/>
      <c r="K156" s="151"/>
      <c r="L156" s="151"/>
      <c r="M156" s="151"/>
    </row>
    <row r="157" spans="1:26" ht="15.75" x14ac:dyDescent="0.25">
      <c r="A157" s="141" t="s">
        <v>75</v>
      </c>
      <c r="B157" s="142"/>
      <c r="C157" s="142"/>
      <c r="D157" s="142"/>
      <c r="E157" s="142"/>
      <c r="F157" s="142"/>
      <c r="G157" s="142"/>
      <c r="H157" s="142"/>
      <c r="I157" s="142"/>
      <c r="J157" s="142"/>
      <c r="K157" s="142"/>
      <c r="L157" s="142"/>
      <c r="M157" s="143"/>
      <c r="N157" s="123" t="s">
        <v>29</v>
      </c>
      <c r="O157" s="123"/>
      <c r="P157" s="123"/>
      <c r="Q157" s="123"/>
      <c r="R157" s="123"/>
      <c r="S157" s="123"/>
      <c r="T157" s="123"/>
      <c r="U157" s="123"/>
    </row>
    <row r="158" spans="1:26" ht="15.75" x14ac:dyDescent="0.25">
      <c r="A158" s="144"/>
      <c r="B158" s="145"/>
      <c r="C158" s="145"/>
      <c r="D158" s="145"/>
      <c r="E158" s="145"/>
      <c r="F158" s="145"/>
      <c r="G158" s="145"/>
      <c r="H158" s="145"/>
      <c r="I158" s="145"/>
      <c r="J158" s="145"/>
      <c r="K158" s="145"/>
      <c r="L158" s="145"/>
      <c r="M158" s="146"/>
      <c r="N158" s="124" t="s">
        <v>0</v>
      </c>
      <c r="O158" s="124"/>
      <c r="P158" s="124" t="s">
        <v>1</v>
      </c>
      <c r="Q158" s="124"/>
      <c r="R158" s="124" t="s">
        <v>2</v>
      </c>
      <c r="S158" s="124"/>
      <c r="T158" s="124" t="s">
        <v>3</v>
      </c>
      <c r="U158" s="124"/>
    </row>
    <row r="159" spans="1:26" ht="15.75" x14ac:dyDescent="0.25">
      <c r="A159" s="147"/>
      <c r="B159" s="148"/>
      <c r="C159" s="148"/>
      <c r="D159" s="148"/>
      <c r="E159" s="148"/>
      <c r="F159" s="148"/>
      <c r="G159" s="148"/>
      <c r="H159" s="148"/>
      <c r="I159" s="148"/>
      <c r="J159" s="148"/>
      <c r="K159" s="148"/>
      <c r="L159" s="148"/>
      <c r="M159" s="149"/>
      <c r="N159" s="140">
        <f>'СЕТ СН'!$F$7</f>
        <v>1032814.32</v>
      </c>
      <c r="O159" s="140"/>
      <c r="P159" s="140">
        <f>'СЕТ СН'!$G$7</f>
        <v>1599804.51</v>
      </c>
      <c r="Q159" s="140"/>
      <c r="R159" s="140">
        <f>'СЕТ СН'!$H$7</f>
        <v>1278957.28</v>
      </c>
      <c r="S159" s="140"/>
      <c r="T159" s="140">
        <f>'СЕТ СН'!$I$7</f>
        <v>1022544.47</v>
      </c>
      <c r="U159" s="140"/>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марте 2024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9" t="s">
        <v>40</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10</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01.03.2024</v>
      </c>
      <c r="B12" s="36">
        <f>SUMIFS(СВЦЭМ!$D$39:$D$782,СВЦЭМ!$A$39:$A$782,$A12,СВЦЭМ!$B$39:$B$782,B$11)+'СЕТ СН'!$F$11+СВЦЭМ!$D$10+'СЕТ СН'!$F$5-'СЕТ СН'!$F$21</f>
        <v>3596.9453223700002</v>
      </c>
      <c r="C12" s="36">
        <f>SUMIFS(СВЦЭМ!$D$39:$D$782,СВЦЭМ!$A$39:$A$782,$A12,СВЦЭМ!$B$39:$B$782,C$11)+'СЕТ СН'!$F$11+СВЦЭМ!$D$10+'СЕТ СН'!$F$5-'СЕТ СН'!$F$21</f>
        <v>3623.4581943600001</v>
      </c>
      <c r="D12" s="36">
        <f>SUMIFS(СВЦЭМ!$D$39:$D$782,СВЦЭМ!$A$39:$A$782,$A12,СВЦЭМ!$B$39:$B$782,D$11)+'СЕТ СН'!$F$11+СВЦЭМ!$D$10+'СЕТ СН'!$F$5-'СЕТ СН'!$F$21</f>
        <v>3647.3333704400002</v>
      </c>
      <c r="E12" s="36">
        <f>SUMIFS(СВЦЭМ!$D$39:$D$782,СВЦЭМ!$A$39:$A$782,$A12,СВЦЭМ!$B$39:$B$782,E$11)+'СЕТ СН'!$F$11+СВЦЭМ!$D$10+'СЕТ СН'!$F$5-'СЕТ СН'!$F$21</f>
        <v>3632.8084988300002</v>
      </c>
      <c r="F12" s="36">
        <f>SUMIFS(СВЦЭМ!$D$39:$D$782,СВЦЭМ!$A$39:$A$782,$A12,СВЦЭМ!$B$39:$B$782,F$11)+'СЕТ СН'!$F$11+СВЦЭМ!$D$10+'СЕТ СН'!$F$5-'СЕТ СН'!$F$21</f>
        <v>3624.0170668700002</v>
      </c>
      <c r="G12" s="36">
        <f>SUMIFS(СВЦЭМ!$D$39:$D$782,СВЦЭМ!$A$39:$A$782,$A12,СВЦЭМ!$B$39:$B$782,G$11)+'СЕТ СН'!$F$11+СВЦЭМ!$D$10+'СЕТ СН'!$F$5-'СЕТ СН'!$F$21</f>
        <v>3621.9659215600004</v>
      </c>
      <c r="H12" s="36">
        <f>SUMIFS(СВЦЭМ!$D$39:$D$782,СВЦЭМ!$A$39:$A$782,$A12,СВЦЭМ!$B$39:$B$782,H$11)+'СЕТ СН'!$F$11+СВЦЭМ!$D$10+'СЕТ СН'!$F$5-'СЕТ СН'!$F$21</f>
        <v>3584.7711500100004</v>
      </c>
      <c r="I12" s="36">
        <f>SUMIFS(СВЦЭМ!$D$39:$D$782,СВЦЭМ!$A$39:$A$782,$A12,СВЦЭМ!$B$39:$B$782,I$11)+'СЕТ СН'!$F$11+СВЦЭМ!$D$10+'СЕТ СН'!$F$5-'СЕТ СН'!$F$21</f>
        <v>3561.5107365900003</v>
      </c>
      <c r="J12" s="36">
        <f>SUMIFS(СВЦЭМ!$D$39:$D$782,СВЦЭМ!$A$39:$A$782,$A12,СВЦЭМ!$B$39:$B$782,J$11)+'СЕТ СН'!$F$11+СВЦЭМ!$D$10+'СЕТ СН'!$F$5-'СЕТ СН'!$F$21</f>
        <v>3553.5682595600001</v>
      </c>
      <c r="K12" s="36">
        <f>SUMIFS(СВЦЭМ!$D$39:$D$782,СВЦЭМ!$A$39:$A$782,$A12,СВЦЭМ!$B$39:$B$782,K$11)+'СЕТ СН'!$F$11+СВЦЭМ!$D$10+'СЕТ СН'!$F$5-'СЕТ СН'!$F$21</f>
        <v>3540.00737514</v>
      </c>
      <c r="L12" s="36">
        <f>SUMIFS(СВЦЭМ!$D$39:$D$782,СВЦЭМ!$A$39:$A$782,$A12,СВЦЭМ!$B$39:$B$782,L$11)+'СЕТ СН'!$F$11+СВЦЭМ!$D$10+'СЕТ СН'!$F$5-'СЕТ СН'!$F$21</f>
        <v>3541.8396454700001</v>
      </c>
      <c r="M12" s="36">
        <f>SUMIFS(СВЦЭМ!$D$39:$D$782,СВЦЭМ!$A$39:$A$782,$A12,СВЦЭМ!$B$39:$B$782,M$11)+'СЕТ СН'!$F$11+СВЦЭМ!$D$10+'СЕТ СН'!$F$5-'СЕТ СН'!$F$21</f>
        <v>3525.0290308399999</v>
      </c>
      <c r="N12" s="36">
        <f>SUMIFS(СВЦЭМ!$D$39:$D$782,СВЦЭМ!$A$39:$A$782,$A12,СВЦЭМ!$B$39:$B$782,N$11)+'СЕТ СН'!$F$11+СВЦЭМ!$D$10+'СЕТ СН'!$F$5-'СЕТ СН'!$F$21</f>
        <v>3571.9765160300003</v>
      </c>
      <c r="O12" s="36">
        <f>SUMIFS(СВЦЭМ!$D$39:$D$782,СВЦЭМ!$A$39:$A$782,$A12,СВЦЭМ!$B$39:$B$782,O$11)+'СЕТ СН'!$F$11+СВЦЭМ!$D$10+'СЕТ СН'!$F$5-'СЕТ СН'!$F$21</f>
        <v>3583.3654201400004</v>
      </c>
      <c r="P12" s="36">
        <f>SUMIFS(СВЦЭМ!$D$39:$D$782,СВЦЭМ!$A$39:$A$782,$A12,СВЦЭМ!$B$39:$B$782,P$11)+'СЕТ СН'!$F$11+СВЦЭМ!$D$10+'СЕТ СН'!$F$5-'СЕТ СН'!$F$21</f>
        <v>3602.39024617</v>
      </c>
      <c r="Q12" s="36">
        <f>SUMIFS(СВЦЭМ!$D$39:$D$782,СВЦЭМ!$A$39:$A$782,$A12,СВЦЭМ!$B$39:$B$782,Q$11)+'СЕТ СН'!$F$11+СВЦЭМ!$D$10+'СЕТ СН'!$F$5-'СЕТ СН'!$F$21</f>
        <v>3613.3103426100001</v>
      </c>
      <c r="R12" s="36">
        <f>SUMIFS(СВЦЭМ!$D$39:$D$782,СВЦЭМ!$A$39:$A$782,$A12,СВЦЭМ!$B$39:$B$782,R$11)+'СЕТ СН'!$F$11+СВЦЭМ!$D$10+'СЕТ СН'!$F$5-'СЕТ СН'!$F$21</f>
        <v>3624.2386677300001</v>
      </c>
      <c r="S12" s="36">
        <f>SUMIFS(СВЦЭМ!$D$39:$D$782,СВЦЭМ!$A$39:$A$782,$A12,СВЦЭМ!$B$39:$B$782,S$11)+'СЕТ СН'!$F$11+СВЦЭМ!$D$10+'СЕТ СН'!$F$5-'СЕТ СН'!$F$21</f>
        <v>3612.3770674300004</v>
      </c>
      <c r="T12" s="36">
        <f>SUMIFS(СВЦЭМ!$D$39:$D$782,СВЦЭМ!$A$39:$A$782,$A12,СВЦЭМ!$B$39:$B$782,T$11)+'СЕТ СН'!$F$11+СВЦЭМ!$D$10+'СЕТ СН'!$F$5-'СЕТ СН'!$F$21</f>
        <v>3570.6700757600001</v>
      </c>
      <c r="U12" s="36">
        <f>SUMIFS(СВЦЭМ!$D$39:$D$782,СВЦЭМ!$A$39:$A$782,$A12,СВЦЭМ!$B$39:$B$782,U$11)+'СЕТ СН'!$F$11+СВЦЭМ!$D$10+'СЕТ СН'!$F$5-'СЕТ СН'!$F$21</f>
        <v>3540.2886822400001</v>
      </c>
      <c r="V12" s="36">
        <f>SUMIFS(СВЦЭМ!$D$39:$D$782,СВЦЭМ!$A$39:$A$782,$A12,СВЦЭМ!$B$39:$B$782,V$11)+'СЕТ СН'!$F$11+СВЦЭМ!$D$10+'СЕТ СН'!$F$5-'СЕТ СН'!$F$21</f>
        <v>3541.6517793000003</v>
      </c>
      <c r="W12" s="36">
        <f>SUMIFS(СВЦЭМ!$D$39:$D$782,СВЦЭМ!$A$39:$A$782,$A12,СВЦЭМ!$B$39:$B$782,W$11)+'СЕТ СН'!$F$11+СВЦЭМ!$D$10+'СЕТ СН'!$F$5-'СЕТ СН'!$F$21</f>
        <v>3549.8055709400001</v>
      </c>
      <c r="X12" s="36">
        <f>SUMIFS(СВЦЭМ!$D$39:$D$782,СВЦЭМ!$A$39:$A$782,$A12,СВЦЭМ!$B$39:$B$782,X$11)+'СЕТ СН'!$F$11+СВЦЭМ!$D$10+'СЕТ СН'!$F$5-'СЕТ СН'!$F$21</f>
        <v>3563.1866710499999</v>
      </c>
      <c r="Y12" s="36">
        <f>SUMIFS(СВЦЭМ!$D$39:$D$782,СВЦЭМ!$A$39:$A$782,$A12,СВЦЭМ!$B$39:$B$782,Y$11)+'СЕТ СН'!$F$11+СВЦЭМ!$D$10+'СЕТ СН'!$F$5-'СЕТ СН'!$F$21</f>
        <v>3587.4874567200004</v>
      </c>
      <c r="AA12" s="45"/>
    </row>
    <row r="13" spans="1:27" ht="15.75" x14ac:dyDescent="0.2">
      <c r="A13" s="35">
        <f>A12+1</f>
        <v>45353</v>
      </c>
      <c r="B13" s="36">
        <f>SUMIFS(СВЦЭМ!$D$39:$D$782,СВЦЭМ!$A$39:$A$782,$A13,СВЦЭМ!$B$39:$B$782,B$11)+'СЕТ СН'!$F$11+СВЦЭМ!$D$10+'СЕТ СН'!$F$5-'СЕТ СН'!$F$21</f>
        <v>3527.1236839600001</v>
      </c>
      <c r="C13" s="36">
        <f>SUMIFS(СВЦЭМ!$D$39:$D$782,СВЦЭМ!$A$39:$A$782,$A13,СВЦЭМ!$B$39:$B$782,C$11)+'СЕТ СН'!$F$11+СВЦЭМ!$D$10+'СЕТ СН'!$F$5-'СЕТ СН'!$F$21</f>
        <v>3539.0028099900001</v>
      </c>
      <c r="D13" s="36">
        <f>SUMIFS(СВЦЭМ!$D$39:$D$782,СВЦЭМ!$A$39:$A$782,$A13,СВЦЭМ!$B$39:$B$782,D$11)+'СЕТ СН'!$F$11+СВЦЭМ!$D$10+'СЕТ СН'!$F$5-'СЕТ СН'!$F$21</f>
        <v>3563.22390154</v>
      </c>
      <c r="E13" s="36">
        <f>SUMIFS(СВЦЭМ!$D$39:$D$782,СВЦЭМ!$A$39:$A$782,$A13,СВЦЭМ!$B$39:$B$782,E$11)+'СЕТ СН'!$F$11+СВЦЭМ!$D$10+'СЕТ СН'!$F$5-'СЕТ СН'!$F$21</f>
        <v>3574.0777270100002</v>
      </c>
      <c r="F13" s="36">
        <f>SUMIFS(СВЦЭМ!$D$39:$D$782,СВЦЭМ!$A$39:$A$782,$A13,СВЦЭМ!$B$39:$B$782,F$11)+'СЕТ СН'!$F$11+СВЦЭМ!$D$10+'СЕТ СН'!$F$5-'СЕТ СН'!$F$21</f>
        <v>3571.1292365400004</v>
      </c>
      <c r="G13" s="36">
        <f>SUMIFS(СВЦЭМ!$D$39:$D$782,СВЦЭМ!$A$39:$A$782,$A13,СВЦЭМ!$B$39:$B$782,G$11)+'СЕТ СН'!$F$11+СВЦЭМ!$D$10+'СЕТ СН'!$F$5-'СЕТ СН'!$F$21</f>
        <v>3551.3215825200004</v>
      </c>
      <c r="H13" s="36">
        <f>SUMIFS(СВЦЭМ!$D$39:$D$782,СВЦЭМ!$A$39:$A$782,$A13,СВЦЭМ!$B$39:$B$782,H$11)+'СЕТ СН'!$F$11+СВЦЭМ!$D$10+'СЕТ СН'!$F$5-'СЕТ СН'!$F$21</f>
        <v>3507.9803935700002</v>
      </c>
      <c r="I13" s="36">
        <f>SUMIFS(СВЦЭМ!$D$39:$D$782,СВЦЭМ!$A$39:$A$782,$A13,СВЦЭМ!$B$39:$B$782,I$11)+'СЕТ СН'!$F$11+СВЦЭМ!$D$10+'СЕТ СН'!$F$5-'СЕТ СН'!$F$21</f>
        <v>3484.1159074300003</v>
      </c>
      <c r="J13" s="36">
        <f>SUMIFS(СВЦЭМ!$D$39:$D$782,СВЦЭМ!$A$39:$A$782,$A13,СВЦЭМ!$B$39:$B$782,J$11)+'СЕТ СН'!$F$11+СВЦЭМ!$D$10+'СЕТ СН'!$F$5-'СЕТ СН'!$F$21</f>
        <v>3485.0653319800003</v>
      </c>
      <c r="K13" s="36">
        <f>SUMIFS(СВЦЭМ!$D$39:$D$782,СВЦЭМ!$A$39:$A$782,$A13,СВЦЭМ!$B$39:$B$782,K$11)+'СЕТ СН'!$F$11+СВЦЭМ!$D$10+'СЕТ СН'!$F$5-'СЕТ СН'!$F$21</f>
        <v>3453.1221159000002</v>
      </c>
      <c r="L13" s="36">
        <f>SUMIFS(СВЦЭМ!$D$39:$D$782,СВЦЭМ!$A$39:$A$782,$A13,СВЦЭМ!$B$39:$B$782,L$11)+'СЕТ СН'!$F$11+СВЦЭМ!$D$10+'СЕТ СН'!$F$5-'СЕТ СН'!$F$21</f>
        <v>3437.7966498100004</v>
      </c>
      <c r="M13" s="36">
        <f>SUMIFS(СВЦЭМ!$D$39:$D$782,СВЦЭМ!$A$39:$A$782,$A13,СВЦЭМ!$B$39:$B$782,M$11)+'СЕТ СН'!$F$11+СВЦЭМ!$D$10+'СЕТ СН'!$F$5-'СЕТ СН'!$F$21</f>
        <v>3441.1319600900001</v>
      </c>
      <c r="N13" s="36">
        <f>SUMIFS(СВЦЭМ!$D$39:$D$782,СВЦЭМ!$A$39:$A$782,$A13,СВЦЭМ!$B$39:$B$782,N$11)+'СЕТ СН'!$F$11+СВЦЭМ!$D$10+'СЕТ СН'!$F$5-'СЕТ СН'!$F$21</f>
        <v>3458.64674603</v>
      </c>
      <c r="O13" s="36">
        <f>SUMIFS(СВЦЭМ!$D$39:$D$782,СВЦЭМ!$A$39:$A$782,$A13,СВЦЭМ!$B$39:$B$782,O$11)+'СЕТ СН'!$F$11+СВЦЭМ!$D$10+'СЕТ СН'!$F$5-'СЕТ СН'!$F$21</f>
        <v>3465.5133800399999</v>
      </c>
      <c r="P13" s="36">
        <f>SUMIFS(СВЦЭМ!$D$39:$D$782,СВЦЭМ!$A$39:$A$782,$A13,СВЦЭМ!$B$39:$B$782,P$11)+'СЕТ СН'!$F$11+СВЦЭМ!$D$10+'СЕТ СН'!$F$5-'СЕТ СН'!$F$21</f>
        <v>3474.5736630900001</v>
      </c>
      <c r="Q13" s="36">
        <f>SUMIFS(СВЦЭМ!$D$39:$D$782,СВЦЭМ!$A$39:$A$782,$A13,СВЦЭМ!$B$39:$B$782,Q$11)+'СЕТ СН'!$F$11+СВЦЭМ!$D$10+'СЕТ СН'!$F$5-'СЕТ СН'!$F$21</f>
        <v>3496.7079973600003</v>
      </c>
      <c r="R13" s="36">
        <f>SUMIFS(СВЦЭМ!$D$39:$D$782,СВЦЭМ!$A$39:$A$782,$A13,СВЦЭМ!$B$39:$B$782,R$11)+'СЕТ СН'!$F$11+СВЦЭМ!$D$10+'СЕТ СН'!$F$5-'СЕТ СН'!$F$21</f>
        <v>3517.0314246100002</v>
      </c>
      <c r="S13" s="36">
        <f>SUMIFS(СВЦЭМ!$D$39:$D$782,СВЦЭМ!$A$39:$A$782,$A13,СВЦЭМ!$B$39:$B$782,S$11)+'СЕТ СН'!$F$11+СВЦЭМ!$D$10+'СЕТ СН'!$F$5-'СЕТ СН'!$F$21</f>
        <v>3502.0068609300001</v>
      </c>
      <c r="T13" s="36">
        <f>SUMIFS(СВЦЭМ!$D$39:$D$782,СВЦЭМ!$A$39:$A$782,$A13,СВЦЭМ!$B$39:$B$782,T$11)+'СЕТ СН'!$F$11+СВЦЭМ!$D$10+'СЕТ СН'!$F$5-'СЕТ СН'!$F$21</f>
        <v>3458.8486876900001</v>
      </c>
      <c r="U13" s="36">
        <f>SUMIFS(СВЦЭМ!$D$39:$D$782,СВЦЭМ!$A$39:$A$782,$A13,СВЦЭМ!$B$39:$B$782,U$11)+'СЕТ СН'!$F$11+СВЦЭМ!$D$10+'СЕТ СН'!$F$5-'СЕТ СН'!$F$21</f>
        <v>3418.2891389699998</v>
      </c>
      <c r="V13" s="36">
        <f>SUMIFS(СВЦЭМ!$D$39:$D$782,СВЦЭМ!$A$39:$A$782,$A13,СВЦЭМ!$B$39:$B$782,V$11)+'СЕТ СН'!$F$11+СВЦЭМ!$D$10+'СЕТ СН'!$F$5-'СЕТ СН'!$F$21</f>
        <v>3435.8480347900004</v>
      </c>
      <c r="W13" s="36">
        <f>SUMIFS(СВЦЭМ!$D$39:$D$782,СВЦЭМ!$A$39:$A$782,$A13,СВЦЭМ!$B$39:$B$782,W$11)+'СЕТ СН'!$F$11+СВЦЭМ!$D$10+'СЕТ СН'!$F$5-'СЕТ СН'!$F$21</f>
        <v>3445.0485861200004</v>
      </c>
      <c r="X13" s="36">
        <f>SUMIFS(СВЦЭМ!$D$39:$D$782,СВЦЭМ!$A$39:$A$782,$A13,СВЦЭМ!$B$39:$B$782,X$11)+'СЕТ СН'!$F$11+СВЦЭМ!$D$10+'СЕТ СН'!$F$5-'СЕТ СН'!$F$21</f>
        <v>3481.6722915</v>
      </c>
      <c r="Y13" s="36">
        <f>SUMIFS(СВЦЭМ!$D$39:$D$782,СВЦЭМ!$A$39:$A$782,$A13,СВЦЭМ!$B$39:$B$782,Y$11)+'СЕТ СН'!$F$11+СВЦЭМ!$D$10+'СЕТ СН'!$F$5-'СЕТ СН'!$F$21</f>
        <v>3482.0787803000003</v>
      </c>
    </row>
    <row r="14" spans="1:27" ht="15.75" x14ac:dyDescent="0.2">
      <c r="A14" s="35">
        <f t="shared" ref="A14:A42" si="0">A13+1</f>
        <v>45354</v>
      </c>
      <c r="B14" s="36">
        <f>SUMIFS(СВЦЭМ!$D$39:$D$782,СВЦЭМ!$A$39:$A$782,$A14,СВЦЭМ!$B$39:$B$782,B$11)+'СЕТ СН'!$F$11+СВЦЭМ!$D$10+'СЕТ СН'!$F$5-'СЕТ СН'!$F$21</f>
        <v>3425.0786734900003</v>
      </c>
      <c r="C14" s="36">
        <f>SUMIFS(СВЦЭМ!$D$39:$D$782,СВЦЭМ!$A$39:$A$782,$A14,СВЦЭМ!$B$39:$B$782,C$11)+'СЕТ СН'!$F$11+СВЦЭМ!$D$10+'СЕТ СН'!$F$5-'СЕТ СН'!$F$21</f>
        <v>3507.3816347900001</v>
      </c>
      <c r="D14" s="36">
        <f>SUMIFS(СВЦЭМ!$D$39:$D$782,СВЦЭМ!$A$39:$A$782,$A14,СВЦЭМ!$B$39:$B$782,D$11)+'СЕТ СН'!$F$11+СВЦЭМ!$D$10+'СЕТ СН'!$F$5-'СЕТ СН'!$F$21</f>
        <v>3552.2691863300001</v>
      </c>
      <c r="E14" s="36">
        <f>SUMIFS(СВЦЭМ!$D$39:$D$782,СВЦЭМ!$A$39:$A$782,$A14,СВЦЭМ!$B$39:$B$782,E$11)+'СЕТ СН'!$F$11+СВЦЭМ!$D$10+'СЕТ СН'!$F$5-'СЕТ СН'!$F$21</f>
        <v>3570.1665223999998</v>
      </c>
      <c r="F14" s="36">
        <f>SUMIFS(СВЦЭМ!$D$39:$D$782,СВЦЭМ!$A$39:$A$782,$A14,СВЦЭМ!$B$39:$B$782,F$11)+'СЕТ СН'!$F$11+СВЦЭМ!$D$10+'СЕТ СН'!$F$5-'СЕТ СН'!$F$21</f>
        <v>3567.4853534399999</v>
      </c>
      <c r="G14" s="36">
        <f>SUMIFS(СВЦЭМ!$D$39:$D$782,СВЦЭМ!$A$39:$A$782,$A14,СВЦЭМ!$B$39:$B$782,G$11)+'СЕТ СН'!$F$11+СВЦЭМ!$D$10+'СЕТ СН'!$F$5-'СЕТ СН'!$F$21</f>
        <v>3553.51442868</v>
      </c>
      <c r="H14" s="36">
        <f>SUMIFS(СВЦЭМ!$D$39:$D$782,СВЦЭМ!$A$39:$A$782,$A14,СВЦЭМ!$B$39:$B$782,H$11)+'СЕТ СН'!$F$11+СВЦЭМ!$D$10+'СЕТ СН'!$F$5-'СЕТ СН'!$F$21</f>
        <v>3535.2463059600004</v>
      </c>
      <c r="I14" s="36">
        <f>SUMIFS(СВЦЭМ!$D$39:$D$782,СВЦЭМ!$A$39:$A$782,$A14,СВЦЭМ!$B$39:$B$782,I$11)+'СЕТ СН'!$F$11+СВЦЭМ!$D$10+'СЕТ СН'!$F$5-'СЕТ СН'!$F$21</f>
        <v>3536.5409445499999</v>
      </c>
      <c r="J14" s="36">
        <f>SUMIFS(СВЦЭМ!$D$39:$D$782,СВЦЭМ!$A$39:$A$782,$A14,СВЦЭМ!$B$39:$B$782,J$11)+'СЕТ СН'!$F$11+СВЦЭМ!$D$10+'СЕТ СН'!$F$5-'СЕТ СН'!$F$21</f>
        <v>3488.5582699800002</v>
      </c>
      <c r="K14" s="36">
        <f>SUMIFS(СВЦЭМ!$D$39:$D$782,СВЦЭМ!$A$39:$A$782,$A14,СВЦЭМ!$B$39:$B$782,K$11)+'СЕТ СН'!$F$11+СВЦЭМ!$D$10+'СЕТ СН'!$F$5-'СЕТ СН'!$F$21</f>
        <v>3448.5157582000002</v>
      </c>
      <c r="L14" s="36">
        <f>SUMIFS(СВЦЭМ!$D$39:$D$782,СВЦЭМ!$A$39:$A$782,$A14,СВЦЭМ!$B$39:$B$782,L$11)+'СЕТ СН'!$F$11+СВЦЭМ!$D$10+'СЕТ СН'!$F$5-'СЕТ СН'!$F$21</f>
        <v>3426.0973713399999</v>
      </c>
      <c r="M14" s="36">
        <f>SUMIFS(СВЦЭМ!$D$39:$D$782,СВЦЭМ!$A$39:$A$782,$A14,СВЦЭМ!$B$39:$B$782,M$11)+'СЕТ СН'!$F$11+СВЦЭМ!$D$10+'СЕТ СН'!$F$5-'СЕТ СН'!$F$21</f>
        <v>3426.9432797700001</v>
      </c>
      <c r="N14" s="36">
        <f>SUMIFS(СВЦЭМ!$D$39:$D$782,СВЦЭМ!$A$39:$A$782,$A14,СВЦЭМ!$B$39:$B$782,N$11)+'СЕТ СН'!$F$11+СВЦЭМ!$D$10+'СЕТ СН'!$F$5-'СЕТ СН'!$F$21</f>
        <v>3453.4631152100001</v>
      </c>
      <c r="O14" s="36">
        <f>SUMIFS(СВЦЭМ!$D$39:$D$782,СВЦЭМ!$A$39:$A$782,$A14,СВЦЭМ!$B$39:$B$782,O$11)+'СЕТ СН'!$F$11+СВЦЭМ!$D$10+'СЕТ СН'!$F$5-'СЕТ СН'!$F$21</f>
        <v>3442.2606325400002</v>
      </c>
      <c r="P14" s="36">
        <f>SUMIFS(СВЦЭМ!$D$39:$D$782,СВЦЭМ!$A$39:$A$782,$A14,СВЦЭМ!$B$39:$B$782,P$11)+'СЕТ СН'!$F$11+СВЦЭМ!$D$10+'СЕТ СН'!$F$5-'СЕТ СН'!$F$21</f>
        <v>3443.4309506500003</v>
      </c>
      <c r="Q14" s="36">
        <f>SUMIFS(СВЦЭМ!$D$39:$D$782,СВЦЭМ!$A$39:$A$782,$A14,СВЦЭМ!$B$39:$B$782,Q$11)+'СЕТ СН'!$F$11+СВЦЭМ!$D$10+'СЕТ СН'!$F$5-'СЕТ СН'!$F$21</f>
        <v>3459.0320548899999</v>
      </c>
      <c r="R14" s="36">
        <f>SUMIFS(СВЦЭМ!$D$39:$D$782,СВЦЭМ!$A$39:$A$782,$A14,СВЦЭМ!$B$39:$B$782,R$11)+'СЕТ СН'!$F$11+СВЦЭМ!$D$10+'СЕТ СН'!$F$5-'СЕТ СН'!$F$21</f>
        <v>3464.7619446099998</v>
      </c>
      <c r="S14" s="36">
        <f>SUMIFS(СВЦЭМ!$D$39:$D$782,СВЦЭМ!$A$39:$A$782,$A14,СВЦЭМ!$B$39:$B$782,S$11)+'СЕТ СН'!$F$11+СВЦЭМ!$D$10+'СЕТ СН'!$F$5-'СЕТ СН'!$F$21</f>
        <v>3436.43618113</v>
      </c>
      <c r="T14" s="36">
        <f>SUMIFS(СВЦЭМ!$D$39:$D$782,СВЦЭМ!$A$39:$A$782,$A14,СВЦЭМ!$B$39:$B$782,T$11)+'СЕТ СН'!$F$11+СВЦЭМ!$D$10+'СЕТ СН'!$F$5-'СЕТ СН'!$F$21</f>
        <v>3418.5213383</v>
      </c>
      <c r="U14" s="36">
        <f>SUMIFS(СВЦЭМ!$D$39:$D$782,СВЦЭМ!$A$39:$A$782,$A14,СВЦЭМ!$B$39:$B$782,U$11)+'СЕТ СН'!$F$11+СВЦЭМ!$D$10+'СЕТ СН'!$F$5-'СЕТ СН'!$F$21</f>
        <v>3437.2710838200001</v>
      </c>
      <c r="V14" s="36">
        <f>SUMIFS(СВЦЭМ!$D$39:$D$782,СВЦЭМ!$A$39:$A$782,$A14,СВЦЭМ!$B$39:$B$782,V$11)+'СЕТ СН'!$F$11+СВЦЭМ!$D$10+'СЕТ СН'!$F$5-'СЕТ СН'!$F$21</f>
        <v>3436.3749184400003</v>
      </c>
      <c r="W14" s="36">
        <f>SUMIFS(СВЦЭМ!$D$39:$D$782,СВЦЭМ!$A$39:$A$782,$A14,СВЦЭМ!$B$39:$B$782,W$11)+'СЕТ СН'!$F$11+СВЦЭМ!$D$10+'СЕТ СН'!$F$5-'СЕТ СН'!$F$21</f>
        <v>3427.7735421900002</v>
      </c>
      <c r="X14" s="36">
        <f>SUMIFS(СВЦЭМ!$D$39:$D$782,СВЦЭМ!$A$39:$A$782,$A14,СВЦЭМ!$B$39:$B$782,X$11)+'СЕТ СН'!$F$11+СВЦЭМ!$D$10+'СЕТ СН'!$F$5-'СЕТ СН'!$F$21</f>
        <v>3442.6137549300001</v>
      </c>
      <c r="Y14" s="36">
        <f>SUMIFS(СВЦЭМ!$D$39:$D$782,СВЦЭМ!$A$39:$A$782,$A14,СВЦЭМ!$B$39:$B$782,Y$11)+'СЕТ СН'!$F$11+СВЦЭМ!$D$10+'СЕТ СН'!$F$5-'СЕТ СН'!$F$21</f>
        <v>3477.4669617700001</v>
      </c>
    </row>
    <row r="15" spans="1:27" ht="15.75" x14ac:dyDescent="0.2">
      <c r="A15" s="35">
        <f t="shared" si="0"/>
        <v>45355</v>
      </c>
      <c r="B15" s="36">
        <f>SUMIFS(СВЦЭМ!$D$39:$D$782,СВЦЭМ!$A$39:$A$782,$A15,СВЦЭМ!$B$39:$B$782,B$11)+'СЕТ СН'!$F$11+СВЦЭМ!$D$10+'СЕТ СН'!$F$5-'СЕТ СН'!$F$21</f>
        <v>3434.8127420199999</v>
      </c>
      <c r="C15" s="36">
        <f>SUMIFS(СВЦЭМ!$D$39:$D$782,СВЦЭМ!$A$39:$A$782,$A15,СВЦЭМ!$B$39:$B$782,C$11)+'СЕТ СН'!$F$11+СВЦЭМ!$D$10+'СЕТ СН'!$F$5-'СЕТ СН'!$F$21</f>
        <v>3476.9376267500002</v>
      </c>
      <c r="D15" s="36">
        <f>SUMIFS(СВЦЭМ!$D$39:$D$782,СВЦЭМ!$A$39:$A$782,$A15,СВЦЭМ!$B$39:$B$782,D$11)+'СЕТ СН'!$F$11+СВЦЭМ!$D$10+'СЕТ СН'!$F$5-'СЕТ СН'!$F$21</f>
        <v>3495.0271570700002</v>
      </c>
      <c r="E15" s="36">
        <f>SUMIFS(СВЦЭМ!$D$39:$D$782,СВЦЭМ!$A$39:$A$782,$A15,СВЦЭМ!$B$39:$B$782,E$11)+'СЕТ СН'!$F$11+СВЦЭМ!$D$10+'СЕТ СН'!$F$5-'СЕТ СН'!$F$21</f>
        <v>3497.8755016800001</v>
      </c>
      <c r="F15" s="36">
        <f>SUMIFS(СВЦЭМ!$D$39:$D$782,СВЦЭМ!$A$39:$A$782,$A15,СВЦЭМ!$B$39:$B$782,F$11)+'СЕТ СН'!$F$11+СВЦЭМ!$D$10+'СЕТ СН'!$F$5-'СЕТ СН'!$F$21</f>
        <v>3501.6053026500003</v>
      </c>
      <c r="G15" s="36">
        <f>SUMIFS(СВЦЭМ!$D$39:$D$782,СВЦЭМ!$A$39:$A$782,$A15,СВЦЭМ!$B$39:$B$782,G$11)+'СЕТ СН'!$F$11+СВЦЭМ!$D$10+'СЕТ СН'!$F$5-'СЕТ СН'!$F$21</f>
        <v>3524.9218536200001</v>
      </c>
      <c r="H15" s="36">
        <f>SUMIFS(СВЦЭМ!$D$39:$D$782,СВЦЭМ!$A$39:$A$782,$A15,СВЦЭМ!$B$39:$B$782,H$11)+'СЕТ СН'!$F$11+СВЦЭМ!$D$10+'СЕТ СН'!$F$5-'СЕТ СН'!$F$21</f>
        <v>3474.26781734</v>
      </c>
      <c r="I15" s="36">
        <f>SUMIFS(СВЦЭМ!$D$39:$D$782,СВЦЭМ!$A$39:$A$782,$A15,СВЦЭМ!$B$39:$B$782,I$11)+'СЕТ СН'!$F$11+СВЦЭМ!$D$10+'СЕТ СН'!$F$5-'СЕТ СН'!$F$21</f>
        <v>3436.4239171400004</v>
      </c>
      <c r="J15" s="36">
        <f>SUMIFS(СВЦЭМ!$D$39:$D$782,СВЦЭМ!$A$39:$A$782,$A15,СВЦЭМ!$B$39:$B$782,J$11)+'СЕТ СН'!$F$11+СВЦЭМ!$D$10+'СЕТ СН'!$F$5-'СЕТ СН'!$F$21</f>
        <v>3401.28942383</v>
      </c>
      <c r="K15" s="36">
        <f>SUMIFS(СВЦЭМ!$D$39:$D$782,СВЦЭМ!$A$39:$A$782,$A15,СВЦЭМ!$B$39:$B$782,K$11)+'СЕТ СН'!$F$11+СВЦЭМ!$D$10+'СЕТ СН'!$F$5-'СЕТ СН'!$F$21</f>
        <v>3384.0463243100003</v>
      </c>
      <c r="L15" s="36">
        <f>SUMIFS(СВЦЭМ!$D$39:$D$782,СВЦЭМ!$A$39:$A$782,$A15,СВЦЭМ!$B$39:$B$782,L$11)+'СЕТ СН'!$F$11+СВЦЭМ!$D$10+'СЕТ СН'!$F$5-'СЕТ СН'!$F$21</f>
        <v>3389.0477279400002</v>
      </c>
      <c r="M15" s="36">
        <f>SUMIFS(СВЦЭМ!$D$39:$D$782,СВЦЭМ!$A$39:$A$782,$A15,СВЦЭМ!$B$39:$B$782,M$11)+'СЕТ СН'!$F$11+СВЦЭМ!$D$10+'СЕТ СН'!$F$5-'СЕТ СН'!$F$21</f>
        <v>3397.0981517999999</v>
      </c>
      <c r="N15" s="36">
        <f>SUMIFS(СВЦЭМ!$D$39:$D$782,СВЦЭМ!$A$39:$A$782,$A15,СВЦЭМ!$B$39:$B$782,N$11)+'СЕТ СН'!$F$11+СВЦЭМ!$D$10+'СЕТ СН'!$F$5-'СЕТ СН'!$F$21</f>
        <v>3385.6540210600001</v>
      </c>
      <c r="O15" s="36">
        <f>SUMIFS(СВЦЭМ!$D$39:$D$782,СВЦЭМ!$A$39:$A$782,$A15,СВЦЭМ!$B$39:$B$782,O$11)+'СЕТ СН'!$F$11+СВЦЭМ!$D$10+'СЕТ СН'!$F$5-'СЕТ СН'!$F$21</f>
        <v>3392.86230647</v>
      </c>
      <c r="P15" s="36">
        <f>SUMIFS(СВЦЭМ!$D$39:$D$782,СВЦЭМ!$A$39:$A$782,$A15,СВЦЭМ!$B$39:$B$782,P$11)+'СЕТ СН'!$F$11+СВЦЭМ!$D$10+'СЕТ СН'!$F$5-'СЕТ СН'!$F$21</f>
        <v>3408.2605234299999</v>
      </c>
      <c r="Q15" s="36">
        <f>SUMIFS(СВЦЭМ!$D$39:$D$782,СВЦЭМ!$A$39:$A$782,$A15,СВЦЭМ!$B$39:$B$782,Q$11)+'СЕТ СН'!$F$11+СВЦЭМ!$D$10+'СЕТ СН'!$F$5-'СЕТ СН'!$F$21</f>
        <v>3424.5065295700001</v>
      </c>
      <c r="R15" s="36">
        <f>SUMIFS(СВЦЭМ!$D$39:$D$782,СВЦЭМ!$A$39:$A$782,$A15,СВЦЭМ!$B$39:$B$782,R$11)+'СЕТ СН'!$F$11+СВЦЭМ!$D$10+'СЕТ СН'!$F$5-'СЕТ СН'!$F$21</f>
        <v>3422.8090782899999</v>
      </c>
      <c r="S15" s="36">
        <f>SUMIFS(СВЦЭМ!$D$39:$D$782,СВЦЭМ!$A$39:$A$782,$A15,СВЦЭМ!$B$39:$B$782,S$11)+'СЕТ СН'!$F$11+СВЦЭМ!$D$10+'СЕТ СН'!$F$5-'СЕТ СН'!$F$21</f>
        <v>3415.82162367</v>
      </c>
      <c r="T15" s="36">
        <f>SUMIFS(СВЦЭМ!$D$39:$D$782,СВЦЭМ!$A$39:$A$782,$A15,СВЦЭМ!$B$39:$B$782,T$11)+'СЕТ СН'!$F$11+СВЦЭМ!$D$10+'СЕТ СН'!$F$5-'СЕТ СН'!$F$21</f>
        <v>3399.0873458200003</v>
      </c>
      <c r="U15" s="36">
        <f>SUMIFS(СВЦЭМ!$D$39:$D$782,СВЦЭМ!$A$39:$A$782,$A15,СВЦЭМ!$B$39:$B$782,U$11)+'СЕТ СН'!$F$11+СВЦЭМ!$D$10+'СЕТ СН'!$F$5-'СЕТ СН'!$F$21</f>
        <v>3375.5770861999999</v>
      </c>
      <c r="V15" s="36">
        <f>SUMIFS(СВЦЭМ!$D$39:$D$782,СВЦЭМ!$A$39:$A$782,$A15,СВЦЭМ!$B$39:$B$782,V$11)+'СЕТ СН'!$F$11+СВЦЭМ!$D$10+'СЕТ СН'!$F$5-'СЕТ СН'!$F$21</f>
        <v>3388.4134746200002</v>
      </c>
      <c r="W15" s="36">
        <f>SUMIFS(СВЦЭМ!$D$39:$D$782,СВЦЭМ!$A$39:$A$782,$A15,СВЦЭМ!$B$39:$B$782,W$11)+'СЕТ СН'!$F$11+СВЦЭМ!$D$10+'СЕТ СН'!$F$5-'СЕТ СН'!$F$21</f>
        <v>3404.9639534400003</v>
      </c>
      <c r="X15" s="36">
        <f>SUMIFS(СВЦЭМ!$D$39:$D$782,СВЦЭМ!$A$39:$A$782,$A15,СВЦЭМ!$B$39:$B$782,X$11)+'СЕТ СН'!$F$11+СВЦЭМ!$D$10+'СЕТ СН'!$F$5-'СЕТ СН'!$F$21</f>
        <v>3401.0608246400002</v>
      </c>
      <c r="Y15" s="36">
        <f>SUMIFS(СВЦЭМ!$D$39:$D$782,СВЦЭМ!$A$39:$A$782,$A15,СВЦЭМ!$B$39:$B$782,Y$11)+'СЕТ СН'!$F$11+СВЦЭМ!$D$10+'СЕТ СН'!$F$5-'СЕТ СН'!$F$21</f>
        <v>3417.4259623900002</v>
      </c>
    </row>
    <row r="16" spans="1:27" ht="15.75" x14ac:dyDescent="0.2">
      <c r="A16" s="35">
        <f t="shared" si="0"/>
        <v>45356</v>
      </c>
      <c r="B16" s="36">
        <f>SUMIFS(СВЦЭМ!$D$39:$D$782,СВЦЭМ!$A$39:$A$782,$A16,СВЦЭМ!$B$39:$B$782,B$11)+'СЕТ СН'!$F$11+СВЦЭМ!$D$10+'СЕТ СН'!$F$5-'СЕТ СН'!$F$21</f>
        <v>3404.9731732199998</v>
      </c>
      <c r="C16" s="36">
        <f>SUMIFS(СВЦЭМ!$D$39:$D$782,СВЦЭМ!$A$39:$A$782,$A16,СВЦЭМ!$B$39:$B$782,C$11)+'СЕТ СН'!$F$11+СВЦЭМ!$D$10+'СЕТ СН'!$F$5-'СЕТ СН'!$F$21</f>
        <v>3441.6663261100002</v>
      </c>
      <c r="D16" s="36">
        <f>SUMIFS(СВЦЭМ!$D$39:$D$782,СВЦЭМ!$A$39:$A$782,$A16,СВЦЭМ!$B$39:$B$782,D$11)+'СЕТ СН'!$F$11+СВЦЭМ!$D$10+'СЕТ СН'!$F$5-'СЕТ СН'!$F$21</f>
        <v>3450.2793192300001</v>
      </c>
      <c r="E16" s="36">
        <f>SUMIFS(СВЦЭМ!$D$39:$D$782,СВЦЭМ!$A$39:$A$782,$A16,СВЦЭМ!$B$39:$B$782,E$11)+'СЕТ СН'!$F$11+СВЦЭМ!$D$10+'СЕТ СН'!$F$5-'СЕТ СН'!$F$21</f>
        <v>3468.0664459099999</v>
      </c>
      <c r="F16" s="36">
        <f>SUMIFS(СВЦЭМ!$D$39:$D$782,СВЦЭМ!$A$39:$A$782,$A16,СВЦЭМ!$B$39:$B$782,F$11)+'СЕТ СН'!$F$11+СВЦЭМ!$D$10+'СЕТ СН'!$F$5-'СЕТ СН'!$F$21</f>
        <v>3457.1302730500001</v>
      </c>
      <c r="G16" s="36">
        <f>SUMIFS(СВЦЭМ!$D$39:$D$782,СВЦЭМ!$A$39:$A$782,$A16,СВЦЭМ!$B$39:$B$782,G$11)+'СЕТ СН'!$F$11+СВЦЭМ!$D$10+'СЕТ СН'!$F$5-'СЕТ СН'!$F$21</f>
        <v>3430.6023498900004</v>
      </c>
      <c r="H16" s="36">
        <f>SUMIFS(СВЦЭМ!$D$39:$D$782,СВЦЭМ!$A$39:$A$782,$A16,СВЦЭМ!$B$39:$B$782,H$11)+'СЕТ СН'!$F$11+СВЦЭМ!$D$10+'СЕТ СН'!$F$5-'СЕТ СН'!$F$21</f>
        <v>3376.9973457599999</v>
      </c>
      <c r="I16" s="36">
        <f>SUMIFS(СВЦЭМ!$D$39:$D$782,СВЦЭМ!$A$39:$A$782,$A16,СВЦЭМ!$B$39:$B$782,I$11)+'СЕТ СН'!$F$11+СВЦЭМ!$D$10+'СЕТ СН'!$F$5-'СЕТ СН'!$F$21</f>
        <v>3360.7443074900002</v>
      </c>
      <c r="J16" s="36">
        <f>SUMIFS(СВЦЭМ!$D$39:$D$782,СВЦЭМ!$A$39:$A$782,$A16,СВЦЭМ!$B$39:$B$782,J$11)+'СЕТ СН'!$F$11+СВЦЭМ!$D$10+'СЕТ СН'!$F$5-'СЕТ СН'!$F$21</f>
        <v>3347.9652731900001</v>
      </c>
      <c r="K16" s="36">
        <f>SUMIFS(СВЦЭМ!$D$39:$D$782,СВЦЭМ!$A$39:$A$782,$A16,СВЦЭМ!$B$39:$B$782,K$11)+'СЕТ СН'!$F$11+СВЦЭМ!$D$10+'СЕТ СН'!$F$5-'СЕТ СН'!$F$21</f>
        <v>3291.97333918</v>
      </c>
      <c r="L16" s="36">
        <f>SUMIFS(СВЦЭМ!$D$39:$D$782,СВЦЭМ!$A$39:$A$782,$A16,СВЦЭМ!$B$39:$B$782,L$11)+'СЕТ СН'!$F$11+СВЦЭМ!$D$10+'СЕТ СН'!$F$5-'СЕТ СН'!$F$21</f>
        <v>3282.1787518700003</v>
      </c>
      <c r="M16" s="36">
        <f>SUMIFS(СВЦЭМ!$D$39:$D$782,СВЦЭМ!$A$39:$A$782,$A16,СВЦЭМ!$B$39:$B$782,M$11)+'СЕТ СН'!$F$11+СВЦЭМ!$D$10+'СЕТ СН'!$F$5-'СЕТ СН'!$F$21</f>
        <v>3306.7404248100001</v>
      </c>
      <c r="N16" s="36">
        <f>SUMIFS(СВЦЭМ!$D$39:$D$782,СВЦЭМ!$A$39:$A$782,$A16,СВЦЭМ!$B$39:$B$782,N$11)+'СЕТ СН'!$F$11+СВЦЭМ!$D$10+'СЕТ СН'!$F$5-'СЕТ СН'!$F$21</f>
        <v>3336.0697872700002</v>
      </c>
      <c r="O16" s="36">
        <f>SUMIFS(СВЦЭМ!$D$39:$D$782,СВЦЭМ!$A$39:$A$782,$A16,СВЦЭМ!$B$39:$B$782,O$11)+'СЕТ СН'!$F$11+СВЦЭМ!$D$10+'СЕТ СН'!$F$5-'СЕТ СН'!$F$21</f>
        <v>3318.5480800800001</v>
      </c>
      <c r="P16" s="36">
        <f>SUMIFS(СВЦЭМ!$D$39:$D$782,СВЦЭМ!$A$39:$A$782,$A16,СВЦЭМ!$B$39:$B$782,P$11)+'СЕТ СН'!$F$11+СВЦЭМ!$D$10+'СЕТ СН'!$F$5-'СЕТ СН'!$F$21</f>
        <v>3329.1701432899999</v>
      </c>
      <c r="Q16" s="36">
        <f>SUMIFS(СВЦЭМ!$D$39:$D$782,СВЦЭМ!$A$39:$A$782,$A16,СВЦЭМ!$B$39:$B$782,Q$11)+'СЕТ СН'!$F$11+СВЦЭМ!$D$10+'СЕТ СН'!$F$5-'СЕТ СН'!$F$21</f>
        <v>3346.4688640900004</v>
      </c>
      <c r="R16" s="36">
        <f>SUMIFS(СВЦЭМ!$D$39:$D$782,СВЦЭМ!$A$39:$A$782,$A16,СВЦЭМ!$B$39:$B$782,R$11)+'СЕТ СН'!$F$11+СВЦЭМ!$D$10+'СЕТ СН'!$F$5-'СЕТ СН'!$F$21</f>
        <v>3372.1988569200003</v>
      </c>
      <c r="S16" s="36">
        <f>SUMIFS(СВЦЭМ!$D$39:$D$782,СВЦЭМ!$A$39:$A$782,$A16,СВЦЭМ!$B$39:$B$782,S$11)+'СЕТ СН'!$F$11+СВЦЭМ!$D$10+'СЕТ СН'!$F$5-'СЕТ СН'!$F$21</f>
        <v>3369.5117896600004</v>
      </c>
      <c r="T16" s="36">
        <f>SUMIFS(СВЦЭМ!$D$39:$D$782,СВЦЭМ!$A$39:$A$782,$A16,СВЦЭМ!$B$39:$B$782,T$11)+'СЕТ СН'!$F$11+СВЦЭМ!$D$10+'СЕТ СН'!$F$5-'СЕТ СН'!$F$21</f>
        <v>3343.58063941</v>
      </c>
      <c r="U16" s="36">
        <f>SUMIFS(СВЦЭМ!$D$39:$D$782,СВЦЭМ!$A$39:$A$782,$A16,СВЦЭМ!$B$39:$B$782,U$11)+'СЕТ СН'!$F$11+СВЦЭМ!$D$10+'СЕТ СН'!$F$5-'СЕТ СН'!$F$21</f>
        <v>3320.4150894499999</v>
      </c>
      <c r="V16" s="36">
        <f>SUMIFS(СВЦЭМ!$D$39:$D$782,СВЦЭМ!$A$39:$A$782,$A16,СВЦЭМ!$B$39:$B$782,V$11)+'СЕТ СН'!$F$11+СВЦЭМ!$D$10+'СЕТ СН'!$F$5-'СЕТ СН'!$F$21</f>
        <v>3327.6207415500003</v>
      </c>
      <c r="W16" s="36">
        <f>SUMIFS(СВЦЭМ!$D$39:$D$782,СВЦЭМ!$A$39:$A$782,$A16,СВЦЭМ!$B$39:$B$782,W$11)+'СЕТ СН'!$F$11+СВЦЭМ!$D$10+'СЕТ СН'!$F$5-'СЕТ СН'!$F$21</f>
        <v>3341.9449854300001</v>
      </c>
      <c r="X16" s="36">
        <f>SUMIFS(СВЦЭМ!$D$39:$D$782,СВЦЭМ!$A$39:$A$782,$A16,СВЦЭМ!$B$39:$B$782,X$11)+'СЕТ СН'!$F$11+СВЦЭМ!$D$10+'СЕТ СН'!$F$5-'СЕТ СН'!$F$21</f>
        <v>3353.3393779600001</v>
      </c>
      <c r="Y16" s="36">
        <f>SUMIFS(СВЦЭМ!$D$39:$D$782,СВЦЭМ!$A$39:$A$782,$A16,СВЦЭМ!$B$39:$B$782,Y$11)+'СЕТ СН'!$F$11+СВЦЭМ!$D$10+'СЕТ СН'!$F$5-'СЕТ СН'!$F$21</f>
        <v>3366.81375402</v>
      </c>
    </row>
    <row r="17" spans="1:25" ht="15.75" x14ac:dyDescent="0.2">
      <c r="A17" s="35">
        <f t="shared" si="0"/>
        <v>45357</v>
      </c>
      <c r="B17" s="36">
        <f>SUMIFS(СВЦЭМ!$D$39:$D$782,СВЦЭМ!$A$39:$A$782,$A17,СВЦЭМ!$B$39:$B$782,B$11)+'СЕТ СН'!$F$11+СВЦЭМ!$D$10+'СЕТ СН'!$F$5-'СЕТ СН'!$F$21</f>
        <v>3436.1100444800004</v>
      </c>
      <c r="C17" s="36">
        <f>SUMIFS(СВЦЭМ!$D$39:$D$782,СВЦЭМ!$A$39:$A$782,$A17,СВЦЭМ!$B$39:$B$782,C$11)+'СЕТ СН'!$F$11+СВЦЭМ!$D$10+'СЕТ СН'!$F$5-'СЕТ СН'!$F$21</f>
        <v>3460.08459257</v>
      </c>
      <c r="D17" s="36">
        <f>SUMIFS(СВЦЭМ!$D$39:$D$782,СВЦЭМ!$A$39:$A$782,$A17,СВЦЭМ!$B$39:$B$782,D$11)+'СЕТ СН'!$F$11+СВЦЭМ!$D$10+'СЕТ СН'!$F$5-'СЕТ СН'!$F$21</f>
        <v>3482.5233711000001</v>
      </c>
      <c r="E17" s="36">
        <f>SUMIFS(СВЦЭМ!$D$39:$D$782,СВЦЭМ!$A$39:$A$782,$A17,СВЦЭМ!$B$39:$B$782,E$11)+'СЕТ СН'!$F$11+СВЦЭМ!$D$10+'СЕТ СН'!$F$5-'СЕТ СН'!$F$21</f>
        <v>3497.35907271</v>
      </c>
      <c r="F17" s="36">
        <f>SUMIFS(СВЦЭМ!$D$39:$D$782,СВЦЭМ!$A$39:$A$782,$A17,СВЦЭМ!$B$39:$B$782,F$11)+'СЕТ СН'!$F$11+СВЦЭМ!$D$10+'СЕТ СН'!$F$5-'СЕТ СН'!$F$21</f>
        <v>3494.3848834600003</v>
      </c>
      <c r="G17" s="36">
        <f>SUMIFS(СВЦЭМ!$D$39:$D$782,СВЦЭМ!$A$39:$A$782,$A17,СВЦЭМ!$B$39:$B$782,G$11)+'СЕТ СН'!$F$11+СВЦЭМ!$D$10+'СЕТ СН'!$F$5-'СЕТ СН'!$F$21</f>
        <v>3468.0282411200001</v>
      </c>
      <c r="H17" s="36">
        <f>SUMIFS(СВЦЭМ!$D$39:$D$782,СВЦЭМ!$A$39:$A$782,$A17,СВЦЭМ!$B$39:$B$782,H$11)+'СЕТ СН'!$F$11+СВЦЭМ!$D$10+'СЕТ СН'!$F$5-'СЕТ СН'!$F$21</f>
        <v>3400.4368584200001</v>
      </c>
      <c r="I17" s="36">
        <f>SUMIFS(СВЦЭМ!$D$39:$D$782,СВЦЭМ!$A$39:$A$782,$A17,СВЦЭМ!$B$39:$B$782,I$11)+'СЕТ СН'!$F$11+СВЦЭМ!$D$10+'СЕТ СН'!$F$5-'СЕТ СН'!$F$21</f>
        <v>3352.8132624300001</v>
      </c>
      <c r="J17" s="36">
        <f>SUMIFS(СВЦЭМ!$D$39:$D$782,СВЦЭМ!$A$39:$A$782,$A17,СВЦЭМ!$B$39:$B$782,J$11)+'СЕТ СН'!$F$11+СВЦЭМ!$D$10+'СЕТ СН'!$F$5-'СЕТ СН'!$F$21</f>
        <v>3344.7229937700004</v>
      </c>
      <c r="K17" s="36">
        <f>SUMIFS(СВЦЭМ!$D$39:$D$782,СВЦЭМ!$A$39:$A$782,$A17,СВЦЭМ!$B$39:$B$782,K$11)+'СЕТ СН'!$F$11+СВЦЭМ!$D$10+'СЕТ СН'!$F$5-'СЕТ СН'!$F$21</f>
        <v>3346.1562434799998</v>
      </c>
      <c r="L17" s="36">
        <f>SUMIFS(СВЦЭМ!$D$39:$D$782,СВЦЭМ!$A$39:$A$782,$A17,СВЦЭМ!$B$39:$B$782,L$11)+'СЕТ СН'!$F$11+СВЦЭМ!$D$10+'СЕТ СН'!$F$5-'СЕТ СН'!$F$21</f>
        <v>3352.9379927099999</v>
      </c>
      <c r="M17" s="36">
        <f>SUMIFS(СВЦЭМ!$D$39:$D$782,СВЦЭМ!$A$39:$A$782,$A17,СВЦЭМ!$B$39:$B$782,M$11)+'СЕТ СН'!$F$11+СВЦЭМ!$D$10+'СЕТ СН'!$F$5-'СЕТ СН'!$F$21</f>
        <v>3354.2401600800004</v>
      </c>
      <c r="N17" s="36">
        <f>SUMIFS(СВЦЭМ!$D$39:$D$782,СВЦЭМ!$A$39:$A$782,$A17,СВЦЭМ!$B$39:$B$782,N$11)+'СЕТ СН'!$F$11+СВЦЭМ!$D$10+'СЕТ СН'!$F$5-'СЕТ СН'!$F$21</f>
        <v>3376.4859351</v>
      </c>
      <c r="O17" s="36">
        <f>SUMIFS(СВЦЭМ!$D$39:$D$782,СВЦЭМ!$A$39:$A$782,$A17,СВЦЭМ!$B$39:$B$782,O$11)+'СЕТ СН'!$F$11+СВЦЭМ!$D$10+'СЕТ СН'!$F$5-'СЕТ СН'!$F$21</f>
        <v>3374.5651077500002</v>
      </c>
      <c r="P17" s="36">
        <f>SUMIFS(СВЦЭМ!$D$39:$D$782,СВЦЭМ!$A$39:$A$782,$A17,СВЦЭМ!$B$39:$B$782,P$11)+'СЕТ СН'!$F$11+СВЦЭМ!$D$10+'СЕТ СН'!$F$5-'СЕТ СН'!$F$21</f>
        <v>3391.4946166600002</v>
      </c>
      <c r="Q17" s="36">
        <f>SUMIFS(СВЦЭМ!$D$39:$D$782,СВЦЭМ!$A$39:$A$782,$A17,СВЦЭМ!$B$39:$B$782,Q$11)+'СЕТ СН'!$F$11+СВЦЭМ!$D$10+'СЕТ СН'!$F$5-'СЕТ СН'!$F$21</f>
        <v>3395.2346206100001</v>
      </c>
      <c r="R17" s="36">
        <f>SUMIFS(СВЦЭМ!$D$39:$D$782,СВЦЭМ!$A$39:$A$782,$A17,СВЦЭМ!$B$39:$B$782,R$11)+'СЕТ СН'!$F$11+СВЦЭМ!$D$10+'СЕТ СН'!$F$5-'СЕТ СН'!$F$21</f>
        <v>3395.3827454000002</v>
      </c>
      <c r="S17" s="36">
        <f>SUMIFS(СВЦЭМ!$D$39:$D$782,СВЦЭМ!$A$39:$A$782,$A17,СВЦЭМ!$B$39:$B$782,S$11)+'СЕТ СН'!$F$11+СВЦЭМ!$D$10+'СЕТ СН'!$F$5-'СЕТ СН'!$F$21</f>
        <v>3382.9488257500002</v>
      </c>
      <c r="T17" s="36">
        <f>SUMIFS(СВЦЭМ!$D$39:$D$782,СВЦЭМ!$A$39:$A$782,$A17,СВЦЭМ!$B$39:$B$782,T$11)+'СЕТ СН'!$F$11+СВЦЭМ!$D$10+'СЕТ СН'!$F$5-'СЕТ СН'!$F$21</f>
        <v>3348.33545615</v>
      </c>
      <c r="U17" s="36">
        <f>SUMIFS(СВЦЭМ!$D$39:$D$782,СВЦЭМ!$A$39:$A$782,$A17,СВЦЭМ!$B$39:$B$782,U$11)+'СЕТ СН'!$F$11+СВЦЭМ!$D$10+'СЕТ СН'!$F$5-'СЕТ СН'!$F$21</f>
        <v>3348.0053271900001</v>
      </c>
      <c r="V17" s="36">
        <f>SUMIFS(СВЦЭМ!$D$39:$D$782,СВЦЭМ!$A$39:$A$782,$A17,СВЦЭМ!$B$39:$B$782,V$11)+'СЕТ СН'!$F$11+СВЦЭМ!$D$10+'СЕТ СН'!$F$5-'СЕТ СН'!$F$21</f>
        <v>3351.4921541600002</v>
      </c>
      <c r="W17" s="36">
        <f>SUMIFS(СВЦЭМ!$D$39:$D$782,СВЦЭМ!$A$39:$A$782,$A17,СВЦЭМ!$B$39:$B$782,W$11)+'СЕТ СН'!$F$11+СВЦЭМ!$D$10+'СЕТ СН'!$F$5-'СЕТ СН'!$F$21</f>
        <v>3362.63582417</v>
      </c>
      <c r="X17" s="36">
        <f>SUMIFS(СВЦЭМ!$D$39:$D$782,СВЦЭМ!$A$39:$A$782,$A17,СВЦЭМ!$B$39:$B$782,X$11)+'СЕТ СН'!$F$11+СВЦЭМ!$D$10+'СЕТ СН'!$F$5-'СЕТ СН'!$F$21</f>
        <v>3361.46874794</v>
      </c>
      <c r="Y17" s="36">
        <f>SUMIFS(СВЦЭМ!$D$39:$D$782,СВЦЭМ!$A$39:$A$782,$A17,СВЦЭМ!$B$39:$B$782,Y$11)+'СЕТ СН'!$F$11+СВЦЭМ!$D$10+'СЕТ СН'!$F$5-'СЕТ СН'!$F$21</f>
        <v>3346.8029643700002</v>
      </c>
    </row>
    <row r="18" spans="1:25" ht="15.75" x14ac:dyDescent="0.2">
      <c r="A18" s="35">
        <f t="shared" si="0"/>
        <v>45358</v>
      </c>
      <c r="B18" s="36">
        <f>SUMIFS(СВЦЭМ!$D$39:$D$782,СВЦЭМ!$A$39:$A$782,$A18,СВЦЭМ!$B$39:$B$782,B$11)+'СЕТ СН'!$F$11+СВЦЭМ!$D$10+'СЕТ СН'!$F$5-'СЕТ СН'!$F$21</f>
        <v>3395.18823858</v>
      </c>
      <c r="C18" s="36">
        <f>SUMIFS(СВЦЭМ!$D$39:$D$782,СВЦЭМ!$A$39:$A$782,$A18,СВЦЭМ!$B$39:$B$782,C$11)+'СЕТ СН'!$F$11+СВЦЭМ!$D$10+'СЕТ СН'!$F$5-'СЕТ СН'!$F$21</f>
        <v>3438.0884723500003</v>
      </c>
      <c r="D18" s="36">
        <f>SUMIFS(СВЦЭМ!$D$39:$D$782,СВЦЭМ!$A$39:$A$782,$A18,СВЦЭМ!$B$39:$B$782,D$11)+'СЕТ СН'!$F$11+СВЦЭМ!$D$10+'СЕТ СН'!$F$5-'СЕТ СН'!$F$21</f>
        <v>3471.6396106800003</v>
      </c>
      <c r="E18" s="36">
        <f>SUMIFS(СВЦЭМ!$D$39:$D$782,СВЦЭМ!$A$39:$A$782,$A18,СВЦЭМ!$B$39:$B$782,E$11)+'СЕТ СН'!$F$11+СВЦЭМ!$D$10+'СЕТ СН'!$F$5-'СЕТ СН'!$F$21</f>
        <v>3501.3461170500004</v>
      </c>
      <c r="F18" s="36">
        <f>SUMIFS(СВЦЭМ!$D$39:$D$782,СВЦЭМ!$A$39:$A$782,$A18,СВЦЭМ!$B$39:$B$782,F$11)+'СЕТ СН'!$F$11+СВЦЭМ!$D$10+'СЕТ СН'!$F$5-'СЕТ СН'!$F$21</f>
        <v>3510.0649562600001</v>
      </c>
      <c r="G18" s="36">
        <f>SUMIFS(СВЦЭМ!$D$39:$D$782,СВЦЭМ!$A$39:$A$782,$A18,СВЦЭМ!$B$39:$B$782,G$11)+'СЕТ СН'!$F$11+СВЦЭМ!$D$10+'СЕТ СН'!$F$5-'СЕТ СН'!$F$21</f>
        <v>3484.49203192</v>
      </c>
      <c r="H18" s="36">
        <f>SUMIFS(СВЦЭМ!$D$39:$D$782,СВЦЭМ!$A$39:$A$782,$A18,СВЦЭМ!$B$39:$B$782,H$11)+'СЕТ СН'!$F$11+СВЦЭМ!$D$10+'СЕТ СН'!$F$5-'СЕТ СН'!$F$21</f>
        <v>3419.28816611</v>
      </c>
      <c r="I18" s="36">
        <f>SUMIFS(СВЦЭМ!$D$39:$D$782,СВЦЭМ!$A$39:$A$782,$A18,СВЦЭМ!$B$39:$B$782,I$11)+'СЕТ СН'!$F$11+СВЦЭМ!$D$10+'СЕТ СН'!$F$5-'СЕТ СН'!$F$21</f>
        <v>3404.5194723000004</v>
      </c>
      <c r="J18" s="36">
        <f>SUMIFS(СВЦЭМ!$D$39:$D$782,СВЦЭМ!$A$39:$A$782,$A18,СВЦЭМ!$B$39:$B$782,J$11)+'СЕТ СН'!$F$11+СВЦЭМ!$D$10+'СЕТ СН'!$F$5-'СЕТ СН'!$F$21</f>
        <v>3423.6446856299999</v>
      </c>
      <c r="K18" s="36">
        <f>SUMIFS(СВЦЭМ!$D$39:$D$782,СВЦЭМ!$A$39:$A$782,$A18,СВЦЭМ!$B$39:$B$782,K$11)+'СЕТ СН'!$F$11+СВЦЭМ!$D$10+'СЕТ СН'!$F$5-'СЕТ СН'!$F$21</f>
        <v>3388.3017362000001</v>
      </c>
      <c r="L18" s="36">
        <f>SUMIFS(СВЦЭМ!$D$39:$D$782,СВЦЭМ!$A$39:$A$782,$A18,СВЦЭМ!$B$39:$B$782,L$11)+'СЕТ СН'!$F$11+СВЦЭМ!$D$10+'СЕТ СН'!$F$5-'СЕТ СН'!$F$21</f>
        <v>3391.0492926900001</v>
      </c>
      <c r="M18" s="36">
        <f>SUMIFS(СВЦЭМ!$D$39:$D$782,СВЦЭМ!$A$39:$A$782,$A18,СВЦЭМ!$B$39:$B$782,M$11)+'СЕТ СН'!$F$11+СВЦЭМ!$D$10+'СЕТ СН'!$F$5-'СЕТ СН'!$F$21</f>
        <v>3399.59366722</v>
      </c>
      <c r="N18" s="36">
        <f>SUMIFS(СВЦЭМ!$D$39:$D$782,СВЦЭМ!$A$39:$A$782,$A18,СВЦЭМ!$B$39:$B$782,N$11)+'СЕТ СН'!$F$11+СВЦЭМ!$D$10+'СЕТ СН'!$F$5-'СЕТ СН'!$F$21</f>
        <v>3409.2635323200002</v>
      </c>
      <c r="O18" s="36">
        <f>SUMIFS(СВЦЭМ!$D$39:$D$782,СВЦЭМ!$A$39:$A$782,$A18,СВЦЭМ!$B$39:$B$782,O$11)+'СЕТ СН'!$F$11+СВЦЭМ!$D$10+'СЕТ СН'!$F$5-'СЕТ СН'!$F$21</f>
        <v>3405.6272320300004</v>
      </c>
      <c r="P18" s="36">
        <f>SUMIFS(СВЦЭМ!$D$39:$D$782,СВЦЭМ!$A$39:$A$782,$A18,СВЦЭМ!$B$39:$B$782,P$11)+'СЕТ СН'!$F$11+СВЦЭМ!$D$10+'СЕТ СН'!$F$5-'СЕТ СН'!$F$21</f>
        <v>3431.54381319</v>
      </c>
      <c r="Q18" s="36">
        <f>SUMIFS(СВЦЭМ!$D$39:$D$782,СВЦЭМ!$A$39:$A$782,$A18,СВЦЭМ!$B$39:$B$782,Q$11)+'СЕТ СН'!$F$11+СВЦЭМ!$D$10+'СЕТ СН'!$F$5-'СЕТ СН'!$F$21</f>
        <v>3452.14020076</v>
      </c>
      <c r="R18" s="36">
        <f>SUMIFS(СВЦЭМ!$D$39:$D$782,СВЦЭМ!$A$39:$A$782,$A18,СВЦЭМ!$B$39:$B$782,R$11)+'СЕТ СН'!$F$11+СВЦЭМ!$D$10+'СЕТ СН'!$F$5-'СЕТ СН'!$F$21</f>
        <v>3463.6980901900001</v>
      </c>
      <c r="S18" s="36">
        <f>SUMIFS(СВЦЭМ!$D$39:$D$782,СВЦЭМ!$A$39:$A$782,$A18,СВЦЭМ!$B$39:$B$782,S$11)+'СЕТ СН'!$F$11+СВЦЭМ!$D$10+'СЕТ СН'!$F$5-'СЕТ СН'!$F$21</f>
        <v>3446.2344403699999</v>
      </c>
      <c r="T18" s="36">
        <f>SUMIFS(СВЦЭМ!$D$39:$D$782,СВЦЭМ!$A$39:$A$782,$A18,СВЦЭМ!$B$39:$B$782,T$11)+'СЕТ СН'!$F$11+СВЦЭМ!$D$10+'СЕТ СН'!$F$5-'СЕТ СН'!$F$21</f>
        <v>3440.8929562399999</v>
      </c>
      <c r="U18" s="36">
        <f>SUMIFS(СВЦЭМ!$D$39:$D$782,СВЦЭМ!$A$39:$A$782,$A18,СВЦЭМ!$B$39:$B$782,U$11)+'СЕТ СН'!$F$11+СВЦЭМ!$D$10+'СЕТ СН'!$F$5-'СЕТ СН'!$F$21</f>
        <v>3415.6048257900002</v>
      </c>
      <c r="V18" s="36">
        <f>SUMIFS(СВЦЭМ!$D$39:$D$782,СВЦЭМ!$A$39:$A$782,$A18,СВЦЭМ!$B$39:$B$782,V$11)+'СЕТ СН'!$F$11+СВЦЭМ!$D$10+'СЕТ СН'!$F$5-'СЕТ СН'!$F$21</f>
        <v>3396.3915287500004</v>
      </c>
      <c r="W18" s="36">
        <f>SUMIFS(СВЦЭМ!$D$39:$D$782,СВЦЭМ!$A$39:$A$782,$A18,СВЦЭМ!$B$39:$B$782,W$11)+'СЕТ СН'!$F$11+СВЦЭМ!$D$10+'СЕТ СН'!$F$5-'СЕТ СН'!$F$21</f>
        <v>3409.0791660000004</v>
      </c>
      <c r="X18" s="36">
        <f>SUMIFS(СВЦЭМ!$D$39:$D$782,СВЦЭМ!$A$39:$A$782,$A18,СВЦЭМ!$B$39:$B$782,X$11)+'СЕТ СН'!$F$11+СВЦЭМ!$D$10+'СЕТ СН'!$F$5-'СЕТ СН'!$F$21</f>
        <v>3423.1786360300002</v>
      </c>
      <c r="Y18" s="36">
        <f>SUMIFS(СВЦЭМ!$D$39:$D$782,СВЦЭМ!$A$39:$A$782,$A18,СВЦЭМ!$B$39:$B$782,Y$11)+'СЕТ СН'!$F$11+СВЦЭМ!$D$10+'СЕТ СН'!$F$5-'СЕТ СН'!$F$21</f>
        <v>3452.0406776200002</v>
      </c>
    </row>
    <row r="19" spans="1:25" ht="15.75" x14ac:dyDescent="0.2">
      <c r="A19" s="35">
        <f t="shared" si="0"/>
        <v>45359</v>
      </c>
      <c r="B19" s="36">
        <f>SUMIFS(СВЦЭМ!$D$39:$D$782,СВЦЭМ!$A$39:$A$782,$A19,СВЦЭМ!$B$39:$B$782,B$11)+'СЕТ СН'!$F$11+СВЦЭМ!$D$10+'СЕТ СН'!$F$5-'СЕТ СН'!$F$21</f>
        <v>3494.9186985300003</v>
      </c>
      <c r="C19" s="36">
        <f>SUMIFS(СВЦЭМ!$D$39:$D$782,СВЦЭМ!$A$39:$A$782,$A19,СВЦЭМ!$B$39:$B$782,C$11)+'СЕТ СН'!$F$11+СВЦЭМ!$D$10+'СЕТ СН'!$F$5-'СЕТ СН'!$F$21</f>
        <v>3494.0688547600002</v>
      </c>
      <c r="D19" s="36">
        <f>SUMIFS(СВЦЭМ!$D$39:$D$782,СВЦЭМ!$A$39:$A$782,$A19,СВЦЭМ!$B$39:$B$782,D$11)+'СЕТ СН'!$F$11+СВЦЭМ!$D$10+'СЕТ СН'!$F$5-'СЕТ СН'!$F$21</f>
        <v>3516.9066803699998</v>
      </c>
      <c r="E19" s="36">
        <f>SUMIFS(СВЦЭМ!$D$39:$D$782,СВЦЭМ!$A$39:$A$782,$A19,СВЦЭМ!$B$39:$B$782,E$11)+'СЕТ СН'!$F$11+СВЦЭМ!$D$10+'СЕТ СН'!$F$5-'СЕТ СН'!$F$21</f>
        <v>3526.9373973000002</v>
      </c>
      <c r="F19" s="36">
        <f>SUMIFS(СВЦЭМ!$D$39:$D$782,СВЦЭМ!$A$39:$A$782,$A19,СВЦЭМ!$B$39:$B$782,F$11)+'СЕТ СН'!$F$11+СВЦЭМ!$D$10+'СЕТ СН'!$F$5-'СЕТ СН'!$F$21</f>
        <v>3527.2885867300001</v>
      </c>
      <c r="G19" s="36">
        <f>SUMIFS(СВЦЭМ!$D$39:$D$782,СВЦЭМ!$A$39:$A$782,$A19,СВЦЭМ!$B$39:$B$782,G$11)+'СЕТ СН'!$F$11+СВЦЭМ!$D$10+'СЕТ СН'!$F$5-'СЕТ СН'!$F$21</f>
        <v>3501.0862232400004</v>
      </c>
      <c r="H19" s="36">
        <f>SUMIFS(СВЦЭМ!$D$39:$D$782,СВЦЭМ!$A$39:$A$782,$A19,СВЦЭМ!$B$39:$B$782,H$11)+'СЕТ СН'!$F$11+СВЦЭМ!$D$10+'СЕТ СН'!$F$5-'СЕТ СН'!$F$21</f>
        <v>3500.2126489500001</v>
      </c>
      <c r="I19" s="36">
        <f>SUMIFS(СВЦЭМ!$D$39:$D$782,СВЦЭМ!$A$39:$A$782,$A19,СВЦЭМ!$B$39:$B$782,I$11)+'СЕТ СН'!$F$11+СВЦЭМ!$D$10+'СЕТ СН'!$F$5-'СЕТ СН'!$F$21</f>
        <v>3471.8589637900004</v>
      </c>
      <c r="J19" s="36">
        <f>SUMIFS(СВЦЭМ!$D$39:$D$782,СВЦЭМ!$A$39:$A$782,$A19,СВЦЭМ!$B$39:$B$782,J$11)+'СЕТ СН'!$F$11+СВЦЭМ!$D$10+'СЕТ СН'!$F$5-'СЕТ СН'!$F$21</f>
        <v>3460.44720594</v>
      </c>
      <c r="K19" s="36">
        <f>SUMIFS(СВЦЭМ!$D$39:$D$782,СВЦЭМ!$A$39:$A$782,$A19,СВЦЭМ!$B$39:$B$782,K$11)+'СЕТ СН'!$F$11+СВЦЭМ!$D$10+'СЕТ СН'!$F$5-'СЕТ СН'!$F$21</f>
        <v>3400.9940223499998</v>
      </c>
      <c r="L19" s="36">
        <f>SUMIFS(СВЦЭМ!$D$39:$D$782,СВЦЭМ!$A$39:$A$782,$A19,СВЦЭМ!$B$39:$B$782,L$11)+'СЕТ СН'!$F$11+СВЦЭМ!$D$10+'СЕТ СН'!$F$5-'СЕТ СН'!$F$21</f>
        <v>3390.5027165199999</v>
      </c>
      <c r="M19" s="36">
        <f>SUMIFS(СВЦЭМ!$D$39:$D$782,СВЦЭМ!$A$39:$A$782,$A19,СВЦЭМ!$B$39:$B$782,M$11)+'СЕТ СН'!$F$11+СВЦЭМ!$D$10+'СЕТ СН'!$F$5-'СЕТ СН'!$F$21</f>
        <v>3406.42444045</v>
      </c>
      <c r="N19" s="36">
        <f>SUMIFS(СВЦЭМ!$D$39:$D$782,СВЦЭМ!$A$39:$A$782,$A19,СВЦЭМ!$B$39:$B$782,N$11)+'СЕТ СН'!$F$11+СВЦЭМ!$D$10+'СЕТ СН'!$F$5-'СЕТ СН'!$F$21</f>
        <v>3426.9664317500001</v>
      </c>
      <c r="O19" s="36">
        <f>SUMIFS(СВЦЭМ!$D$39:$D$782,СВЦЭМ!$A$39:$A$782,$A19,СВЦЭМ!$B$39:$B$782,O$11)+'СЕТ СН'!$F$11+СВЦЭМ!$D$10+'СЕТ СН'!$F$5-'СЕТ СН'!$F$21</f>
        <v>3445.6081906999998</v>
      </c>
      <c r="P19" s="36">
        <f>SUMIFS(СВЦЭМ!$D$39:$D$782,СВЦЭМ!$A$39:$A$782,$A19,СВЦЭМ!$B$39:$B$782,P$11)+'СЕТ СН'!$F$11+СВЦЭМ!$D$10+'СЕТ СН'!$F$5-'СЕТ СН'!$F$21</f>
        <v>3456.1617043000001</v>
      </c>
      <c r="Q19" s="36">
        <f>SUMIFS(СВЦЭМ!$D$39:$D$782,СВЦЭМ!$A$39:$A$782,$A19,СВЦЭМ!$B$39:$B$782,Q$11)+'СЕТ СН'!$F$11+СВЦЭМ!$D$10+'СЕТ СН'!$F$5-'СЕТ СН'!$F$21</f>
        <v>3472.8542415900001</v>
      </c>
      <c r="R19" s="36">
        <f>SUMIFS(СВЦЭМ!$D$39:$D$782,СВЦЭМ!$A$39:$A$782,$A19,СВЦЭМ!$B$39:$B$782,R$11)+'СЕТ СН'!$F$11+СВЦЭМ!$D$10+'СЕТ СН'!$F$5-'СЕТ СН'!$F$21</f>
        <v>3479.67083589</v>
      </c>
      <c r="S19" s="36">
        <f>SUMIFS(СВЦЭМ!$D$39:$D$782,СВЦЭМ!$A$39:$A$782,$A19,СВЦЭМ!$B$39:$B$782,S$11)+'СЕТ СН'!$F$11+СВЦЭМ!$D$10+'СЕТ СН'!$F$5-'СЕТ СН'!$F$21</f>
        <v>3458.0629433200002</v>
      </c>
      <c r="T19" s="36">
        <f>SUMIFS(СВЦЭМ!$D$39:$D$782,СВЦЭМ!$A$39:$A$782,$A19,СВЦЭМ!$B$39:$B$782,T$11)+'СЕТ СН'!$F$11+СВЦЭМ!$D$10+'СЕТ СН'!$F$5-'СЕТ СН'!$F$21</f>
        <v>3450.4500992600001</v>
      </c>
      <c r="U19" s="36">
        <f>SUMIFS(СВЦЭМ!$D$39:$D$782,СВЦЭМ!$A$39:$A$782,$A19,СВЦЭМ!$B$39:$B$782,U$11)+'СЕТ СН'!$F$11+СВЦЭМ!$D$10+'СЕТ СН'!$F$5-'СЕТ СН'!$F$21</f>
        <v>3421.53944065</v>
      </c>
      <c r="V19" s="36">
        <f>SUMIFS(СВЦЭМ!$D$39:$D$782,СВЦЭМ!$A$39:$A$782,$A19,СВЦЭМ!$B$39:$B$782,V$11)+'СЕТ СН'!$F$11+СВЦЭМ!$D$10+'СЕТ СН'!$F$5-'СЕТ СН'!$F$21</f>
        <v>3411.22550602</v>
      </c>
      <c r="W19" s="36">
        <f>SUMIFS(СВЦЭМ!$D$39:$D$782,СВЦЭМ!$A$39:$A$782,$A19,СВЦЭМ!$B$39:$B$782,W$11)+'СЕТ СН'!$F$11+СВЦЭМ!$D$10+'СЕТ СН'!$F$5-'СЕТ СН'!$F$21</f>
        <v>3404.72103044</v>
      </c>
      <c r="X19" s="36">
        <f>SUMIFS(СВЦЭМ!$D$39:$D$782,СВЦЭМ!$A$39:$A$782,$A19,СВЦЭМ!$B$39:$B$782,X$11)+'СЕТ СН'!$F$11+СВЦЭМ!$D$10+'СЕТ СН'!$F$5-'СЕТ СН'!$F$21</f>
        <v>3441.9878961499999</v>
      </c>
      <c r="Y19" s="36">
        <f>SUMIFS(СВЦЭМ!$D$39:$D$782,СВЦЭМ!$A$39:$A$782,$A19,СВЦЭМ!$B$39:$B$782,Y$11)+'СЕТ СН'!$F$11+СВЦЭМ!$D$10+'СЕТ СН'!$F$5-'СЕТ СН'!$F$21</f>
        <v>3454.1295084900003</v>
      </c>
    </row>
    <row r="20" spans="1:25" ht="15.75" x14ac:dyDescent="0.2">
      <c r="A20" s="35">
        <f t="shared" si="0"/>
        <v>45360</v>
      </c>
      <c r="B20" s="36">
        <f>SUMIFS(СВЦЭМ!$D$39:$D$782,СВЦЭМ!$A$39:$A$782,$A20,СВЦЭМ!$B$39:$B$782,B$11)+'СЕТ СН'!$F$11+СВЦЭМ!$D$10+'СЕТ СН'!$F$5-'СЕТ СН'!$F$21</f>
        <v>3486.5734712000003</v>
      </c>
      <c r="C20" s="36">
        <f>SUMIFS(СВЦЭМ!$D$39:$D$782,СВЦЭМ!$A$39:$A$782,$A20,СВЦЭМ!$B$39:$B$782,C$11)+'СЕТ СН'!$F$11+СВЦЭМ!$D$10+'СЕТ СН'!$F$5-'СЕТ СН'!$F$21</f>
        <v>3495.0962750899998</v>
      </c>
      <c r="D20" s="36">
        <f>SUMIFS(СВЦЭМ!$D$39:$D$782,СВЦЭМ!$A$39:$A$782,$A20,СВЦЭМ!$B$39:$B$782,D$11)+'СЕТ СН'!$F$11+СВЦЭМ!$D$10+'СЕТ СН'!$F$5-'СЕТ СН'!$F$21</f>
        <v>3513.3163339600001</v>
      </c>
      <c r="E20" s="36">
        <f>SUMIFS(СВЦЭМ!$D$39:$D$782,СВЦЭМ!$A$39:$A$782,$A20,СВЦЭМ!$B$39:$B$782,E$11)+'СЕТ СН'!$F$11+СВЦЭМ!$D$10+'СЕТ СН'!$F$5-'СЕТ СН'!$F$21</f>
        <v>3521.74933779</v>
      </c>
      <c r="F20" s="36">
        <f>SUMIFS(СВЦЭМ!$D$39:$D$782,СВЦЭМ!$A$39:$A$782,$A20,СВЦЭМ!$B$39:$B$782,F$11)+'СЕТ СН'!$F$11+СВЦЭМ!$D$10+'СЕТ СН'!$F$5-'СЕТ СН'!$F$21</f>
        <v>3509.0818420700002</v>
      </c>
      <c r="G20" s="36">
        <f>SUMIFS(СВЦЭМ!$D$39:$D$782,СВЦЭМ!$A$39:$A$782,$A20,СВЦЭМ!$B$39:$B$782,G$11)+'СЕТ СН'!$F$11+СВЦЭМ!$D$10+'СЕТ СН'!$F$5-'СЕТ СН'!$F$21</f>
        <v>3479.8943464399999</v>
      </c>
      <c r="H20" s="36">
        <f>SUMIFS(СВЦЭМ!$D$39:$D$782,СВЦЭМ!$A$39:$A$782,$A20,СВЦЭМ!$B$39:$B$782,H$11)+'СЕТ СН'!$F$11+СВЦЭМ!$D$10+'СЕТ СН'!$F$5-'СЕТ СН'!$F$21</f>
        <v>3456.4555841600004</v>
      </c>
      <c r="I20" s="36">
        <f>SUMIFS(СВЦЭМ!$D$39:$D$782,СВЦЭМ!$A$39:$A$782,$A20,СВЦЭМ!$B$39:$B$782,I$11)+'СЕТ СН'!$F$11+СВЦЭМ!$D$10+'СЕТ СН'!$F$5-'СЕТ СН'!$F$21</f>
        <v>3434.7919067399998</v>
      </c>
      <c r="J20" s="36">
        <f>SUMIFS(СВЦЭМ!$D$39:$D$782,СВЦЭМ!$A$39:$A$782,$A20,СВЦЭМ!$B$39:$B$782,J$11)+'СЕТ СН'!$F$11+СВЦЭМ!$D$10+'СЕТ СН'!$F$5-'СЕТ СН'!$F$21</f>
        <v>3421.1347381599999</v>
      </c>
      <c r="K20" s="36">
        <f>SUMIFS(СВЦЭМ!$D$39:$D$782,СВЦЭМ!$A$39:$A$782,$A20,СВЦЭМ!$B$39:$B$782,K$11)+'СЕТ СН'!$F$11+СВЦЭМ!$D$10+'СЕТ СН'!$F$5-'СЕТ СН'!$F$21</f>
        <v>3380.4870146900003</v>
      </c>
      <c r="L20" s="36">
        <f>SUMIFS(СВЦЭМ!$D$39:$D$782,СВЦЭМ!$A$39:$A$782,$A20,СВЦЭМ!$B$39:$B$782,L$11)+'СЕТ СН'!$F$11+СВЦЭМ!$D$10+'СЕТ СН'!$F$5-'СЕТ СН'!$F$21</f>
        <v>3358.4181191799998</v>
      </c>
      <c r="M20" s="36">
        <f>SUMIFS(СВЦЭМ!$D$39:$D$782,СВЦЭМ!$A$39:$A$782,$A20,СВЦЭМ!$B$39:$B$782,M$11)+'СЕТ СН'!$F$11+СВЦЭМ!$D$10+'СЕТ СН'!$F$5-'СЕТ СН'!$F$21</f>
        <v>3373.62958205</v>
      </c>
      <c r="N20" s="36">
        <f>SUMIFS(СВЦЭМ!$D$39:$D$782,СВЦЭМ!$A$39:$A$782,$A20,СВЦЭМ!$B$39:$B$782,N$11)+'СЕТ СН'!$F$11+СВЦЭМ!$D$10+'СЕТ СН'!$F$5-'СЕТ СН'!$F$21</f>
        <v>3395.2047088300001</v>
      </c>
      <c r="O20" s="36">
        <f>SUMIFS(СВЦЭМ!$D$39:$D$782,СВЦЭМ!$A$39:$A$782,$A20,СВЦЭМ!$B$39:$B$782,O$11)+'СЕТ СН'!$F$11+СВЦЭМ!$D$10+'СЕТ СН'!$F$5-'СЕТ СН'!$F$21</f>
        <v>3416.7362564700002</v>
      </c>
      <c r="P20" s="36">
        <f>SUMIFS(СВЦЭМ!$D$39:$D$782,СВЦЭМ!$A$39:$A$782,$A20,СВЦЭМ!$B$39:$B$782,P$11)+'СЕТ СН'!$F$11+СВЦЭМ!$D$10+'СЕТ СН'!$F$5-'СЕТ СН'!$F$21</f>
        <v>3429.38167204</v>
      </c>
      <c r="Q20" s="36">
        <f>SUMIFS(СВЦЭМ!$D$39:$D$782,СВЦЭМ!$A$39:$A$782,$A20,СВЦЭМ!$B$39:$B$782,Q$11)+'СЕТ СН'!$F$11+СВЦЭМ!$D$10+'СЕТ СН'!$F$5-'СЕТ СН'!$F$21</f>
        <v>3445.0832333600001</v>
      </c>
      <c r="R20" s="36">
        <f>SUMIFS(СВЦЭМ!$D$39:$D$782,СВЦЭМ!$A$39:$A$782,$A20,СВЦЭМ!$B$39:$B$782,R$11)+'СЕТ СН'!$F$11+СВЦЭМ!$D$10+'СЕТ СН'!$F$5-'СЕТ СН'!$F$21</f>
        <v>3445.5305473600001</v>
      </c>
      <c r="S20" s="36">
        <f>SUMIFS(СВЦЭМ!$D$39:$D$782,СВЦЭМ!$A$39:$A$782,$A20,СВЦЭМ!$B$39:$B$782,S$11)+'СЕТ СН'!$F$11+СВЦЭМ!$D$10+'СЕТ СН'!$F$5-'СЕТ СН'!$F$21</f>
        <v>3415.44378856</v>
      </c>
      <c r="T20" s="36">
        <f>SUMIFS(СВЦЭМ!$D$39:$D$782,СВЦЭМ!$A$39:$A$782,$A20,СВЦЭМ!$B$39:$B$782,T$11)+'СЕТ СН'!$F$11+СВЦЭМ!$D$10+'СЕТ СН'!$F$5-'СЕТ СН'!$F$21</f>
        <v>3428.4439108800002</v>
      </c>
      <c r="U20" s="36">
        <f>SUMIFS(СВЦЭМ!$D$39:$D$782,СВЦЭМ!$A$39:$A$782,$A20,СВЦЭМ!$B$39:$B$782,U$11)+'СЕТ СН'!$F$11+СВЦЭМ!$D$10+'СЕТ СН'!$F$5-'СЕТ СН'!$F$21</f>
        <v>3398.3181064600003</v>
      </c>
      <c r="V20" s="36">
        <f>SUMIFS(СВЦЭМ!$D$39:$D$782,СВЦЭМ!$A$39:$A$782,$A20,СВЦЭМ!$B$39:$B$782,V$11)+'СЕТ СН'!$F$11+СВЦЭМ!$D$10+'СЕТ СН'!$F$5-'СЕТ СН'!$F$21</f>
        <v>3387.0502760400004</v>
      </c>
      <c r="W20" s="36">
        <f>SUMIFS(СВЦЭМ!$D$39:$D$782,СВЦЭМ!$A$39:$A$782,$A20,СВЦЭМ!$B$39:$B$782,W$11)+'СЕТ СН'!$F$11+СВЦЭМ!$D$10+'СЕТ СН'!$F$5-'СЕТ СН'!$F$21</f>
        <v>3382.8654624999999</v>
      </c>
      <c r="X20" s="36">
        <f>SUMIFS(СВЦЭМ!$D$39:$D$782,СВЦЭМ!$A$39:$A$782,$A20,СВЦЭМ!$B$39:$B$782,X$11)+'СЕТ СН'!$F$11+СВЦЭМ!$D$10+'СЕТ СН'!$F$5-'СЕТ СН'!$F$21</f>
        <v>3421.2769779300002</v>
      </c>
      <c r="Y20" s="36">
        <f>SUMIFS(СВЦЭМ!$D$39:$D$782,СВЦЭМ!$A$39:$A$782,$A20,СВЦЭМ!$B$39:$B$782,Y$11)+'СЕТ СН'!$F$11+СВЦЭМ!$D$10+'СЕТ СН'!$F$5-'СЕТ СН'!$F$21</f>
        <v>3435.7390666700003</v>
      </c>
    </row>
    <row r="21" spans="1:25" ht="15.75" x14ac:dyDescent="0.2">
      <c r="A21" s="35">
        <f t="shared" si="0"/>
        <v>45361</v>
      </c>
      <c r="B21" s="36">
        <f>SUMIFS(СВЦЭМ!$D$39:$D$782,СВЦЭМ!$A$39:$A$782,$A21,СВЦЭМ!$B$39:$B$782,B$11)+'СЕТ СН'!$F$11+СВЦЭМ!$D$10+'СЕТ СН'!$F$5-'СЕТ СН'!$F$21</f>
        <v>3514.5429732000002</v>
      </c>
      <c r="C21" s="36">
        <f>SUMIFS(СВЦЭМ!$D$39:$D$782,СВЦЭМ!$A$39:$A$782,$A21,СВЦЭМ!$B$39:$B$782,C$11)+'СЕТ СН'!$F$11+СВЦЭМ!$D$10+'СЕТ СН'!$F$5-'СЕТ СН'!$F$21</f>
        <v>3552.9709893700001</v>
      </c>
      <c r="D21" s="36">
        <f>SUMIFS(СВЦЭМ!$D$39:$D$782,СВЦЭМ!$A$39:$A$782,$A21,СВЦЭМ!$B$39:$B$782,D$11)+'СЕТ СН'!$F$11+СВЦЭМ!$D$10+'СЕТ СН'!$F$5-'СЕТ СН'!$F$21</f>
        <v>3571.5883267099998</v>
      </c>
      <c r="E21" s="36">
        <f>SUMIFS(СВЦЭМ!$D$39:$D$782,СВЦЭМ!$A$39:$A$782,$A21,СВЦЭМ!$B$39:$B$782,E$11)+'СЕТ СН'!$F$11+СВЦЭМ!$D$10+'СЕТ СН'!$F$5-'СЕТ СН'!$F$21</f>
        <v>3587.19696561</v>
      </c>
      <c r="F21" s="36">
        <f>SUMIFS(СВЦЭМ!$D$39:$D$782,СВЦЭМ!$A$39:$A$782,$A21,СВЦЭМ!$B$39:$B$782,F$11)+'СЕТ СН'!$F$11+СВЦЭМ!$D$10+'СЕТ СН'!$F$5-'СЕТ СН'!$F$21</f>
        <v>3587.4931550700003</v>
      </c>
      <c r="G21" s="36">
        <f>SUMIFS(СВЦЭМ!$D$39:$D$782,СВЦЭМ!$A$39:$A$782,$A21,СВЦЭМ!$B$39:$B$782,G$11)+'СЕТ СН'!$F$11+СВЦЭМ!$D$10+'СЕТ СН'!$F$5-'СЕТ СН'!$F$21</f>
        <v>3570.1979003400002</v>
      </c>
      <c r="H21" s="36">
        <f>SUMIFS(СВЦЭМ!$D$39:$D$782,СВЦЭМ!$A$39:$A$782,$A21,СВЦЭМ!$B$39:$B$782,H$11)+'СЕТ СН'!$F$11+СВЦЭМ!$D$10+'СЕТ СН'!$F$5-'СЕТ СН'!$F$21</f>
        <v>3543.7879498299999</v>
      </c>
      <c r="I21" s="36">
        <f>SUMIFS(СВЦЭМ!$D$39:$D$782,СВЦЭМ!$A$39:$A$782,$A21,СВЦЭМ!$B$39:$B$782,I$11)+'СЕТ СН'!$F$11+СВЦЭМ!$D$10+'СЕТ СН'!$F$5-'СЕТ СН'!$F$21</f>
        <v>3538.3441146100004</v>
      </c>
      <c r="J21" s="36">
        <f>SUMIFS(СВЦЭМ!$D$39:$D$782,СВЦЭМ!$A$39:$A$782,$A21,СВЦЭМ!$B$39:$B$782,J$11)+'СЕТ СН'!$F$11+СВЦЭМ!$D$10+'СЕТ СН'!$F$5-'СЕТ СН'!$F$21</f>
        <v>3493.1805600300004</v>
      </c>
      <c r="K21" s="36">
        <f>SUMIFS(СВЦЭМ!$D$39:$D$782,СВЦЭМ!$A$39:$A$782,$A21,СВЦЭМ!$B$39:$B$782,K$11)+'СЕТ СН'!$F$11+СВЦЭМ!$D$10+'СЕТ СН'!$F$5-'СЕТ СН'!$F$21</f>
        <v>3451.7929553100003</v>
      </c>
      <c r="L21" s="36">
        <f>SUMIFS(СВЦЭМ!$D$39:$D$782,СВЦЭМ!$A$39:$A$782,$A21,СВЦЭМ!$B$39:$B$782,L$11)+'СЕТ СН'!$F$11+СВЦЭМ!$D$10+'СЕТ СН'!$F$5-'СЕТ СН'!$F$21</f>
        <v>3451.4106945000003</v>
      </c>
      <c r="M21" s="36">
        <f>SUMIFS(СВЦЭМ!$D$39:$D$782,СВЦЭМ!$A$39:$A$782,$A21,СВЦЭМ!$B$39:$B$782,M$11)+'СЕТ СН'!$F$11+СВЦЭМ!$D$10+'СЕТ СН'!$F$5-'СЕТ СН'!$F$21</f>
        <v>3459.3344490700001</v>
      </c>
      <c r="N21" s="36">
        <f>SUMIFS(СВЦЭМ!$D$39:$D$782,СВЦЭМ!$A$39:$A$782,$A21,СВЦЭМ!$B$39:$B$782,N$11)+'СЕТ СН'!$F$11+СВЦЭМ!$D$10+'СЕТ СН'!$F$5-'СЕТ СН'!$F$21</f>
        <v>3481.3130771200003</v>
      </c>
      <c r="O21" s="36">
        <f>SUMIFS(СВЦЭМ!$D$39:$D$782,СВЦЭМ!$A$39:$A$782,$A21,СВЦЭМ!$B$39:$B$782,O$11)+'СЕТ СН'!$F$11+СВЦЭМ!$D$10+'СЕТ СН'!$F$5-'СЕТ СН'!$F$21</f>
        <v>3472.2930489800001</v>
      </c>
      <c r="P21" s="36">
        <f>SUMIFS(СВЦЭМ!$D$39:$D$782,СВЦЭМ!$A$39:$A$782,$A21,СВЦЭМ!$B$39:$B$782,P$11)+'СЕТ СН'!$F$11+СВЦЭМ!$D$10+'СЕТ СН'!$F$5-'СЕТ СН'!$F$21</f>
        <v>3499.27624904</v>
      </c>
      <c r="Q21" s="36">
        <f>SUMIFS(СВЦЭМ!$D$39:$D$782,СВЦЭМ!$A$39:$A$782,$A21,СВЦЭМ!$B$39:$B$782,Q$11)+'СЕТ СН'!$F$11+СВЦЭМ!$D$10+'СЕТ СН'!$F$5-'СЕТ СН'!$F$21</f>
        <v>3526.7738084000002</v>
      </c>
      <c r="R21" s="36">
        <f>SUMIFS(СВЦЭМ!$D$39:$D$782,СВЦЭМ!$A$39:$A$782,$A21,СВЦЭМ!$B$39:$B$782,R$11)+'СЕТ СН'!$F$11+СВЦЭМ!$D$10+'СЕТ СН'!$F$5-'СЕТ СН'!$F$21</f>
        <v>3523.9877177300004</v>
      </c>
      <c r="S21" s="36">
        <f>SUMIFS(СВЦЭМ!$D$39:$D$782,СВЦЭМ!$A$39:$A$782,$A21,СВЦЭМ!$B$39:$B$782,S$11)+'СЕТ СН'!$F$11+СВЦЭМ!$D$10+'СЕТ СН'!$F$5-'СЕТ СН'!$F$21</f>
        <v>3508.4335550200003</v>
      </c>
      <c r="T21" s="36">
        <f>SUMIFS(СВЦЭМ!$D$39:$D$782,СВЦЭМ!$A$39:$A$782,$A21,СВЦЭМ!$B$39:$B$782,T$11)+'СЕТ СН'!$F$11+СВЦЭМ!$D$10+'СЕТ СН'!$F$5-'СЕТ СН'!$F$21</f>
        <v>3488.4723049100003</v>
      </c>
      <c r="U21" s="36">
        <f>SUMIFS(СВЦЭМ!$D$39:$D$782,СВЦЭМ!$A$39:$A$782,$A21,СВЦЭМ!$B$39:$B$782,U$11)+'СЕТ СН'!$F$11+СВЦЭМ!$D$10+'СЕТ СН'!$F$5-'СЕТ СН'!$F$21</f>
        <v>3441.5838506700002</v>
      </c>
      <c r="V21" s="36">
        <f>SUMIFS(СВЦЭМ!$D$39:$D$782,СВЦЭМ!$A$39:$A$782,$A21,СВЦЭМ!$B$39:$B$782,V$11)+'СЕТ СН'!$F$11+СВЦЭМ!$D$10+'СЕТ СН'!$F$5-'СЕТ СН'!$F$21</f>
        <v>3414.9769315900003</v>
      </c>
      <c r="W21" s="36">
        <f>SUMIFS(СВЦЭМ!$D$39:$D$782,СВЦЭМ!$A$39:$A$782,$A21,СВЦЭМ!$B$39:$B$782,W$11)+'СЕТ СН'!$F$11+СВЦЭМ!$D$10+'СЕТ СН'!$F$5-'СЕТ СН'!$F$21</f>
        <v>3422.6126238900001</v>
      </c>
      <c r="X21" s="36">
        <f>SUMIFS(СВЦЭМ!$D$39:$D$782,СВЦЭМ!$A$39:$A$782,$A21,СВЦЭМ!$B$39:$B$782,X$11)+'СЕТ СН'!$F$11+СВЦЭМ!$D$10+'СЕТ СН'!$F$5-'СЕТ СН'!$F$21</f>
        <v>3473.3777216600001</v>
      </c>
      <c r="Y21" s="36">
        <f>SUMIFS(СВЦЭМ!$D$39:$D$782,СВЦЭМ!$A$39:$A$782,$A21,СВЦЭМ!$B$39:$B$782,Y$11)+'СЕТ СН'!$F$11+СВЦЭМ!$D$10+'СЕТ СН'!$F$5-'СЕТ СН'!$F$21</f>
        <v>3479.4652293200002</v>
      </c>
    </row>
    <row r="22" spans="1:25" ht="15.75" x14ac:dyDescent="0.2">
      <c r="A22" s="35">
        <f t="shared" si="0"/>
        <v>45362</v>
      </c>
      <c r="B22" s="36">
        <f>SUMIFS(СВЦЭМ!$D$39:$D$782,СВЦЭМ!$A$39:$A$782,$A22,СВЦЭМ!$B$39:$B$782,B$11)+'СЕТ СН'!$F$11+СВЦЭМ!$D$10+'СЕТ СН'!$F$5-'СЕТ СН'!$F$21</f>
        <v>3446.7877153300001</v>
      </c>
      <c r="C22" s="36">
        <f>SUMIFS(СВЦЭМ!$D$39:$D$782,СВЦЭМ!$A$39:$A$782,$A22,СВЦЭМ!$B$39:$B$782,C$11)+'СЕТ СН'!$F$11+СВЦЭМ!$D$10+'СЕТ СН'!$F$5-'СЕТ СН'!$F$21</f>
        <v>3483.4757765600002</v>
      </c>
      <c r="D22" s="36">
        <f>SUMIFS(СВЦЭМ!$D$39:$D$782,СВЦЭМ!$A$39:$A$782,$A22,СВЦЭМ!$B$39:$B$782,D$11)+'СЕТ СН'!$F$11+СВЦЭМ!$D$10+'СЕТ СН'!$F$5-'СЕТ СН'!$F$21</f>
        <v>3496.6170240700003</v>
      </c>
      <c r="E22" s="36">
        <f>SUMIFS(СВЦЭМ!$D$39:$D$782,СВЦЭМ!$A$39:$A$782,$A22,СВЦЭМ!$B$39:$B$782,E$11)+'СЕТ СН'!$F$11+СВЦЭМ!$D$10+'СЕТ СН'!$F$5-'СЕТ СН'!$F$21</f>
        <v>3500.4139260100001</v>
      </c>
      <c r="F22" s="36">
        <f>SUMIFS(СВЦЭМ!$D$39:$D$782,СВЦЭМ!$A$39:$A$782,$A22,СВЦЭМ!$B$39:$B$782,F$11)+'СЕТ СН'!$F$11+СВЦЭМ!$D$10+'СЕТ СН'!$F$5-'СЕТ СН'!$F$21</f>
        <v>3499.6917916800003</v>
      </c>
      <c r="G22" s="36">
        <f>SUMIFS(СВЦЭМ!$D$39:$D$782,СВЦЭМ!$A$39:$A$782,$A22,СВЦЭМ!$B$39:$B$782,G$11)+'СЕТ СН'!$F$11+СВЦЭМ!$D$10+'СЕТ СН'!$F$5-'СЕТ СН'!$F$21</f>
        <v>3437.0250950200002</v>
      </c>
      <c r="H22" s="36">
        <f>SUMIFS(СВЦЭМ!$D$39:$D$782,СВЦЭМ!$A$39:$A$782,$A22,СВЦЭМ!$B$39:$B$782,H$11)+'СЕТ СН'!$F$11+СВЦЭМ!$D$10+'СЕТ СН'!$F$5-'СЕТ СН'!$F$21</f>
        <v>3299.1159875100002</v>
      </c>
      <c r="I22" s="36">
        <f>SUMIFS(СВЦЭМ!$D$39:$D$782,СВЦЭМ!$A$39:$A$782,$A22,СВЦЭМ!$B$39:$B$782,I$11)+'СЕТ СН'!$F$11+СВЦЭМ!$D$10+'СЕТ СН'!$F$5-'СЕТ СН'!$F$21</f>
        <v>3306.69844031</v>
      </c>
      <c r="J22" s="36">
        <f>SUMIFS(СВЦЭМ!$D$39:$D$782,СВЦЭМ!$A$39:$A$782,$A22,СВЦЭМ!$B$39:$B$782,J$11)+'СЕТ СН'!$F$11+СВЦЭМ!$D$10+'СЕТ СН'!$F$5-'СЕТ СН'!$F$21</f>
        <v>3280.7575158500003</v>
      </c>
      <c r="K22" s="36">
        <f>SUMIFS(СВЦЭМ!$D$39:$D$782,СВЦЭМ!$A$39:$A$782,$A22,СВЦЭМ!$B$39:$B$782,K$11)+'СЕТ СН'!$F$11+СВЦЭМ!$D$10+'СЕТ СН'!$F$5-'СЕТ СН'!$F$21</f>
        <v>3265.2611800900004</v>
      </c>
      <c r="L22" s="36">
        <f>SUMIFS(СВЦЭМ!$D$39:$D$782,СВЦЭМ!$A$39:$A$782,$A22,СВЦЭМ!$B$39:$B$782,L$11)+'СЕТ СН'!$F$11+СВЦЭМ!$D$10+'СЕТ СН'!$F$5-'СЕТ СН'!$F$21</f>
        <v>3277.1871159100001</v>
      </c>
      <c r="M22" s="36">
        <f>SUMIFS(СВЦЭМ!$D$39:$D$782,СВЦЭМ!$A$39:$A$782,$A22,СВЦЭМ!$B$39:$B$782,M$11)+'СЕТ СН'!$F$11+СВЦЭМ!$D$10+'СЕТ СН'!$F$5-'СЕТ СН'!$F$21</f>
        <v>3274.4707914199998</v>
      </c>
      <c r="N22" s="36">
        <f>SUMIFS(СВЦЭМ!$D$39:$D$782,СВЦЭМ!$A$39:$A$782,$A22,СВЦЭМ!$B$39:$B$782,N$11)+'СЕТ СН'!$F$11+СВЦЭМ!$D$10+'СЕТ СН'!$F$5-'СЕТ СН'!$F$21</f>
        <v>3295.3206241500002</v>
      </c>
      <c r="O22" s="36">
        <f>SUMIFS(СВЦЭМ!$D$39:$D$782,СВЦЭМ!$A$39:$A$782,$A22,СВЦЭМ!$B$39:$B$782,O$11)+'СЕТ СН'!$F$11+СВЦЭМ!$D$10+'СЕТ СН'!$F$5-'СЕТ СН'!$F$21</f>
        <v>3296.5008493800001</v>
      </c>
      <c r="P22" s="36">
        <f>SUMIFS(СВЦЭМ!$D$39:$D$782,СВЦЭМ!$A$39:$A$782,$A22,СВЦЭМ!$B$39:$B$782,P$11)+'СЕТ СН'!$F$11+СВЦЭМ!$D$10+'СЕТ СН'!$F$5-'СЕТ СН'!$F$21</f>
        <v>3305.6995716500001</v>
      </c>
      <c r="Q22" s="36">
        <f>SUMIFS(СВЦЭМ!$D$39:$D$782,СВЦЭМ!$A$39:$A$782,$A22,СВЦЭМ!$B$39:$B$782,Q$11)+'СЕТ СН'!$F$11+СВЦЭМ!$D$10+'СЕТ СН'!$F$5-'СЕТ СН'!$F$21</f>
        <v>3319.1536330400004</v>
      </c>
      <c r="R22" s="36">
        <f>SUMIFS(СВЦЭМ!$D$39:$D$782,СВЦЭМ!$A$39:$A$782,$A22,СВЦЭМ!$B$39:$B$782,R$11)+'СЕТ СН'!$F$11+СВЦЭМ!$D$10+'СЕТ СН'!$F$5-'СЕТ СН'!$F$21</f>
        <v>3320.8352677399998</v>
      </c>
      <c r="S22" s="36">
        <f>SUMIFS(СВЦЭМ!$D$39:$D$782,СВЦЭМ!$A$39:$A$782,$A22,СВЦЭМ!$B$39:$B$782,S$11)+'СЕТ СН'!$F$11+СВЦЭМ!$D$10+'СЕТ СН'!$F$5-'СЕТ СН'!$F$21</f>
        <v>3317.89624319</v>
      </c>
      <c r="T22" s="36">
        <f>SUMIFS(СВЦЭМ!$D$39:$D$782,СВЦЭМ!$A$39:$A$782,$A22,СВЦЭМ!$B$39:$B$782,T$11)+'СЕТ СН'!$F$11+СВЦЭМ!$D$10+'СЕТ СН'!$F$5-'СЕТ СН'!$F$21</f>
        <v>3296.5858588299998</v>
      </c>
      <c r="U22" s="36">
        <f>SUMIFS(СВЦЭМ!$D$39:$D$782,СВЦЭМ!$A$39:$A$782,$A22,СВЦЭМ!$B$39:$B$782,U$11)+'СЕТ СН'!$F$11+СВЦЭМ!$D$10+'СЕТ СН'!$F$5-'СЕТ СН'!$F$21</f>
        <v>3268.3705963399998</v>
      </c>
      <c r="V22" s="36">
        <f>SUMIFS(СВЦЭМ!$D$39:$D$782,СВЦЭМ!$A$39:$A$782,$A22,СВЦЭМ!$B$39:$B$782,V$11)+'СЕТ СН'!$F$11+СВЦЭМ!$D$10+'СЕТ СН'!$F$5-'СЕТ СН'!$F$21</f>
        <v>3260.1392839300001</v>
      </c>
      <c r="W22" s="36">
        <f>SUMIFS(СВЦЭМ!$D$39:$D$782,СВЦЭМ!$A$39:$A$782,$A22,СВЦЭМ!$B$39:$B$782,W$11)+'СЕТ СН'!$F$11+СВЦЭМ!$D$10+'СЕТ СН'!$F$5-'СЕТ СН'!$F$21</f>
        <v>3269.6754889700001</v>
      </c>
      <c r="X22" s="36">
        <f>SUMIFS(СВЦЭМ!$D$39:$D$782,СВЦЭМ!$A$39:$A$782,$A22,СВЦЭМ!$B$39:$B$782,X$11)+'СЕТ СН'!$F$11+СВЦЭМ!$D$10+'СЕТ СН'!$F$5-'СЕТ СН'!$F$21</f>
        <v>3291.1119306099999</v>
      </c>
      <c r="Y22" s="36">
        <f>SUMIFS(СВЦЭМ!$D$39:$D$782,СВЦЭМ!$A$39:$A$782,$A22,СВЦЭМ!$B$39:$B$782,Y$11)+'СЕТ СН'!$F$11+СВЦЭМ!$D$10+'СЕТ СН'!$F$5-'СЕТ СН'!$F$21</f>
        <v>3294.9894156400001</v>
      </c>
    </row>
    <row r="23" spans="1:25" ht="15.75" x14ac:dyDescent="0.2">
      <c r="A23" s="35">
        <f t="shared" si="0"/>
        <v>45363</v>
      </c>
      <c r="B23" s="36">
        <f>SUMIFS(СВЦЭМ!$D$39:$D$782,СВЦЭМ!$A$39:$A$782,$A23,СВЦЭМ!$B$39:$B$782,B$11)+'СЕТ СН'!$F$11+СВЦЭМ!$D$10+'СЕТ СН'!$F$5-'СЕТ СН'!$F$21</f>
        <v>3425.8632037500001</v>
      </c>
      <c r="C23" s="36">
        <f>SUMIFS(СВЦЭМ!$D$39:$D$782,СВЦЭМ!$A$39:$A$782,$A23,СВЦЭМ!$B$39:$B$782,C$11)+'СЕТ СН'!$F$11+СВЦЭМ!$D$10+'СЕТ СН'!$F$5-'СЕТ СН'!$F$21</f>
        <v>3450.53871501</v>
      </c>
      <c r="D23" s="36">
        <f>SUMIFS(СВЦЭМ!$D$39:$D$782,СВЦЭМ!$A$39:$A$782,$A23,СВЦЭМ!$B$39:$B$782,D$11)+'СЕТ СН'!$F$11+СВЦЭМ!$D$10+'СЕТ СН'!$F$5-'СЕТ СН'!$F$21</f>
        <v>3473.6692882400002</v>
      </c>
      <c r="E23" s="36">
        <f>SUMIFS(СВЦЭМ!$D$39:$D$782,СВЦЭМ!$A$39:$A$782,$A23,СВЦЭМ!$B$39:$B$782,E$11)+'СЕТ СН'!$F$11+СВЦЭМ!$D$10+'СЕТ СН'!$F$5-'СЕТ СН'!$F$21</f>
        <v>3472.22429779</v>
      </c>
      <c r="F23" s="36">
        <f>SUMIFS(СВЦЭМ!$D$39:$D$782,СВЦЭМ!$A$39:$A$782,$A23,СВЦЭМ!$B$39:$B$782,F$11)+'СЕТ СН'!$F$11+СВЦЭМ!$D$10+'СЕТ СН'!$F$5-'СЕТ СН'!$F$21</f>
        <v>3455.8637429300002</v>
      </c>
      <c r="G23" s="36">
        <f>SUMIFS(СВЦЭМ!$D$39:$D$782,СВЦЭМ!$A$39:$A$782,$A23,СВЦЭМ!$B$39:$B$782,G$11)+'СЕТ СН'!$F$11+СВЦЭМ!$D$10+'СЕТ СН'!$F$5-'СЕТ СН'!$F$21</f>
        <v>3445.0650718000002</v>
      </c>
      <c r="H23" s="36">
        <f>SUMIFS(СВЦЭМ!$D$39:$D$782,СВЦЭМ!$A$39:$A$782,$A23,СВЦЭМ!$B$39:$B$782,H$11)+'СЕТ СН'!$F$11+СВЦЭМ!$D$10+'СЕТ СН'!$F$5-'СЕТ СН'!$F$21</f>
        <v>3409.5660217100003</v>
      </c>
      <c r="I23" s="36">
        <f>SUMIFS(СВЦЭМ!$D$39:$D$782,СВЦЭМ!$A$39:$A$782,$A23,СВЦЭМ!$B$39:$B$782,I$11)+'СЕТ СН'!$F$11+СВЦЭМ!$D$10+'СЕТ СН'!$F$5-'СЕТ СН'!$F$21</f>
        <v>3400.8652120000002</v>
      </c>
      <c r="J23" s="36">
        <f>SUMIFS(СВЦЭМ!$D$39:$D$782,СВЦЭМ!$A$39:$A$782,$A23,СВЦЭМ!$B$39:$B$782,J$11)+'СЕТ СН'!$F$11+СВЦЭМ!$D$10+'СЕТ СН'!$F$5-'СЕТ СН'!$F$21</f>
        <v>3380.1903730000004</v>
      </c>
      <c r="K23" s="36">
        <f>SUMIFS(СВЦЭМ!$D$39:$D$782,СВЦЭМ!$A$39:$A$782,$A23,СВЦЭМ!$B$39:$B$782,K$11)+'СЕТ СН'!$F$11+СВЦЭМ!$D$10+'СЕТ СН'!$F$5-'СЕТ СН'!$F$21</f>
        <v>3391.7484689000003</v>
      </c>
      <c r="L23" s="36">
        <f>SUMIFS(СВЦЭМ!$D$39:$D$782,СВЦЭМ!$A$39:$A$782,$A23,СВЦЭМ!$B$39:$B$782,L$11)+'СЕТ СН'!$F$11+СВЦЭМ!$D$10+'СЕТ СН'!$F$5-'СЕТ СН'!$F$21</f>
        <v>3404.5045780600003</v>
      </c>
      <c r="M23" s="36">
        <f>SUMIFS(СВЦЭМ!$D$39:$D$782,СВЦЭМ!$A$39:$A$782,$A23,СВЦЭМ!$B$39:$B$782,M$11)+'СЕТ СН'!$F$11+СВЦЭМ!$D$10+'СЕТ СН'!$F$5-'СЕТ СН'!$F$21</f>
        <v>3417.1560956900003</v>
      </c>
      <c r="N23" s="36">
        <f>SUMIFS(СВЦЭМ!$D$39:$D$782,СВЦЭМ!$A$39:$A$782,$A23,СВЦЭМ!$B$39:$B$782,N$11)+'СЕТ СН'!$F$11+СВЦЭМ!$D$10+'СЕТ СН'!$F$5-'СЕТ СН'!$F$21</f>
        <v>3439.3403942000004</v>
      </c>
      <c r="O23" s="36">
        <f>SUMIFS(СВЦЭМ!$D$39:$D$782,СВЦЭМ!$A$39:$A$782,$A23,СВЦЭМ!$B$39:$B$782,O$11)+'СЕТ СН'!$F$11+СВЦЭМ!$D$10+'СЕТ СН'!$F$5-'СЕТ СН'!$F$21</f>
        <v>3461.1265478900004</v>
      </c>
      <c r="P23" s="36">
        <f>SUMIFS(СВЦЭМ!$D$39:$D$782,СВЦЭМ!$A$39:$A$782,$A23,СВЦЭМ!$B$39:$B$782,P$11)+'СЕТ СН'!$F$11+СВЦЭМ!$D$10+'СЕТ СН'!$F$5-'СЕТ СН'!$F$21</f>
        <v>3487.2552671600001</v>
      </c>
      <c r="Q23" s="36">
        <f>SUMIFS(СВЦЭМ!$D$39:$D$782,СВЦЭМ!$A$39:$A$782,$A23,СВЦЭМ!$B$39:$B$782,Q$11)+'СЕТ СН'!$F$11+СВЦЭМ!$D$10+'СЕТ СН'!$F$5-'СЕТ СН'!$F$21</f>
        <v>3512.9988630900002</v>
      </c>
      <c r="R23" s="36">
        <f>SUMIFS(СВЦЭМ!$D$39:$D$782,СВЦЭМ!$A$39:$A$782,$A23,СВЦЭМ!$B$39:$B$782,R$11)+'СЕТ СН'!$F$11+СВЦЭМ!$D$10+'СЕТ СН'!$F$5-'СЕТ СН'!$F$21</f>
        <v>3505.6528366100001</v>
      </c>
      <c r="S23" s="36">
        <f>SUMIFS(СВЦЭМ!$D$39:$D$782,СВЦЭМ!$A$39:$A$782,$A23,СВЦЭМ!$B$39:$B$782,S$11)+'СЕТ СН'!$F$11+СВЦЭМ!$D$10+'СЕТ СН'!$F$5-'СЕТ СН'!$F$21</f>
        <v>3511.3936523500001</v>
      </c>
      <c r="T23" s="36">
        <f>SUMIFS(СВЦЭМ!$D$39:$D$782,СВЦЭМ!$A$39:$A$782,$A23,СВЦЭМ!$B$39:$B$782,T$11)+'СЕТ СН'!$F$11+СВЦЭМ!$D$10+'СЕТ СН'!$F$5-'СЕТ СН'!$F$21</f>
        <v>3467.4438442999999</v>
      </c>
      <c r="U23" s="36">
        <f>SUMIFS(СВЦЭМ!$D$39:$D$782,СВЦЭМ!$A$39:$A$782,$A23,СВЦЭМ!$B$39:$B$782,U$11)+'СЕТ СН'!$F$11+СВЦЭМ!$D$10+'СЕТ СН'!$F$5-'СЕТ СН'!$F$21</f>
        <v>3392.3760792900002</v>
      </c>
      <c r="V23" s="36">
        <f>SUMIFS(СВЦЭМ!$D$39:$D$782,СВЦЭМ!$A$39:$A$782,$A23,СВЦЭМ!$B$39:$B$782,V$11)+'СЕТ СН'!$F$11+СВЦЭМ!$D$10+'СЕТ СН'!$F$5-'СЕТ СН'!$F$21</f>
        <v>3408.3032928900002</v>
      </c>
      <c r="W23" s="36">
        <f>SUMIFS(СВЦЭМ!$D$39:$D$782,СВЦЭМ!$A$39:$A$782,$A23,СВЦЭМ!$B$39:$B$782,W$11)+'СЕТ СН'!$F$11+СВЦЭМ!$D$10+'СЕТ СН'!$F$5-'СЕТ СН'!$F$21</f>
        <v>3392.2676885199999</v>
      </c>
      <c r="X23" s="36">
        <f>SUMIFS(СВЦЭМ!$D$39:$D$782,СВЦЭМ!$A$39:$A$782,$A23,СВЦЭМ!$B$39:$B$782,X$11)+'СЕТ СН'!$F$11+СВЦЭМ!$D$10+'СЕТ СН'!$F$5-'СЕТ СН'!$F$21</f>
        <v>3425.7857206099998</v>
      </c>
      <c r="Y23" s="36">
        <f>SUMIFS(СВЦЭМ!$D$39:$D$782,СВЦЭМ!$A$39:$A$782,$A23,СВЦЭМ!$B$39:$B$782,Y$11)+'СЕТ СН'!$F$11+СВЦЭМ!$D$10+'СЕТ СН'!$F$5-'СЕТ СН'!$F$21</f>
        <v>3445.8789195400004</v>
      </c>
    </row>
    <row r="24" spans="1:25" ht="15.75" x14ac:dyDescent="0.2">
      <c r="A24" s="35">
        <f t="shared" si="0"/>
        <v>45364</v>
      </c>
      <c r="B24" s="36">
        <f>SUMIFS(СВЦЭМ!$D$39:$D$782,СВЦЭМ!$A$39:$A$782,$A24,СВЦЭМ!$B$39:$B$782,B$11)+'СЕТ СН'!$F$11+СВЦЭМ!$D$10+'СЕТ СН'!$F$5-'СЕТ СН'!$F$21</f>
        <v>3514.15767826</v>
      </c>
      <c r="C24" s="36">
        <f>SUMIFS(СВЦЭМ!$D$39:$D$782,СВЦЭМ!$A$39:$A$782,$A24,СВЦЭМ!$B$39:$B$782,C$11)+'СЕТ СН'!$F$11+СВЦЭМ!$D$10+'СЕТ СН'!$F$5-'СЕТ СН'!$F$21</f>
        <v>3527.1762192699998</v>
      </c>
      <c r="D24" s="36">
        <f>SUMIFS(СВЦЭМ!$D$39:$D$782,СВЦЭМ!$A$39:$A$782,$A24,СВЦЭМ!$B$39:$B$782,D$11)+'СЕТ СН'!$F$11+СВЦЭМ!$D$10+'СЕТ СН'!$F$5-'СЕТ СН'!$F$21</f>
        <v>3543.3315120500001</v>
      </c>
      <c r="E24" s="36">
        <f>SUMIFS(СВЦЭМ!$D$39:$D$782,СВЦЭМ!$A$39:$A$782,$A24,СВЦЭМ!$B$39:$B$782,E$11)+'СЕТ СН'!$F$11+СВЦЭМ!$D$10+'СЕТ СН'!$F$5-'СЕТ СН'!$F$21</f>
        <v>3537.4237077799999</v>
      </c>
      <c r="F24" s="36">
        <f>SUMIFS(СВЦЭМ!$D$39:$D$782,СВЦЭМ!$A$39:$A$782,$A24,СВЦЭМ!$B$39:$B$782,F$11)+'СЕТ СН'!$F$11+СВЦЭМ!$D$10+'СЕТ СН'!$F$5-'СЕТ СН'!$F$21</f>
        <v>3532.1744557800002</v>
      </c>
      <c r="G24" s="36">
        <f>SUMIFS(СВЦЭМ!$D$39:$D$782,СВЦЭМ!$A$39:$A$782,$A24,СВЦЭМ!$B$39:$B$782,G$11)+'СЕТ СН'!$F$11+СВЦЭМ!$D$10+'СЕТ СН'!$F$5-'СЕТ СН'!$F$21</f>
        <v>3526.34452229</v>
      </c>
      <c r="H24" s="36">
        <f>SUMIFS(СВЦЭМ!$D$39:$D$782,СВЦЭМ!$A$39:$A$782,$A24,СВЦЭМ!$B$39:$B$782,H$11)+'СЕТ СН'!$F$11+СВЦЭМ!$D$10+'СЕТ СН'!$F$5-'СЕТ СН'!$F$21</f>
        <v>3486.5788711300002</v>
      </c>
      <c r="I24" s="36">
        <f>SUMIFS(СВЦЭМ!$D$39:$D$782,СВЦЭМ!$A$39:$A$782,$A24,СВЦЭМ!$B$39:$B$782,I$11)+'СЕТ СН'!$F$11+СВЦЭМ!$D$10+'СЕТ СН'!$F$5-'СЕТ СН'!$F$21</f>
        <v>3450.5035019799998</v>
      </c>
      <c r="J24" s="36">
        <f>SUMIFS(СВЦЭМ!$D$39:$D$782,СВЦЭМ!$A$39:$A$782,$A24,СВЦЭМ!$B$39:$B$782,J$11)+'СЕТ СН'!$F$11+СВЦЭМ!$D$10+'СЕТ СН'!$F$5-'СЕТ СН'!$F$21</f>
        <v>3466.1936461100004</v>
      </c>
      <c r="K24" s="36">
        <f>SUMIFS(СВЦЭМ!$D$39:$D$782,СВЦЭМ!$A$39:$A$782,$A24,СВЦЭМ!$B$39:$B$782,K$11)+'СЕТ СН'!$F$11+СВЦЭМ!$D$10+'СЕТ СН'!$F$5-'СЕТ СН'!$F$21</f>
        <v>3441.52568612</v>
      </c>
      <c r="L24" s="36">
        <f>SUMIFS(СВЦЭМ!$D$39:$D$782,СВЦЭМ!$A$39:$A$782,$A24,СВЦЭМ!$B$39:$B$782,L$11)+'СЕТ СН'!$F$11+СВЦЭМ!$D$10+'СЕТ СН'!$F$5-'СЕТ СН'!$F$21</f>
        <v>3457.4519419500002</v>
      </c>
      <c r="M24" s="36">
        <f>SUMIFS(СВЦЭМ!$D$39:$D$782,СВЦЭМ!$A$39:$A$782,$A24,СВЦЭМ!$B$39:$B$782,M$11)+'СЕТ СН'!$F$11+СВЦЭМ!$D$10+'СЕТ СН'!$F$5-'СЕТ СН'!$F$21</f>
        <v>3444.8903819500001</v>
      </c>
      <c r="N24" s="36">
        <f>SUMIFS(СВЦЭМ!$D$39:$D$782,СВЦЭМ!$A$39:$A$782,$A24,СВЦЭМ!$B$39:$B$782,N$11)+'СЕТ СН'!$F$11+СВЦЭМ!$D$10+'СЕТ СН'!$F$5-'СЕТ СН'!$F$21</f>
        <v>3479.4986189900001</v>
      </c>
      <c r="O24" s="36">
        <f>SUMIFS(СВЦЭМ!$D$39:$D$782,СВЦЭМ!$A$39:$A$782,$A24,СВЦЭМ!$B$39:$B$782,O$11)+'СЕТ СН'!$F$11+СВЦЭМ!$D$10+'СЕТ СН'!$F$5-'СЕТ СН'!$F$21</f>
        <v>3502.0694795700001</v>
      </c>
      <c r="P24" s="36">
        <f>SUMIFS(СВЦЭМ!$D$39:$D$782,СВЦЭМ!$A$39:$A$782,$A24,СВЦЭМ!$B$39:$B$782,P$11)+'СЕТ СН'!$F$11+СВЦЭМ!$D$10+'СЕТ СН'!$F$5-'СЕТ СН'!$F$21</f>
        <v>3533.7606119100001</v>
      </c>
      <c r="Q24" s="36">
        <f>SUMIFS(СВЦЭМ!$D$39:$D$782,СВЦЭМ!$A$39:$A$782,$A24,СВЦЭМ!$B$39:$B$782,Q$11)+'СЕТ СН'!$F$11+СВЦЭМ!$D$10+'СЕТ СН'!$F$5-'СЕТ СН'!$F$21</f>
        <v>3554.6063690800001</v>
      </c>
      <c r="R24" s="36">
        <f>SUMIFS(СВЦЭМ!$D$39:$D$782,СВЦЭМ!$A$39:$A$782,$A24,СВЦЭМ!$B$39:$B$782,R$11)+'СЕТ СН'!$F$11+СВЦЭМ!$D$10+'СЕТ СН'!$F$5-'СЕТ СН'!$F$21</f>
        <v>3546.72847731</v>
      </c>
      <c r="S24" s="36">
        <f>SUMIFS(СВЦЭМ!$D$39:$D$782,СВЦЭМ!$A$39:$A$782,$A24,СВЦЭМ!$B$39:$B$782,S$11)+'СЕТ СН'!$F$11+СВЦЭМ!$D$10+'СЕТ СН'!$F$5-'СЕТ СН'!$F$21</f>
        <v>3530.5282401900004</v>
      </c>
      <c r="T24" s="36">
        <f>SUMIFS(СВЦЭМ!$D$39:$D$782,СВЦЭМ!$A$39:$A$782,$A24,СВЦЭМ!$B$39:$B$782,T$11)+'СЕТ СН'!$F$11+СВЦЭМ!$D$10+'СЕТ СН'!$F$5-'СЕТ СН'!$F$21</f>
        <v>3503.6289735400001</v>
      </c>
      <c r="U24" s="36">
        <f>SUMIFS(СВЦЭМ!$D$39:$D$782,СВЦЭМ!$A$39:$A$782,$A24,СВЦЭМ!$B$39:$B$782,U$11)+'СЕТ СН'!$F$11+СВЦЭМ!$D$10+'СЕТ СН'!$F$5-'СЕТ СН'!$F$21</f>
        <v>3483.3216980500001</v>
      </c>
      <c r="V24" s="36">
        <f>SUMIFS(СВЦЭМ!$D$39:$D$782,СВЦЭМ!$A$39:$A$782,$A24,СВЦЭМ!$B$39:$B$782,V$11)+'СЕТ СН'!$F$11+СВЦЭМ!$D$10+'СЕТ СН'!$F$5-'СЕТ СН'!$F$21</f>
        <v>3471.3931685500002</v>
      </c>
      <c r="W24" s="36">
        <f>SUMIFS(СВЦЭМ!$D$39:$D$782,СВЦЭМ!$A$39:$A$782,$A24,СВЦЭМ!$B$39:$B$782,W$11)+'СЕТ СН'!$F$11+СВЦЭМ!$D$10+'СЕТ СН'!$F$5-'СЕТ СН'!$F$21</f>
        <v>3442.3418204999998</v>
      </c>
      <c r="X24" s="36">
        <f>SUMIFS(СВЦЭМ!$D$39:$D$782,СВЦЭМ!$A$39:$A$782,$A24,СВЦЭМ!$B$39:$B$782,X$11)+'СЕТ СН'!$F$11+СВЦЭМ!$D$10+'СЕТ СН'!$F$5-'СЕТ СН'!$F$21</f>
        <v>3447.5076311800003</v>
      </c>
      <c r="Y24" s="36">
        <f>SUMIFS(СВЦЭМ!$D$39:$D$782,СВЦЭМ!$A$39:$A$782,$A24,СВЦЭМ!$B$39:$B$782,Y$11)+'СЕТ СН'!$F$11+СВЦЭМ!$D$10+'СЕТ СН'!$F$5-'СЕТ СН'!$F$21</f>
        <v>3458.6347997500002</v>
      </c>
    </row>
    <row r="25" spans="1:25" ht="15.75" x14ac:dyDescent="0.2">
      <c r="A25" s="35">
        <f t="shared" si="0"/>
        <v>45365</v>
      </c>
      <c r="B25" s="36">
        <f>SUMIFS(СВЦЭМ!$D$39:$D$782,СВЦЭМ!$A$39:$A$782,$A25,СВЦЭМ!$B$39:$B$782,B$11)+'СЕТ СН'!$F$11+СВЦЭМ!$D$10+'СЕТ СН'!$F$5-'СЕТ СН'!$F$21</f>
        <v>3419.2012890200003</v>
      </c>
      <c r="C25" s="36">
        <f>SUMIFS(СВЦЭМ!$D$39:$D$782,СВЦЭМ!$A$39:$A$782,$A25,СВЦЭМ!$B$39:$B$782,C$11)+'СЕТ СН'!$F$11+СВЦЭМ!$D$10+'СЕТ СН'!$F$5-'СЕТ СН'!$F$21</f>
        <v>3421.1795055800003</v>
      </c>
      <c r="D25" s="36">
        <f>SUMIFS(СВЦЭМ!$D$39:$D$782,СВЦЭМ!$A$39:$A$782,$A25,СВЦЭМ!$B$39:$B$782,D$11)+'СЕТ СН'!$F$11+СВЦЭМ!$D$10+'СЕТ СН'!$F$5-'СЕТ СН'!$F$21</f>
        <v>3441.5426791500004</v>
      </c>
      <c r="E25" s="36">
        <f>SUMIFS(СВЦЭМ!$D$39:$D$782,СВЦЭМ!$A$39:$A$782,$A25,СВЦЭМ!$B$39:$B$782,E$11)+'СЕТ СН'!$F$11+СВЦЭМ!$D$10+'СЕТ СН'!$F$5-'СЕТ СН'!$F$21</f>
        <v>3451.3529053900002</v>
      </c>
      <c r="F25" s="36">
        <f>SUMIFS(СВЦЭМ!$D$39:$D$782,СВЦЭМ!$A$39:$A$782,$A25,СВЦЭМ!$B$39:$B$782,F$11)+'СЕТ СН'!$F$11+СВЦЭМ!$D$10+'СЕТ СН'!$F$5-'СЕТ СН'!$F$21</f>
        <v>3447.8315700399999</v>
      </c>
      <c r="G25" s="36">
        <f>SUMIFS(СВЦЭМ!$D$39:$D$782,СВЦЭМ!$A$39:$A$782,$A25,СВЦЭМ!$B$39:$B$782,G$11)+'СЕТ СН'!$F$11+СВЦЭМ!$D$10+'СЕТ СН'!$F$5-'СЕТ СН'!$F$21</f>
        <v>3417.29572379</v>
      </c>
      <c r="H25" s="36">
        <f>SUMIFS(СВЦЭМ!$D$39:$D$782,СВЦЭМ!$A$39:$A$782,$A25,СВЦЭМ!$B$39:$B$782,H$11)+'СЕТ СН'!$F$11+СВЦЭМ!$D$10+'СЕТ СН'!$F$5-'СЕТ СН'!$F$21</f>
        <v>3364.4302254700001</v>
      </c>
      <c r="I25" s="36">
        <f>SUMIFS(СВЦЭМ!$D$39:$D$782,СВЦЭМ!$A$39:$A$782,$A25,СВЦЭМ!$B$39:$B$782,I$11)+'СЕТ СН'!$F$11+СВЦЭМ!$D$10+'СЕТ СН'!$F$5-'СЕТ СН'!$F$21</f>
        <v>3334.4556591800001</v>
      </c>
      <c r="J25" s="36">
        <f>SUMIFS(СВЦЭМ!$D$39:$D$782,СВЦЭМ!$A$39:$A$782,$A25,СВЦЭМ!$B$39:$B$782,J$11)+'СЕТ СН'!$F$11+СВЦЭМ!$D$10+'СЕТ СН'!$F$5-'СЕТ СН'!$F$21</f>
        <v>3357.74896575</v>
      </c>
      <c r="K25" s="36">
        <f>SUMIFS(СВЦЭМ!$D$39:$D$782,СВЦЭМ!$A$39:$A$782,$A25,СВЦЭМ!$B$39:$B$782,K$11)+'СЕТ СН'!$F$11+СВЦЭМ!$D$10+'СЕТ СН'!$F$5-'СЕТ СН'!$F$21</f>
        <v>3358.8386064000001</v>
      </c>
      <c r="L25" s="36">
        <f>SUMIFS(СВЦЭМ!$D$39:$D$782,СВЦЭМ!$A$39:$A$782,$A25,СВЦЭМ!$B$39:$B$782,L$11)+'СЕТ СН'!$F$11+СВЦЭМ!$D$10+'СЕТ СН'!$F$5-'СЕТ СН'!$F$21</f>
        <v>3365.9353484600001</v>
      </c>
      <c r="M25" s="36">
        <f>SUMIFS(СВЦЭМ!$D$39:$D$782,СВЦЭМ!$A$39:$A$782,$A25,СВЦЭМ!$B$39:$B$782,M$11)+'СЕТ СН'!$F$11+СВЦЭМ!$D$10+'СЕТ СН'!$F$5-'СЕТ СН'!$F$21</f>
        <v>3404.0840371900003</v>
      </c>
      <c r="N25" s="36">
        <f>SUMIFS(СВЦЭМ!$D$39:$D$782,СВЦЭМ!$A$39:$A$782,$A25,СВЦЭМ!$B$39:$B$782,N$11)+'СЕТ СН'!$F$11+СВЦЭМ!$D$10+'СЕТ СН'!$F$5-'СЕТ СН'!$F$21</f>
        <v>3425.7782397600004</v>
      </c>
      <c r="O25" s="36">
        <f>SUMIFS(СВЦЭМ!$D$39:$D$782,СВЦЭМ!$A$39:$A$782,$A25,СВЦЭМ!$B$39:$B$782,O$11)+'СЕТ СН'!$F$11+СВЦЭМ!$D$10+'СЕТ СН'!$F$5-'СЕТ СН'!$F$21</f>
        <v>3451.39939344</v>
      </c>
      <c r="P25" s="36">
        <f>SUMIFS(СВЦЭМ!$D$39:$D$782,СВЦЭМ!$A$39:$A$782,$A25,СВЦЭМ!$B$39:$B$782,P$11)+'СЕТ СН'!$F$11+СВЦЭМ!$D$10+'СЕТ СН'!$F$5-'СЕТ СН'!$F$21</f>
        <v>3474.41150363</v>
      </c>
      <c r="Q25" s="36">
        <f>SUMIFS(СВЦЭМ!$D$39:$D$782,СВЦЭМ!$A$39:$A$782,$A25,СВЦЭМ!$B$39:$B$782,Q$11)+'СЕТ СН'!$F$11+СВЦЭМ!$D$10+'СЕТ СН'!$F$5-'СЕТ СН'!$F$21</f>
        <v>3493.97112453</v>
      </c>
      <c r="R25" s="36">
        <f>SUMIFS(СВЦЭМ!$D$39:$D$782,СВЦЭМ!$A$39:$A$782,$A25,СВЦЭМ!$B$39:$B$782,R$11)+'СЕТ СН'!$F$11+СВЦЭМ!$D$10+'СЕТ СН'!$F$5-'СЕТ СН'!$F$21</f>
        <v>3473.9055728499998</v>
      </c>
      <c r="S25" s="36">
        <f>SUMIFS(СВЦЭМ!$D$39:$D$782,СВЦЭМ!$A$39:$A$782,$A25,СВЦЭМ!$B$39:$B$782,S$11)+'СЕТ СН'!$F$11+СВЦЭМ!$D$10+'СЕТ СН'!$F$5-'СЕТ СН'!$F$21</f>
        <v>3449.0708989900004</v>
      </c>
      <c r="T25" s="36">
        <f>SUMIFS(СВЦЭМ!$D$39:$D$782,СВЦЭМ!$A$39:$A$782,$A25,СВЦЭМ!$B$39:$B$782,T$11)+'СЕТ СН'!$F$11+СВЦЭМ!$D$10+'СЕТ СН'!$F$5-'СЕТ СН'!$F$21</f>
        <v>3416.0623063100002</v>
      </c>
      <c r="U25" s="36">
        <f>SUMIFS(СВЦЭМ!$D$39:$D$782,СВЦЭМ!$A$39:$A$782,$A25,СВЦЭМ!$B$39:$B$782,U$11)+'СЕТ СН'!$F$11+СВЦЭМ!$D$10+'СЕТ СН'!$F$5-'СЕТ СН'!$F$21</f>
        <v>3388.2164620600001</v>
      </c>
      <c r="V25" s="36">
        <f>SUMIFS(СВЦЭМ!$D$39:$D$782,СВЦЭМ!$A$39:$A$782,$A25,СВЦЭМ!$B$39:$B$782,V$11)+'СЕТ СН'!$F$11+СВЦЭМ!$D$10+'СЕТ СН'!$F$5-'СЕТ СН'!$F$21</f>
        <v>3383.7435324799999</v>
      </c>
      <c r="W25" s="36">
        <f>SUMIFS(СВЦЭМ!$D$39:$D$782,СВЦЭМ!$A$39:$A$782,$A25,СВЦЭМ!$B$39:$B$782,W$11)+'СЕТ СН'!$F$11+СВЦЭМ!$D$10+'СЕТ СН'!$F$5-'СЕТ СН'!$F$21</f>
        <v>3386.4613724300002</v>
      </c>
      <c r="X25" s="36">
        <f>SUMIFS(СВЦЭМ!$D$39:$D$782,СВЦЭМ!$A$39:$A$782,$A25,СВЦЭМ!$B$39:$B$782,X$11)+'СЕТ СН'!$F$11+СВЦЭМ!$D$10+'СЕТ СН'!$F$5-'СЕТ СН'!$F$21</f>
        <v>3408.4675320699998</v>
      </c>
      <c r="Y25" s="36">
        <f>SUMIFS(СВЦЭМ!$D$39:$D$782,СВЦЭМ!$A$39:$A$782,$A25,СВЦЭМ!$B$39:$B$782,Y$11)+'СЕТ СН'!$F$11+СВЦЭМ!$D$10+'СЕТ СН'!$F$5-'СЕТ СН'!$F$21</f>
        <v>3427.5906259499998</v>
      </c>
    </row>
    <row r="26" spans="1:25" ht="15.75" x14ac:dyDescent="0.2">
      <c r="A26" s="35">
        <f t="shared" si="0"/>
        <v>45366</v>
      </c>
      <c r="B26" s="36">
        <f>SUMIFS(СВЦЭМ!$D$39:$D$782,СВЦЭМ!$A$39:$A$782,$A26,СВЦЭМ!$B$39:$B$782,B$11)+'СЕТ СН'!$F$11+СВЦЭМ!$D$10+'СЕТ СН'!$F$5-'СЕТ СН'!$F$21</f>
        <v>3503.2034555600003</v>
      </c>
      <c r="C26" s="36">
        <f>SUMIFS(СВЦЭМ!$D$39:$D$782,СВЦЭМ!$A$39:$A$782,$A26,СВЦЭМ!$B$39:$B$782,C$11)+'СЕТ СН'!$F$11+СВЦЭМ!$D$10+'СЕТ СН'!$F$5-'СЕТ СН'!$F$21</f>
        <v>3580.0578300900002</v>
      </c>
      <c r="D26" s="36">
        <f>SUMIFS(СВЦЭМ!$D$39:$D$782,СВЦЭМ!$A$39:$A$782,$A26,СВЦЭМ!$B$39:$B$782,D$11)+'СЕТ СН'!$F$11+СВЦЭМ!$D$10+'СЕТ СН'!$F$5-'СЕТ СН'!$F$21</f>
        <v>3615.6821649499998</v>
      </c>
      <c r="E26" s="36">
        <f>SUMIFS(СВЦЭМ!$D$39:$D$782,СВЦЭМ!$A$39:$A$782,$A26,СВЦЭМ!$B$39:$B$782,E$11)+'СЕТ СН'!$F$11+СВЦЭМ!$D$10+'СЕТ СН'!$F$5-'СЕТ СН'!$F$21</f>
        <v>3618.3015160300001</v>
      </c>
      <c r="F26" s="36">
        <f>SUMIFS(СВЦЭМ!$D$39:$D$782,СВЦЭМ!$A$39:$A$782,$A26,СВЦЭМ!$B$39:$B$782,F$11)+'СЕТ СН'!$F$11+СВЦЭМ!$D$10+'СЕТ СН'!$F$5-'СЕТ СН'!$F$21</f>
        <v>3615.0574543600001</v>
      </c>
      <c r="G26" s="36">
        <f>SUMIFS(СВЦЭМ!$D$39:$D$782,СВЦЭМ!$A$39:$A$782,$A26,СВЦЭМ!$B$39:$B$782,G$11)+'СЕТ СН'!$F$11+СВЦЭМ!$D$10+'СЕТ СН'!$F$5-'СЕТ СН'!$F$21</f>
        <v>3585.2005589</v>
      </c>
      <c r="H26" s="36">
        <f>SUMIFS(СВЦЭМ!$D$39:$D$782,СВЦЭМ!$A$39:$A$782,$A26,СВЦЭМ!$B$39:$B$782,H$11)+'СЕТ СН'!$F$11+СВЦЭМ!$D$10+'СЕТ СН'!$F$5-'СЕТ СН'!$F$21</f>
        <v>3542.11414711</v>
      </c>
      <c r="I26" s="36">
        <f>SUMIFS(СВЦЭМ!$D$39:$D$782,СВЦЭМ!$A$39:$A$782,$A26,СВЦЭМ!$B$39:$B$782,I$11)+'СЕТ СН'!$F$11+СВЦЭМ!$D$10+'СЕТ СН'!$F$5-'СЕТ СН'!$F$21</f>
        <v>3512.4648985800004</v>
      </c>
      <c r="J26" s="36">
        <f>SUMIFS(СВЦЭМ!$D$39:$D$782,СВЦЭМ!$A$39:$A$782,$A26,СВЦЭМ!$B$39:$B$782,J$11)+'СЕТ СН'!$F$11+СВЦЭМ!$D$10+'СЕТ СН'!$F$5-'СЕТ СН'!$F$21</f>
        <v>3472.8467505600001</v>
      </c>
      <c r="K26" s="36">
        <f>SUMIFS(СВЦЭМ!$D$39:$D$782,СВЦЭМ!$A$39:$A$782,$A26,СВЦЭМ!$B$39:$B$782,K$11)+'СЕТ СН'!$F$11+СВЦЭМ!$D$10+'СЕТ СН'!$F$5-'СЕТ СН'!$F$21</f>
        <v>3456.0709185200003</v>
      </c>
      <c r="L26" s="36">
        <f>SUMIFS(СВЦЭМ!$D$39:$D$782,СВЦЭМ!$A$39:$A$782,$A26,СВЦЭМ!$B$39:$B$782,L$11)+'СЕТ СН'!$F$11+СВЦЭМ!$D$10+'СЕТ СН'!$F$5-'СЕТ СН'!$F$21</f>
        <v>3438.3227966600002</v>
      </c>
      <c r="M26" s="36">
        <f>SUMIFS(СВЦЭМ!$D$39:$D$782,СВЦЭМ!$A$39:$A$782,$A26,СВЦЭМ!$B$39:$B$782,M$11)+'СЕТ СН'!$F$11+СВЦЭМ!$D$10+'СЕТ СН'!$F$5-'СЕТ СН'!$F$21</f>
        <v>3463.8041830399998</v>
      </c>
      <c r="N26" s="36">
        <f>SUMIFS(СВЦЭМ!$D$39:$D$782,СВЦЭМ!$A$39:$A$782,$A26,СВЦЭМ!$B$39:$B$782,N$11)+'СЕТ СН'!$F$11+СВЦЭМ!$D$10+'СЕТ СН'!$F$5-'СЕТ СН'!$F$21</f>
        <v>3465.1948904300002</v>
      </c>
      <c r="O26" s="36">
        <f>SUMIFS(СВЦЭМ!$D$39:$D$782,СВЦЭМ!$A$39:$A$782,$A26,СВЦЭМ!$B$39:$B$782,O$11)+'СЕТ СН'!$F$11+СВЦЭМ!$D$10+'СЕТ СН'!$F$5-'СЕТ СН'!$F$21</f>
        <v>3517.92729624</v>
      </c>
      <c r="P26" s="36">
        <f>SUMIFS(СВЦЭМ!$D$39:$D$782,СВЦЭМ!$A$39:$A$782,$A26,СВЦЭМ!$B$39:$B$782,P$11)+'СЕТ СН'!$F$11+СВЦЭМ!$D$10+'СЕТ СН'!$F$5-'СЕТ СН'!$F$21</f>
        <v>3537.5635094899999</v>
      </c>
      <c r="Q26" s="36">
        <f>SUMIFS(СВЦЭМ!$D$39:$D$782,СВЦЭМ!$A$39:$A$782,$A26,СВЦЭМ!$B$39:$B$782,Q$11)+'СЕТ СН'!$F$11+СВЦЭМ!$D$10+'СЕТ СН'!$F$5-'СЕТ СН'!$F$21</f>
        <v>3550.3004869599999</v>
      </c>
      <c r="R26" s="36">
        <f>SUMIFS(СВЦЭМ!$D$39:$D$782,СВЦЭМ!$A$39:$A$782,$A26,СВЦЭМ!$B$39:$B$782,R$11)+'СЕТ СН'!$F$11+СВЦЭМ!$D$10+'СЕТ СН'!$F$5-'СЕТ СН'!$F$21</f>
        <v>3557.9393985400002</v>
      </c>
      <c r="S26" s="36">
        <f>SUMIFS(СВЦЭМ!$D$39:$D$782,СВЦЭМ!$A$39:$A$782,$A26,СВЦЭМ!$B$39:$B$782,S$11)+'СЕТ СН'!$F$11+СВЦЭМ!$D$10+'СЕТ СН'!$F$5-'СЕТ СН'!$F$21</f>
        <v>3543.1605401000002</v>
      </c>
      <c r="T26" s="36">
        <f>SUMIFS(СВЦЭМ!$D$39:$D$782,СВЦЭМ!$A$39:$A$782,$A26,СВЦЭМ!$B$39:$B$782,T$11)+'СЕТ СН'!$F$11+СВЦЭМ!$D$10+'СЕТ СН'!$F$5-'СЕТ СН'!$F$21</f>
        <v>3507.5662423800004</v>
      </c>
      <c r="U26" s="36">
        <f>SUMIFS(СВЦЭМ!$D$39:$D$782,СВЦЭМ!$A$39:$A$782,$A26,СВЦЭМ!$B$39:$B$782,U$11)+'СЕТ СН'!$F$11+СВЦЭМ!$D$10+'СЕТ СН'!$F$5-'СЕТ СН'!$F$21</f>
        <v>3483.5274987100001</v>
      </c>
      <c r="V26" s="36">
        <f>SUMIFS(СВЦЭМ!$D$39:$D$782,СВЦЭМ!$A$39:$A$782,$A26,СВЦЭМ!$B$39:$B$782,V$11)+'СЕТ СН'!$F$11+СВЦЭМ!$D$10+'СЕТ СН'!$F$5-'СЕТ СН'!$F$21</f>
        <v>3475.5744012200003</v>
      </c>
      <c r="W26" s="36">
        <f>SUMIFS(СВЦЭМ!$D$39:$D$782,СВЦЭМ!$A$39:$A$782,$A26,СВЦЭМ!$B$39:$B$782,W$11)+'СЕТ СН'!$F$11+СВЦЭМ!$D$10+'СЕТ СН'!$F$5-'СЕТ СН'!$F$21</f>
        <v>3476.25119227</v>
      </c>
      <c r="X26" s="36">
        <f>SUMIFS(СВЦЭМ!$D$39:$D$782,СВЦЭМ!$A$39:$A$782,$A26,СВЦЭМ!$B$39:$B$782,X$11)+'СЕТ СН'!$F$11+СВЦЭМ!$D$10+'СЕТ СН'!$F$5-'СЕТ СН'!$F$21</f>
        <v>3504.3842636700001</v>
      </c>
      <c r="Y26" s="36">
        <f>SUMIFS(СВЦЭМ!$D$39:$D$782,СВЦЭМ!$A$39:$A$782,$A26,СВЦЭМ!$B$39:$B$782,Y$11)+'СЕТ СН'!$F$11+СВЦЭМ!$D$10+'СЕТ СН'!$F$5-'СЕТ СН'!$F$21</f>
        <v>3517.1381329300002</v>
      </c>
    </row>
    <row r="27" spans="1:25" ht="15.75" x14ac:dyDescent="0.2">
      <c r="A27" s="35">
        <f t="shared" si="0"/>
        <v>45367</v>
      </c>
      <c r="B27" s="36">
        <f>SUMIFS(СВЦЭМ!$D$39:$D$782,СВЦЭМ!$A$39:$A$782,$A27,СВЦЭМ!$B$39:$B$782,B$11)+'СЕТ СН'!$F$11+СВЦЭМ!$D$10+'СЕТ СН'!$F$5-'СЕТ СН'!$F$21</f>
        <v>3493.9468348099999</v>
      </c>
      <c r="C27" s="36">
        <f>SUMIFS(СВЦЭМ!$D$39:$D$782,СВЦЭМ!$A$39:$A$782,$A27,СВЦЭМ!$B$39:$B$782,C$11)+'СЕТ СН'!$F$11+СВЦЭМ!$D$10+'СЕТ СН'!$F$5-'СЕТ СН'!$F$21</f>
        <v>3478.9402238399998</v>
      </c>
      <c r="D27" s="36">
        <f>SUMIFS(СВЦЭМ!$D$39:$D$782,СВЦЭМ!$A$39:$A$782,$A27,СВЦЭМ!$B$39:$B$782,D$11)+'СЕТ СН'!$F$11+СВЦЭМ!$D$10+'СЕТ СН'!$F$5-'СЕТ СН'!$F$21</f>
        <v>3501.2268353200002</v>
      </c>
      <c r="E27" s="36">
        <f>SUMIFS(СВЦЭМ!$D$39:$D$782,СВЦЭМ!$A$39:$A$782,$A27,СВЦЭМ!$B$39:$B$782,E$11)+'СЕТ СН'!$F$11+СВЦЭМ!$D$10+'СЕТ СН'!$F$5-'СЕТ СН'!$F$21</f>
        <v>3518.9774001300002</v>
      </c>
      <c r="F27" s="36">
        <f>SUMIFS(СВЦЭМ!$D$39:$D$782,СВЦЭМ!$A$39:$A$782,$A27,СВЦЭМ!$B$39:$B$782,F$11)+'СЕТ СН'!$F$11+СВЦЭМ!$D$10+'СЕТ СН'!$F$5-'СЕТ СН'!$F$21</f>
        <v>3507.3155618300002</v>
      </c>
      <c r="G27" s="36">
        <f>SUMIFS(СВЦЭМ!$D$39:$D$782,СВЦЭМ!$A$39:$A$782,$A27,СВЦЭМ!$B$39:$B$782,G$11)+'СЕТ СН'!$F$11+СВЦЭМ!$D$10+'СЕТ СН'!$F$5-'СЕТ СН'!$F$21</f>
        <v>3489.4581224399999</v>
      </c>
      <c r="H27" s="36">
        <f>SUMIFS(СВЦЭМ!$D$39:$D$782,СВЦЭМ!$A$39:$A$782,$A27,СВЦЭМ!$B$39:$B$782,H$11)+'СЕТ СН'!$F$11+СВЦЭМ!$D$10+'СЕТ СН'!$F$5-'СЕТ СН'!$F$21</f>
        <v>3470.25243194</v>
      </c>
      <c r="I27" s="36">
        <f>SUMIFS(СВЦЭМ!$D$39:$D$782,СВЦЭМ!$A$39:$A$782,$A27,СВЦЭМ!$B$39:$B$782,I$11)+'СЕТ СН'!$F$11+СВЦЭМ!$D$10+'СЕТ СН'!$F$5-'СЕТ СН'!$F$21</f>
        <v>3453.2568543799998</v>
      </c>
      <c r="J27" s="36">
        <f>SUMIFS(СВЦЭМ!$D$39:$D$782,СВЦЭМ!$A$39:$A$782,$A27,СВЦЭМ!$B$39:$B$782,J$11)+'СЕТ СН'!$F$11+СВЦЭМ!$D$10+'СЕТ СН'!$F$5-'СЕТ СН'!$F$21</f>
        <v>3404.64763524</v>
      </c>
      <c r="K27" s="36">
        <f>SUMIFS(СВЦЭМ!$D$39:$D$782,СВЦЭМ!$A$39:$A$782,$A27,СВЦЭМ!$B$39:$B$782,K$11)+'СЕТ СН'!$F$11+СВЦЭМ!$D$10+'СЕТ СН'!$F$5-'СЕТ СН'!$F$21</f>
        <v>3384.7242032600002</v>
      </c>
      <c r="L27" s="36">
        <f>SUMIFS(СВЦЭМ!$D$39:$D$782,СВЦЭМ!$A$39:$A$782,$A27,СВЦЭМ!$B$39:$B$782,L$11)+'СЕТ СН'!$F$11+СВЦЭМ!$D$10+'СЕТ СН'!$F$5-'СЕТ СН'!$F$21</f>
        <v>3378.1467509700001</v>
      </c>
      <c r="M27" s="36">
        <f>SUMIFS(СВЦЭМ!$D$39:$D$782,СВЦЭМ!$A$39:$A$782,$A27,СВЦЭМ!$B$39:$B$782,M$11)+'СЕТ СН'!$F$11+СВЦЭМ!$D$10+'СЕТ СН'!$F$5-'СЕТ СН'!$F$21</f>
        <v>3382.5987365199999</v>
      </c>
      <c r="N27" s="36">
        <f>SUMIFS(СВЦЭМ!$D$39:$D$782,СВЦЭМ!$A$39:$A$782,$A27,СВЦЭМ!$B$39:$B$782,N$11)+'СЕТ СН'!$F$11+СВЦЭМ!$D$10+'СЕТ СН'!$F$5-'СЕТ СН'!$F$21</f>
        <v>3394.8149851799999</v>
      </c>
      <c r="O27" s="36">
        <f>SUMIFS(СВЦЭМ!$D$39:$D$782,СВЦЭМ!$A$39:$A$782,$A27,СВЦЭМ!$B$39:$B$782,O$11)+'СЕТ СН'!$F$11+СВЦЭМ!$D$10+'СЕТ СН'!$F$5-'СЕТ СН'!$F$21</f>
        <v>3393.9129954700002</v>
      </c>
      <c r="P27" s="36">
        <f>SUMIFS(СВЦЭМ!$D$39:$D$782,СВЦЭМ!$A$39:$A$782,$A27,СВЦЭМ!$B$39:$B$782,P$11)+'СЕТ СН'!$F$11+СВЦЭМ!$D$10+'СЕТ СН'!$F$5-'СЕТ СН'!$F$21</f>
        <v>3403.3919005500002</v>
      </c>
      <c r="Q27" s="36">
        <f>SUMIFS(СВЦЭМ!$D$39:$D$782,СВЦЭМ!$A$39:$A$782,$A27,СВЦЭМ!$B$39:$B$782,Q$11)+'СЕТ СН'!$F$11+СВЦЭМ!$D$10+'СЕТ СН'!$F$5-'СЕТ СН'!$F$21</f>
        <v>3424.7499777399998</v>
      </c>
      <c r="R27" s="36">
        <f>SUMIFS(СВЦЭМ!$D$39:$D$782,СВЦЭМ!$A$39:$A$782,$A27,СВЦЭМ!$B$39:$B$782,R$11)+'СЕТ СН'!$F$11+СВЦЭМ!$D$10+'СЕТ СН'!$F$5-'СЕТ СН'!$F$21</f>
        <v>3433.8848253800002</v>
      </c>
      <c r="S27" s="36">
        <f>SUMIFS(СВЦЭМ!$D$39:$D$782,СВЦЭМ!$A$39:$A$782,$A27,СВЦЭМ!$B$39:$B$782,S$11)+'СЕТ СН'!$F$11+СВЦЭМ!$D$10+'СЕТ СН'!$F$5-'СЕТ СН'!$F$21</f>
        <v>3419.5154957000004</v>
      </c>
      <c r="T27" s="36">
        <f>SUMIFS(СВЦЭМ!$D$39:$D$782,СВЦЭМ!$A$39:$A$782,$A27,СВЦЭМ!$B$39:$B$782,T$11)+'СЕТ СН'!$F$11+СВЦЭМ!$D$10+'СЕТ СН'!$F$5-'СЕТ СН'!$F$21</f>
        <v>3402.5729720400004</v>
      </c>
      <c r="U27" s="36">
        <f>SUMIFS(СВЦЭМ!$D$39:$D$782,СВЦЭМ!$A$39:$A$782,$A27,СВЦЭМ!$B$39:$B$782,U$11)+'СЕТ СН'!$F$11+СВЦЭМ!$D$10+'СЕТ СН'!$F$5-'СЕТ СН'!$F$21</f>
        <v>3373.5029014800002</v>
      </c>
      <c r="V27" s="36">
        <f>SUMIFS(СВЦЭМ!$D$39:$D$782,СВЦЭМ!$A$39:$A$782,$A27,СВЦЭМ!$B$39:$B$782,V$11)+'СЕТ СН'!$F$11+СВЦЭМ!$D$10+'СЕТ СН'!$F$5-'СЕТ СН'!$F$21</f>
        <v>3366.6022829200001</v>
      </c>
      <c r="W27" s="36">
        <f>SUMIFS(СВЦЭМ!$D$39:$D$782,СВЦЭМ!$A$39:$A$782,$A27,СВЦЭМ!$B$39:$B$782,W$11)+'СЕТ СН'!$F$11+СВЦЭМ!$D$10+'СЕТ СН'!$F$5-'СЕТ СН'!$F$21</f>
        <v>3375.3388596700001</v>
      </c>
      <c r="X27" s="36">
        <f>SUMIFS(СВЦЭМ!$D$39:$D$782,СВЦЭМ!$A$39:$A$782,$A27,СВЦЭМ!$B$39:$B$782,X$11)+'СЕТ СН'!$F$11+СВЦЭМ!$D$10+'СЕТ СН'!$F$5-'СЕТ СН'!$F$21</f>
        <v>3396.9555952700002</v>
      </c>
      <c r="Y27" s="36">
        <f>SUMIFS(СВЦЭМ!$D$39:$D$782,СВЦЭМ!$A$39:$A$782,$A27,СВЦЭМ!$B$39:$B$782,Y$11)+'СЕТ СН'!$F$11+СВЦЭМ!$D$10+'СЕТ СН'!$F$5-'СЕТ СН'!$F$21</f>
        <v>3405.0142883899998</v>
      </c>
    </row>
    <row r="28" spans="1:25" ht="15.75" x14ac:dyDescent="0.2">
      <c r="A28" s="35">
        <f t="shared" si="0"/>
        <v>45368</v>
      </c>
      <c r="B28" s="36">
        <f>SUMIFS(СВЦЭМ!$D$39:$D$782,СВЦЭМ!$A$39:$A$782,$A28,СВЦЭМ!$B$39:$B$782,B$11)+'СЕТ СН'!$F$11+СВЦЭМ!$D$10+'СЕТ СН'!$F$5-'СЕТ СН'!$F$21</f>
        <v>3365.1987583800001</v>
      </c>
      <c r="C28" s="36">
        <f>SUMIFS(СВЦЭМ!$D$39:$D$782,СВЦЭМ!$A$39:$A$782,$A28,СВЦЭМ!$B$39:$B$782,C$11)+'СЕТ СН'!$F$11+СВЦЭМ!$D$10+'СЕТ СН'!$F$5-'СЕТ СН'!$F$21</f>
        <v>3387.7381627499999</v>
      </c>
      <c r="D28" s="36">
        <f>SUMIFS(СВЦЭМ!$D$39:$D$782,СВЦЭМ!$A$39:$A$782,$A28,СВЦЭМ!$B$39:$B$782,D$11)+'СЕТ СН'!$F$11+СВЦЭМ!$D$10+'СЕТ СН'!$F$5-'СЕТ СН'!$F$21</f>
        <v>3422.55345893</v>
      </c>
      <c r="E28" s="36">
        <f>SUMIFS(СВЦЭМ!$D$39:$D$782,СВЦЭМ!$A$39:$A$782,$A28,СВЦЭМ!$B$39:$B$782,E$11)+'СЕТ СН'!$F$11+СВЦЭМ!$D$10+'СЕТ СН'!$F$5-'СЕТ СН'!$F$21</f>
        <v>3420.5212942899998</v>
      </c>
      <c r="F28" s="36">
        <f>SUMIFS(СВЦЭМ!$D$39:$D$782,СВЦЭМ!$A$39:$A$782,$A28,СВЦЭМ!$B$39:$B$782,F$11)+'СЕТ СН'!$F$11+СВЦЭМ!$D$10+'СЕТ СН'!$F$5-'СЕТ СН'!$F$21</f>
        <v>3413.58505633</v>
      </c>
      <c r="G28" s="36">
        <f>SUMIFS(СВЦЭМ!$D$39:$D$782,СВЦЭМ!$A$39:$A$782,$A28,СВЦЭМ!$B$39:$B$782,G$11)+'СЕТ СН'!$F$11+СВЦЭМ!$D$10+'СЕТ СН'!$F$5-'СЕТ СН'!$F$21</f>
        <v>3438.2676537500001</v>
      </c>
      <c r="H28" s="36">
        <f>SUMIFS(СВЦЭМ!$D$39:$D$782,СВЦЭМ!$A$39:$A$782,$A28,СВЦЭМ!$B$39:$B$782,H$11)+'СЕТ СН'!$F$11+СВЦЭМ!$D$10+'СЕТ СН'!$F$5-'СЕТ СН'!$F$21</f>
        <v>3450.29517609</v>
      </c>
      <c r="I28" s="36">
        <f>SUMIFS(СВЦЭМ!$D$39:$D$782,СВЦЭМ!$A$39:$A$782,$A28,СВЦЭМ!$B$39:$B$782,I$11)+'СЕТ СН'!$F$11+СВЦЭМ!$D$10+'СЕТ СН'!$F$5-'СЕТ СН'!$F$21</f>
        <v>3451.9872371199999</v>
      </c>
      <c r="J28" s="36">
        <f>SUMIFS(СВЦЭМ!$D$39:$D$782,СВЦЭМ!$A$39:$A$782,$A28,СВЦЭМ!$B$39:$B$782,J$11)+'СЕТ СН'!$F$11+СВЦЭМ!$D$10+'СЕТ СН'!$F$5-'СЕТ СН'!$F$21</f>
        <v>3400.6116772300002</v>
      </c>
      <c r="K28" s="36">
        <f>SUMIFS(СВЦЭМ!$D$39:$D$782,СВЦЭМ!$A$39:$A$782,$A28,СВЦЭМ!$B$39:$B$782,K$11)+'СЕТ СН'!$F$11+СВЦЭМ!$D$10+'СЕТ СН'!$F$5-'СЕТ СН'!$F$21</f>
        <v>3357.8794145000002</v>
      </c>
      <c r="L28" s="36">
        <f>SUMIFS(СВЦЭМ!$D$39:$D$782,СВЦЭМ!$A$39:$A$782,$A28,СВЦЭМ!$B$39:$B$782,L$11)+'СЕТ СН'!$F$11+СВЦЭМ!$D$10+'СЕТ СН'!$F$5-'СЕТ СН'!$F$21</f>
        <v>3344.2262851300002</v>
      </c>
      <c r="M28" s="36">
        <f>SUMIFS(СВЦЭМ!$D$39:$D$782,СВЦЭМ!$A$39:$A$782,$A28,СВЦЭМ!$B$39:$B$782,M$11)+'СЕТ СН'!$F$11+СВЦЭМ!$D$10+'СЕТ СН'!$F$5-'СЕТ СН'!$F$21</f>
        <v>3345.06080991</v>
      </c>
      <c r="N28" s="36">
        <f>SUMIFS(СВЦЭМ!$D$39:$D$782,СВЦЭМ!$A$39:$A$782,$A28,СВЦЭМ!$B$39:$B$782,N$11)+'СЕТ СН'!$F$11+СВЦЭМ!$D$10+'СЕТ СН'!$F$5-'СЕТ СН'!$F$21</f>
        <v>3364.0536786800003</v>
      </c>
      <c r="O28" s="36">
        <f>SUMIFS(СВЦЭМ!$D$39:$D$782,СВЦЭМ!$A$39:$A$782,$A28,СВЦЭМ!$B$39:$B$782,O$11)+'СЕТ СН'!$F$11+СВЦЭМ!$D$10+'СЕТ СН'!$F$5-'СЕТ СН'!$F$21</f>
        <v>3392.9843717900003</v>
      </c>
      <c r="P28" s="36">
        <f>SUMIFS(СВЦЭМ!$D$39:$D$782,СВЦЭМ!$A$39:$A$782,$A28,СВЦЭМ!$B$39:$B$782,P$11)+'СЕТ СН'!$F$11+СВЦЭМ!$D$10+'СЕТ СН'!$F$5-'СЕТ СН'!$F$21</f>
        <v>3405.6324638400001</v>
      </c>
      <c r="Q28" s="36">
        <f>SUMIFS(СВЦЭМ!$D$39:$D$782,СВЦЭМ!$A$39:$A$782,$A28,СВЦЭМ!$B$39:$B$782,Q$11)+'СЕТ СН'!$F$11+СВЦЭМ!$D$10+'СЕТ СН'!$F$5-'СЕТ СН'!$F$21</f>
        <v>3427.9901241699999</v>
      </c>
      <c r="R28" s="36">
        <f>SUMIFS(СВЦЭМ!$D$39:$D$782,СВЦЭМ!$A$39:$A$782,$A28,СВЦЭМ!$B$39:$B$782,R$11)+'СЕТ СН'!$F$11+СВЦЭМ!$D$10+'СЕТ СН'!$F$5-'СЕТ СН'!$F$21</f>
        <v>3430.5194448900002</v>
      </c>
      <c r="S28" s="36">
        <f>SUMIFS(СВЦЭМ!$D$39:$D$782,СВЦЭМ!$A$39:$A$782,$A28,СВЦЭМ!$B$39:$B$782,S$11)+'СЕТ СН'!$F$11+СВЦЭМ!$D$10+'СЕТ СН'!$F$5-'СЕТ СН'!$F$21</f>
        <v>3406.8471962499998</v>
      </c>
      <c r="T28" s="36">
        <f>SUMIFS(СВЦЭМ!$D$39:$D$782,СВЦЭМ!$A$39:$A$782,$A28,СВЦЭМ!$B$39:$B$782,T$11)+'СЕТ СН'!$F$11+СВЦЭМ!$D$10+'СЕТ СН'!$F$5-'СЕТ СН'!$F$21</f>
        <v>3390.79307268</v>
      </c>
      <c r="U28" s="36">
        <f>SUMIFS(СВЦЭМ!$D$39:$D$782,СВЦЭМ!$A$39:$A$782,$A28,СВЦЭМ!$B$39:$B$782,U$11)+'СЕТ СН'!$F$11+СВЦЭМ!$D$10+'СЕТ СН'!$F$5-'СЕТ СН'!$F$21</f>
        <v>3365.5824372799998</v>
      </c>
      <c r="V28" s="36">
        <f>SUMIFS(СВЦЭМ!$D$39:$D$782,СВЦЭМ!$A$39:$A$782,$A28,СВЦЭМ!$B$39:$B$782,V$11)+'СЕТ СН'!$F$11+СВЦЭМ!$D$10+'СЕТ СН'!$F$5-'СЕТ СН'!$F$21</f>
        <v>3349.0715505799999</v>
      </c>
      <c r="W28" s="36">
        <f>SUMIFS(СВЦЭМ!$D$39:$D$782,СВЦЭМ!$A$39:$A$782,$A28,СВЦЭМ!$B$39:$B$782,W$11)+'СЕТ СН'!$F$11+СВЦЭМ!$D$10+'СЕТ СН'!$F$5-'СЕТ СН'!$F$21</f>
        <v>3350.1855088100001</v>
      </c>
      <c r="X28" s="36">
        <f>SUMIFS(СВЦЭМ!$D$39:$D$782,СВЦЭМ!$A$39:$A$782,$A28,СВЦЭМ!$B$39:$B$782,X$11)+'СЕТ СН'!$F$11+СВЦЭМ!$D$10+'СЕТ СН'!$F$5-'СЕТ СН'!$F$21</f>
        <v>3382.4717968800001</v>
      </c>
      <c r="Y28" s="36">
        <f>SUMIFS(СВЦЭМ!$D$39:$D$782,СВЦЭМ!$A$39:$A$782,$A28,СВЦЭМ!$B$39:$B$782,Y$11)+'СЕТ СН'!$F$11+СВЦЭМ!$D$10+'СЕТ СН'!$F$5-'СЕТ СН'!$F$21</f>
        <v>3382.6488197600002</v>
      </c>
    </row>
    <row r="29" spans="1:25" ht="15.75" x14ac:dyDescent="0.2">
      <c r="A29" s="35">
        <f t="shared" si="0"/>
        <v>45369</v>
      </c>
      <c r="B29" s="36">
        <f>SUMIFS(СВЦЭМ!$D$39:$D$782,СВЦЭМ!$A$39:$A$782,$A29,СВЦЭМ!$B$39:$B$782,B$11)+'СЕТ СН'!$F$11+СВЦЭМ!$D$10+'СЕТ СН'!$F$5-'СЕТ СН'!$F$21</f>
        <v>3478.8098103399998</v>
      </c>
      <c r="C29" s="36">
        <f>SUMIFS(СВЦЭМ!$D$39:$D$782,СВЦЭМ!$A$39:$A$782,$A29,СВЦЭМ!$B$39:$B$782,C$11)+'СЕТ СН'!$F$11+СВЦЭМ!$D$10+'СЕТ СН'!$F$5-'СЕТ СН'!$F$21</f>
        <v>3511.6257388000004</v>
      </c>
      <c r="D29" s="36">
        <f>SUMIFS(СВЦЭМ!$D$39:$D$782,СВЦЭМ!$A$39:$A$782,$A29,СВЦЭМ!$B$39:$B$782,D$11)+'СЕТ СН'!$F$11+СВЦЭМ!$D$10+'СЕТ СН'!$F$5-'СЕТ СН'!$F$21</f>
        <v>3557.6159425800001</v>
      </c>
      <c r="E29" s="36">
        <f>SUMIFS(СВЦЭМ!$D$39:$D$782,СВЦЭМ!$A$39:$A$782,$A29,СВЦЭМ!$B$39:$B$782,E$11)+'СЕТ СН'!$F$11+СВЦЭМ!$D$10+'СЕТ СН'!$F$5-'СЕТ СН'!$F$21</f>
        <v>3536.9810923100003</v>
      </c>
      <c r="F29" s="36">
        <f>SUMIFS(СВЦЭМ!$D$39:$D$782,СВЦЭМ!$A$39:$A$782,$A29,СВЦЭМ!$B$39:$B$782,F$11)+'СЕТ СН'!$F$11+СВЦЭМ!$D$10+'СЕТ СН'!$F$5-'СЕТ СН'!$F$21</f>
        <v>3516.8343801999999</v>
      </c>
      <c r="G29" s="36">
        <f>SUMIFS(СВЦЭМ!$D$39:$D$782,СВЦЭМ!$A$39:$A$782,$A29,СВЦЭМ!$B$39:$B$782,G$11)+'СЕТ СН'!$F$11+СВЦЭМ!$D$10+'СЕТ СН'!$F$5-'СЕТ СН'!$F$21</f>
        <v>3485.7540368700002</v>
      </c>
      <c r="H29" s="36">
        <f>SUMIFS(СВЦЭМ!$D$39:$D$782,СВЦЭМ!$A$39:$A$782,$A29,СВЦЭМ!$B$39:$B$782,H$11)+'СЕТ СН'!$F$11+СВЦЭМ!$D$10+'СЕТ СН'!$F$5-'СЕТ СН'!$F$21</f>
        <v>3455.8235520899998</v>
      </c>
      <c r="I29" s="36">
        <f>SUMIFS(СВЦЭМ!$D$39:$D$782,СВЦЭМ!$A$39:$A$782,$A29,СВЦЭМ!$B$39:$B$782,I$11)+'СЕТ СН'!$F$11+СВЦЭМ!$D$10+'СЕТ СН'!$F$5-'СЕТ СН'!$F$21</f>
        <v>3467.5354784700003</v>
      </c>
      <c r="J29" s="36">
        <f>SUMIFS(СВЦЭМ!$D$39:$D$782,СВЦЭМ!$A$39:$A$782,$A29,СВЦЭМ!$B$39:$B$782,J$11)+'СЕТ СН'!$F$11+СВЦЭМ!$D$10+'СЕТ СН'!$F$5-'СЕТ СН'!$F$21</f>
        <v>3483.5370468800002</v>
      </c>
      <c r="K29" s="36">
        <f>SUMIFS(СВЦЭМ!$D$39:$D$782,СВЦЭМ!$A$39:$A$782,$A29,СВЦЭМ!$B$39:$B$782,K$11)+'СЕТ СН'!$F$11+СВЦЭМ!$D$10+'СЕТ СН'!$F$5-'СЕТ СН'!$F$21</f>
        <v>3456.5626021100002</v>
      </c>
      <c r="L29" s="36">
        <f>SUMIFS(СВЦЭМ!$D$39:$D$782,СВЦЭМ!$A$39:$A$782,$A29,СВЦЭМ!$B$39:$B$782,L$11)+'СЕТ СН'!$F$11+СВЦЭМ!$D$10+'СЕТ СН'!$F$5-'СЕТ СН'!$F$21</f>
        <v>3463.6786602299999</v>
      </c>
      <c r="M29" s="36">
        <f>SUMIFS(СВЦЭМ!$D$39:$D$782,СВЦЭМ!$A$39:$A$782,$A29,СВЦЭМ!$B$39:$B$782,M$11)+'СЕТ СН'!$F$11+СВЦЭМ!$D$10+'СЕТ СН'!$F$5-'СЕТ СН'!$F$21</f>
        <v>3471.0790742500003</v>
      </c>
      <c r="N29" s="36">
        <f>SUMIFS(СВЦЭМ!$D$39:$D$782,СВЦЭМ!$A$39:$A$782,$A29,СВЦЭМ!$B$39:$B$782,N$11)+'СЕТ СН'!$F$11+СВЦЭМ!$D$10+'СЕТ СН'!$F$5-'СЕТ СН'!$F$21</f>
        <v>3495.9972175700004</v>
      </c>
      <c r="O29" s="36">
        <f>SUMIFS(СВЦЭМ!$D$39:$D$782,СВЦЭМ!$A$39:$A$782,$A29,СВЦЭМ!$B$39:$B$782,O$11)+'СЕТ СН'!$F$11+СВЦЭМ!$D$10+'СЕТ СН'!$F$5-'СЕТ СН'!$F$21</f>
        <v>3537.6008118200002</v>
      </c>
      <c r="P29" s="36">
        <f>SUMIFS(СВЦЭМ!$D$39:$D$782,СВЦЭМ!$A$39:$A$782,$A29,СВЦЭМ!$B$39:$B$782,P$11)+'СЕТ СН'!$F$11+СВЦЭМ!$D$10+'СЕТ СН'!$F$5-'СЕТ СН'!$F$21</f>
        <v>3564.3465546500001</v>
      </c>
      <c r="Q29" s="36">
        <f>SUMIFS(СВЦЭМ!$D$39:$D$782,СВЦЭМ!$A$39:$A$782,$A29,СВЦЭМ!$B$39:$B$782,Q$11)+'СЕТ СН'!$F$11+СВЦЭМ!$D$10+'СЕТ СН'!$F$5-'СЕТ СН'!$F$21</f>
        <v>3586.8701465000004</v>
      </c>
      <c r="R29" s="36">
        <f>SUMIFS(СВЦЭМ!$D$39:$D$782,СВЦЭМ!$A$39:$A$782,$A29,СВЦЭМ!$B$39:$B$782,R$11)+'СЕТ СН'!$F$11+СВЦЭМ!$D$10+'СЕТ СН'!$F$5-'СЕТ СН'!$F$21</f>
        <v>3591.3095222600004</v>
      </c>
      <c r="S29" s="36">
        <f>SUMIFS(СВЦЭМ!$D$39:$D$782,СВЦЭМ!$A$39:$A$782,$A29,СВЦЭМ!$B$39:$B$782,S$11)+'СЕТ СН'!$F$11+СВЦЭМ!$D$10+'СЕТ СН'!$F$5-'СЕТ СН'!$F$21</f>
        <v>3597.97515337</v>
      </c>
      <c r="T29" s="36">
        <f>SUMIFS(СВЦЭМ!$D$39:$D$782,СВЦЭМ!$A$39:$A$782,$A29,СВЦЭМ!$B$39:$B$782,T$11)+'СЕТ СН'!$F$11+СВЦЭМ!$D$10+'СЕТ СН'!$F$5-'СЕТ СН'!$F$21</f>
        <v>3569.8749645500002</v>
      </c>
      <c r="U29" s="36">
        <f>SUMIFS(СВЦЭМ!$D$39:$D$782,СВЦЭМ!$A$39:$A$782,$A29,СВЦЭМ!$B$39:$B$782,U$11)+'СЕТ СН'!$F$11+СВЦЭМ!$D$10+'СЕТ СН'!$F$5-'СЕТ СН'!$F$21</f>
        <v>3542.4620884400001</v>
      </c>
      <c r="V29" s="36">
        <f>SUMIFS(СВЦЭМ!$D$39:$D$782,СВЦЭМ!$A$39:$A$782,$A29,СВЦЭМ!$B$39:$B$782,V$11)+'СЕТ СН'!$F$11+СВЦЭМ!$D$10+'СЕТ СН'!$F$5-'СЕТ СН'!$F$21</f>
        <v>3531.4412324200002</v>
      </c>
      <c r="W29" s="36">
        <f>SUMIFS(СВЦЭМ!$D$39:$D$782,СВЦЭМ!$A$39:$A$782,$A29,СВЦЭМ!$B$39:$B$782,W$11)+'СЕТ СН'!$F$11+СВЦЭМ!$D$10+'СЕТ СН'!$F$5-'СЕТ СН'!$F$21</f>
        <v>3522.3221539400001</v>
      </c>
      <c r="X29" s="36">
        <f>SUMIFS(СВЦЭМ!$D$39:$D$782,СВЦЭМ!$A$39:$A$782,$A29,СВЦЭМ!$B$39:$B$782,X$11)+'СЕТ СН'!$F$11+СВЦЭМ!$D$10+'СЕТ СН'!$F$5-'СЕТ СН'!$F$21</f>
        <v>3544.1971954700002</v>
      </c>
      <c r="Y29" s="36">
        <f>SUMIFS(СВЦЭМ!$D$39:$D$782,СВЦЭМ!$A$39:$A$782,$A29,СВЦЭМ!$B$39:$B$782,Y$11)+'СЕТ СН'!$F$11+СВЦЭМ!$D$10+'СЕТ СН'!$F$5-'СЕТ СН'!$F$21</f>
        <v>3576.0458930499999</v>
      </c>
    </row>
    <row r="30" spans="1:25" ht="15.75" x14ac:dyDescent="0.2">
      <c r="A30" s="35">
        <f t="shared" si="0"/>
        <v>45370</v>
      </c>
      <c r="B30" s="36">
        <f>SUMIFS(СВЦЭМ!$D$39:$D$782,СВЦЭМ!$A$39:$A$782,$A30,СВЦЭМ!$B$39:$B$782,B$11)+'СЕТ СН'!$F$11+СВЦЭМ!$D$10+'СЕТ СН'!$F$5-'СЕТ СН'!$F$21</f>
        <v>3674.9427753500004</v>
      </c>
      <c r="C30" s="36">
        <f>SUMIFS(СВЦЭМ!$D$39:$D$782,СВЦЭМ!$A$39:$A$782,$A30,СВЦЭМ!$B$39:$B$782,C$11)+'СЕТ СН'!$F$11+СВЦЭМ!$D$10+'СЕТ СН'!$F$5-'СЕТ СН'!$F$21</f>
        <v>3637.4216311999999</v>
      </c>
      <c r="D30" s="36">
        <f>SUMIFS(СВЦЭМ!$D$39:$D$782,СВЦЭМ!$A$39:$A$782,$A30,СВЦЭМ!$B$39:$B$782,D$11)+'СЕТ СН'!$F$11+СВЦЭМ!$D$10+'СЕТ СН'!$F$5-'СЕТ СН'!$F$21</f>
        <v>3680.7862703600003</v>
      </c>
      <c r="E30" s="36">
        <f>SUMIFS(СВЦЭМ!$D$39:$D$782,СВЦЭМ!$A$39:$A$782,$A30,СВЦЭМ!$B$39:$B$782,E$11)+'СЕТ СН'!$F$11+СВЦЭМ!$D$10+'СЕТ СН'!$F$5-'СЕТ СН'!$F$21</f>
        <v>3671.1045185000003</v>
      </c>
      <c r="F30" s="36">
        <f>SUMIFS(СВЦЭМ!$D$39:$D$782,СВЦЭМ!$A$39:$A$782,$A30,СВЦЭМ!$B$39:$B$782,F$11)+'СЕТ СН'!$F$11+СВЦЭМ!$D$10+'СЕТ СН'!$F$5-'СЕТ СН'!$F$21</f>
        <v>3666.3051776800003</v>
      </c>
      <c r="G30" s="36">
        <f>SUMIFS(СВЦЭМ!$D$39:$D$782,СВЦЭМ!$A$39:$A$782,$A30,СВЦЭМ!$B$39:$B$782,G$11)+'СЕТ СН'!$F$11+СВЦЭМ!$D$10+'СЕТ СН'!$F$5-'СЕТ СН'!$F$21</f>
        <v>3667.6868296399998</v>
      </c>
      <c r="H30" s="36">
        <f>SUMIFS(СВЦЭМ!$D$39:$D$782,СВЦЭМ!$A$39:$A$782,$A30,СВЦЭМ!$B$39:$B$782,H$11)+'СЕТ СН'!$F$11+СВЦЭМ!$D$10+'СЕТ СН'!$F$5-'СЕТ СН'!$F$21</f>
        <v>3661.7987817500002</v>
      </c>
      <c r="I30" s="36">
        <f>SUMIFS(СВЦЭМ!$D$39:$D$782,СВЦЭМ!$A$39:$A$782,$A30,СВЦЭМ!$B$39:$B$782,I$11)+'СЕТ СН'!$F$11+СВЦЭМ!$D$10+'СЕТ СН'!$F$5-'СЕТ СН'!$F$21</f>
        <v>3628.3558266500004</v>
      </c>
      <c r="J30" s="36">
        <f>SUMIFS(СВЦЭМ!$D$39:$D$782,СВЦЭМ!$A$39:$A$782,$A30,СВЦЭМ!$B$39:$B$782,J$11)+'СЕТ СН'!$F$11+СВЦЭМ!$D$10+'СЕТ СН'!$F$5-'СЕТ СН'!$F$21</f>
        <v>3612.0083948000001</v>
      </c>
      <c r="K30" s="36">
        <f>SUMIFS(СВЦЭМ!$D$39:$D$782,СВЦЭМ!$A$39:$A$782,$A30,СВЦЭМ!$B$39:$B$782,K$11)+'СЕТ СН'!$F$11+СВЦЭМ!$D$10+'СЕТ СН'!$F$5-'СЕТ СН'!$F$21</f>
        <v>3616.9898312800001</v>
      </c>
      <c r="L30" s="36">
        <f>SUMIFS(СВЦЭМ!$D$39:$D$782,СВЦЭМ!$A$39:$A$782,$A30,СВЦЭМ!$B$39:$B$782,L$11)+'СЕТ СН'!$F$11+СВЦЭМ!$D$10+'СЕТ СН'!$F$5-'СЕТ СН'!$F$21</f>
        <v>3632.1738696500001</v>
      </c>
      <c r="M30" s="36">
        <f>SUMIFS(СВЦЭМ!$D$39:$D$782,СВЦЭМ!$A$39:$A$782,$A30,СВЦЭМ!$B$39:$B$782,M$11)+'СЕТ СН'!$F$11+СВЦЭМ!$D$10+'СЕТ СН'!$F$5-'СЕТ СН'!$F$21</f>
        <v>3698.2409285200001</v>
      </c>
      <c r="N30" s="36">
        <f>SUMIFS(СВЦЭМ!$D$39:$D$782,СВЦЭМ!$A$39:$A$782,$A30,СВЦЭМ!$B$39:$B$782,N$11)+'СЕТ СН'!$F$11+СВЦЭМ!$D$10+'СЕТ СН'!$F$5-'СЕТ СН'!$F$21</f>
        <v>3725.5736733499998</v>
      </c>
      <c r="O30" s="36">
        <f>SUMIFS(СВЦЭМ!$D$39:$D$782,СВЦЭМ!$A$39:$A$782,$A30,СВЦЭМ!$B$39:$B$782,O$11)+'СЕТ СН'!$F$11+СВЦЭМ!$D$10+'СЕТ СН'!$F$5-'СЕТ СН'!$F$21</f>
        <v>3765.3983591000001</v>
      </c>
      <c r="P30" s="36">
        <f>SUMIFS(СВЦЭМ!$D$39:$D$782,СВЦЭМ!$A$39:$A$782,$A30,СВЦЭМ!$B$39:$B$782,P$11)+'СЕТ СН'!$F$11+СВЦЭМ!$D$10+'СЕТ СН'!$F$5-'СЕТ СН'!$F$21</f>
        <v>3839.5266138500001</v>
      </c>
      <c r="Q30" s="36">
        <f>SUMIFS(СВЦЭМ!$D$39:$D$782,СВЦЭМ!$A$39:$A$782,$A30,СВЦЭМ!$B$39:$B$782,Q$11)+'СЕТ СН'!$F$11+СВЦЭМ!$D$10+'СЕТ СН'!$F$5-'СЕТ СН'!$F$21</f>
        <v>3862.0747022000005</v>
      </c>
      <c r="R30" s="36">
        <f>SUMIFS(СВЦЭМ!$D$39:$D$782,СВЦЭМ!$A$39:$A$782,$A30,СВЦЭМ!$B$39:$B$782,R$11)+'СЕТ СН'!$F$11+СВЦЭМ!$D$10+'СЕТ СН'!$F$5-'СЕТ СН'!$F$21</f>
        <v>3866.4190952899999</v>
      </c>
      <c r="S30" s="36">
        <f>SUMIFS(СВЦЭМ!$D$39:$D$782,СВЦЭМ!$A$39:$A$782,$A30,СВЦЭМ!$B$39:$B$782,S$11)+'СЕТ СН'!$F$11+СВЦЭМ!$D$10+'СЕТ СН'!$F$5-'СЕТ СН'!$F$21</f>
        <v>3840.0082911200006</v>
      </c>
      <c r="T30" s="36">
        <f>SUMIFS(СВЦЭМ!$D$39:$D$782,СВЦЭМ!$A$39:$A$782,$A30,СВЦЭМ!$B$39:$B$782,T$11)+'СЕТ СН'!$F$11+СВЦЭМ!$D$10+'СЕТ СН'!$F$5-'СЕТ СН'!$F$21</f>
        <v>3726.3316069700004</v>
      </c>
      <c r="U30" s="36">
        <f>SUMIFS(СВЦЭМ!$D$39:$D$782,СВЦЭМ!$A$39:$A$782,$A30,СВЦЭМ!$B$39:$B$782,U$11)+'СЕТ СН'!$F$11+СВЦЭМ!$D$10+'СЕТ СН'!$F$5-'СЕТ СН'!$F$21</f>
        <v>3678.3793262899999</v>
      </c>
      <c r="V30" s="36">
        <f>SUMIFS(СВЦЭМ!$D$39:$D$782,СВЦЭМ!$A$39:$A$782,$A30,СВЦЭМ!$B$39:$B$782,V$11)+'СЕТ СН'!$F$11+СВЦЭМ!$D$10+'СЕТ СН'!$F$5-'СЕТ СН'!$F$21</f>
        <v>3674.9603011300001</v>
      </c>
      <c r="W30" s="36">
        <f>SUMIFS(СВЦЭМ!$D$39:$D$782,СВЦЭМ!$A$39:$A$782,$A30,СВЦЭМ!$B$39:$B$782,W$11)+'СЕТ СН'!$F$11+СВЦЭМ!$D$10+'СЕТ СН'!$F$5-'СЕТ СН'!$F$21</f>
        <v>3701.2614769299998</v>
      </c>
      <c r="X30" s="36">
        <f>SUMIFS(СВЦЭМ!$D$39:$D$782,СВЦЭМ!$A$39:$A$782,$A30,СВЦЭМ!$B$39:$B$782,X$11)+'СЕТ СН'!$F$11+СВЦЭМ!$D$10+'СЕТ СН'!$F$5-'СЕТ СН'!$F$21</f>
        <v>3724.2079985999999</v>
      </c>
      <c r="Y30" s="36">
        <f>SUMIFS(СВЦЭМ!$D$39:$D$782,СВЦЭМ!$A$39:$A$782,$A30,СВЦЭМ!$B$39:$B$782,Y$11)+'СЕТ СН'!$F$11+СВЦЭМ!$D$10+'СЕТ СН'!$F$5-'СЕТ СН'!$F$21</f>
        <v>3770.5565363000001</v>
      </c>
    </row>
    <row r="31" spans="1:25" ht="15.75" x14ac:dyDescent="0.2">
      <c r="A31" s="35">
        <f t="shared" si="0"/>
        <v>45371</v>
      </c>
      <c r="B31" s="36">
        <f>SUMIFS(СВЦЭМ!$D$39:$D$782,СВЦЭМ!$A$39:$A$782,$A31,СВЦЭМ!$B$39:$B$782,B$11)+'СЕТ СН'!$F$11+СВЦЭМ!$D$10+'СЕТ СН'!$F$5-'СЕТ СН'!$F$21</f>
        <v>3796.8166233600004</v>
      </c>
      <c r="C31" s="36">
        <f>SUMIFS(СВЦЭМ!$D$39:$D$782,СВЦЭМ!$A$39:$A$782,$A31,СВЦЭМ!$B$39:$B$782,C$11)+'СЕТ СН'!$F$11+СВЦЭМ!$D$10+'СЕТ СН'!$F$5-'СЕТ СН'!$F$21</f>
        <v>3847.2823956299999</v>
      </c>
      <c r="D31" s="36">
        <f>SUMIFS(СВЦЭМ!$D$39:$D$782,СВЦЭМ!$A$39:$A$782,$A31,СВЦЭМ!$B$39:$B$782,D$11)+'СЕТ СН'!$F$11+СВЦЭМ!$D$10+'СЕТ СН'!$F$5-'СЕТ СН'!$F$21</f>
        <v>3880.1203386400002</v>
      </c>
      <c r="E31" s="36">
        <f>SUMIFS(СВЦЭМ!$D$39:$D$782,СВЦЭМ!$A$39:$A$782,$A31,СВЦЭМ!$B$39:$B$782,E$11)+'СЕТ СН'!$F$11+СВЦЭМ!$D$10+'СЕТ СН'!$F$5-'СЕТ СН'!$F$21</f>
        <v>3865.1671171899998</v>
      </c>
      <c r="F31" s="36">
        <f>SUMIFS(СВЦЭМ!$D$39:$D$782,СВЦЭМ!$A$39:$A$782,$A31,СВЦЭМ!$B$39:$B$782,F$11)+'СЕТ СН'!$F$11+СВЦЭМ!$D$10+'СЕТ СН'!$F$5-'СЕТ СН'!$F$21</f>
        <v>3862.6617436200004</v>
      </c>
      <c r="G31" s="36">
        <f>SUMIFS(СВЦЭМ!$D$39:$D$782,СВЦЭМ!$A$39:$A$782,$A31,СВЦЭМ!$B$39:$B$782,G$11)+'СЕТ СН'!$F$11+СВЦЭМ!$D$10+'СЕТ СН'!$F$5-'СЕТ СН'!$F$21</f>
        <v>3828.85835296</v>
      </c>
      <c r="H31" s="36">
        <f>SUMIFS(СВЦЭМ!$D$39:$D$782,СВЦЭМ!$A$39:$A$782,$A31,СВЦЭМ!$B$39:$B$782,H$11)+'СЕТ СН'!$F$11+СВЦЭМ!$D$10+'СЕТ СН'!$F$5-'СЕТ СН'!$F$21</f>
        <v>3833.5957530900005</v>
      </c>
      <c r="I31" s="36">
        <f>SUMIFS(СВЦЭМ!$D$39:$D$782,СВЦЭМ!$A$39:$A$782,$A31,СВЦЭМ!$B$39:$B$782,I$11)+'СЕТ СН'!$F$11+СВЦЭМ!$D$10+'СЕТ СН'!$F$5-'СЕТ СН'!$F$21</f>
        <v>3794.2522098899999</v>
      </c>
      <c r="J31" s="36">
        <f>SUMIFS(СВЦЭМ!$D$39:$D$782,СВЦЭМ!$A$39:$A$782,$A31,СВЦЭМ!$B$39:$B$782,J$11)+'СЕТ СН'!$F$11+СВЦЭМ!$D$10+'СЕТ СН'!$F$5-'СЕТ СН'!$F$21</f>
        <v>3739.7772956099998</v>
      </c>
      <c r="K31" s="36">
        <f>SUMIFS(СВЦЭМ!$D$39:$D$782,СВЦЭМ!$A$39:$A$782,$A31,СВЦЭМ!$B$39:$B$782,K$11)+'СЕТ СН'!$F$11+СВЦЭМ!$D$10+'СЕТ СН'!$F$5-'СЕТ СН'!$F$21</f>
        <v>3724.4287217999999</v>
      </c>
      <c r="L31" s="36">
        <f>SUMIFS(СВЦЭМ!$D$39:$D$782,СВЦЭМ!$A$39:$A$782,$A31,СВЦЭМ!$B$39:$B$782,L$11)+'СЕТ СН'!$F$11+СВЦЭМ!$D$10+'СЕТ СН'!$F$5-'СЕТ СН'!$F$21</f>
        <v>3721.9863751900002</v>
      </c>
      <c r="M31" s="36">
        <f>SUMIFS(СВЦЭМ!$D$39:$D$782,СВЦЭМ!$A$39:$A$782,$A31,СВЦЭМ!$B$39:$B$782,M$11)+'СЕТ СН'!$F$11+СВЦЭМ!$D$10+'СЕТ СН'!$F$5-'СЕТ СН'!$F$21</f>
        <v>3733.4319084899998</v>
      </c>
      <c r="N31" s="36">
        <f>SUMIFS(СВЦЭМ!$D$39:$D$782,СВЦЭМ!$A$39:$A$782,$A31,СВЦЭМ!$B$39:$B$782,N$11)+'СЕТ СН'!$F$11+СВЦЭМ!$D$10+'СЕТ СН'!$F$5-'СЕТ СН'!$F$21</f>
        <v>3734.0400261300001</v>
      </c>
      <c r="O31" s="36">
        <f>SUMIFS(СВЦЭМ!$D$39:$D$782,СВЦЭМ!$A$39:$A$782,$A31,СВЦЭМ!$B$39:$B$782,O$11)+'СЕТ СН'!$F$11+СВЦЭМ!$D$10+'СЕТ СН'!$F$5-'СЕТ СН'!$F$21</f>
        <v>3766.9931884500002</v>
      </c>
      <c r="P31" s="36">
        <f>SUMIFS(СВЦЭМ!$D$39:$D$782,СВЦЭМ!$A$39:$A$782,$A31,СВЦЭМ!$B$39:$B$782,P$11)+'СЕТ СН'!$F$11+СВЦЭМ!$D$10+'СЕТ СН'!$F$5-'СЕТ СН'!$F$21</f>
        <v>3790.8055970400001</v>
      </c>
      <c r="Q31" s="36">
        <f>SUMIFS(СВЦЭМ!$D$39:$D$782,СВЦЭМ!$A$39:$A$782,$A31,СВЦЭМ!$B$39:$B$782,Q$11)+'СЕТ СН'!$F$11+СВЦЭМ!$D$10+'СЕТ СН'!$F$5-'СЕТ СН'!$F$21</f>
        <v>3793.7586431600002</v>
      </c>
      <c r="R31" s="36">
        <f>SUMIFS(СВЦЭМ!$D$39:$D$782,СВЦЭМ!$A$39:$A$782,$A31,СВЦЭМ!$B$39:$B$782,R$11)+'СЕТ СН'!$F$11+СВЦЭМ!$D$10+'СЕТ СН'!$F$5-'СЕТ СН'!$F$21</f>
        <v>3800.26639755</v>
      </c>
      <c r="S31" s="36">
        <f>SUMIFS(СВЦЭМ!$D$39:$D$782,СВЦЭМ!$A$39:$A$782,$A31,СВЦЭМ!$B$39:$B$782,S$11)+'СЕТ СН'!$F$11+СВЦЭМ!$D$10+'СЕТ СН'!$F$5-'СЕТ СН'!$F$21</f>
        <v>3781.4396007</v>
      </c>
      <c r="T31" s="36">
        <f>SUMIFS(СВЦЭМ!$D$39:$D$782,СВЦЭМ!$A$39:$A$782,$A31,СВЦЭМ!$B$39:$B$782,T$11)+'СЕТ СН'!$F$11+СВЦЭМ!$D$10+'СЕТ СН'!$F$5-'СЕТ СН'!$F$21</f>
        <v>3728.4913797200002</v>
      </c>
      <c r="U31" s="36">
        <f>SUMIFS(СВЦЭМ!$D$39:$D$782,СВЦЭМ!$A$39:$A$782,$A31,СВЦЭМ!$B$39:$B$782,U$11)+'СЕТ СН'!$F$11+СВЦЭМ!$D$10+'СЕТ СН'!$F$5-'СЕТ СН'!$F$21</f>
        <v>3700.4346467700002</v>
      </c>
      <c r="V31" s="36">
        <f>SUMIFS(СВЦЭМ!$D$39:$D$782,СВЦЭМ!$A$39:$A$782,$A31,СВЦЭМ!$B$39:$B$782,V$11)+'СЕТ СН'!$F$11+СВЦЭМ!$D$10+'СЕТ СН'!$F$5-'СЕТ СН'!$F$21</f>
        <v>3713.8410577300001</v>
      </c>
      <c r="W31" s="36">
        <f>SUMIFS(СВЦЭМ!$D$39:$D$782,СВЦЭМ!$A$39:$A$782,$A31,СВЦЭМ!$B$39:$B$782,W$11)+'СЕТ СН'!$F$11+СВЦЭМ!$D$10+'СЕТ СН'!$F$5-'СЕТ СН'!$F$21</f>
        <v>3724.33423098</v>
      </c>
      <c r="X31" s="36">
        <f>SUMIFS(СВЦЭМ!$D$39:$D$782,СВЦЭМ!$A$39:$A$782,$A31,СВЦЭМ!$B$39:$B$782,X$11)+'СЕТ СН'!$F$11+СВЦЭМ!$D$10+'СЕТ СН'!$F$5-'СЕТ СН'!$F$21</f>
        <v>3764.6094817600001</v>
      </c>
      <c r="Y31" s="36">
        <f>SUMIFS(СВЦЭМ!$D$39:$D$782,СВЦЭМ!$A$39:$A$782,$A31,СВЦЭМ!$B$39:$B$782,Y$11)+'СЕТ СН'!$F$11+СВЦЭМ!$D$10+'СЕТ СН'!$F$5-'СЕТ СН'!$F$21</f>
        <v>3761.5268994799999</v>
      </c>
    </row>
    <row r="32" spans="1:25" ht="15.75" x14ac:dyDescent="0.2">
      <c r="A32" s="35">
        <f t="shared" si="0"/>
        <v>45372</v>
      </c>
      <c r="B32" s="36">
        <f>SUMIFS(СВЦЭМ!$D$39:$D$782,СВЦЭМ!$A$39:$A$782,$A32,СВЦЭМ!$B$39:$B$782,B$11)+'СЕТ СН'!$F$11+СВЦЭМ!$D$10+'СЕТ СН'!$F$5-'СЕТ СН'!$F$21</f>
        <v>3836.1973860500002</v>
      </c>
      <c r="C32" s="36">
        <f>SUMIFS(СВЦЭМ!$D$39:$D$782,СВЦЭМ!$A$39:$A$782,$A32,СВЦЭМ!$B$39:$B$782,C$11)+'СЕТ СН'!$F$11+СВЦЭМ!$D$10+'СЕТ СН'!$F$5-'СЕТ СН'!$F$21</f>
        <v>3870.9959586800005</v>
      </c>
      <c r="D32" s="36">
        <f>SUMIFS(СВЦЭМ!$D$39:$D$782,СВЦЭМ!$A$39:$A$782,$A32,СВЦЭМ!$B$39:$B$782,D$11)+'СЕТ СН'!$F$11+СВЦЭМ!$D$10+'СЕТ СН'!$F$5-'СЕТ СН'!$F$21</f>
        <v>3924.2554366300001</v>
      </c>
      <c r="E32" s="36">
        <f>SUMIFS(СВЦЭМ!$D$39:$D$782,СВЦЭМ!$A$39:$A$782,$A32,СВЦЭМ!$B$39:$B$782,E$11)+'СЕТ СН'!$F$11+СВЦЭМ!$D$10+'СЕТ СН'!$F$5-'СЕТ СН'!$F$21</f>
        <v>3935.1567655199997</v>
      </c>
      <c r="F32" s="36">
        <f>SUMIFS(СВЦЭМ!$D$39:$D$782,СВЦЭМ!$A$39:$A$782,$A32,СВЦЭМ!$B$39:$B$782,F$11)+'СЕТ СН'!$F$11+СВЦЭМ!$D$10+'СЕТ СН'!$F$5-'СЕТ СН'!$F$21</f>
        <v>3929.1862862500002</v>
      </c>
      <c r="G32" s="36">
        <f>SUMIFS(СВЦЭМ!$D$39:$D$782,СВЦЭМ!$A$39:$A$782,$A32,СВЦЭМ!$B$39:$B$782,G$11)+'СЕТ СН'!$F$11+СВЦЭМ!$D$10+'СЕТ СН'!$F$5-'СЕТ СН'!$F$21</f>
        <v>3891.3915400300002</v>
      </c>
      <c r="H32" s="36">
        <f>SUMIFS(СВЦЭМ!$D$39:$D$782,СВЦЭМ!$A$39:$A$782,$A32,СВЦЭМ!$B$39:$B$782,H$11)+'СЕТ СН'!$F$11+СВЦЭМ!$D$10+'СЕТ СН'!$F$5-'СЕТ СН'!$F$21</f>
        <v>3797.30128281</v>
      </c>
      <c r="I32" s="36">
        <f>SUMIFS(СВЦЭМ!$D$39:$D$782,СВЦЭМ!$A$39:$A$782,$A32,СВЦЭМ!$B$39:$B$782,I$11)+'СЕТ СН'!$F$11+СВЦЭМ!$D$10+'СЕТ СН'!$F$5-'СЕТ СН'!$F$21</f>
        <v>3755.6297675200003</v>
      </c>
      <c r="J32" s="36">
        <f>SUMIFS(СВЦЭМ!$D$39:$D$782,СВЦЭМ!$A$39:$A$782,$A32,СВЦЭМ!$B$39:$B$782,J$11)+'СЕТ СН'!$F$11+СВЦЭМ!$D$10+'СЕТ СН'!$F$5-'СЕТ СН'!$F$21</f>
        <v>3762.3046479599998</v>
      </c>
      <c r="K32" s="36">
        <f>SUMIFS(СВЦЭМ!$D$39:$D$782,СВЦЭМ!$A$39:$A$782,$A32,СВЦЭМ!$B$39:$B$782,K$11)+'СЕТ СН'!$F$11+СВЦЭМ!$D$10+'СЕТ СН'!$F$5-'СЕТ СН'!$F$21</f>
        <v>3734.2487981100003</v>
      </c>
      <c r="L32" s="36">
        <f>SUMIFS(СВЦЭМ!$D$39:$D$782,СВЦЭМ!$A$39:$A$782,$A32,СВЦЭМ!$B$39:$B$782,L$11)+'СЕТ СН'!$F$11+СВЦЭМ!$D$10+'СЕТ СН'!$F$5-'СЕТ СН'!$F$21</f>
        <v>3729.9688772899999</v>
      </c>
      <c r="M32" s="36">
        <f>SUMIFS(СВЦЭМ!$D$39:$D$782,СВЦЭМ!$A$39:$A$782,$A32,СВЦЭМ!$B$39:$B$782,M$11)+'СЕТ СН'!$F$11+СВЦЭМ!$D$10+'СЕТ СН'!$F$5-'СЕТ СН'!$F$21</f>
        <v>3744.2223037700001</v>
      </c>
      <c r="N32" s="36">
        <f>SUMIFS(СВЦЭМ!$D$39:$D$782,СВЦЭМ!$A$39:$A$782,$A32,СВЦЭМ!$B$39:$B$782,N$11)+'СЕТ СН'!$F$11+СВЦЭМ!$D$10+'СЕТ СН'!$F$5-'СЕТ СН'!$F$21</f>
        <v>3778.2160904700004</v>
      </c>
      <c r="O32" s="36">
        <f>SUMIFS(СВЦЭМ!$D$39:$D$782,СВЦЭМ!$A$39:$A$782,$A32,СВЦЭМ!$B$39:$B$782,O$11)+'СЕТ СН'!$F$11+СВЦЭМ!$D$10+'СЕТ СН'!$F$5-'СЕТ СН'!$F$21</f>
        <v>3792.7336684500001</v>
      </c>
      <c r="P32" s="36">
        <f>SUMIFS(СВЦЭМ!$D$39:$D$782,СВЦЭМ!$A$39:$A$782,$A32,СВЦЭМ!$B$39:$B$782,P$11)+'СЕТ СН'!$F$11+СВЦЭМ!$D$10+'СЕТ СН'!$F$5-'СЕТ СН'!$F$21</f>
        <v>3806.2301063000004</v>
      </c>
      <c r="Q32" s="36">
        <f>SUMIFS(СВЦЭМ!$D$39:$D$782,СВЦЭМ!$A$39:$A$782,$A32,СВЦЭМ!$B$39:$B$782,Q$11)+'СЕТ СН'!$F$11+СВЦЭМ!$D$10+'СЕТ СН'!$F$5-'СЕТ СН'!$F$21</f>
        <v>3828.3199923000002</v>
      </c>
      <c r="R32" s="36">
        <f>SUMIFS(СВЦЭМ!$D$39:$D$782,СВЦЭМ!$A$39:$A$782,$A32,СВЦЭМ!$B$39:$B$782,R$11)+'СЕТ СН'!$F$11+СВЦЭМ!$D$10+'СЕТ СН'!$F$5-'СЕТ СН'!$F$21</f>
        <v>3842.9750457099999</v>
      </c>
      <c r="S32" s="36">
        <f>SUMIFS(СВЦЭМ!$D$39:$D$782,СВЦЭМ!$A$39:$A$782,$A32,СВЦЭМ!$B$39:$B$782,S$11)+'СЕТ СН'!$F$11+СВЦЭМ!$D$10+'СЕТ СН'!$F$5-'СЕТ СН'!$F$21</f>
        <v>3815.54942751</v>
      </c>
      <c r="T32" s="36">
        <f>SUMIFS(СВЦЭМ!$D$39:$D$782,СВЦЭМ!$A$39:$A$782,$A32,СВЦЭМ!$B$39:$B$782,T$11)+'СЕТ СН'!$F$11+СВЦЭМ!$D$10+'СЕТ СН'!$F$5-'СЕТ СН'!$F$21</f>
        <v>3805.5493980299998</v>
      </c>
      <c r="U32" s="36">
        <f>SUMIFS(СВЦЭМ!$D$39:$D$782,СВЦЭМ!$A$39:$A$782,$A32,СВЦЭМ!$B$39:$B$782,U$11)+'СЕТ СН'!$F$11+СВЦЭМ!$D$10+'СЕТ СН'!$F$5-'СЕТ СН'!$F$21</f>
        <v>3760.8480297699998</v>
      </c>
      <c r="V32" s="36">
        <f>SUMIFS(СВЦЭМ!$D$39:$D$782,СВЦЭМ!$A$39:$A$782,$A32,СВЦЭМ!$B$39:$B$782,V$11)+'СЕТ СН'!$F$11+СВЦЭМ!$D$10+'СЕТ СН'!$F$5-'СЕТ СН'!$F$21</f>
        <v>3729.5508777499999</v>
      </c>
      <c r="W32" s="36">
        <f>SUMIFS(СВЦЭМ!$D$39:$D$782,СВЦЭМ!$A$39:$A$782,$A32,СВЦЭМ!$B$39:$B$782,W$11)+'СЕТ СН'!$F$11+СВЦЭМ!$D$10+'СЕТ СН'!$F$5-'СЕТ СН'!$F$21</f>
        <v>3759.00258175</v>
      </c>
      <c r="X32" s="36">
        <f>SUMIFS(СВЦЭМ!$D$39:$D$782,СВЦЭМ!$A$39:$A$782,$A32,СВЦЭМ!$B$39:$B$782,X$11)+'СЕТ СН'!$F$11+СВЦЭМ!$D$10+'СЕТ СН'!$F$5-'СЕТ СН'!$F$21</f>
        <v>3788.5492344100003</v>
      </c>
      <c r="Y32" s="36">
        <f>SUMIFS(СВЦЭМ!$D$39:$D$782,СВЦЭМ!$A$39:$A$782,$A32,СВЦЭМ!$B$39:$B$782,Y$11)+'СЕТ СН'!$F$11+СВЦЭМ!$D$10+'СЕТ СН'!$F$5-'СЕТ СН'!$F$21</f>
        <v>3810.9963427900002</v>
      </c>
    </row>
    <row r="33" spans="1:27" ht="15.75" x14ac:dyDescent="0.2">
      <c r="A33" s="35">
        <f t="shared" si="0"/>
        <v>45373</v>
      </c>
      <c r="B33" s="36">
        <f>SUMIFS(СВЦЭМ!$D$39:$D$782,СВЦЭМ!$A$39:$A$782,$A33,СВЦЭМ!$B$39:$B$782,B$11)+'СЕТ СН'!$F$11+СВЦЭМ!$D$10+'СЕТ СН'!$F$5-'СЕТ СН'!$F$21</f>
        <v>3844.7745245699998</v>
      </c>
      <c r="C33" s="36">
        <f>SUMIFS(СВЦЭМ!$D$39:$D$782,СВЦЭМ!$A$39:$A$782,$A33,СВЦЭМ!$B$39:$B$782,C$11)+'СЕТ СН'!$F$11+СВЦЭМ!$D$10+'СЕТ СН'!$F$5-'СЕТ СН'!$F$21</f>
        <v>3884.4749010800006</v>
      </c>
      <c r="D33" s="36">
        <f>SUMIFS(СВЦЭМ!$D$39:$D$782,СВЦЭМ!$A$39:$A$782,$A33,СВЦЭМ!$B$39:$B$782,D$11)+'СЕТ СН'!$F$11+СВЦЭМ!$D$10+'СЕТ СН'!$F$5-'СЕТ СН'!$F$21</f>
        <v>3919.1193985600003</v>
      </c>
      <c r="E33" s="36">
        <f>SUMIFS(СВЦЭМ!$D$39:$D$782,СВЦЭМ!$A$39:$A$782,$A33,СВЦЭМ!$B$39:$B$782,E$11)+'СЕТ СН'!$F$11+СВЦЭМ!$D$10+'СЕТ СН'!$F$5-'СЕТ СН'!$F$21</f>
        <v>3906.6063141000004</v>
      </c>
      <c r="F33" s="36">
        <f>SUMIFS(СВЦЭМ!$D$39:$D$782,СВЦЭМ!$A$39:$A$782,$A33,СВЦЭМ!$B$39:$B$782,F$11)+'СЕТ СН'!$F$11+СВЦЭМ!$D$10+'СЕТ СН'!$F$5-'СЕТ СН'!$F$21</f>
        <v>3906.7636591400005</v>
      </c>
      <c r="G33" s="36">
        <f>SUMIFS(СВЦЭМ!$D$39:$D$782,СВЦЭМ!$A$39:$A$782,$A33,СВЦЭМ!$B$39:$B$782,G$11)+'СЕТ СН'!$F$11+СВЦЭМ!$D$10+'СЕТ СН'!$F$5-'СЕТ СН'!$F$21</f>
        <v>3906.6875778399999</v>
      </c>
      <c r="H33" s="36">
        <f>SUMIFS(СВЦЭМ!$D$39:$D$782,СВЦЭМ!$A$39:$A$782,$A33,СВЦЭМ!$B$39:$B$782,H$11)+'СЕТ СН'!$F$11+СВЦЭМ!$D$10+'СЕТ СН'!$F$5-'СЕТ СН'!$F$21</f>
        <v>3838.7085396900002</v>
      </c>
      <c r="I33" s="36">
        <f>SUMIFS(СВЦЭМ!$D$39:$D$782,СВЦЭМ!$A$39:$A$782,$A33,СВЦЭМ!$B$39:$B$782,I$11)+'СЕТ СН'!$F$11+СВЦЭМ!$D$10+'СЕТ СН'!$F$5-'СЕТ СН'!$F$21</f>
        <v>3791.5304339499999</v>
      </c>
      <c r="J33" s="36">
        <f>SUMIFS(СВЦЭМ!$D$39:$D$782,СВЦЭМ!$A$39:$A$782,$A33,СВЦЭМ!$B$39:$B$782,J$11)+'СЕТ СН'!$F$11+СВЦЭМ!$D$10+'СЕТ СН'!$F$5-'СЕТ СН'!$F$21</f>
        <v>3777.3753939300004</v>
      </c>
      <c r="K33" s="36">
        <f>SUMIFS(СВЦЭМ!$D$39:$D$782,СВЦЭМ!$A$39:$A$782,$A33,СВЦЭМ!$B$39:$B$782,K$11)+'СЕТ СН'!$F$11+СВЦЭМ!$D$10+'СЕТ СН'!$F$5-'СЕТ СН'!$F$21</f>
        <v>3766.0983684399998</v>
      </c>
      <c r="L33" s="36">
        <f>SUMIFS(СВЦЭМ!$D$39:$D$782,СВЦЭМ!$A$39:$A$782,$A33,СВЦЭМ!$B$39:$B$782,L$11)+'СЕТ СН'!$F$11+СВЦЭМ!$D$10+'СЕТ СН'!$F$5-'СЕТ СН'!$F$21</f>
        <v>3734.6562167500001</v>
      </c>
      <c r="M33" s="36">
        <f>SUMIFS(СВЦЭМ!$D$39:$D$782,СВЦЭМ!$A$39:$A$782,$A33,СВЦЭМ!$B$39:$B$782,M$11)+'СЕТ СН'!$F$11+СВЦЭМ!$D$10+'СЕТ СН'!$F$5-'СЕТ СН'!$F$21</f>
        <v>3693.7610159400001</v>
      </c>
      <c r="N33" s="36">
        <f>SUMIFS(СВЦЭМ!$D$39:$D$782,СВЦЭМ!$A$39:$A$782,$A33,СВЦЭМ!$B$39:$B$782,N$11)+'СЕТ СН'!$F$11+СВЦЭМ!$D$10+'СЕТ СН'!$F$5-'СЕТ СН'!$F$21</f>
        <v>3724.8311939900004</v>
      </c>
      <c r="O33" s="36">
        <f>SUMIFS(СВЦЭМ!$D$39:$D$782,СВЦЭМ!$A$39:$A$782,$A33,СВЦЭМ!$B$39:$B$782,O$11)+'СЕТ СН'!$F$11+СВЦЭМ!$D$10+'СЕТ СН'!$F$5-'СЕТ СН'!$F$21</f>
        <v>3692.3821220700002</v>
      </c>
      <c r="P33" s="36">
        <f>SUMIFS(СВЦЭМ!$D$39:$D$782,СВЦЭМ!$A$39:$A$782,$A33,СВЦЭМ!$B$39:$B$782,P$11)+'СЕТ СН'!$F$11+СВЦЭМ!$D$10+'СЕТ СН'!$F$5-'СЕТ СН'!$F$21</f>
        <v>3695.5114319000004</v>
      </c>
      <c r="Q33" s="36">
        <f>SUMIFS(СВЦЭМ!$D$39:$D$782,СВЦЭМ!$A$39:$A$782,$A33,СВЦЭМ!$B$39:$B$782,Q$11)+'СЕТ СН'!$F$11+СВЦЭМ!$D$10+'СЕТ СН'!$F$5-'СЕТ СН'!$F$21</f>
        <v>3715.6595789500002</v>
      </c>
      <c r="R33" s="36">
        <f>SUMIFS(СВЦЭМ!$D$39:$D$782,СВЦЭМ!$A$39:$A$782,$A33,СВЦЭМ!$B$39:$B$782,R$11)+'СЕТ СН'!$F$11+СВЦЭМ!$D$10+'СЕТ СН'!$F$5-'СЕТ СН'!$F$21</f>
        <v>3731.8904871200002</v>
      </c>
      <c r="S33" s="36">
        <f>SUMIFS(СВЦЭМ!$D$39:$D$782,СВЦЭМ!$A$39:$A$782,$A33,СВЦЭМ!$B$39:$B$782,S$11)+'СЕТ СН'!$F$11+СВЦЭМ!$D$10+'СЕТ СН'!$F$5-'СЕТ СН'!$F$21</f>
        <v>3725.3425330600003</v>
      </c>
      <c r="T33" s="36">
        <f>SUMIFS(СВЦЭМ!$D$39:$D$782,СВЦЭМ!$A$39:$A$782,$A33,СВЦЭМ!$B$39:$B$782,T$11)+'СЕТ СН'!$F$11+СВЦЭМ!$D$10+'СЕТ СН'!$F$5-'СЕТ СН'!$F$21</f>
        <v>3694.23254963</v>
      </c>
      <c r="U33" s="36">
        <f>SUMIFS(СВЦЭМ!$D$39:$D$782,СВЦЭМ!$A$39:$A$782,$A33,СВЦЭМ!$B$39:$B$782,U$11)+'СЕТ СН'!$F$11+СВЦЭМ!$D$10+'СЕТ СН'!$F$5-'СЕТ СН'!$F$21</f>
        <v>3660.3687533000002</v>
      </c>
      <c r="V33" s="36">
        <f>SUMIFS(СВЦЭМ!$D$39:$D$782,СВЦЭМ!$A$39:$A$782,$A33,СВЦЭМ!$B$39:$B$782,V$11)+'СЕТ СН'!$F$11+СВЦЭМ!$D$10+'СЕТ СН'!$F$5-'СЕТ СН'!$F$21</f>
        <v>3623.7799054900001</v>
      </c>
      <c r="W33" s="36">
        <f>SUMIFS(СВЦЭМ!$D$39:$D$782,СВЦЭМ!$A$39:$A$782,$A33,СВЦЭМ!$B$39:$B$782,W$11)+'СЕТ СН'!$F$11+СВЦЭМ!$D$10+'СЕТ СН'!$F$5-'СЕТ СН'!$F$21</f>
        <v>3621.54261249</v>
      </c>
      <c r="X33" s="36">
        <f>SUMIFS(СВЦЭМ!$D$39:$D$782,СВЦЭМ!$A$39:$A$782,$A33,СВЦЭМ!$B$39:$B$782,X$11)+'СЕТ СН'!$F$11+СВЦЭМ!$D$10+'СЕТ СН'!$F$5-'СЕТ СН'!$F$21</f>
        <v>3639.9762593</v>
      </c>
      <c r="Y33" s="36">
        <f>SUMIFS(СВЦЭМ!$D$39:$D$782,СВЦЭМ!$A$39:$A$782,$A33,СВЦЭМ!$B$39:$B$782,Y$11)+'СЕТ СН'!$F$11+СВЦЭМ!$D$10+'СЕТ СН'!$F$5-'СЕТ СН'!$F$21</f>
        <v>3646.0051023100004</v>
      </c>
    </row>
    <row r="34" spans="1:27" ht="15.75" x14ac:dyDescent="0.2">
      <c r="A34" s="35">
        <f t="shared" si="0"/>
        <v>45374</v>
      </c>
      <c r="B34" s="36">
        <f>SUMIFS(СВЦЭМ!$D$39:$D$782,СВЦЭМ!$A$39:$A$782,$A34,СВЦЭМ!$B$39:$B$782,B$11)+'СЕТ СН'!$F$11+СВЦЭМ!$D$10+'СЕТ СН'!$F$5-'СЕТ СН'!$F$21</f>
        <v>3719.5734458900001</v>
      </c>
      <c r="C34" s="36">
        <f>SUMIFS(СВЦЭМ!$D$39:$D$782,СВЦЭМ!$A$39:$A$782,$A34,СВЦЭМ!$B$39:$B$782,C$11)+'СЕТ СН'!$F$11+СВЦЭМ!$D$10+'СЕТ СН'!$F$5-'СЕТ СН'!$F$21</f>
        <v>3694.2439998</v>
      </c>
      <c r="D34" s="36">
        <f>SUMIFS(СВЦЭМ!$D$39:$D$782,СВЦЭМ!$A$39:$A$782,$A34,СВЦЭМ!$B$39:$B$782,D$11)+'СЕТ СН'!$F$11+СВЦЭМ!$D$10+'СЕТ СН'!$F$5-'СЕТ СН'!$F$21</f>
        <v>3740.7274981300002</v>
      </c>
      <c r="E34" s="36">
        <f>SUMIFS(СВЦЭМ!$D$39:$D$782,СВЦЭМ!$A$39:$A$782,$A34,СВЦЭМ!$B$39:$B$782,E$11)+'СЕТ СН'!$F$11+СВЦЭМ!$D$10+'СЕТ СН'!$F$5-'СЕТ СН'!$F$21</f>
        <v>3760.61437019</v>
      </c>
      <c r="F34" s="36">
        <f>SUMIFS(СВЦЭМ!$D$39:$D$782,СВЦЭМ!$A$39:$A$782,$A34,СВЦЭМ!$B$39:$B$782,F$11)+'СЕТ СН'!$F$11+СВЦЭМ!$D$10+'СЕТ СН'!$F$5-'СЕТ СН'!$F$21</f>
        <v>3758.5764347100003</v>
      </c>
      <c r="G34" s="36">
        <f>SUMIFS(СВЦЭМ!$D$39:$D$782,СВЦЭМ!$A$39:$A$782,$A34,СВЦЭМ!$B$39:$B$782,G$11)+'СЕТ СН'!$F$11+СВЦЭМ!$D$10+'СЕТ СН'!$F$5-'СЕТ СН'!$F$21</f>
        <v>3737.0909863000002</v>
      </c>
      <c r="H34" s="36">
        <f>SUMIFS(СВЦЭМ!$D$39:$D$782,СВЦЭМ!$A$39:$A$782,$A34,СВЦЭМ!$B$39:$B$782,H$11)+'СЕТ СН'!$F$11+СВЦЭМ!$D$10+'СЕТ СН'!$F$5-'СЕТ СН'!$F$21</f>
        <v>3715.4549163199999</v>
      </c>
      <c r="I34" s="36">
        <f>SUMIFS(СВЦЭМ!$D$39:$D$782,СВЦЭМ!$A$39:$A$782,$A34,СВЦЭМ!$B$39:$B$782,I$11)+'СЕТ СН'!$F$11+СВЦЭМ!$D$10+'СЕТ СН'!$F$5-'СЕТ СН'!$F$21</f>
        <v>3695.4241028800002</v>
      </c>
      <c r="J34" s="36">
        <f>SUMIFS(СВЦЭМ!$D$39:$D$782,СВЦЭМ!$A$39:$A$782,$A34,СВЦЭМ!$B$39:$B$782,J$11)+'СЕТ СН'!$F$11+СВЦЭМ!$D$10+'СЕТ СН'!$F$5-'СЕТ СН'!$F$21</f>
        <v>3647.3087536100002</v>
      </c>
      <c r="K34" s="36">
        <f>SUMIFS(СВЦЭМ!$D$39:$D$782,СВЦЭМ!$A$39:$A$782,$A34,СВЦЭМ!$B$39:$B$782,K$11)+'СЕТ СН'!$F$11+СВЦЭМ!$D$10+'СЕТ СН'!$F$5-'СЕТ СН'!$F$21</f>
        <v>3605.9162891200003</v>
      </c>
      <c r="L34" s="36">
        <f>SUMIFS(СВЦЭМ!$D$39:$D$782,СВЦЭМ!$A$39:$A$782,$A34,СВЦЭМ!$B$39:$B$782,L$11)+'СЕТ СН'!$F$11+СВЦЭМ!$D$10+'СЕТ СН'!$F$5-'СЕТ СН'!$F$21</f>
        <v>3589.2927080700001</v>
      </c>
      <c r="M34" s="36">
        <f>SUMIFS(СВЦЭМ!$D$39:$D$782,СВЦЭМ!$A$39:$A$782,$A34,СВЦЭМ!$B$39:$B$782,M$11)+'СЕТ СН'!$F$11+СВЦЭМ!$D$10+'СЕТ СН'!$F$5-'СЕТ СН'!$F$21</f>
        <v>3601.2491737600003</v>
      </c>
      <c r="N34" s="36">
        <f>SUMIFS(СВЦЭМ!$D$39:$D$782,СВЦЭМ!$A$39:$A$782,$A34,СВЦЭМ!$B$39:$B$782,N$11)+'СЕТ СН'!$F$11+СВЦЭМ!$D$10+'СЕТ СН'!$F$5-'СЕТ СН'!$F$21</f>
        <v>3609.1913100500001</v>
      </c>
      <c r="O34" s="36">
        <f>SUMIFS(СВЦЭМ!$D$39:$D$782,СВЦЭМ!$A$39:$A$782,$A34,СВЦЭМ!$B$39:$B$782,O$11)+'СЕТ СН'!$F$11+СВЦЭМ!$D$10+'СЕТ СН'!$F$5-'СЕТ СН'!$F$21</f>
        <v>3647.8222865300004</v>
      </c>
      <c r="P34" s="36">
        <f>SUMIFS(СВЦЭМ!$D$39:$D$782,СВЦЭМ!$A$39:$A$782,$A34,СВЦЭМ!$B$39:$B$782,P$11)+'СЕТ СН'!$F$11+СВЦЭМ!$D$10+'СЕТ СН'!$F$5-'СЕТ СН'!$F$21</f>
        <v>3672.1606040900001</v>
      </c>
      <c r="Q34" s="36">
        <f>SUMIFS(СВЦЭМ!$D$39:$D$782,СВЦЭМ!$A$39:$A$782,$A34,СВЦЭМ!$B$39:$B$782,Q$11)+'СЕТ СН'!$F$11+СВЦЭМ!$D$10+'СЕТ СН'!$F$5-'СЕТ СН'!$F$21</f>
        <v>3678.7583230400001</v>
      </c>
      <c r="R34" s="36">
        <f>SUMIFS(СВЦЭМ!$D$39:$D$782,СВЦЭМ!$A$39:$A$782,$A34,СВЦЭМ!$B$39:$B$782,R$11)+'СЕТ СН'!$F$11+СВЦЭМ!$D$10+'СЕТ СН'!$F$5-'СЕТ СН'!$F$21</f>
        <v>3692.20875664</v>
      </c>
      <c r="S34" s="36">
        <f>SUMIFS(СВЦЭМ!$D$39:$D$782,СВЦЭМ!$A$39:$A$782,$A34,СВЦЭМ!$B$39:$B$782,S$11)+'СЕТ СН'!$F$11+СВЦЭМ!$D$10+'СЕТ СН'!$F$5-'СЕТ СН'!$F$21</f>
        <v>3655.2700807400001</v>
      </c>
      <c r="T34" s="36">
        <f>SUMIFS(СВЦЭМ!$D$39:$D$782,СВЦЭМ!$A$39:$A$782,$A34,СВЦЭМ!$B$39:$B$782,T$11)+'СЕТ СН'!$F$11+СВЦЭМ!$D$10+'СЕТ СН'!$F$5-'СЕТ СН'!$F$21</f>
        <v>3640.9044837700003</v>
      </c>
      <c r="U34" s="36">
        <f>SUMIFS(СВЦЭМ!$D$39:$D$782,СВЦЭМ!$A$39:$A$782,$A34,СВЦЭМ!$B$39:$B$782,U$11)+'СЕТ СН'!$F$11+СВЦЭМ!$D$10+'СЕТ СН'!$F$5-'СЕТ СН'!$F$21</f>
        <v>3605.4836731200003</v>
      </c>
      <c r="V34" s="36">
        <f>SUMIFS(СВЦЭМ!$D$39:$D$782,СВЦЭМ!$A$39:$A$782,$A34,СВЦЭМ!$B$39:$B$782,V$11)+'СЕТ СН'!$F$11+СВЦЭМ!$D$10+'СЕТ СН'!$F$5-'СЕТ СН'!$F$21</f>
        <v>3591.2756524400002</v>
      </c>
      <c r="W34" s="36">
        <f>SUMIFS(СВЦЭМ!$D$39:$D$782,СВЦЭМ!$A$39:$A$782,$A34,СВЦЭМ!$B$39:$B$782,W$11)+'СЕТ СН'!$F$11+СВЦЭМ!$D$10+'СЕТ СН'!$F$5-'СЕТ СН'!$F$21</f>
        <v>3589.0402848600002</v>
      </c>
      <c r="X34" s="36">
        <f>SUMIFS(СВЦЭМ!$D$39:$D$782,СВЦЭМ!$A$39:$A$782,$A34,СВЦЭМ!$B$39:$B$782,X$11)+'СЕТ СН'!$F$11+СВЦЭМ!$D$10+'СЕТ СН'!$F$5-'СЕТ СН'!$F$21</f>
        <v>3639.25740176</v>
      </c>
      <c r="Y34" s="36">
        <f>SUMIFS(СВЦЭМ!$D$39:$D$782,СВЦЭМ!$A$39:$A$782,$A34,СВЦЭМ!$B$39:$B$782,Y$11)+'СЕТ СН'!$F$11+СВЦЭМ!$D$10+'СЕТ СН'!$F$5-'СЕТ СН'!$F$21</f>
        <v>3660.4597142399998</v>
      </c>
    </row>
    <row r="35" spans="1:27" ht="15.75" x14ac:dyDescent="0.2">
      <c r="A35" s="35">
        <f t="shared" si="0"/>
        <v>45375</v>
      </c>
      <c r="B35" s="36">
        <f>SUMIFS(СВЦЭМ!$D$39:$D$782,СВЦЭМ!$A$39:$A$782,$A35,СВЦЭМ!$B$39:$B$782,B$11)+'СЕТ СН'!$F$11+СВЦЭМ!$D$10+'СЕТ СН'!$F$5-'СЕТ СН'!$F$21</f>
        <v>3706.4661396500001</v>
      </c>
      <c r="C35" s="36">
        <f>SUMIFS(СВЦЭМ!$D$39:$D$782,СВЦЭМ!$A$39:$A$782,$A35,СВЦЭМ!$B$39:$B$782,C$11)+'СЕТ СН'!$F$11+СВЦЭМ!$D$10+'СЕТ СН'!$F$5-'СЕТ СН'!$F$21</f>
        <v>3648.2445632700001</v>
      </c>
      <c r="D35" s="36">
        <f>SUMIFS(СВЦЭМ!$D$39:$D$782,СВЦЭМ!$A$39:$A$782,$A35,СВЦЭМ!$B$39:$B$782,D$11)+'СЕТ СН'!$F$11+СВЦЭМ!$D$10+'СЕТ СН'!$F$5-'СЕТ СН'!$F$21</f>
        <v>3684.19253295</v>
      </c>
      <c r="E35" s="36">
        <f>SUMIFS(СВЦЭМ!$D$39:$D$782,СВЦЭМ!$A$39:$A$782,$A35,СВЦЭМ!$B$39:$B$782,E$11)+'СЕТ СН'!$F$11+СВЦЭМ!$D$10+'СЕТ СН'!$F$5-'СЕТ СН'!$F$21</f>
        <v>3698.2302758400001</v>
      </c>
      <c r="F35" s="36">
        <f>SUMIFS(СВЦЭМ!$D$39:$D$782,СВЦЭМ!$A$39:$A$782,$A35,СВЦЭМ!$B$39:$B$782,F$11)+'СЕТ СН'!$F$11+СВЦЭМ!$D$10+'СЕТ СН'!$F$5-'СЕТ СН'!$F$21</f>
        <v>3678.78989766</v>
      </c>
      <c r="G35" s="36">
        <f>SUMIFS(СВЦЭМ!$D$39:$D$782,СВЦЭМ!$A$39:$A$782,$A35,СВЦЭМ!$B$39:$B$782,G$11)+'СЕТ СН'!$F$11+СВЦЭМ!$D$10+'СЕТ СН'!$F$5-'СЕТ СН'!$F$21</f>
        <v>3670.2540860899999</v>
      </c>
      <c r="H35" s="36">
        <f>SUMIFS(СВЦЭМ!$D$39:$D$782,СВЦЭМ!$A$39:$A$782,$A35,СВЦЭМ!$B$39:$B$782,H$11)+'СЕТ СН'!$F$11+СВЦЭМ!$D$10+'СЕТ СН'!$F$5-'СЕТ СН'!$F$21</f>
        <v>3645.65411627</v>
      </c>
      <c r="I35" s="36">
        <f>SUMIFS(СВЦЭМ!$D$39:$D$782,СВЦЭМ!$A$39:$A$782,$A35,СВЦЭМ!$B$39:$B$782,I$11)+'СЕТ СН'!$F$11+СВЦЭМ!$D$10+'СЕТ СН'!$F$5-'СЕТ СН'!$F$21</f>
        <v>3642.3991685199999</v>
      </c>
      <c r="J35" s="36">
        <f>SUMIFS(СВЦЭМ!$D$39:$D$782,СВЦЭМ!$A$39:$A$782,$A35,СВЦЭМ!$B$39:$B$782,J$11)+'СЕТ СН'!$F$11+СВЦЭМ!$D$10+'СЕТ СН'!$F$5-'СЕТ СН'!$F$21</f>
        <v>3584.7547947900002</v>
      </c>
      <c r="K35" s="36">
        <f>SUMIFS(СВЦЭМ!$D$39:$D$782,СВЦЭМ!$A$39:$A$782,$A35,СВЦЭМ!$B$39:$B$782,K$11)+'СЕТ СН'!$F$11+СВЦЭМ!$D$10+'СЕТ СН'!$F$5-'СЕТ СН'!$F$21</f>
        <v>3549.76424116</v>
      </c>
      <c r="L35" s="36">
        <f>SUMIFS(СВЦЭМ!$D$39:$D$782,СВЦЭМ!$A$39:$A$782,$A35,СВЦЭМ!$B$39:$B$782,L$11)+'СЕТ СН'!$F$11+СВЦЭМ!$D$10+'СЕТ СН'!$F$5-'СЕТ СН'!$F$21</f>
        <v>3556.87187369</v>
      </c>
      <c r="M35" s="36">
        <f>SUMIFS(СВЦЭМ!$D$39:$D$782,СВЦЭМ!$A$39:$A$782,$A35,СВЦЭМ!$B$39:$B$782,M$11)+'СЕТ СН'!$F$11+СВЦЭМ!$D$10+'СЕТ СН'!$F$5-'СЕТ СН'!$F$21</f>
        <v>3567.3325003999998</v>
      </c>
      <c r="N35" s="36">
        <f>SUMIFS(СВЦЭМ!$D$39:$D$782,СВЦЭМ!$A$39:$A$782,$A35,СВЦЭМ!$B$39:$B$782,N$11)+'СЕТ СН'!$F$11+СВЦЭМ!$D$10+'СЕТ СН'!$F$5-'СЕТ СН'!$F$21</f>
        <v>3560.2455163700001</v>
      </c>
      <c r="O35" s="36">
        <f>SUMIFS(СВЦЭМ!$D$39:$D$782,СВЦЭМ!$A$39:$A$782,$A35,СВЦЭМ!$B$39:$B$782,O$11)+'СЕТ СН'!$F$11+СВЦЭМ!$D$10+'СЕТ СН'!$F$5-'СЕТ СН'!$F$21</f>
        <v>3571.9213499100001</v>
      </c>
      <c r="P35" s="36">
        <f>SUMIFS(СВЦЭМ!$D$39:$D$782,СВЦЭМ!$A$39:$A$782,$A35,СВЦЭМ!$B$39:$B$782,P$11)+'СЕТ СН'!$F$11+СВЦЭМ!$D$10+'СЕТ СН'!$F$5-'СЕТ СН'!$F$21</f>
        <v>3622.8811260399998</v>
      </c>
      <c r="Q35" s="36">
        <f>SUMIFS(СВЦЭМ!$D$39:$D$782,СВЦЭМ!$A$39:$A$782,$A35,СВЦЭМ!$B$39:$B$782,Q$11)+'СЕТ СН'!$F$11+СВЦЭМ!$D$10+'СЕТ СН'!$F$5-'СЕТ СН'!$F$21</f>
        <v>3637.01350215</v>
      </c>
      <c r="R35" s="36">
        <f>SUMIFS(СВЦЭМ!$D$39:$D$782,СВЦЭМ!$A$39:$A$782,$A35,СВЦЭМ!$B$39:$B$782,R$11)+'СЕТ СН'!$F$11+СВЦЭМ!$D$10+'СЕТ СН'!$F$5-'СЕТ СН'!$F$21</f>
        <v>3633.6679787399999</v>
      </c>
      <c r="S35" s="36">
        <f>SUMIFS(СВЦЭМ!$D$39:$D$782,СВЦЭМ!$A$39:$A$782,$A35,СВЦЭМ!$B$39:$B$782,S$11)+'СЕТ СН'!$F$11+СВЦЭМ!$D$10+'СЕТ СН'!$F$5-'СЕТ СН'!$F$21</f>
        <v>3606.8680571700002</v>
      </c>
      <c r="T35" s="36">
        <f>SUMIFS(СВЦЭМ!$D$39:$D$782,СВЦЭМ!$A$39:$A$782,$A35,СВЦЭМ!$B$39:$B$782,T$11)+'СЕТ СН'!$F$11+СВЦЭМ!$D$10+'СЕТ СН'!$F$5-'СЕТ СН'!$F$21</f>
        <v>3568.95096096</v>
      </c>
      <c r="U35" s="36">
        <f>SUMIFS(СВЦЭМ!$D$39:$D$782,СВЦЭМ!$A$39:$A$782,$A35,СВЦЭМ!$B$39:$B$782,U$11)+'СЕТ СН'!$F$11+СВЦЭМ!$D$10+'СЕТ СН'!$F$5-'СЕТ СН'!$F$21</f>
        <v>3553.1082984100003</v>
      </c>
      <c r="V35" s="36">
        <f>SUMIFS(СВЦЭМ!$D$39:$D$782,СВЦЭМ!$A$39:$A$782,$A35,СВЦЭМ!$B$39:$B$782,V$11)+'СЕТ СН'!$F$11+СВЦЭМ!$D$10+'СЕТ СН'!$F$5-'СЕТ СН'!$F$21</f>
        <v>3543.37542003</v>
      </c>
      <c r="W35" s="36">
        <f>SUMIFS(СВЦЭМ!$D$39:$D$782,СВЦЭМ!$A$39:$A$782,$A35,СВЦЭМ!$B$39:$B$782,W$11)+'СЕТ СН'!$F$11+СВЦЭМ!$D$10+'СЕТ СН'!$F$5-'СЕТ СН'!$F$21</f>
        <v>3513.6027042699998</v>
      </c>
      <c r="X35" s="36">
        <f>SUMIFS(СВЦЭМ!$D$39:$D$782,СВЦЭМ!$A$39:$A$782,$A35,СВЦЭМ!$B$39:$B$782,X$11)+'СЕТ СН'!$F$11+СВЦЭМ!$D$10+'СЕТ СН'!$F$5-'СЕТ СН'!$F$21</f>
        <v>3525.7489754300004</v>
      </c>
      <c r="Y35" s="36">
        <f>SUMIFS(СВЦЭМ!$D$39:$D$782,СВЦЭМ!$A$39:$A$782,$A35,СВЦЭМ!$B$39:$B$782,Y$11)+'СЕТ СН'!$F$11+СВЦЭМ!$D$10+'СЕТ СН'!$F$5-'СЕТ СН'!$F$21</f>
        <v>3585.0452890800002</v>
      </c>
    </row>
    <row r="36" spans="1:27" ht="15.75" x14ac:dyDescent="0.2">
      <c r="A36" s="35">
        <f t="shared" si="0"/>
        <v>45376</v>
      </c>
      <c r="B36" s="36">
        <f>SUMIFS(СВЦЭМ!$D$39:$D$782,СВЦЭМ!$A$39:$A$782,$A36,СВЦЭМ!$B$39:$B$782,B$11)+'СЕТ СН'!$F$11+СВЦЭМ!$D$10+'СЕТ СН'!$F$5-'СЕТ СН'!$F$21</f>
        <v>3581.7426813100001</v>
      </c>
      <c r="C36" s="36">
        <f>SUMIFS(СВЦЭМ!$D$39:$D$782,СВЦЭМ!$A$39:$A$782,$A36,СВЦЭМ!$B$39:$B$782,C$11)+'СЕТ СН'!$F$11+СВЦЭМ!$D$10+'СЕТ СН'!$F$5-'СЕТ СН'!$F$21</f>
        <v>3622.9075267899998</v>
      </c>
      <c r="D36" s="36">
        <f>SUMIFS(СВЦЭМ!$D$39:$D$782,СВЦЭМ!$A$39:$A$782,$A36,СВЦЭМ!$B$39:$B$782,D$11)+'СЕТ СН'!$F$11+СВЦЭМ!$D$10+'СЕТ СН'!$F$5-'СЕТ СН'!$F$21</f>
        <v>3634.5454675300002</v>
      </c>
      <c r="E36" s="36">
        <f>SUMIFS(СВЦЭМ!$D$39:$D$782,СВЦЭМ!$A$39:$A$782,$A36,СВЦЭМ!$B$39:$B$782,E$11)+'СЕТ СН'!$F$11+СВЦЭМ!$D$10+'СЕТ СН'!$F$5-'СЕТ СН'!$F$21</f>
        <v>3644.9258203700001</v>
      </c>
      <c r="F36" s="36">
        <f>SUMIFS(СВЦЭМ!$D$39:$D$782,СВЦЭМ!$A$39:$A$782,$A36,СВЦЭМ!$B$39:$B$782,F$11)+'СЕТ СН'!$F$11+СВЦЭМ!$D$10+'СЕТ СН'!$F$5-'СЕТ СН'!$F$21</f>
        <v>3640.23848907</v>
      </c>
      <c r="G36" s="36">
        <f>SUMIFS(СВЦЭМ!$D$39:$D$782,СВЦЭМ!$A$39:$A$782,$A36,СВЦЭМ!$B$39:$B$782,G$11)+'СЕТ СН'!$F$11+СВЦЭМ!$D$10+'СЕТ СН'!$F$5-'СЕТ СН'!$F$21</f>
        <v>3625.2781590300001</v>
      </c>
      <c r="H36" s="36">
        <f>SUMIFS(СВЦЭМ!$D$39:$D$782,СВЦЭМ!$A$39:$A$782,$A36,СВЦЭМ!$B$39:$B$782,H$11)+'СЕТ СН'!$F$11+СВЦЭМ!$D$10+'СЕТ СН'!$F$5-'СЕТ СН'!$F$21</f>
        <v>3579.6866413100001</v>
      </c>
      <c r="I36" s="36">
        <f>SUMIFS(СВЦЭМ!$D$39:$D$782,СВЦЭМ!$A$39:$A$782,$A36,СВЦЭМ!$B$39:$B$782,I$11)+'СЕТ СН'!$F$11+СВЦЭМ!$D$10+'СЕТ СН'!$F$5-'СЕТ СН'!$F$21</f>
        <v>3557.3076856300004</v>
      </c>
      <c r="J36" s="36">
        <f>SUMIFS(СВЦЭМ!$D$39:$D$782,СВЦЭМ!$A$39:$A$782,$A36,СВЦЭМ!$B$39:$B$782,J$11)+'СЕТ СН'!$F$11+СВЦЭМ!$D$10+'СЕТ СН'!$F$5-'СЕТ СН'!$F$21</f>
        <v>3537.9569748499998</v>
      </c>
      <c r="K36" s="36">
        <f>SUMIFS(СВЦЭМ!$D$39:$D$782,СВЦЭМ!$A$39:$A$782,$A36,СВЦЭМ!$B$39:$B$782,K$11)+'СЕТ СН'!$F$11+СВЦЭМ!$D$10+'СЕТ СН'!$F$5-'СЕТ СН'!$F$21</f>
        <v>3512.4348455999998</v>
      </c>
      <c r="L36" s="36">
        <f>SUMIFS(СВЦЭМ!$D$39:$D$782,СВЦЭМ!$A$39:$A$782,$A36,СВЦЭМ!$B$39:$B$782,L$11)+'СЕТ СН'!$F$11+СВЦЭМ!$D$10+'СЕТ СН'!$F$5-'СЕТ СН'!$F$21</f>
        <v>3516.6871254100001</v>
      </c>
      <c r="M36" s="36">
        <f>SUMIFS(СВЦЭМ!$D$39:$D$782,СВЦЭМ!$A$39:$A$782,$A36,СВЦЭМ!$B$39:$B$782,M$11)+'СЕТ СН'!$F$11+СВЦЭМ!$D$10+'СЕТ СН'!$F$5-'СЕТ СН'!$F$21</f>
        <v>3513.7309270699998</v>
      </c>
      <c r="N36" s="36">
        <f>SUMIFS(СВЦЭМ!$D$39:$D$782,СВЦЭМ!$A$39:$A$782,$A36,СВЦЭМ!$B$39:$B$782,N$11)+'СЕТ СН'!$F$11+СВЦЭМ!$D$10+'СЕТ СН'!$F$5-'СЕТ СН'!$F$21</f>
        <v>3538.6416721800001</v>
      </c>
      <c r="O36" s="36">
        <f>SUMIFS(СВЦЭМ!$D$39:$D$782,СВЦЭМ!$A$39:$A$782,$A36,СВЦЭМ!$B$39:$B$782,O$11)+'СЕТ СН'!$F$11+СВЦЭМ!$D$10+'СЕТ СН'!$F$5-'СЕТ СН'!$F$21</f>
        <v>3548.65768991</v>
      </c>
      <c r="P36" s="36">
        <f>SUMIFS(СВЦЭМ!$D$39:$D$782,СВЦЭМ!$A$39:$A$782,$A36,СВЦЭМ!$B$39:$B$782,P$11)+'СЕТ СН'!$F$11+СВЦЭМ!$D$10+'СЕТ СН'!$F$5-'СЕТ СН'!$F$21</f>
        <v>3563.2438066300001</v>
      </c>
      <c r="Q36" s="36">
        <f>SUMIFS(СВЦЭМ!$D$39:$D$782,СВЦЭМ!$A$39:$A$782,$A36,СВЦЭМ!$B$39:$B$782,Q$11)+'СЕТ СН'!$F$11+СВЦЭМ!$D$10+'СЕТ СН'!$F$5-'СЕТ СН'!$F$21</f>
        <v>3582.3893316100002</v>
      </c>
      <c r="R36" s="36">
        <f>SUMIFS(СВЦЭМ!$D$39:$D$782,СВЦЭМ!$A$39:$A$782,$A36,СВЦЭМ!$B$39:$B$782,R$11)+'СЕТ СН'!$F$11+СВЦЭМ!$D$10+'СЕТ СН'!$F$5-'СЕТ СН'!$F$21</f>
        <v>3579.4680471400002</v>
      </c>
      <c r="S36" s="36">
        <f>SUMIFS(СВЦЭМ!$D$39:$D$782,СВЦЭМ!$A$39:$A$782,$A36,СВЦЭМ!$B$39:$B$782,S$11)+'СЕТ СН'!$F$11+СВЦЭМ!$D$10+'СЕТ СН'!$F$5-'СЕТ СН'!$F$21</f>
        <v>3562.9995872200002</v>
      </c>
      <c r="T36" s="36">
        <f>SUMIFS(СВЦЭМ!$D$39:$D$782,СВЦЭМ!$A$39:$A$782,$A36,СВЦЭМ!$B$39:$B$782,T$11)+'СЕТ СН'!$F$11+СВЦЭМ!$D$10+'СЕТ СН'!$F$5-'СЕТ СН'!$F$21</f>
        <v>3542.8812616100004</v>
      </c>
      <c r="U36" s="36">
        <f>SUMIFS(СВЦЭМ!$D$39:$D$782,СВЦЭМ!$A$39:$A$782,$A36,СВЦЭМ!$B$39:$B$782,U$11)+'СЕТ СН'!$F$11+СВЦЭМ!$D$10+'СЕТ СН'!$F$5-'СЕТ СН'!$F$21</f>
        <v>3513.8880324600004</v>
      </c>
      <c r="V36" s="36">
        <f>SUMIFS(СВЦЭМ!$D$39:$D$782,СВЦЭМ!$A$39:$A$782,$A36,СВЦЭМ!$B$39:$B$782,V$11)+'СЕТ СН'!$F$11+СВЦЭМ!$D$10+'СЕТ СН'!$F$5-'СЕТ СН'!$F$21</f>
        <v>3523.35762217</v>
      </c>
      <c r="W36" s="36">
        <f>SUMIFS(СВЦЭМ!$D$39:$D$782,СВЦЭМ!$A$39:$A$782,$A36,СВЦЭМ!$B$39:$B$782,W$11)+'СЕТ СН'!$F$11+СВЦЭМ!$D$10+'СЕТ СН'!$F$5-'СЕТ СН'!$F$21</f>
        <v>3518.1750477000001</v>
      </c>
      <c r="X36" s="36">
        <f>SUMIFS(СВЦЭМ!$D$39:$D$782,СВЦЭМ!$A$39:$A$782,$A36,СВЦЭМ!$B$39:$B$782,X$11)+'СЕТ СН'!$F$11+СВЦЭМ!$D$10+'СЕТ СН'!$F$5-'СЕТ СН'!$F$21</f>
        <v>3552.3420944</v>
      </c>
      <c r="Y36" s="36">
        <f>SUMIFS(СВЦЭМ!$D$39:$D$782,СВЦЭМ!$A$39:$A$782,$A36,СВЦЭМ!$B$39:$B$782,Y$11)+'СЕТ СН'!$F$11+СВЦЭМ!$D$10+'СЕТ СН'!$F$5-'СЕТ СН'!$F$21</f>
        <v>3566.8664370200004</v>
      </c>
    </row>
    <row r="37" spans="1:27" ht="15.75" x14ac:dyDescent="0.2">
      <c r="A37" s="35">
        <f t="shared" si="0"/>
        <v>45377</v>
      </c>
      <c r="B37" s="36">
        <f>SUMIFS(СВЦЭМ!$D$39:$D$782,СВЦЭМ!$A$39:$A$782,$A37,СВЦЭМ!$B$39:$B$782,B$11)+'СЕТ СН'!$F$11+СВЦЭМ!$D$10+'СЕТ СН'!$F$5-'СЕТ СН'!$F$21</f>
        <v>3646.5230264800002</v>
      </c>
      <c r="C37" s="36">
        <f>SUMIFS(СВЦЭМ!$D$39:$D$782,СВЦЭМ!$A$39:$A$782,$A37,СВЦЭМ!$B$39:$B$782,C$11)+'СЕТ СН'!$F$11+СВЦЭМ!$D$10+'СЕТ СН'!$F$5-'СЕТ СН'!$F$21</f>
        <v>3682.8355886400004</v>
      </c>
      <c r="D37" s="36">
        <f>SUMIFS(СВЦЭМ!$D$39:$D$782,СВЦЭМ!$A$39:$A$782,$A37,СВЦЭМ!$B$39:$B$782,D$11)+'СЕТ СН'!$F$11+СВЦЭМ!$D$10+'СЕТ СН'!$F$5-'СЕТ СН'!$F$21</f>
        <v>3709.52270262</v>
      </c>
      <c r="E37" s="36">
        <f>SUMIFS(СВЦЭМ!$D$39:$D$782,СВЦЭМ!$A$39:$A$782,$A37,СВЦЭМ!$B$39:$B$782,E$11)+'СЕТ СН'!$F$11+СВЦЭМ!$D$10+'СЕТ СН'!$F$5-'СЕТ СН'!$F$21</f>
        <v>3725.6670404900001</v>
      </c>
      <c r="F37" s="36">
        <f>SUMIFS(СВЦЭМ!$D$39:$D$782,СВЦЭМ!$A$39:$A$782,$A37,СВЦЭМ!$B$39:$B$782,F$11)+'СЕТ СН'!$F$11+СВЦЭМ!$D$10+'СЕТ СН'!$F$5-'СЕТ СН'!$F$21</f>
        <v>3715.7388898999998</v>
      </c>
      <c r="G37" s="36">
        <f>SUMIFS(СВЦЭМ!$D$39:$D$782,СВЦЭМ!$A$39:$A$782,$A37,СВЦЭМ!$B$39:$B$782,G$11)+'СЕТ СН'!$F$11+СВЦЭМ!$D$10+'СЕТ СН'!$F$5-'СЕТ СН'!$F$21</f>
        <v>3684.85612511</v>
      </c>
      <c r="H37" s="36">
        <f>SUMIFS(СВЦЭМ!$D$39:$D$782,СВЦЭМ!$A$39:$A$782,$A37,СВЦЭМ!$B$39:$B$782,H$11)+'СЕТ СН'!$F$11+СВЦЭМ!$D$10+'СЕТ СН'!$F$5-'СЕТ СН'!$F$21</f>
        <v>3613.3092106399999</v>
      </c>
      <c r="I37" s="36">
        <f>SUMIFS(СВЦЭМ!$D$39:$D$782,СВЦЭМ!$A$39:$A$782,$A37,СВЦЭМ!$B$39:$B$782,I$11)+'СЕТ СН'!$F$11+СВЦЭМ!$D$10+'СЕТ СН'!$F$5-'СЕТ СН'!$F$21</f>
        <v>3593.1339321400001</v>
      </c>
      <c r="J37" s="36">
        <f>SUMIFS(СВЦЭМ!$D$39:$D$782,СВЦЭМ!$A$39:$A$782,$A37,СВЦЭМ!$B$39:$B$782,J$11)+'СЕТ СН'!$F$11+СВЦЭМ!$D$10+'СЕТ СН'!$F$5-'СЕТ СН'!$F$21</f>
        <v>3566.8939053700001</v>
      </c>
      <c r="K37" s="36">
        <f>SUMIFS(СВЦЭМ!$D$39:$D$782,СВЦЭМ!$A$39:$A$782,$A37,СВЦЭМ!$B$39:$B$782,K$11)+'СЕТ СН'!$F$11+СВЦЭМ!$D$10+'СЕТ СН'!$F$5-'СЕТ СН'!$F$21</f>
        <v>3585.1833785899998</v>
      </c>
      <c r="L37" s="36">
        <f>SUMIFS(СВЦЭМ!$D$39:$D$782,СВЦЭМ!$A$39:$A$782,$A37,СВЦЭМ!$B$39:$B$782,L$11)+'СЕТ СН'!$F$11+СВЦЭМ!$D$10+'СЕТ СН'!$F$5-'СЕТ СН'!$F$21</f>
        <v>3589.6813313399998</v>
      </c>
      <c r="M37" s="36">
        <f>SUMIFS(СВЦЭМ!$D$39:$D$782,СВЦЭМ!$A$39:$A$782,$A37,СВЦЭМ!$B$39:$B$782,M$11)+'СЕТ СН'!$F$11+СВЦЭМ!$D$10+'СЕТ СН'!$F$5-'СЕТ СН'!$F$21</f>
        <v>3625.4321730000001</v>
      </c>
      <c r="N37" s="36">
        <f>SUMIFS(СВЦЭМ!$D$39:$D$782,СВЦЭМ!$A$39:$A$782,$A37,СВЦЭМ!$B$39:$B$782,N$11)+'СЕТ СН'!$F$11+СВЦЭМ!$D$10+'СЕТ СН'!$F$5-'СЕТ СН'!$F$21</f>
        <v>3652.6883986100001</v>
      </c>
      <c r="O37" s="36">
        <f>SUMIFS(СВЦЭМ!$D$39:$D$782,СВЦЭМ!$A$39:$A$782,$A37,СВЦЭМ!$B$39:$B$782,O$11)+'СЕТ СН'!$F$11+СВЦЭМ!$D$10+'СЕТ СН'!$F$5-'СЕТ СН'!$F$21</f>
        <v>3649.6384216599999</v>
      </c>
      <c r="P37" s="36">
        <f>SUMIFS(СВЦЭМ!$D$39:$D$782,СВЦЭМ!$A$39:$A$782,$A37,СВЦЭМ!$B$39:$B$782,P$11)+'СЕТ СН'!$F$11+СВЦЭМ!$D$10+'СЕТ СН'!$F$5-'СЕТ СН'!$F$21</f>
        <v>3675.10265609</v>
      </c>
      <c r="Q37" s="36">
        <f>SUMIFS(СВЦЭМ!$D$39:$D$782,СВЦЭМ!$A$39:$A$782,$A37,СВЦЭМ!$B$39:$B$782,Q$11)+'СЕТ СН'!$F$11+СВЦЭМ!$D$10+'СЕТ СН'!$F$5-'СЕТ СН'!$F$21</f>
        <v>3671.4258138200003</v>
      </c>
      <c r="R37" s="36">
        <f>SUMIFS(СВЦЭМ!$D$39:$D$782,СВЦЭМ!$A$39:$A$782,$A37,СВЦЭМ!$B$39:$B$782,R$11)+'СЕТ СН'!$F$11+СВЦЭМ!$D$10+'СЕТ СН'!$F$5-'СЕТ СН'!$F$21</f>
        <v>3634.17943986</v>
      </c>
      <c r="S37" s="36">
        <f>SUMIFS(СВЦЭМ!$D$39:$D$782,СВЦЭМ!$A$39:$A$782,$A37,СВЦЭМ!$B$39:$B$782,S$11)+'СЕТ СН'!$F$11+СВЦЭМ!$D$10+'СЕТ СН'!$F$5-'СЕТ СН'!$F$21</f>
        <v>3602.5925205000003</v>
      </c>
      <c r="T37" s="36">
        <f>SUMIFS(СВЦЭМ!$D$39:$D$782,СВЦЭМ!$A$39:$A$782,$A37,СВЦЭМ!$B$39:$B$782,T$11)+'СЕТ СН'!$F$11+СВЦЭМ!$D$10+'СЕТ СН'!$F$5-'СЕТ СН'!$F$21</f>
        <v>3566.3143771499999</v>
      </c>
      <c r="U37" s="36">
        <f>SUMIFS(СВЦЭМ!$D$39:$D$782,СВЦЭМ!$A$39:$A$782,$A37,СВЦЭМ!$B$39:$B$782,U$11)+'СЕТ СН'!$F$11+СВЦЭМ!$D$10+'СЕТ СН'!$F$5-'СЕТ СН'!$F$21</f>
        <v>3555.18233031</v>
      </c>
      <c r="V37" s="36">
        <f>SUMIFS(СВЦЭМ!$D$39:$D$782,СВЦЭМ!$A$39:$A$782,$A37,СВЦЭМ!$B$39:$B$782,V$11)+'СЕТ СН'!$F$11+СВЦЭМ!$D$10+'СЕТ СН'!$F$5-'СЕТ СН'!$F$21</f>
        <v>3545.7690892700002</v>
      </c>
      <c r="W37" s="36">
        <f>SUMIFS(СВЦЭМ!$D$39:$D$782,СВЦЭМ!$A$39:$A$782,$A37,СВЦЭМ!$B$39:$B$782,W$11)+'СЕТ СН'!$F$11+СВЦЭМ!$D$10+'СЕТ СН'!$F$5-'СЕТ СН'!$F$21</f>
        <v>3561.7614574099998</v>
      </c>
      <c r="X37" s="36">
        <f>SUMIFS(СВЦЭМ!$D$39:$D$782,СВЦЭМ!$A$39:$A$782,$A37,СВЦЭМ!$B$39:$B$782,X$11)+'СЕТ СН'!$F$11+СВЦЭМ!$D$10+'СЕТ СН'!$F$5-'СЕТ СН'!$F$21</f>
        <v>3600.4627226500002</v>
      </c>
      <c r="Y37" s="36">
        <f>SUMIFS(СВЦЭМ!$D$39:$D$782,СВЦЭМ!$A$39:$A$782,$A37,СВЦЭМ!$B$39:$B$782,Y$11)+'СЕТ СН'!$F$11+СВЦЭМ!$D$10+'СЕТ СН'!$F$5-'СЕТ СН'!$F$21</f>
        <v>3610.9841360099999</v>
      </c>
    </row>
    <row r="38" spans="1:27" ht="15.75" x14ac:dyDescent="0.2">
      <c r="A38" s="35">
        <f t="shared" si="0"/>
        <v>45378</v>
      </c>
      <c r="B38" s="36">
        <f>SUMIFS(СВЦЭМ!$D$39:$D$782,СВЦЭМ!$A$39:$A$782,$A38,СВЦЭМ!$B$39:$B$782,B$11)+'СЕТ СН'!$F$11+СВЦЭМ!$D$10+'СЕТ СН'!$F$5-'СЕТ СН'!$F$21</f>
        <v>3663.6631528400003</v>
      </c>
      <c r="C38" s="36">
        <f>SUMIFS(СВЦЭМ!$D$39:$D$782,СВЦЭМ!$A$39:$A$782,$A38,СВЦЭМ!$B$39:$B$782,C$11)+'СЕТ СН'!$F$11+СВЦЭМ!$D$10+'СЕТ СН'!$F$5-'СЕТ СН'!$F$21</f>
        <v>3680.0985328400002</v>
      </c>
      <c r="D38" s="36">
        <f>SUMIFS(СВЦЭМ!$D$39:$D$782,СВЦЭМ!$A$39:$A$782,$A38,СВЦЭМ!$B$39:$B$782,D$11)+'СЕТ СН'!$F$11+СВЦЭМ!$D$10+'СЕТ СН'!$F$5-'СЕТ СН'!$F$21</f>
        <v>3715.9511909299999</v>
      </c>
      <c r="E38" s="36">
        <f>SUMIFS(СВЦЭМ!$D$39:$D$782,СВЦЭМ!$A$39:$A$782,$A38,СВЦЭМ!$B$39:$B$782,E$11)+'СЕТ СН'!$F$11+СВЦЭМ!$D$10+'СЕТ СН'!$F$5-'СЕТ СН'!$F$21</f>
        <v>3723.6204404600003</v>
      </c>
      <c r="F38" s="36">
        <f>SUMIFS(СВЦЭМ!$D$39:$D$782,СВЦЭМ!$A$39:$A$782,$A38,СВЦЭМ!$B$39:$B$782,F$11)+'СЕТ СН'!$F$11+СВЦЭМ!$D$10+'СЕТ СН'!$F$5-'СЕТ СН'!$F$21</f>
        <v>3713.4363768900002</v>
      </c>
      <c r="G38" s="36">
        <f>SUMIFS(СВЦЭМ!$D$39:$D$782,СВЦЭМ!$A$39:$A$782,$A38,СВЦЭМ!$B$39:$B$782,G$11)+'СЕТ СН'!$F$11+СВЦЭМ!$D$10+'СЕТ СН'!$F$5-'СЕТ СН'!$F$21</f>
        <v>3683.7563556700002</v>
      </c>
      <c r="H38" s="36">
        <f>SUMIFS(СВЦЭМ!$D$39:$D$782,СВЦЭМ!$A$39:$A$782,$A38,СВЦЭМ!$B$39:$B$782,H$11)+'СЕТ СН'!$F$11+СВЦЭМ!$D$10+'СЕТ СН'!$F$5-'СЕТ СН'!$F$21</f>
        <v>3618.7196689800003</v>
      </c>
      <c r="I38" s="36">
        <f>SUMIFS(СВЦЭМ!$D$39:$D$782,СВЦЭМ!$A$39:$A$782,$A38,СВЦЭМ!$B$39:$B$782,I$11)+'СЕТ СН'!$F$11+СВЦЭМ!$D$10+'СЕТ СН'!$F$5-'СЕТ СН'!$F$21</f>
        <v>3575.7865234600004</v>
      </c>
      <c r="J38" s="36">
        <f>SUMIFS(СВЦЭМ!$D$39:$D$782,СВЦЭМ!$A$39:$A$782,$A38,СВЦЭМ!$B$39:$B$782,J$11)+'СЕТ СН'!$F$11+СВЦЭМ!$D$10+'СЕТ СН'!$F$5-'СЕТ СН'!$F$21</f>
        <v>3577.7656050400001</v>
      </c>
      <c r="K38" s="36">
        <f>SUMIFS(СВЦЭМ!$D$39:$D$782,СВЦЭМ!$A$39:$A$782,$A38,СВЦЭМ!$B$39:$B$782,K$11)+'СЕТ СН'!$F$11+СВЦЭМ!$D$10+'СЕТ СН'!$F$5-'СЕТ СН'!$F$21</f>
        <v>3577.11898922</v>
      </c>
      <c r="L38" s="36">
        <f>SUMIFS(СВЦЭМ!$D$39:$D$782,СВЦЭМ!$A$39:$A$782,$A38,СВЦЭМ!$B$39:$B$782,L$11)+'СЕТ СН'!$F$11+СВЦЭМ!$D$10+'СЕТ СН'!$F$5-'СЕТ СН'!$F$21</f>
        <v>3572.5590118700002</v>
      </c>
      <c r="M38" s="36">
        <f>SUMIFS(СВЦЭМ!$D$39:$D$782,СВЦЭМ!$A$39:$A$782,$A38,СВЦЭМ!$B$39:$B$782,M$11)+'СЕТ СН'!$F$11+СВЦЭМ!$D$10+'СЕТ СН'!$F$5-'СЕТ СН'!$F$21</f>
        <v>3584.05898376</v>
      </c>
      <c r="N38" s="36">
        <f>SUMIFS(СВЦЭМ!$D$39:$D$782,СВЦЭМ!$A$39:$A$782,$A38,СВЦЭМ!$B$39:$B$782,N$11)+'СЕТ СН'!$F$11+СВЦЭМ!$D$10+'СЕТ СН'!$F$5-'СЕТ СН'!$F$21</f>
        <v>3614.9431874500001</v>
      </c>
      <c r="O38" s="36">
        <f>SUMIFS(СВЦЭМ!$D$39:$D$782,СВЦЭМ!$A$39:$A$782,$A38,СВЦЭМ!$B$39:$B$782,O$11)+'СЕТ СН'!$F$11+СВЦЭМ!$D$10+'СЕТ СН'!$F$5-'СЕТ СН'!$F$21</f>
        <v>3624.21142921</v>
      </c>
      <c r="P38" s="36">
        <f>SUMIFS(СВЦЭМ!$D$39:$D$782,СВЦЭМ!$A$39:$A$782,$A38,СВЦЭМ!$B$39:$B$782,P$11)+'СЕТ СН'!$F$11+СВЦЭМ!$D$10+'СЕТ СН'!$F$5-'СЕТ СН'!$F$21</f>
        <v>3644.5828300800003</v>
      </c>
      <c r="Q38" s="36">
        <f>SUMIFS(СВЦЭМ!$D$39:$D$782,СВЦЭМ!$A$39:$A$782,$A38,СВЦЭМ!$B$39:$B$782,Q$11)+'СЕТ СН'!$F$11+СВЦЭМ!$D$10+'СЕТ СН'!$F$5-'СЕТ СН'!$F$21</f>
        <v>3660.05712718</v>
      </c>
      <c r="R38" s="36">
        <f>SUMIFS(СВЦЭМ!$D$39:$D$782,СВЦЭМ!$A$39:$A$782,$A38,СВЦЭМ!$B$39:$B$782,R$11)+'СЕТ СН'!$F$11+СВЦЭМ!$D$10+'СЕТ СН'!$F$5-'СЕТ СН'!$F$21</f>
        <v>3661.4324938500004</v>
      </c>
      <c r="S38" s="36">
        <f>SUMIFS(СВЦЭМ!$D$39:$D$782,СВЦЭМ!$A$39:$A$782,$A38,СВЦЭМ!$B$39:$B$782,S$11)+'СЕТ СН'!$F$11+СВЦЭМ!$D$10+'СЕТ СН'!$F$5-'СЕТ СН'!$F$21</f>
        <v>3642.1742994200004</v>
      </c>
      <c r="T38" s="36">
        <f>SUMIFS(СВЦЭМ!$D$39:$D$782,СВЦЭМ!$A$39:$A$782,$A38,СВЦЭМ!$B$39:$B$782,T$11)+'СЕТ СН'!$F$11+СВЦЭМ!$D$10+'СЕТ СН'!$F$5-'СЕТ СН'!$F$21</f>
        <v>3603.7303999000001</v>
      </c>
      <c r="U38" s="36">
        <f>SUMIFS(СВЦЭМ!$D$39:$D$782,СВЦЭМ!$A$39:$A$782,$A38,СВЦЭМ!$B$39:$B$782,U$11)+'СЕТ СН'!$F$11+СВЦЭМ!$D$10+'СЕТ СН'!$F$5-'СЕТ СН'!$F$21</f>
        <v>3576.5922392900002</v>
      </c>
      <c r="V38" s="36">
        <f>SUMIFS(СВЦЭМ!$D$39:$D$782,СВЦЭМ!$A$39:$A$782,$A38,СВЦЭМ!$B$39:$B$782,V$11)+'СЕТ СН'!$F$11+СВЦЭМ!$D$10+'СЕТ СН'!$F$5-'СЕТ СН'!$F$21</f>
        <v>3554.5640872800004</v>
      </c>
      <c r="W38" s="36">
        <f>SUMIFS(СВЦЭМ!$D$39:$D$782,СВЦЭМ!$A$39:$A$782,$A38,СВЦЭМ!$B$39:$B$782,W$11)+'СЕТ СН'!$F$11+СВЦЭМ!$D$10+'СЕТ СН'!$F$5-'СЕТ СН'!$F$21</f>
        <v>3554.9412505400001</v>
      </c>
      <c r="X38" s="36">
        <f>SUMIFS(СВЦЭМ!$D$39:$D$782,СВЦЭМ!$A$39:$A$782,$A38,СВЦЭМ!$B$39:$B$782,X$11)+'СЕТ СН'!$F$11+СВЦЭМ!$D$10+'СЕТ СН'!$F$5-'СЕТ СН'!$F$21</f>
        <v>3590.53121096</v>
      </c>
      <c r="Y38" s="36">
        <f>SUMIFS(СВЦЭМ!$D$39:$D$782,СВЦЭМ!$A$39:$A$782,$A38,СВЦЭМ!$B$39:$B$782,Y$11)+'СЕТ СН'!$F$11+СВЦЭМ!$D$10+'СЕТ СН'!$F$5-'СЕТ СН'!$F$21</f>
        <v>3622.8939820300002</v>
      </c>
    </row>
    <row r="39" spans="1:27" ht="15.75" x14ac:dyDescent="0.2">
      <c r="A39" s="35">
        <f t="shared" si="0"/>
        <v>45379</v>
      </c>
      <c r="B39" s="36">
        <f>SUMIFS(СВЦЭМ!$D$39:$D$782,СВЦЭМ!$A$39:$A$782,$A39,СВЦЭМ!$B$39:$B$782,B$11)+'СЕТ СН'!$F$11+СВЦЭМ!$D$10+'СЕТ СН'!$F$5-'СЕТ СН'!$F$21</f>
        <v>3633.5439175199999</v>
      </c>
      <c r="C39" s="36">
        <f>SUMIFS(СВЦЭМ!$D$39:$D$782,СВЦЭМ!$A$39:$A$782,$A39,СВЦЭМ!$B$39:$B$782,C$11)+'СЕТ СН'!$F$11+СВЦЭМ!$D$10+'СЕТ СН'!$F$5-'СЕТ СН'!$F$21</f>
        <v>3647.9504427000002</v>
      </c>
      <c r="D39" s="36">
        <f>SUMIFS(СВЦЭМ!$D$39:$D$782,СВЦЭМ!$A$39:$A$782,$A39,СВЦЭМ!$B$39:$B$782,D$11)+'СЕТ СН'!$F$11+СВЦЭМ!$D$10+'СЕТ СН'!$F$5-'СЕТ СН'!$F$21</f>
        <v>3678.4942932900003</v>
      </c>
      <c r="E39" s="36">
        <f>SUMIFS(СВЦЭМ!$D$39:$D$782,СВЦЭМ!$A$39:$A$782,$A39,СВЦЭМ!$B$39:$B$782,E$11)+'СЕТ СН'!$F$11+СВЦЭМ!$D$10+'СЕТ СН'!$F$5-'СЕТ СН'!$F$21</f>
        <v>3681.9316055999998</v>
      </c>
      <c r="F39" s="36">
        <f>SUMIFS(СВЦЭМ!$D$39:$D$782,СВЦЭМ!$A$39:$A$782,$A39,СВЦЭМ!$B$39:$B$782,F$11)+'СЕТ СН'!$F$11+СВЦЭМ!$D$10+'СЕТ СН'!$F$5-'СЕТ СН'!$F$21</f>
        <v>3608.3933563000001</v>
      </c>
      <c r="G39" s="36">
        <f>SUMIFS(СВЦЭМ!$D$39:$D$782,СВЦЭМ!$A$39:$A$782,$A39,СВЦЭМ!$B$39:$B$782,G$11)+'СЕТ СН'!$F$11+СВЦЭМ!$D$10+'СЕТ СН'!$F$5-'СЕТ СН'!$F$21</f>
        <v>3580.2499106200003</v>
      </c>
      <c r="H39" s="36">
        <f>SUMIFS(СВЦЭМ!$D$39:$D$782,СВЦЭМ!$A$39:$A$782,$A39,СВЦЭМ!$B$39:$B$782,H$11)+'СЕТ СН'!$F$11+СВЦЭМ!$D$10+'СЕТ СН'!$F$5-'СЕТ СН'!$F$21</f>
        <v>3521.0576568900001</v>
      </c>
      <c r="I39" s="36">
        <f>SUMIFS(СВЦЭМ!$D$39:$D$782,СВЦЭМ!$A$39:$A$782,$A39,СВЦЭМ!$B$39:$B$782,I$11)+'СЕТ СН'!$F$11+СВЦЭМ!$D$10+'СЕТ СН'!$F$5-'СЕТ СН'!$F$21</f>
        <v>3507.6405986700001</v>
      </c>
      <c r="J39" s="36">
        <f>SUMIFS(СВЦЭМ!$D$39:$D$782,СВЦЭМ!$A$39:$A$782,$A39,СВЦЭМ!$B$39:$B$782,J$11)+'СЕТ СН'!$F$11+СВЦЭМ!$D$10+'СЕТ СН'!$F$5-'СЕТ СН'!$F$21</f>
        <v>3501.8758631600003</v>
      </c>
      <c r="K39" s="36">
        <f>SUMIFS(СВЦЭМ!$D$39:$D$782,СВЦЭМ!$A$39:$A$782,$A39,СВЦЭМ!$B$39:$B$782,K$11)+'СЕТ СН'!$F$11+СВЦЭМ!$D$10+'СЕТ СН'!$F$5-'СЕТ СН'!$F$21</f>
        <v>3506.0520762300002</v>
      </c>
      <c r="L39" s="36">
        <f>SUMIFS(СВЦЭМ!$D$39:$D$782,СВЦЭМ!$A$39:$A$782,$A39,СВЦЭМ!$B$39:$B$782,L$11)+'СЕТ СН'!$F$11+СВЦЭМ!$D$10+'СЕТ СН'!$F$5-'СЕТ СН'!$F$21</f>
        <v>3510.6557127200003</v>
      </c>
      <c r="M39" s="36">
        <f>SUMIFS(СВЦЭМ!$D$39:$D$782,СВЦЭМ!$A$39:$A$782,$A39,СВЦЭМ!$B$39:$B$782,M$11)+'СЕТ СН'!$F$11+СВЦЭМ!$D$10+'СЕТ СН'!$F$5-'СЕТ СН'!$F$21</f>
        <v>3519.5764771900003</v>
      </c>
      <c r="N39" s="36">
        <f>SUMIFS(СВЦЭМ!$D$39:$D$782,СВЦЭМ!$A$39:$A$782,$A39,СВЦЭМ!$B$39:$B$782,N$11)+'СЕТ СН'!$F$11+СВЦЭМ!$D$10+'СЕТ СН'!$F$5-'СЕТ СН'!$F$21</f>
        <v>3540.8262522700002</v>
      </c>
      <c r="O39" s="36">
        <f>SUMIFS(СВЦЭМ!$D$39:$D$782,СВЦЭМ!$A$39:$A$782,$A39,СВЦЭМ!$B$39:$B$782,O$11)+'СЕТ СН'!$F$11+СВЦЭМ!$D$10+'СЕТ СН'!$F$5-'СЕТ СН'!$F$21</f>
        <v>3529.4534963900001</v>
      </c>
      <c r="P39" s="36">
        <f>SUMIFS(СВЦЭМ!$D$39:$D$782,СВЦЭМ!$A$39:$A$782,$A39,СВЦЭМ!$B$39:$B$782,P$11)+'СЕТ СН'!$F$11+СВЦЭМ!$D$10+'СЕТ СН'!$F$5-'СЕТ СН'!$F$21</f>
        <v>3527.6429291000004</v>
      </c>
      <c r="Q39" s="36">
        <f>SUMIFS(СВЦЭМ!$D$39:$D$782,СВЦЭМ!$A$39:$A$782,$A39,СВЦЭМ!$B$39:$B$782,Q$11)+'СЕТ СН'!$F$11+СВЦЭМ!$D$10+'СЕТ СН'!$F$5-'СЕТ СН'!$F$21</f>
        <v>3536.9542463100001</v>
      </c>
      <c r="R39" s="36">
        <f>SUMIFS(СВЦЭМ!$D$39:$D$782,СВЦЭМ!$A$39:$A$782,$A39,СВЦЭМ!$B$39:$B$782,R$11)+'СЕТ СН'!$F$11+СВЦЭМ!$D$10+'СЕТ СН'!$F$5-'СЕТ СН'!$F$21</f>
        <v>3556.9088148300002</v>
      </c>
      <c r="S39" s="36">
        <f>SUMIFS(СВЦЭМ!$D$39:$D$782,СВЦЭМ!$A$39:$A$782,$A39,СВЦЭМ!$B$39:$B$782,S$11)+'СЕТ СН'!$F$11+СВЦЭМ!$D$10+'СЕТ СН'!$F$5-'СЕТ СН'!$F$21</f>
        <v>3566.7006913700002</v>
      </c>
      <c r="T39" s="36">
        <f>SUMIFS(СВЦЭМ!$D$39:$D$782,СВЦЭМ!$A$39:$A$782,$A39,СВЦЭМ!$B$39:$B$782,T$11)+'СЕТ СН'!$F$11+СВЦЭМ!$D$10+'СЕТ СН'!$F$5-'СЕТ СН'!$F$21</f>
        <v>3543.3287035100002</v>
      </c>
      <c r="U39" s="36">
        <f>SUMIFS(СВЦЭМ!$D$39:$D$782,СВЦЭМ!$A$39:$A$782,$A39,СВЦЭМ!$B$39:$B$782,U$11)+'СЕТ СН'!$F$11+СВЦЭМ!$D$10+'СЕТ СН'!$F$5-'СЕТ СН'!$F$21</f>
        <v>3511.1158232600001</v>
      </c>
      <c r="V39" s="36">
        <f>SUMIFS(СВЦЭМ!$D$39:$D$782,СВЦЭМ!$A$39:$A$782,$A39,СВЦЭМ!$B$39:$B$782,V$11)+'СЕТ СН'!$F$11+СВЦЭМ!$D$10+'СЕТ СН'!$F$5-'СЕТ СН'!$F$21</f>
        <v>3561.2368546600001</v>
      </c>
      <c r="W39" s="36">
        <f>SUMIFS(СВЦЭМ!$D$39:$D$782,СВЦЭМ!$A$39:$A$782,$A39,СВЦЭМ!$B$39:$B$782,W$11)+'СЕТ СН'!$F$11+СВЦЭМ!$D$10+'СЕТ СН'!$F$5-'СЕТ СН'!$F$21</f>
        <v>3561.57613279</v>
      </c>
      <c r="X39" s="36">
        <f>SUMIFS(СВЦЭМ!$D$39:$D$782,СВЦЭМ!$A$39:$A$782,$A39,СВЦЭМ!$B$39:$B$782,X$11)+'СЕТ СН'!$F$11+СВЦЭМ!$D$10+'СЕТ СН'!$F$5-'СЕТ СН'!$F$21</f>
        <v>3582.6561129299998</v>
      </c>
      <c r="Y39" s="36">
        <f>SUMIFS(СВЦЭМ!$D$39:$D$782,СВЦЭМ!$A$39:$A$782,$A39,СВЦЭМ!$B$39:$B$782,Y$11)+'СЕТ СН'!$F$11+СВЦЭМ!$D$10+'СЕТ СН'!$F$5-'СЕТ СН'!$F$21</f>
        <v>3579.1220639399999</v>
      </c>
    </row>
    <row r="40" spans="1:27" ht="15.75" x14ac:dyDescent="0.2">
      <c r="A40" s="35">
        <f t="shared" si="0"/>
        <v>45380</v>
      </c>
      <c r="B40" s="36">
        <f>SUMIFS(СВЦЭМ!$D$39:$D$782,СВЦЭМ!$A$39:$A$782,$A40,СВЦЭМ!$B$39:$B$782,B$11)+'СЕТ СН'!$F$11+СВЦЭМ!$D$10+'СЕТ СН'!$F$5-'СЕТ СН'!$F$21</f>
        <v>3656.7503611900001</v>
      </c>
      <c r="C40" s="36">
        <f>SUMIFS(СВЦЭМ!$D$39:$D$782,СВЦЭМ!$A$39:$A$782,$A40,СВЦЭМ!$B$39:$B$782,C$11)+'СЕТ СН'!$F$11+СВЦЭМ!$D$10+'СЕТ СН'!$F$5-'СЕТ СН'!$F$21</f>
        <v>3665.9959262399998</v>
      </c>
      <c r="D40" s="36">
        <f>SUMIFS(СВЦЭМ!$D$39:$D$782,СВЦЭМ!$A$39:$A$782,$A40,СВЦЭМ!$B$39:$B$782,D$11)+'СЕТ СН'!$F$11+СВЦЭМ!$D$10+'СЕТ СН'!$F$5-'СЕТ СН'!$F$21</f>
        <v>3736.4794205899998</v>
      </c>
      <c r="E40" s="36">
        <f>SUMIFS(СВЦЭМ!$D$39:$D$782,СВЦЭМ!$A$39:$A$782,$A40,СВЦЭМ!$B$39:$B$782,E$11)+'СЕТ СН'!$F$11+СВЦЭМ!$D$10+'СЕТ СН'!$F$5-'СЕТ СН'!$F$21</f>
        <v>3781.7101839400002</v>
      </c>
      <c r="F40" s="36">
        <f>SUMIFS(СВЦЭМ!$D$39:$D$782,СВЦЭМ!$A$39:$A$782,$A40,СВЦЭМ!$B$39:$B$782,F$11)+'СЕТ СН'!$F$11+СВЦЭМ!$D$10+'СЕТ СН'!$F$5-'СЕТ СН'!$F$21</f>
        <v>3804.17076868</v>
      </c>
      <c r="G40" s="36">
        <f>SUMIFS(СВЦЭМ!$D$39:$D$782,СВЦЭМ!$A$39:$A$782,$A40,СВЦЭМ!$B$39:$B$782,G$11)+'СЕТ СН'!$F$11+СВЦЭМ!$D$10+'СЕТ СН'!$F$5-'СЕТ СН'!$F$21</f>
        <v>3777.7331595100004</v>
      </c>
      <c r="H40" s="36">
        <f>SUMIFS(СВЦЭМ!$D$39:$D$782,СВЦЭМ!$A$39:$A$782,$A40,СВЦЭМ!$B$39:$B$782,H$11)+'СЕТ СН'!$F$11+СВЦЭМ!$D$10+'СЕТ СН'!$F$5-'СЕТ СН'!$F$21</f>
        <v>3724.7429166000002</v>
      </c>
      <c r="I40" s="36">
        <f>SUMIFS(СВЦЭМ!$D$39:$D$782,СВЦЭМ!$A$39:$A$782,$A40,СВЦЭМ!$B$39:$B$782,I$11)+'СЕТ СН'!$F$11+СВЦЭМ!$D$10+'СЕТ СН'!$F$5-'СЕТ СН'!$F$21</f>
        <v>3688.2099060500004</v>
      </c>
      <c r="J40" s="36">
        <f>SUMIFS(СВЦЭМ!$D$39:$D$782,СВЦЭМ!$A$39:$A$782,$A40,СВЦЭМ!$B$39:$B$782,J$11)+'СЕТ СН'!$F$11+СВЦЭМ!$D$10+'СЕТ СН'!$F$5-'СЕТ СН'!$F$21</f>
        <v>3647.8018521200001</v>
      </c>
      <c r="K40" s="36">
        <f>SUMIFS(СВЦЭМ!$D$39:$D$782,СВЦЭМ!$A$39:$A$782,$A40,СВЦЭМ!$B$39:$B$782,K$11)+'СЕТ СН'!$F$11+СВЦЭМ!$D$10+'СЕТ СН'!$F$5-'СЕТ СН'!$F$21</f>
        <v>3640.9966340400001</v>
      </c>
      <c r="L40" s="36">
        <f>SUMIFS(СВЦЭМ!$D$39:$D$782,СВЦЭМ!$A$39:$A$782,$A40,СВЦЭМ!$B$39:$B$782,L$11)+'СЕТ СН'!$F$11+СВЦЭМ!$D$10+'СЕТ СН'!$F$5-'СЕТ СН'!$F$21</f>
        <v>3660.0829517700004</v>
      </c>
      <c r="M40" s="36">
        <f>SUMIFS(СВЦЭМ!$D$39:$D$782,СВЦЭМ!$A$39:$A$782,$A40,СВЦЭМ!$B$39:$B$782,M$11)+'СЕТ СН'!$F$11+СВЦЭМ!$D$10+'СЕТ СН'!$F$5-'СЕТ СН'!$F$21</f>
        <v>3661.8148470800002</v>
      </c>
      <c r="N40" s="36">
        <f>SUMIFS(СВЦЭМ!$D$39:$D$782,СВЦЭМ!$A$39:$A$782,$A40,СВЦЭМ!$B$39:$B$782,N$11)+'СЕТ СН'!$F$11+СВЦЭМ!$D$10+'СЕТ СН'!$F$5-'СЕТ СН'!$F$21</f>
        <v>3675.4784790200001</v>
      </c>
      <c r="O40" s="36">
        <f>SUMIFS(СВЦЭМ!$D$39:$D$782,СВЦЭМ!$A$39:$A$782,$A40,СВЦЭМ!$B$39:$B$782,O$11)+'СЕТ СН'!$F$11+СВЦЭМ!$D$10+'СЕТ СН'!$F$5-'СЕТ СН'!$F$21</f>
        <v>3683.9870540299999</v>
      </c>
      <c r="P40" s="36">
        <f>SUMIFS(СВЦЭМ!$D$39:$D$782,СВЦЭМ!$A$39:$A$782,$A40,СВЦЭМ!$B$39:$B$782,P$11)+'СЕТ СН'!$F$11+СВЦЭМ!$D$10+'СЕТ СН'!$F$5-'СЕТ СН'!$F$21</f>
        <v>3699.7786768000001</v>
      </c>
      <c r="Q40" s="36">
        <f>SUMIFS(СВЦЭМ!$D$39:$D$782,СВЦЭМ!$A$39:$A$782,$A40,СВЦЭМ!$B$39:$B$782,Q$11)+'СЕТ СН'!$F$11+СВЦЭМ!$D$10+'СЕТ СН'!$F$5-'СЕТ СН'!$F$21</f>
        <v>3752.2437915700002</v>
      </c>
      <c r="R40" s="36">
        <f>SUMIFS(СВЦЭМ!$D$39:$D$782,СВЦЭМ!$A$39:$A$782,$A40,СВЦЭМ!$B$39:$B$782,R$11)+'СЕТ СН'!$F$11+СВЦЭМ!$D$10+'СЕТ СН'!$F$5-'СЕТ СН'!$F$21</f>
        <v>3750.2065412500001</v>
      </c>
      <c r="S40" s="36">
        <f>SUMIFS(СВЦЭМ!$D$39:$D$782,СВЦЭМ!$A$39:$A$782,$A40,СВЦЭМ!$B$39:$B$782,S$11)+'СЕТ СН'!$F$11+СВЦЭМ!$D$10+'СЕТ СН'!$F$5-'СЕТ СН'!$F$21</f>
        <v>3701.25895881</v>
      </c>
      <c r="T40" s="36">
        <f>SUMIFS(СВЦЭМ!$D$39:$D$782,СВЦЭМ!$A$39:$A$782,$A40,СВЦЭМ!$B$39:$B$782,T$11)+'СЕТ СН'!$F$11+СВЦЭМ!$D$10+'СЕТ СН'!$F$5-'СЕТ СН'!$F$21</f>
        <v>3668.8888361999998</v>
      </c>
      <c r="U40" s="36">
        <f>SUMIFS(СВЦЭМ!$D$39:$D$782,СВЦЭМ!$A$39:$A$782,$A40,СВЦЭМ!$B$39:$B$782,U$11)+'СЕТ СН'!$F$11+СВЦЭМ!$D$10+'СЕТ СН'!$F$5-'СЕТ СН'!$F$21</f>
        <v>3607.8442004400003</v>
      </c>
      <c r="V40" s="36">
        <f>SUMIFS(СВЦЭМ!$D$39:$D$782,СВЦЭМ!$A$39:$A$782,$A40,СВЦЭМ!$B$39:$B$782,V$11)+'СЕТ СН'!$F$11+СВЦЭМ!$D$10+'СЕТ СН'!$F$5-'СЕТ СН'!$F$21</f>
        <v>3582.5735181600003</v>
      </c>
      <c r="W40" s="36">
        <f>SUMIFS(СВЦЭМ!$D$39:$D$782,СВЦЭМ!$A$39:$A$782,$A40,СВЦЭМ!$B$39:$B$782,W$11)+'СЕТ СН'!$F$11+СВЦЭМ!$D$10+'СЕТ СН'!$F$5-'СЕТ СН'!$F$21</f>
        <v>3595.36149742</v>
      </c>
      <c r="X40" s="36">
        <f>SUMIFS(СВЦЭМ!$D$39:$D$782,СВЦЭМ!$A$39:$A$782,$A40,СВЦЭМ!$B$39:$B$782,X$11)+'СЕТ СН'!$F$11+СВЦЭМ!$D$10+'СЕТ СН'!$F$5-'СЕТ СН'!$F$21</f>
        <v>3631.3316784100002</v>
      </c>
      <c r="Y40" s="36">
        <f>SUMIFS(СВЦЭМ!$D$39:$D$782,СВЦЭМ!$A$39:$A$782,$A40,СВЦЭМ!$B$39:$B$782,Y$11)+'СЕТ СН'!$F$11+СВЦЭМ!$D$10+'СЕТ СН'!$F$5-'СЕТ СН'!$F$21</f>
        <v>3722.8295403900001</v>
      </c>
    </row>
    <row r="41" spans="1:27" ht="15.75" x14ac:dyDescent="0.2">
      <c r="A41" s="35">
        <f t="shared" si="0"/>
        <v>45381</v>
      </c>
      <c r="B41" s="36">
        <f>SUMIFS(СВЦЭМ!$D$39:$D$782,СВЦЭМ!$A$39:$A$782,$A41,СВЦЭМ!$B$39:$B$782,B$11)+'СЕТ СН'!$F$11+СВЦЭМ!$D$10+'СЕТ СН'!$F$5-'СЕТ СН'!$F$21</f>
        <v>3758.5618360500002</v>
      </c>
      <c r="C41" s="36">
        <f>SUMIFS(СВЦЭМ!$D$39:$D$782,СВЦЭМ!$A$39:$A$782,$A41,СВЦЭМ!$B$39:$B$782,C$11)+'СЕТ СН'!$F$11+СВЦЭМ!$D$10+'СЕТ СН'!$F$5-'СЕТ СН'!$F$21</f>
        <v>3787.15744524</v>
      </c>
      <c r="D41" s="36">
        <f>SUMIFS(СВЦЭМ!$D$39:$D$782,СВЦЭМ!$A$39:$A$782,$A41,СВЦЭМ!$B$39:$B$782,D$11)+'СЕТ СН'!$F$11+СВЦЭМ!$D$10+'СЕТ СН'!$F$5-'СЕТ СН'!$F$21</f>
        <v>3793.0644248400004</v>
      </c>
      <c r="E41" s="36">
        <f>SUMIFS(СВЦЭМ!$D$39:$D$782,СВЦЭМ!$A$39:$A$782,$A41,СВЦЭМ!$B$39:$B$782,E$11)+'СЕТ СН'!$F$11+СВЦЭМ!$D$10+'СЕТ СН'!$F$5-'СЕТ СН'!$F$21</f>
        <v>3811.9594739700005</v>
      </c>
      <c r="F41" s="36">
        <f>SUMIFS(СВЦЭМ!$D$39:$D$782,СВЦЭМ!$A$39:$A$782,$A41,СВЦЭМ!$B$39:$B$782,F$11)+'СЕТ СН'!$F$11+СВЦЭМ!$D$10+'СЕТ СН'!$F$5-'СЕТ СН'!$F$21</f>
        <v>3808.2472951399996</v>
      </c>
      <c r="G41" s="36">
        <f>SUMIFS(СВЦЭМ!$D$39:$D$782,СВЦЭМ!$A$39:$A$782,$A41,СВЦЭМ!$B$39:$B$782,G$11)+'СЕТ СН'!$F$11+СВЦЭМ!$D$10+'СЕТ СН'!$F$5-'СЕТ СН'!$F$21</f>
        <v>3786.3293751199999</v>
      </c>
      <c r="H41" s="36">
        <f>SUMIFS(СВЦЭМ!$D$39:$D$782,СВЦЭМ!$A$39:$A$782,$A41,СВЦЭМ!$B$39:$B$782,H$11)+'СЕТ СН'!$F$11+СВЦЭМ!$D$10+'СЕТ СН'!$F$5-'СЕТ СН'!$F$21</f>
        <v>3741.9955641300003</v>
      </c>
      <c r="I41" s="36">
        <f>SUMIFS(СВЦЭМ!$D$39:$D$782,СВЦЭМ!$A$39:$A$782,$A41,СВЦЭМ!$B$39:$B$782,I$11)+'СЕТ СН'!$F$11+СВЦЭМ!$D$10+'СЕТ СН'!$F$5-'СЕТ СН'!$F$21</f>
        <v>3721.52263872</v>
      </c>
      <c r="J41" s="36">
        <f>SUMIFS(СВЦЭМ!$D$39:$D$782,СВЦЭМ!$A$39:$A$782,$A41,СВЦЭМ!$B$39:$B$782,J$11)+'СЕТ СН'!$F$11+СВЦЭМ!$D$10+'СЕТ СН'!$F$5-'СЕТ СН'!$F$21</f>
        <v>3673.5324069500002</v>
      </c>
      <c r="K41" s="36">
        <f>SUMIFS(СВЦЭМ!$D$39:$D$782,СВЦЭМ!$A$39:$A$782,$A41,СВЦЭМ!$B$39:$B$782,K$11)+'СЕТ СН'!$F$11+СВЦЭМ!$D$10+'СЕТ СН'!$F$5-'СЕТ СН'!$F$21</f>
        <v>3652.2288770300001</v>
      </c>
      <c r="L41" s="36">
        <f>SUMIFS(СВЦЭМ!$D$39:$D$782,СВЦЭМ!$A$39:$A$782,$A41,СВЦЭМ!$B$39:$B$782,L$11)+'СЕТ СН'!$F$11+СВЦЭМ!$D$10+'СЕТ СН'!$F$5-'СЕТ СН'!$F$21</f>
        <v>3642.2852875200001</v>
      </c>
      <c r="M41" s="36">
        <f>SUMIFS(СВЦЭМ!$D$39:$D$782,СВЦЭМ!$A$39:$A$782,$A41,СВЦЭМ!$B$39:$B$782,M$11)+'СЕТ СН'!$F$11+СВЦЭМ!$D$10+'СЕТ СН'!$F$5-'СЕТ СН'!$F$21</f>
        <v>3653.4121327500002</v>
      </c>
      <c r="N41" s="36">
        <f>SUMIFS(СВЦЭМ!$D$39:$D$782,СВЦЭМ!$A$39:$A$782,$A41,СВЦЭМ!$B$39:$B$782,N$11)+'СЕТ СН'!$F$11+СВЦЭМ!$D$10+'СЕТ СН'!$F$5-'СЕТ СН'!$F$21</f>
        <v>3650.8020475200001</v>
      </c>
      <c r="O41" s="36">
        <f>SUMIFS(СВЦЭМ!$D$39:$D$782,СВЦЭМ!$A$39:$A$782,$A41,СВЦЭМ!$B$39:$B$782,O$11)+'СЕТ СН'!$F$11+СВЦЭМ!$D$10+'СЕТ СН'!$F$5-'СЕТ СН'!$F$21</f>
        <v>3679.4599846600004</v>
      </c>
      <c r="P41" s="36">
        <f>SUMIFS(СВЦЭМ!$D$39:$D$782,СВЦЭМ!$A$39:$A$782,$A41,СВЦЭМ!$B$39:$B$782,P$11)+'СЕТ СН'!$F$11+СВЦЭМ!$D$10+'СЕТ СН'!$F$5-'СЕТ СН'!$F$21</f>
        <v>3698.3396318499999</v>
      </c>
      <c r="Q41" s="36">
        <f>SUMIFS(СВЦЭМ!$D$39:$D$782,СВЦЭМ!$A$39:$A$782,$A41,СВЦЭМ!$B$39:$B$782,Q$11)+'СЕТ СН'!$F$11+СВЦЭМ!$D$10+'СЕТ СН'!$F$5-'СЕТ СН'!$F$21</f>
        <v>3706.8641681400004</v>
      </c>
      <c r="R41" s="36">
        <f>SUMIFS(СВЦЭМ!$D$39:$D$782,СВЦЭМ!$A$39:$A$782,$A41,СВЦЭМ!$B$39:$B$782,R$11)+'СЕТ СН'!$F$11+СВЦЭМ!$D$10+'СЕТ СН'!$F$5-'СЕТ СН'!$F$21</f>
        <v>3706.8542080799998</v>
      </c>
      <c r="S41" s="36">
        <f>SUMIFS(СВЦЭМ!$D$39:$D$782,СВЦЭМ!$A$39:$A$782,$A41,СВЦЭМ!$B$39:$B$782,S$11)+'СЕТ СН'!$F$11+СВЦЭМ!$D$10+'СЕТ СН'!$F$5-'СЕТ СН'!$F$21</f>
        <v>3689.1480584199999</v>
      </c>
      <c r="T41" s="36">
        <f>SUMIFS(СВЦЭМ!$D$39:$D$782,СВЦЭМ!$A$39:$A$782,$A41,СВЦЭМ!$B$39:$B$782,T$11)+'СЕТ СН'!$F$11+СВЦЭМ!$D$10+'СЕТ СН'!$F$5-'СЕТ СН'!$F$21</f>
        <v>3637.47158175</v>
      </c>
      <c r="U41" s="36">
        <f>SUMIFS(СВЦЭМ!$D$39:$D$782,СВЦЭМ!$A$39:$A$782,$A41,СВЦЭМ!$B$39:$B$782,U$11)+'СЕТ СН'!$F$11+СВЦЭМ!$D$10+'СЕТ СН'!$F$5-'СЕТ СН'!$F$21</f>
        <v>3619.4450165200001</v>
      </c>
      <c r="V41" s="36">
        <f>SUMIFS(СВЦЭМ!$D$39:$D$782,СВЦЭМ!$A$39:$A$782,$A41,СВЦЭМ!$B$39:$B$782,V$11)+'СЕТ СН'!$F$11+СВЦЭМ!$D$10+'СЕТ СН'!$F$5-'СЕТ СН'!$F$21</f>
        <v>3601.74644446</v>
      </c>
      <c r="W41" s="36">
        <f>SUMIFS(СВЦЭМ!$D$39:$D$782,СВЦЭМ!$A$39:$A$782,$A41,СВЦЭМ!$B$39:$B$782,W$11)+'СЕТ СН'!$F$11+СВЦЭМ!$D$10+'СЕТ СН'!$F$5-'СЕТ СН'!$F$21</f>
        <v>3603.0285509900004</v>
      </c>
      <c r="X41" s="36">
        <f>SUMIFS(СВЦЭМ!$D$39:$D$782,СВЦЭМ!$A$39:$A$782,$A41,СВЦЭМ!$B$39:$B$782,X$11)+'СЕТ СН'!$F$11+СВЦЭМ!$D$10+'СЕТ СН'!$F$5-'СЕТ СН'!$F$21</f>
        <v>3639.7986403000004</v>
      </c>
      <c r="Y41" s="36">
        <f>SUMIFS(СВЦЭМ!$D$39:$D$782,СВЦЭМ!$A$39:$A$782,$A41,СВЦЭМ!$B$39:$B$782,Y$11)+'СЕТ СН'!$F$11+СВЦЭМ!$D$10+'СЕТ СН'!$F$5-'СЕТ СН'!$F$21</f>
        <v>3686.4887938700003</v>
      </c>
    </row>
    <row r="42" spans="1:27" ht="15.75" x14ac:dyDescent="0.2">
      <c r="A42" s="35">
        <f t="shared" si="0"/>
        <v>45382</v>
      </c>
      <c r="B42" s="36">
        <f>SUMIFS(СВЦЭМ!$D$39:$D$782,СВЦЭМ!$A$39:$A$782,$A42,СВЦЭМ!$B$39:$B$782,B$11)+'СЕТ СН'!$F$11+СВЦЭМ!$D$10+'СЕТ СН'!$F$5-'СЕТ СН'!$F$21</f>
        <v>3804.6015222000001</v>
      </c>
      <c r="C42" s="36">
        <f>SUMIFS(СВЦЭМ!$D$39:$D$782,СВЦЭМ!$A$39:$A$782,$A42,СВЦЭМ!$B$39:$B$782,C$11)+'СЕТ СН'!$F$11+СВЦЭМ!$D$10+'СЕТ СН'!$F$5-'СЕТ СН'!$F$21</f>
        <v>3826.5308008900001</v>
      </c>
      <c r="D42" s="36">
        <f>SUMIFS(СВЦЭМ!$D$39:$D$782,СВЦЭМ!$A$39:$A$782,$A42,СВЦЭМ!$B$39:$B$782,D$11)+'СЕТ СН'!$F$11+СВЦЭМ!$D$10+'СЕТ СН'!$F$5-'СЕТ СН'!$F$21</f>
        <v>3851.1342384099999</v>
      </c>
      <c r="E42" s="36">
        <f>SUMIFS(СВЦЭМ!$D$39:$D$782,СВЦЭМ!$A$39:$A$782,$A42,СВЦЭМ!$B$39:$B$782,E$11)+'СЕТ СН'!$F$11+СВЦЭМ!$D$10+'СЕТ СН'!$F$5-'СЕТ СН'!$F$21</f>
        <v>3857.0970292000002</v>
      </c>
      <c r="F42" s="36">
        <f>SUMIFS(СВЦЭМ!$D$39:$D$782,СВЦЭМ!$A$39:$A$782,$A42,СВЦЭМ!$B$39:$B$782,F$11)+'СЕТ СН'!$F$11+СВЦЭМ!$D$10+'СЕТ СН'!$F$5-'СЕТ СН'!$F$21</f>
        <v>3853.0522457400002</v>
      </c>
      <c r="G42" s="36">
        <f>SUMIFS(СВЦЭМ!$D$39:$D$782,СВЦЭМ!$A$39:$A$782,$A42,СВЦЭМ!$B$39:$B$782,G$11)+'СЕТ СН'!$F$11+СВЦЭМ!$D$10+'СЕТ СН'!$F$5-'СЕТ СН'!$F$21</f>
        <v>3853.0835569400006</v>
      </c>
      <c r="H42" s="36">
        <f>SUMIFS(СВЦЭМ!$D$39:$D$782,СВЦЭМ!$A$39:$A$782,$A42,СВЦЭМ!$B$39:$B$782,H$11)+'СЕТ СН'!$F$11+СВЦЭМ!$D$10+'СЕТ СН'!$F$5-'СЕТ СН'!$F$21</f>
        <v>3850.7263586099998</v>
      </c>
      <c r="I42" s="36">
        <f>SUMIFS(СВЦЭМ!$D$39:$D$782,СВЦЭМ!$A$39:$A$782,$A42,СВЦЭМ!$B$39:$B$782,I$11)+'СЕТ СН'!$F$11+СВЦЭМ!$D$10+'СЕТ СН'!$F$5-'СЕТ СН'!$F$21</f>
        <v>3830.3248645100002</v>
      </c>
      <c r="J42" s="36">
        <f>SUMIFS(СВЦЭМ!$D$39:$D$782,СВЦЭМ!$A$39:$A$782,$A42,СВЦЭМ!$B$39:$B$782,J$11)+'СЕТ СН'!$F$11+СВЦЭМ!$D$10+'СЕТ СН'!$F$5-'СЕТ СН'!$F$21</f>
        <v>3793.17980515</v>
      </c>
      <c r="K42" s="36">
        <f>SUMIFS(СВЦЭМ!$D$39:$D$782,СВЦЭМ!$A$39:$A$782,$A42,СВЦЭМ!$B$39:$B$782,K$11)+'СЕТ СН'!$F$11+СВЦЭМ!$D$10+'СЕТ СН'!$F$5-'СЕТ СН'!$F$21</f>
        <v>3734.0548911200003</v>
      </c>
      <c r="L42" s="36">
        <f>SUMIFS(СВЦЭМ!$D$39:$D$782,СВЦЭМ!$A$39:$A$782,$A42,СВЦЭМ!$B$39:$B$782,L$11)+'СЕТ СН'!$F$11+СВЦЭМ!$D$10+'СЕТ СН'!$F$5-'СЕТ СН'!$F$21</f>
        <v>3724.7102625900002</v>
      </c>
      <c r="M42" s="36">
        <f>SUMIFS(СВЦЭМ!$D$39:$D$782,СВЦЭМ!$A$39:$A$782,$A42,СВЦЭМ!$B$39:$B$782,M$11)+'СЕТ СН'!$F$11+СВЦЭМ!$D$10+'СЕТ СН'!$F$5-'СЕТ СН'!$F$21</f>
        <v>3727.8771811699999</v>
      </c>
      <c r="N42" s="36">
        <f>SUMIFS(СВЦЭМ!$D$39:$D$782,СВЦЭМ!$A$39:$A$782,$A42,СВЦЭМ!$B$39:$B$782,N$11)+'СЕТ СН'!$F$11+СВЦЭМ!$D$10+'СЕТ СН'!$F$5-'СЕТ СН'!$F$21</f>
        <v>3731.8749334600002</v>
      </c>
      <c r="O42" s="36">
        <f>SUMIFS(СВЦЭМ!$D$39:$D$782,СВЦЭМ!$A$39:$A$782,$A42,СВЦЭМ!$B$39:$B$782,O$11)+'СЕТ СН'!$F$11+СВЦЭМ!$D$10+'СЕТ СН'!$F$5-'СЕТ СН'!$F$21</f>
        <v>3755.2219602100004</v>
      </c>
      <c r="P42" s="36">
        <f>SUMIFS(СВЦЭМ!$D$39:$D$782,СВЦЭМ!$A$39:$A$782,$A42,СВЦЭМ!$B$39:$B$782,P$11)+'СЕТ СН'!$F$11+СВЦЭМ!$D$10+'СЕТ СН'!$F$5-'СЕТ СН'!$F$21</f>
        <v>3779.2104314300004</v>
      </c>
      <c r="Q42" s="36">
        <f>SUMIFS(СВЦЭМ!$D$39:$D$782,СВЦЭМ!$A$39:$A$782,$A42,СВЦЭМ!$B$39:$B$782,Q$11)+'СЕТ СН'!$F$11+СВЦЭМ!$D$10+'СЕТ СН'!$F$5-'СЕТ СН'!$F$21</f>
        <v>3804.6281629599998</v>
      </c>
      <c r="R42" s="36">
        <f>SUMIFS(СВЦЭМ!$D$39:$D$782,СВЦЭМ!$A$39:$A$782,$A42,СВЦЭМ!$B$39:$B$782,R$11)+'СЕТ СН'!$F$11+СВЦЭМ!$D$10+'СЕТ СН'!$F$5-'СЕТ СН'!$F$21</f>
        <v>3800.2502062000003</v>
      </c>
      <c r="S42" s="36">
        <f>SUMIFS(СВЦЭМ!$D$39:$D$782,СВЦЭМ!$A$39:$A$782,$A42,СВЦЭМ!$B$39:$B$782,S$11)+'СЕТ СН'!$F$11+СВЦЭМ!$D$10+'СЕТ СН'!$F$5-'СЕТ СН'!$F$21</f>
        <v>3770.0659457199999</v>
      </c>
      <c r="T42" s="36">
        <f>SUMIFS(СВЦЭМ!$D$39:$D$782,СВЦЭМ!$A$39:$A$782,$A42,СВЦЭМ!$B$39:$B$782,T$11)+'СЕТ СН'!$F$11+СВЦЭМ!$D$10+'СЕТ СН'!$F$5-'СЕТ СН'!$F$21</f>
        <v>3746.4913917900003</v>
      </c>
      <c r="U42" s="36">
        <f>SUMIFS(СВЦЭМ!$D$39:$D$782,СВЦЭМ!$A$39:$A$782,$A42,СВЦЭМ!$B$39:$B$782,U$11)+'СЕТ СН'!$F$11+СВЦЭМ!$D$10+'СЕТ СН'!$F$5-'СЕТ СН'!$F$21</f>
        <v>3723.6564914999999</v>
      </c>
      <c r="V42" s="36">
        <f>SUMIFS(СВЦЭМ!$D$39:$D$782,СВЦЭМ!$A$39:$A$782,$A42,СВЦЭМ!$B$39:$B$782,V$11)+'СЕТ СН'!$F$11+СВЦЭМ!$D$10+'СЕТ СН'!$F$5-'СЕТ СН'!$F$21</f>
        <v>3707.0735027500004</v>
      </c>
      <c r="W42" s="36">
        <f>SUMIFS(СВЦЭМ!$D$39:$D$782,СВЦЭМ!$A$39:$A$782,$A42,СВЦЭМ!$B$39:$B$782,W$11)+'СЕТ СН'!$F$11+СВЦЭМ!$D$10+'СЕТ СН'!$F$5-'СЕТ СН'!$F$21</f>
        <v>3699.8428966299998</v>
      </c>
      <c r="X42" s="36">
        <f>SUMIFS(СВЦЭМ!$D$39:$D$782,СВЦЭМ!$A$39:$A$782,$A42,СВЦЭМ!$B$39:$B$782,X$11)+'СЕТ СН'!$F$11+СВЦЭМ!$D$10+'СЕТ СН'!$F$5-'СЕТ СН'!$F$21</f>
        <v>3737.66531244</v>
      </c>
      <c r="Y42" s="36">
        <f>SUMIFS(СВЦЭМ!$D$39:$D$782,СВЦЭМ!$A$39:$A$782,$A42,СВЦЭМ!$B$39:$B$782,Y$11)+'СЕТ СН'!$F$11+СВЦЭМ!$D$10+'СЕТ СН'!$F$5-'СЕТ СН'!$F$21</f>
        <v>3762.48401616</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01.03.2024</v>
      </c>
      <c r="B48" s="36">
        <f>SUMIFS(СВЦЭМ!$D$39:$D$782,СВЦЭМ!$A$39:$A$782,$A48,СВЦЭМ!$B$39:$B$782,B$47)+'СЕТ СН'!$G$11+СВЦЭМ!$D$10+'СЕТ СН'!$G$5-'СЕТ СН'!$G$21</f>
        <v>4604.6353223699998</v>
      </c>
      <c r="C48" s="36">
        <f>SUMIFS(СВЦЭМ!$D$39:$D$782,СВЦЭМ!$A$39:$A$782,$A48,СВЦЭМ!$B$39:$B$782,C$47)+'СЕТ СН'!$G$11+СВЦЭМ!$D$10+'СЕТ СН'!$G$5-'СЕТ СН'!$G$21</f>
        <v>4631.1481943600002</v>
      </c>
      <c r="D48" s="36">
        <f>SUMIFS(СВЦЭМ!$D$39:$D$782,СВЦЭМ!$A$39:$A$782,$A48,СВЦЭМ!$B$39:$B$782,D$47)+'СЕТ СН'!$G$11+СВЦЭМ!$D$10+'СЕТ СН'!$G$5-'СЕТ СН'!$G$21</f>
        <v>4655.0233704399998</v>
      </c>
      <c r="E48" s="36">
        <f>SUMIFS(СВЦЭМ!$D$39:$D$782,СВЦЭМ!$A$39:$A$782,$A48,СВЦЭМ!$B$39:$B$782,E$47)+'СЕТ СН'!$G$11+СВЦЭМ!$D$10+'СЕТ СН'!$G$5-'СЕТ СН'!$G$21</f>
        <v>4640.4984988300002</v>
      </c>
      <c r="F48" s="36">
        <f>SUMIFS(СВЦЭМ!$D$39:$D$782,СВЦЭМ!$A$39:$A$782,$A48,СВЦЭМ!$B$39:$B$782,F$47)+'СЕТ СН'!$G$11+СВЦЭМ!$D$10+'СЕТ СН'!$G$5-'СЕТ СН'!$G$21</f>
        <v>4631.7070668699998</v>
      </c>
      <c r="G48" s="36">
        <f>SUMIFS(СВЦЭМ!$D$39:$D$782,СВЦЭМ!$A$39:$A$782,$A48,СВЦЭМ!$B$39:$B$782,G$47)+'СЕТ СН'!$G$11+СВЦЭМ!$D$10+'СЕТ СН'!$G$5-'СЕТ СН'!$G$21</f>
        <v>4629.65592156</v>
      </c>
      <c r="H48" s="36">
        <f>SUMIFS(СВЦЭМ!$D$39:$D$782,СВЦЭМ!$A$39:$A$782,$A48,СВЦЭМ!$B$39:$B$782,H$47)+'СЕТ СН'!$G$11+СВЦЭМ!$D$10+'СЕТ СН'!$G$5-'СЕТ СН'!$G$21</f>
        <v>4592.46115001</v>
      </c>
      <c r="I48" s="36">
        <f>SUMIFS(СВЦЭМ!$D$39:$D$782,СВЦЭМ!$A$39:$A$782,$A48,СВЦЭМ!$B$39:$B$782,I$47)+'СЕТ СН'!$G$11+СВЦЭМ!$D$10+'СЕТ СН'!$G$5-'СЕТ СН'!$G$21</f>
        <v>4569.2007365899999</v>
      </c>
      <c r="J48" s="36">
        <f>SUMIFS(СВЦЭМ!$D$39:$D$782,СВЦЭМ!$A$39:$A$782,$A48,СВЦЭМ!$B$39:$B$782,J$47)+'СЕТ СН'!$G$11+СВЦЭМ!$D$10+'СЕТ СН'!$G$5-'СЕТ СН'!$G$21</f>
        <v>4561.2582595599997</v>
      </c>
      <c r="K48" s="36">
        <f>SUMIFS(СВЦЭМ!$D$39:$D$782,СВЦЭМ!$A$39:$A$782,$A48,СВЦЭМ!$B$39:$B$782,K$47)+'СЕТ СН'!$G$11+СВЦЭМ!$D$10+'СЕТ СН'!$G$5-'СЕТ СН'!$G$21</f>
        <v>4547.6973751400001</v>
      </c>
      <c r="L48" s="36">
        <f>SUMIFS(СВЦЭМ!$D$39:$D$782,СВЦЭМ!$A$39:$A$782,$A48,СВЦЭМ!$B$39:$B$782,L$47)+'СЕТ СН'!$G$11+СВЦЭМ!$D$10+'СЕТ СН'!$G$5-'СЕТ СН'!$G$21</f>
        <v>4549.5296454700001</v>
      </c>
      <c r="M48" s="36">
        <f>SUMIFS(СВЦЭМ!$D$39:$D$782,СВЦЭМ!$A$39:$A$782,$A48,СВЦЭМ!$B$39:$B$782,M$47)+'СЕТ СН'!$G$11+СВЦЭМ!$D$10+'СЕТ СН'!$G$5-'СЕТ СН'!$G$21</f>
        <v>4532.7190308400004</v>
      </c>
      <c r="N48" s="36">
        <f>SUMIFS(СВЦЭМ!$D$39:$D$782,СВЦЭМ!$A$39:$A$782,$A48,СВЦЭМ!$B$39:$B$782,N$47)+'СЕТ СН'!$G$11+СВЦЭМ!$D$10+'СЕТ СН'!$G$5-'СЕТ СН'!$G$21</f>
        <v>4579.6665160299999</v>
      </c>
      <c r="O48" s="36">
        <f>SUMIFS(СВЦЭМ!$D$39:$D$782,СВЦЭМ!$A$39:$A$782,$A48,СВЦЭМ!$B$39:$B$782,O$47)+'СЕТ СН'!$G$11+СВЦЭМ!$D$10+'СЕТ СН'!$G$5-'СЕТ СН'!$G$21</f>
        <v>4591.05542014</v>
      </c>
      <c r="P48" s="36">
        <f>SUMIFS(СВЦЭМ!$D$39:$D$782,СВЦЭМ!$A$39:$A$782,$A48,СВЦЭМ!$B$39:$B$782,P$47)+'СЕТ СН'!$G$11+СВЦЭМ!$D$10+'СЕТ СН'!$G$5-'СЕТ СН'!$G$21</f>
        <v>4610.0802461700005</v>
      </c>
      <c r="Q48" s="36">
        <f>SUMIFS(СВЦЭМ!$D$39:$D$782,СВЦЭМ!$A$39:$A$782,$A48,СВЦЭМ!$B$39:$B$782,Q$47)+'СЕТ СН'!$G$11+СВЦЭМ!$D$10+'СЕТ СН'!$G$5-'СЕТ СН'!$G$21</f>
        <v>4621.0003426100002</v>
      </c>
      <c r="R48" s="36">
        <f>SUMIFS(СВЦЭМ!$D$39:$D$782,СВЦЭМ!$A$39:$A$782,$A48,СВЦЭМ!$B$39:$B$782,R$47)+'СЕТ СН'!$G$11+СВЦЭМ!$D$10+'СЕТ СН'!$G$5-'СЕТ СН'!$G$21</f>
        <v>4631.9286677299997</v>
      </c>
      <c r="S48" s="36">
        <f>SUMIFS(СВЦЭМ!$D$39:$D$782,СВЦЭМ!$A$39:$A$782,$A48,СВЦЭМ!$B$39:$B$782,S$47)+'СЕТ СН'!$G$11+СВЦЭМ!$D$10+'СЕТ СН'!$G$5-'СЕТ СН'!$G$21</f>
        <v>4620.06706743</v>
      </c>
      <c r="T48" s="36">
        <f>SUMIFS(СВЦЭМ!$D$39:$D$782,СВЦЭМ!$A$39:$A$782,$A48,СВЦЭМ!$B$39:$B$782,T$47)+'СЕТ СН'!$G$11+СВЦЭМ!$D$10+'СЕТ СН'!$G$5-'СЕТ СН'!$G$21</f>
        <v>4578.3600757599997</v>
      </c>
      <c r="U48" s="36">
        <f>SUMIFS(СВЦЭМ!$D$39:$D$782,СВЦЭМ!$A$39:$A$782,$A48,СВЦЭМ!$B$39:$B$782,U$47)+'СЕТ СН'!$G$11+СВЦЭМ!$D$10+'СЕТ СН'!$G$5-'СЕТ СН'!$G$21</f>
        <v>4547.9786822400001</v>
      </c>
      <c r="V48" s="36">
        <f>SUMIFS(СВЦЭМ!$D$39:$D$782,СВЦЭМ!$A$39:$A$782,$A48,СВЦЭМ!$B$39:$B$782,V$47)+'СЕТ СН'!$G$11+СВЦЭМ!$D$10+'СЕТ СН'!$G$5-'СЕТ СН'!$G$21</f>
        <v>4549.3417792999999</v>
      </c>
      <c r="W48" s="36">
        <f>SUMIFS(СВЦЭМ!$D$39:$D$782,СВЦЭМ!$A$39:$A$782,$A48,СВЦЭМ!$B$39:$B$782,W$47)+'СЕТ СН'!$G$11+СВЦЭМ!$D$10+'СЕТ СН'!$G$5-'СЕТ СН'!$G$21</f>
        <v>4557.4955709400001</v>
      </c>
      <c r="X48" s="36">
        <f>SUMIFS(СВЦЭМ!$D$39:$D$782,СВЦЭМ!$A$39:$A$782,$A48,СВЦЭМ!$B$39:$B$782,X$47)+'СЕТ СН'!$G$11+СВЦЭМ!$D$10+'СЕТ СН'!$G$5-'СЕТ СН'!$G$21</f>
        <v>4570.8766710500004</v>
      </c>
      <c r="Y48" s="36">
        <f>SUMIFS(СВЦЭМ!$D$39:$D$782,СВЦЭМ!$A$39:$A$782,$A48,СВЦЭМ!$B$39:$B$782,Y$47)+'СЕТ СН'!$G$11+СВЦЭМ!$D$10+'СЕТ СН'!$G$5-'СЕТ СН'!$G$21</f>
        <v>4595.17745672</v>
      </c>
      <c r="AA48" s="45"/>
    </row>
    <row r="49" spans="1:25" ht="15.75" x14ac:dyDescent="0.2">
      <c r="A49" s="35">
        <f>A48+1</f>
        <v>45353</v>
      </c>
      <c r="B49" s="36">
        <f>SUMIFS(СВЦЭМ!$D$39:$D$782,СВЦЭМ!$A$39:$A$782,$A49,СВЦЭМ!$B$39:$B$782,B$47)+'СЕТ СН'!$G$11+СВЦЭМ!$D$10+'СЕТ СН'!$G$5-'СЕТ СН'!$G$21</f>
        <v>4534.8136839600002</v>
      </c>
      <c r="C49" s="36">
        <f>SUMIFS(СВЦЭМ!$D$39:$D$782,СВЦЭМ!$A$39:$A$782,$A49,СВЦЭМ!$B$39:$B$782,C$47)+'СЕТ СН'!$G$11+СВЦЭМ!$D$10+'СЕТ СН'!$G$5-'СЕТ СН'!$G$21</f>
        <v>4546.6928099899997</v>
      </c>
      <c r="D49" s="36">
        <f>SUMIFS(СВЦЭМ!$D$39:$D$782,СВЦЭМ!$A$39:$A$782,$A49,СВЦЭМ!$B$39:$B$782,D$47)+'СЕТ СН'!$G$11+СВЦЭМ!$D$10+'СЕТ СН'!$G$5-'СЕТ СН'!$G$21</f>
        <v>4570.9139015399996</v>
      </c>
      <c r="E49" s="36">
        <f>SUMIFS(СВЦЭМ!$D$39:$D$782,СВЦЭМ!$A$39:$A$782,$A49,СВЦЭМ!$B$39:$B$782,E$47)+'СЕТ СН'!$G$11+СВЦЭМ!$D$10+'СЕТ СН'!$G$5-'СЕТ СН'!$G$21</f>
        <v>4581.7677270100003</v>
      </c>
      <c r="F49" s="36">
        <f>SUMIFS(СВЦЭМ!$D$39:$D$782,СВЦЭМ!$A$39:$A$782,$A49,СВЦЭМ!$B$39:$B$782,F$47)+'СЕТ СН'!$G$11+СВЦЭМ!$D$10+'СЕТ СН'!$G$5-'СЕТ СН'!$G$21</f>
        <v>4578.81923654</v>
      </c>
      <c r="G49" s="36">
        <f>SUMIFS(СВЦЭМ!$D$39:$D$782,СВЦЭМ!$A$39:$A$782,$A49,СВЦЭМ!$B$39:$B$782,G$47)+'СЕТ СН'!$G$11+СВЦЭМ!$D$10+'СЕТ СН'!$G$5-'СЕТ СН'!$G$21</f>
        <v>4559.01158252</v>
      </c>
      <c r="H49" s="36">
        <f>SUMIFS(СВЦЭМ!$D$39:$D$782,СВЦЭМ!$A$39:$A$782,$A49,СВЦЭМ!$B$39:$B$782,H$47)+'СЕТ СН'!$G$11+СВЦЭМ!$D$10+'СЕТ СН'!$G$5-'СЕТ СН'!$G$21</f>
        <v>4515.6703935699998</v>
      </c>
      <c r="I49" s="36">
        <f>SUMIFS(СВЦЭМ!$D$39:$D$782,СВЦЭМ!$A$39:$A$782,$A49,СВЦЭМ!$B$39:$B$782,I$47)+'СЕТ СН'!$G$11+СВЦЭМ!$D$10+'СЕТ СН'!$G$5-'СЕТ СН'!$G$21</f>
        <v>4491.8059074299999</v>
      </c>
      <c r="J49" s="36">
        <f>SUMIFS(СВЦЭМ!$D$39:$D$782,СВЦЭМ!$A$39:$A$782,$A49,СВЦЭМ!$B$39:$B$782,J$47)+'СЕТ СН'!$G$11+СВЦЭМ!$D$10+'СЕТ СН'!$G$5-'СЕТ СН'!$G$21</f>
        <v>4492.7553319799999</v>
      </c>
      <c r="K49" s="36">
        <f>SUMIFS(СВЦЭМ!$D$39:$D$782,СВЦЭМ!$A$39:$A$782,$A49,СВЦЭМ!$B$39:$B$782,K$47)+'СЕТ СН'!$G$11+СВЦЭМ!$D$10+'СЕТ СН'!$G$5-'СЕТ СН'!$G$21</f>
        <v>4460.8121159000002</v>
      </c>
      <c r="L49" s="36">
        <f>SUMIFS(СВЦЭМ!$D$39:$D$782,СВЦЭМ!$A$39:$A$782,$A49,СВЦЭМ!$B$39:$B$782,L$47)+'СЕТ СН'!$G$11+СВЦЭМ!$D$10+'СЕТ СН'!$G$5-'СЕТ СН'!$G$21</f>
        <v>4445.48664981</v>
      </c>
      <c r="M49" s="36">
        <f>SUMIFS(СВЦЭМ!$D$39:$D$782,СВЦЭМ!$A$39:$A$782,$A49,СВЦЭМ!$B$39:$B$782,M$47)+'СЕТ СН'!$G$11+СВЦЭМ!$D$10+'СЕТ СН'!$G$5-'СЕТ СН'!$G$21</f>
        <v>4448.8219600900002</v>
      </c>
      <c r="N49" s="36">
        <f>SUMIFS(СВЦЭМ!$D$39:$D$782,СВЦЭМ!$A$39:$A$782,$A49,СВЦЭМ!$B$39:$B$782,N$47)+'СЕТ СН'!$G$11+СВЦЭМ!$D$10+'СЕТ СН'!$G$5-'СЕТ СН'!$G$21</f>
        <v>4466.3367460299996</v>
      </c>
      <c r="O49" s="36">
        <f>SUMIFS(СВЦЭМ!$D$39:$D$782,СВЦЭМ!$A$39:$A$782,$A49,СВЦЭМ!$B$39:$B$782,O$47)+'СЕТ СН'!$G$11+СВЦЭМ!$D$10+'СЕТ СН'!$G$5-'СЕТ СН'!$G$21</f>
        <v>4473.2033800400004</v>
      </c>
      <c r="P49" s="36">
        <f>SUMIFS(СВЦЭМ!$D$39:$D$782,СВЦЭМ!$A$39:$A$782,$A49,СВЦЭМ!$B$39:$B$782,P$47)+'СЕТ СН'!$G$11+СВЦЭМ!$D$10+'СЕТ СН'!$G$5-'СЕТ СН'!$G$21</f>
        <v>4482.2636630899997</v>
      </c>
      <c r="Q49" s="36">
        <f>SUMIFS(СВЦЭМ!$D$39:$D$782,СВЦЭМ!$A$39:$A$782,$A49,СВЦЭМ!$B$39:$B$782,Q$47)+'СЕТ СН'!$G$11+СВЦЭМ!$D$10+'СЕТ СН'!$G$5-'СЕТ СН'!$G$21</f>
        <v>4504.3979973599999</v>
      </c>
      <c r="R49" s="36">
        <f>SUMIFS(СВЦЭМ!$D$39:$D$782,СВЦЭМ!$A$39:$A$782,$A49,СВЦЭМ!$B$39:$B$782,R$47)+'СЕТ СН'!$G$11+СВЦЭМ!$D$10+'СЕТ СН'!$G$5-'СЕТ СН'!$G$21</f>
        <v>4524.7214246100002</v>
      </c>
      <c r="S49" s="36">
        <f>SUMIFS(СВЦЭМ!$D$39:$D$782,СВЦЭМ!$A$39:$A$782,$A49,СВЦЭМ!$B$39:$B$782,S$47)+'СЕТ СН'!$G$11+СВЦЭМ!$D$10+'СЕТ СН'!$G$5-'СЕТ СН'!$G$21</f>
        <v>4509.6968609300002</v>
      </c>
      <c r="T49" s="36">
        <f>SUMIFS(СВЦЭМ!$D$39:$D$782,СВЦЭМ!$A$39:$A$782,$A49,СВЦЭМ!$B$39:$B$782,T$47)+'СЕТ СН'!$G$11+СВЦЭМ!$D$10+'СЕТ СН'!$G$5-'СЕТ СН'!$G$21</f>
        <v>4466.5386876900002</v>
      </c>
      <c r="U49" s="36">
        <f>SUMIFS(СВЦЭМ!$D$39:$D$782,СВЦЭМ!$A$39:$A$782,$A49,СВЦЭМ!$B$39:$B$782,U$47)+'СЕТ СН'!$G$11+СВЦЭМ!$D$10+'СЕТ СН'!$G$5-'СЕТ СН'!$G$21</f>
        <v>4425.9791389700003</v>
      </c>
      <c r="V49" s="36">
        <f>SUMIFS(СВЦЭМ!$D$39:$D$782,СВЦЭМ!$A$39:$A$782,$A49,СВЦЭМ!$B$39:$B$782,V$47)+'СЕТ СН'!$G$11+СВЦЭМ!$D$10+'СЕТ СН'!$G$5-'СЕТ СН'!$G$21</f>
        <v>4443.53803479</v>
      </c>
      <c r="W49" s="36">
        <f>SUMIFS(СВЦЭМ!$D$39:$D$782,СВЦЭМ!$A$39:$A$782,$A49,СВЦЭМ!$B$39:$B$782,W$47)+'СЕТ СН'!$G$11+СВЦЭМ!$D$10+'СЕТ СН'!$G$5-'СЕТ СН'!$G$21</f>
        <v>4452.73858612</v>
      </c>
      <c r="X49" s="36">
        <f>SUMIFS(СВЦЭМ!$D$39:$D$782,СВЦЭМ!$A$39:$A$782,$A49,СВЦЭМ!$B$39:$B$782,X$47)+'СЕТ СН'!$G$11+СВЦЭМ!$D$10+'СЕТ СН'!$G$5-'СЕТ СН'!$G$21</f>
        <v>4489.3622914999996</v>
      </c>
      <c r="Y49" s="36">
        <f>SUMIFS(СВЦЭМ!$D$39:$D$782,СВЦЭМ!$A$39:$A$782,$A49,СВЦЭМ!$B$39:$B$782,Y$47)+'СЕТ СН'!$G$11+СВЦЭМ!$D$10+'СЕТ СН'!$G$5-'СЕТ СН'!$G$21</f>
        <v>4489.7687802999999</v>
      </c>
    </row>
    <row r="50" spans="1:25" ht="15.75" x14ac:dyDescent="0.2">
      <c r="A50" s="35">
        <f t="shared" ref="A50:A78" si="1">A49+1</f>
        <v>45354</v>
      </c>
      <c r="B50" s="36">
        <f>SUMIFS(СВЦЭМ!$D$39:$D$782,СВЦЭМ!$A$39:$A$782,$A50,СВЦЭМ!$B$39:$B$782,B$47)+'СЕТ СН'!$G$11+СВЦЭМ!$D$10+'СЕТ СН'!$G$5-'СЕТ СН'!$G$21</f>
        <v>4432.7686734899999</v>
      </c>
      <c r="C50" s="36">
        <f>SUMIFS(СВЦЭМ!$D$39:$D$782,СВЦЭМ!$A$39:$A$782,$A50,СВЦЭМ!$B$39:$B$782,C$47)+'СЕТ СН'!$G$11+СВЦЭМ!$D$10+'СЕТ СН'!$G$5-'СЕТ СН'!$G$21</f>
        <v>4515.0716347899997</v>
      </c>
      <c r="D50" s="36">
        <f>SUMIFS(СВЦЭМ!$D$39:$D$782,СВЦЭМ!$A$39:$A$782,$A50,СВЦЭМ!$B$39:$B$782,D$47)+'СЕТ СН'!$G$11+СВЦЭМ!$D$10+'СЕТ СН'!$G$5-'СЕТ СН'!$G$21</f>
        <v>4559.9591863300002</v>
      </c>
      <c r="E50" s="36">
        <f>SUMIFS(СВЦЭМ!$D$39:$D$782,СВЦЭМ!$A$39:$A$782,$A50,СВЦЭМ!$B$39:$B$782,E$47)+'СЕТ СН'!$G$11+СВЦЭМ!$D$10+'СЕТ СН'!$G$5-'СЕТ СН'!$G$21</f>
        <v>4577.8565223999994</v>
      </c>
      <c r="F50" s="36">
        <f>SUMIFS(СВЦЭМ!$D$39:$D$782,СВЦЭМ!$A$39:$A$782,$A50,СВЦЭМ!$B$39:$B$782,F$47)+'СЕТ СН'!$G$11+СВЦЭМ!$D$10+'СЕТ СН'!$G$5-'СЕТ СН'!$G$21</f>
        <v>4575.1753534399995</v>
      </c>
      <c r="G50" s="36">
        <f>SUMIFS(СВЦЭМ!$D$39:$D$782,СВЦЭМ!$A$39:$A$782,$A50,СВЦЭМ!$B$39:$B$782,G$47)+'СЕТ СН'!$G$11+СВЦЭМ!$D$10+'СЕТ СН'!$G$5-'СЕТ СН'!$G$21</f>
        <v>4561.2044286800001</v>
      </c>
      <c r="H50" s="36">
        <f>SUMIFS(СВЦЭМ!$D$39:$D$782,СВЦЭМ!$A$39:$A$782,$A50,СВЦЭМ!$B$39:$B$782,H$47)+'СЕТ СН'!$G$11+СВЦЭМ!$D$10+'СЕТ СН'!$G$5-'СЕТ СН'!$G$21</f>
        <v>4542.93630596</v>
      </c>
      <c r="I50" s="36">
        <f>SUMIFS(СВЦЭМ!$D$39:$D$782,СВЦЭМ!$A$39:$A$782,$A50,СВЦЭМ!$B$39:$B$782,I$47)+'СЕТ СН'!$G$11+СВЦЭМ!$D$10+'СЕТ СН'!$G$5-'СЕТ СН'!$G$21</f>
        <v>4544.2309445499995</v>
      </c>
      <c r="J50" s="36">
        <f>SUMIFS(СВЦЭМ!$D$39:$D$782,СВЦЭМ!$A$39:$A$782,$A50,СВЦЭМ!$B$39:$B$782,J$47)+'СЕТ СН'!$G$11+СВЦЭМ!$D$10+'СЕТ СН'!$G$5-'СЕТ СН'!$G$21</f>
        <v>4496.2482699800003</v>
      </c>
      <c r="K50" s="36">
        <f>SUMIFS(СВЦЭМ!$D$39:$D$782,СВЦЭМ!$A$39:$A$782,$A50,СВЦЭМ!$B$39:$B$782,K$47)+'СЕТ СН'!$G$11+СВЦЭМ!$D$10+'СЕТ СН'!$G$5-'СЕТ СН'!$G$21</f>
        <v>4456.2057581999998</v>
      </c>
      <c r="L50" s="36">
        <f>SUMIFS(СВЦЭМ!$D$39:$D$782,СВЦЭМ!$A$39:$A$782,$A50,СВЦЭМ!$B$39:$B$782,L$47)+'СЕТ СН'!$G$11+СВЦЭМ!$D$10+'СЕТ СН'!$G$5-'СЕТ СН'!$G$21</f>
        <v>4433.7873713400004</v>
      </c>
      <c r="M50" s="36">
        <f>SUMIFS(СВЦЭМ!$D$39:$D$782,СВЦЭМ!$A$39:$A$782,$A50,СВЦЭМ!$B$39:$B$782,M$47)+'СЕТ СН'!$G$11+СВЦЭМ!$D$10+'СЕТ СН'!$G$5-'СЕТ СН'!$G$21</f>
        <v>4434.6332797699997</v>
      </c>
      <c r="N50" s="36">
        <f>SUMIFS(СВЦЭМ!$D$39:$D$782,СВЦЭМ!$A$39:$A$782,$A50,СВЦЭМ!$B$39:$B$782,N$47)+'СЕТ СН'!$G$11+СВЦЭМ!$D$10+'СЕТ СН'!$G$5-'СЕТ СН'!$G$21</f>
        <v>4461.1531152099997</v>
      </c>
      <c r="O50" s="36">
        <f>SUMIFS(СВЦЭМ!$D$39:$D$782,СВЦЭМ!$A$39:$A$782,$A50,СВЦЭМ!$B$39:$B$782,O$47)+'СЕТ СН'!$G$11+СВЦЭМ!$D$10+'СЕТ СН'!$G$5-'СЕТ СН'!$G$21</f>
        <v>4449.9506325399998</v>
      </c>
      <c r="P50" s="36">
        <f>SUMIFS(СВЦЭМ!$D$39:$D$782,СВЦЭМ!$A$39:$A$782,$A50,СВЦЭМ!$B$39:$B$782,P$47)+'СЕТ СН'!$G$11+СВЦЭМ!$D$10+'СЕТ СН'!$G$5-'СЕТ СН'!$G$21</f>
        <v>4451.1209506499999</v>
      </c>
      <c r="Q50" s="36">
        <f>SUMIFS(СВЦЭМ!$D$39:$D$782,СВЦЭМ!$A$39:$A$782,$A50,СВЦЭМ!$B$39:$B$782,Q$47)+'СЕТ СН'!$G$11+СВЦЭМ!$D$10+'СЕТ СН'!$G$5-'СЕТ СН'!$G$21</f>
        <v>4466.7220548900004</v>
      </c>
      <c r="R50" s="36">
        <f>SUMIFS(СВЦЭМ!$D$39:$D$782,СВЦЭМ!$A$39:$A$782,$A50,СВЦЭМ!$B$39:$B$782,R$47)+'СЕТ СН'!$G$11+СВЦЭМ!$D$10+'СЕТ СН'!$G$5-'СЕТ СН'!$G$21</f>
        <v>4472.4519446100003</v>
      </c>
      <c r="S50" s="36">
        <f>SUMIFS(СВЦЭМ!$D$39:$D$782,СВЦЭМ!$A$39:$A$782,$A50,СВЦЭМ!$B$39:$B$782,S$47)+'СЕТ СН'!$G$11+СВЦЭМ!$D$10+'СЕТ СН'!$G$5-'СЕТ СН'!$G$21</f>
        <v>4444.1261811300001</v>
      </c>
      <c r="T50" s="36">
        <f>SUMIFS(СВЦЭМ!$D$39:$D$782,СВЦЭМ!$A$39:$A$782,$A50,СВЦЭМ!$B$39:$B$782,T$47)+'СЕТ СН'!$G$11+СВЦЭМ!$D$10+'СЕТ СН'!$G$5-'СЕТ СН'!$G$21</f>
        <v>4426.2113382999996</v>
      </c>
      <c r="U50" s="36">
        <f>SUMIFS(СВЦЭМ!$D$39:$D$782,СВЦЭМ!$A$39:$A$782,$A50,СВЦЭМ!$B$39:$B$782,U$47)+'СЕТ СН'!$G$11+СВЦЭМ!$D$10+'СЕТ СН'!$G$5-'СЕТ СН'!$G$21</f>
        <v>4444.9610838199997</v>
      </c>
      <c r="V50" s="36">
        <f>SUMIFS(СВЦЭМ!$D$39:$D$782,СВЦЭМ!$A$39:$A$782,$A50,СВЦЭМ!$B$39:$B$782,V$47)+'СЕТ СН'!$G$11+СВЦЭМ!$D$10+'СЕТ СН'!$G$5-'СЕТ СН'!$G$21</f>
        <v>4444.0649184399999</v>
      </c>
      <c r="W50" s="36">
        <f>SUMIFS(СВЦЭМ!$D$39:$D$782,СВЦЭМ!$A$39:$A$782,$A50,СВЦЭМ!$B$39:$B$782,W$47)+'СЕТ СН'!$G$11+СВЦЭМ!$D$10+'СЕТ СН'!$G$5-'СЕТ СН'!$G$21</f>
        <v>4435.4635421900002</v>
      </c>
      <c r="X50" s="36">
        <f>SUMIFS(СВЦЭМ!$D$39:$D$782,СВЦЭМ!$A$39:$A$782,$A50,СВЦЭМ!$B$39:$B$782,X$47)+'СЕТ СН'!$G$11+СВЦЭМ!$D$10+'СЕТ СН'!$G$5-'СЕТ СН'!$G$21</f>
        <v>4450.3037549299997</v>
      </c>
      <c r="Y50" s="36">
        <f>SUMIFS(СВЦЭМ!$D$39:$D$782,СВЦЭМ!$A$39:$A$782,$A50,СВЦЭМ!$B$39:$B$782,Y$47)+'СЕТ СН'!$G$11+СВЦЭМ!$D$10+'СЕТ СН'!$G$5-'СЕТ СН'!$G$21</f>
        <v>4485.1569617699997</v>
      </c>
    </row>
    <row r="51" spans="1:25" ht="15.75" x14ac:dyDescent="0.2">
      <c r="A51" s="35">
        <f t="shared" si="1"/>
        <v>45355</v>
      </c>
      <c r="B51" s="36">
        <f>SUMIFS(СВЦЭМ!$D$39:$D$782,СВЦЭМ!$A$39:$A$782,$A51,СВЦЭМ!$B$39:$B$782,B$47)+'СЕТ СН'!$G$11+СВЦЭМ!$D$10+'СЕТ СН'!$G$5-'СЕТ СН'!$G$21</f>
        <v>4442.5027420200004</v>
      </c>
      <c r="C51" s="36">
        <f>SUMIFS(СВЦЭМ!$D$39:$D$782,СВЦЭМ!$A$39:$A$782,$A51,СВЦЭМ!$B$39:$B$782,C$47)+'СЕТ СН'!$G$11+СВЦЭМ!$D$10+'СЕТ СН'!$G$5-'СЕТ СН'!$G$21</f>
        <v>4484.6276267499998</v>
      </c>
      <c r="D51" s="36">
        <f>SUMIFS(СВЦЭМ!$D$39:$D$782,СВЦЭМ!$A$39:$A$782,$A51,СВЦЭМ!$B$39:$B$782,D$47)+'СЕТ СН'!$G$11+СВЦЭМ!$D$10+'СЕТ СН'!$G$5-'СЕТ СН'!$G$21</f>
        <v>4502.7171570700002</v>
      </c>
      <c r="E51" s="36">
        <f>SUMIFS(СВЦЭМ!$D$39:$D$782,СВЦЭМ!$A$39:$A$782,$A51,СВЦЭМ!$B$39:$B$782,E$47)+'СЕТ СН'!$G$11+СВЦЭМ!$D$10+'СЕТ СН'!$G$5-'СЕТ СН'!$G$21</f>
        <v>4505.5655016800001</v>
      </c>
      <c r="F51" s="36">
        <f>SUMIFS(СВЦЭМ!$D$39:$D$782,СВЦЭМ!$A$39:$A$782,$A51,СВЦЭМ!$B$39:$B$782,F$47)+'СЕТ СН'!$G$11+СВЦЭМ!$D$10+'СЕТ СН'!$G$5-'СЕТ СН'!$G$21</f>
        <v>4509.2953026499999</v>
      </c>
      <c r="G51" s="36">
        <f>SUMIFS(СВЦЭМ!$D$39:$D$782,СВЦЭМ!$A$39:$A$782,$A51,СВЦЭМ!$B$39:$B$782,G$47)+'СЕТ СН'!$G$11+СВЦЭМ!$D$10+'СЕТ СН'!$G$5-'СЕТ СН'!$G$21</f>
        <v>4532.6118536200001</v>
      </c>
      <c r="H51" s="36">
        <f>SUMIFS(СВЦЭМ!$D$39:$D$782,СВЦЭМ!$A$39:$A$782,$A51,СВЦЭМ!$B$39:$B$782,H$47)+'СЕТ СН'!$G$11+СВЦЭМ!$D$10+'СЕТ СН'!$G$5-'СЕТ СН'!$G$21</f>
        <v>4481.9578173400005</v>
      </c>
      <c r="I51" s="36">
        <f>SUMIFS(СВЦЭМ!$D$39:$D$782,СВЦЭМ!$A$39:$A$782,$A51,СВЦЭМ!$B$39:$B$782,I$47)+'СЕТ СН'!$G$11+СВЦЭМ!$D$10+'СЕТ СН'!$G$5-'СЕТ СН'!$G$21</f>
        <v>4444.11391714</v>
      </c>
      <c r="J51" s="36">
        <f>SUMIFS(СВЦЭМ!$D$39:$D$782,СВЦЭМ!$A$39:$A$782,$A51,СВЦЭМ!$B$39:$B$782,J$47)+'СЕТ СН'!$G$11+СВЦЭМ!$D$10+'СЕТ СН'!$G$5-'СЕТ СН'!$G$21</f>
        <v>4408.9794238300001</v>
      </c>
      <c r="K51" s="36">
        <f>SUMIFS(СВЦЭМ!$D$39:$D$782,СВЦЭМ!$A$39:$A$782,$A51,СВЦЭМ!$B$39:$B$782,K$47)+'СЕТ СН'!$G$11+СВЦЭМ!$D$10+'СЕТ СН'!$G$5-'СЕТ СН'!$G$21</f>
        <v>4391.7363243099999</v>
      </c>
      <c r="L51" s="36">
        <f>SUMIFS(СВЦЭМ!$D$39:$D$782,СВЦЭМ!$A$39:$A$782,$A51,СВЦЭМ!$B$39:$B$782,L$47)+'СЕТ СН'!$G$11+СВЦЭМ!$D$10+'СЕТ СН'!$G$5-'СЕТ СН'!$G$21</f>
        <v>4396.7377279399998</v>
      </c>
      <c r="M51" s="36">
        <f>SUMIFS(СВЦЭМ!$D$39:$D$782,СВЦЭМ!$A$39:$A$782,$A51,СВЦЭМ!$B$39:$B$782,M$47)+'СЕТ СН'!$G$11+СВЦЭМ!$D$10+'СЕТ СН'!$G$5-'СЕТ СН'!$G$21</f>
        <v>4404.7881517999995</v>
      </c>
      <c r="N51" s="36">
        <f>SUMIFS(СВЦЭМ!$D$39:$D$782,СВЦЭМ!$A$39:$A$782,$A51,СВЦЭМ!$B$39:$B$782,N$47)+'СЕТ СН'!$G$11+СВЦЭМ!$D$10+'СЕТ СН'!$G$5-'СЕТ СН'!$G$21</f>
        <v>4393.3440210600002</v>
      </c>
      <c r="O51" s="36">
        <f>SUMIFS(СВЦЭМ!$D$39:$D$782,СВЦЭМ!$A$39:$A$782,$A51,СВЦЭМ!$B$39:$B$782,O$47)+'СЕТ СН'!$G$11+СВЦЭМ!$D$10+'СЕТ СН'!$G$5-'СЕТ СН'!$G$21</f>
        <v>4400.5523064700001</v>
      </c>
      <c r="P51" s="36">
        <f>SUMIFS(СВЦЭМ!$D$39:$D$782,СВЦЭМ!$A$39:$A$782,$A51,СВЦЭМ!$B$39:$B$782,P$47)+'СЕТ СН'!$G$11+СВЦЭМ!$D$10+'СЕТ СН'!$G$5-'СЕТ СН'!$G$21</f>
        <v>4415.9505234299995</v>
      </c>
      <c r="Q51" s="36">
        <f>SUMIFS(СВЦЭМ!$D$39:$D$782,СВЦЭМ!$A$39:$A$782,$A51,СВЦЭМ!$B$39:$B$782,Q$47)+'СЕТ СН'!$G$11+СВЦЭМ!$D$10+'СЕТ СН'!$G$5-'СЕТ СН'!$G$21</f>
        <v>4432.1965295700002</v>
      </c>
      <c r="R51" s="36">
        <f>SUMIFS(СВЦЭМ!$D$39:$D$782,СВЦЭМ!$A$39:$A$782,$A51,СВЦЭМ!$B$39:$B$782,R$47)+'СЕТ СН'!$G$11+СВЦЭМ!$D$10+'СЕТ СН'!$G$5-'СЕТ СН'!$G$21</f>
        <v>4430.4990782900004</v>
      </c>
      <c r="S51" s="36">
        <f>SUMIFS(СВЦЭМ!$D$39:$D$782,СВЦЭМ!$A$39:$A$782,$A51,СВЦЭМ!$B$39:$B$782,S$47)+'СЕТ СН'!$G$11+СВЦЭМ!$D$10+'СЕТ СН'!$G$5-'СЕТ СН'!$G$21</f>
        <v>4423.5116236699996</v>
      </c>
      <c r="T51" s="36">
        <f>SUMIFS(СВЦЭМ!$D$39:$D$782,СВЦЭМ!$A$39:$A$782,$A51,СВЦЭМ!$B$39:$B$782,T$47)+'СЕТ СН'!$G$11+СВЦЭМ!$D$10+'СЕТ СН'!$G$5-'СЕТ СН'!$G$21</f>
        <v>4406.7773458199999</v>
      </c>
      <c r="U51" s="36">
        <f>SUMIFS(СВЦЭМ!$D$39:$D$782,СВЦЭМ!$A$39:$A$782,$A51,СВЦЭМ!$B$39:$B$782,U$47)+'СЕТ СН'!$G$11+СВЦЭМ!$D$10+'СЕТ СН'!$G$5-'СЕТ СН'!$G$21</f>
        <v>4383.2670861999995</v>
      </c>
      <c r="V51" s="36">
        <f>SUMIFS(СВЦЭМ!$D$39:$D$782,СВЦЭМ!$A$39:$A$782,$A51,СВЦЭМ!$B$39:$B$782,V$47)+'СЕТ СН'!$G$11+СВЦЭМ!$D$10+'СЕТ СН'!$G$5-'СЕТ СН'!$G$21</f>
        <v>4396.1034746200003</v>
      </c>
      <c r="W51" s="36">
        <f>SUMIFS(СВЦЭМ!$D$39:$D$782,СВЦЭМ!$A$39:$A$782,$A51,СВЦЭМ!$B$39:$B$782,W$47)+'СЕТ СН'!$G$11+СВЦЭМ!$D$10+'СЕТ СН'!$G$5-'СЕТ СН'!$G$21</f>
        <v>4412.6539534399999</v>
      </c>
      <c r="X51" s="36">
        <f>SUMIFS(СВЦЭМ!$D$39:$D$782,СВЦЭМ!$A$39:$A$782,$A51,СВЦЭМ!$B$39:$B$782,X$47)+'СЕТ СН'!$G$11+СВЦЭМ!$D$10+'СЕТ СН'!$G$5-'СЕТ СН'!$G$21</f>
        <v>4408.7508246400002</v>
      </c>
      <c r="Y51" s="36">
        <f>SUMIFS(СВЦЭМ!$D$39:$D$782,СВЦЭМ!$A$39:$A$782,$A51,СВЦЭМ!$B$39:$B$782,Y$47)+'СЕТ СН'!$G$11+СВЦЭМ!$D$10+'СЕТ СН'!$G$5-'СЕТ СН'!$G$21</f>
        <v>4425.1159623900003</v>
      </c>
    </row>
    <row r="52" spans="1:25" ht="15.75" x14ac:dyDescent="0.2">
      <c r="A52" s="35">
        <f t="shared" si="1"/>
        <v>45356</v>
      </c>
      <c r="B52" s="36">
        <f>SUMIFS(СВЦЭМ!$D$39:$D$782,СВЦЭМ!$A$39:$A$782,$A52,СВЦЭМ!$B$39:$B$782,B$47)+'СЕТ СН'!$G$11+СВЦЭМ!$D$10+'СЕТ СН'!$G$5-'СЕТ СН'!$G$21</f>
        <v>4412.6631732200003</v>
      </c>
      <c r="C52" s="36">
        <f>SUMIFS(СВЦЭМ!$D$39:$D$782,СВЦЭМ!$A$39:$A$782,$A52,СВЦЭМ!$B$39:$B$782,C$47)+'СЕТ СН'!$G$11+СВЦЭМ!$D$10+'СЕТ СН'!$G$5-'СЕТ СН'!$G$21</f>
        <v>4449.3563261099998</v>
      </c>
      <c r="D52" s="36">
        <f>SUMIFS(СВЦЭМ!$D$39:$D$782,СВЦЭМ!$A$39:$A$782,$A52,СВЦЭМ!$B$39:$B$782,D$47)+'СЕТ СН'!$G$11+СВЦЭМ!$D$10+'СЕТ СН'!$G$5-'СЕТ СН'!$G$21</f>
        <v>4457.9693192300001</v>
      </c>
      <c r="E52" s="36">
        <f>SUMIFS(СВЦЭМ!$D$39:$D$782,СВЦЭМ!$A$39:$A$782,$A52,СВЦЭМ!$B$39:$B$782,E$47)+'СЕТ СН'!$G$11+СВЦЭМ!$D$10+'СЕТ СН'!$G$5-'СЕТ СН'!$G$21</f>
        <v>4475.7564459099995</v>
      </c>
      <c r="F52" s="36">
        <f>SUMIFS(СВЦЭМ!$D$39:$D$782,СВЦЭМ!$A$39:$A$782,$A52,СВЦЭМ!$B$39:$B$782,F$47)+'СЕТ СН'!$G$11+СВЦЭМ!$D$10+'СЕТ СН'!$G$5-'СЕТ СН'!$G$21</f>
        <v>4464.8202730499997</v>
      </c>
      <c r="G52" s="36">
        <f>SUMIFS(СВЦЭМ!$D$39:$D$782,СВЦЭМ!$A$39:$A$782,$A52,СВЦЭМ!$B$39:$B$782,G$47)+'СЕТ СН'!$G$11+СВЦЭМ!$D$10+'СЕТ СН'!$G$5-'СЕТ СН'!$G$21</f>
        <v>4438.29234989</v>
      </c>
      <c r="H52" s="36">
        <f>SUMIFS(СВЦЭМ!$D$39:$D$782,СВЦЭМ!$A$39:$A$782,$A52,СВЦЭМ!$B$39:$B$782,H$47)+'СЕТ СН'!$G$11+СВЦЭМ!$D$10+'СЕТ СН'!$G$5-'СЕТ СН'!$G$21</f>
        <v>4384.6873457599995</v>
      </c>
      <c r="I52" s="36">
        <f>SUMIFS(СВЦЭМ!$D$39:$D$782,СВЦЭМ!$A$39:$A$782,$A52,СВЦЭМ!$B$39:$B$782,I$47)+'СЕТ СН'!$G$11+СВЦЭМ!$D$10+'СЕТ СН'!$G$5-'СЕТ СН'!$G$21</f>
        <v>4368.4343074899998</v>
      </c>
      <c r="J52" s="36">
        <f>SUMIFS(СВЦЭМ!$D$39:$D$782,СВЦЭМ!$A$39:$A$782,$A52,СВЦЭМ!$B$39:$B$782,J$47)+'СЕТ СН'!$G$11+СВЦЭМ!$D$10+'СЕТ СН'!$G$5-'СЕТ СН'!$G$21</f>
        <v>4355.6552731900001</v>
      </c>
      <c r="K52" s="36">
        <f>SUMIFS(СВЦЭМ!$D$39:$D$782,СВЦЭМ!$A$39:$A$782,$A52,СВЦЭМ!$B$39:$B$782,K$47)+'СЕТ СН'!$G$11+СВЦЭМ!$D$10+'СЕТ СН'!$G$5-'СЕТ СН'!$G$21</f>
        <v>4299.6633391799996</v>
      </c>
      <c r="L52" s="36">
        <f>SUMIFS(СВЦЭМ!$D$39:$D$782,СВЦЭМ!$A$39:$A$782,$A52,СВЦЭМ!$B$39:$B$782,L$47)+'СЕТ СН'!$G$11+СВЦЭМ!$D$10+'СЕТ СН'!$G$5-'СЕТ СН'!$G$21</f>
        <v>4289.8687518699999</v>
      </c>
      <c r="M52" s="36">
        <f>SUMIFS(СВЦЭМ!$D$39:$D$782,СВЦЭМ!$A$39:$A$782,$A52,СВЦЭМ!$B$39:$B$782,M$47)+'СЕТ СН'!$G$11+СВЦЭМ!$D$10+'СЕТ СН'!$G$5-'СЕТ СН'!$G$21</f>
        <v>4314.4304248099997</v>
      </c>
      <c r="N52" s="36">
        <f>SUMIFS(СВЦЭМ!$D$39:$D$782,СВЦЭМ!$A$39:$A$782,$A52,СВЦЭМ!$B$39:$B$782,N$47)+'СЕТ СН'!$G$11+СВЦЭМ!$D$10+'СЕТ СН'!$G$5-'СЕТ СН'!$G$21</f>
        <v>4343.7597872699998</v>
      </c>
      <c r="O52" s="36">
        <f>SUMIFS(СВЦЭМ!$D$39:$D$782,СВЦЭМ!$A$39:$A$782,$A52,СВЦЭМ!$B$39:$B$782,O$47)+'СЕТ СН'!$G$11+СВЦЭМ!$D$10+'СЕТ СН'!$G$5-'СЕТ СН'!$G$21</f>
        <v>4326.2380800800001</v>
      </c>
      <c r="P52" s="36">
        <f>SUMIFS(СВЦЭМ!$D$39:$D$782,СВЦЭМ!$A$39:$A$782,$A52,СВЦЭМ!$B$39:$B$782,P$47)+'СЕТ СН'!$G$11+СВЦЭМ!$D$10+'СЕТ СН'!$G$5-'СЕТ СН'!$G$21</f>
        <v>4336.8601432899995</v>
      </c>
      <c r="Q52" s="36">
        <f>SUMIFS(СВЦЭМ!$D$39:$D$782,СВЦЭМ!$A$39:$A$782,$A52,СВЦЭМ!$B$39:$B$782,Q$47)+'СЕТ СН'!$G$11+СВЦЭМ!$D$10+'СЕТ СН'!$G$5-'СЕТ СН'!$G$21</f>
        <v>4354.15886409</v>
      </c>
      <c r="R52" s="36">
        <f>SUMIFS(СВЦЭМ!$D$39:$D$782,СВЦЭМ!$A$39:$A$782,$A52,СВЦЭМ!$B$39:$B$782,R$47)+'СЕТ СН'!$G$11+СВЦЭМ!$D$10+'СЕТ СН'!$G$5-'СЕТ СН'!$G$21</f>
        <v>4379.8888569199999</v>
      </c>
      <c r="S52" s="36">
        <f>SUMIFS(СВЦЭМ!$D$39:$D$782,СВЦЭМ!$A$39:$A$782,$A52,СВЦЭМ!$B$39:$B$782,S$47)+'СЕТ СН'!$G$11+СВЦЭМ!$D$10+'СЕТ СН'!$G$5-'СЕТ СН'!$G$21</f>
        <v>4377.20178966</v>
      </c>
      <c r="T52" s="36">
        <f>SUMIFS(СВЦЭМ!$D$39:$D$782,СВЦЭМ!$A$39:$A$782,$A52,СВЦЭМ!$B$39:$B$782,T$47)+'СЕТ СН'!$G$11+СВЦЭМ!$D$10+'СЕТ СН'!$G$5-'СЕТ СН'!$G$21</f>
        <v>4351.2706394099996</v>
      </c>
      <c r="U52" s="36">
        <f>SUMIFS(СВЦЭМ!$D$39:$D$782,СВЦЭМ!$A$39:$A$782,$A52,СВЦЭМ!$B$39:$B$782,U$47)+'СЕТ СН'!$G$11+СВЦЭМ!$D$10+'СЕТ СН'!$G$5-'СЕТ СН'!$G$21</f>
        <v>4328.1050894500004</v>
      </c>
      <c r="V52" s="36">
        <f>SUMIFS(СВЦЭМ!$D$39:$D$782,СВЦЭМ!$A$39:$A$782,$A52,СВЦЭМ!$B$39:$B$782,V$47)+'СЕТ СН'!$G$11+СВЦЭМ!$D$10+'СЕТ СН'!$G$5-'СЕТ СН'!$G$21</f>
        <v>4335.3107415499999</v>
      </c>
      <c r="W52" s="36">
        <f>SUMIFS(СВЦЭМ!$D$39:$D$782,СВЦЭМ!$A$39:$A$782,$A52,СВЦЭМ!$B$39:$B$782,W$47)+'СЕТ СН'!$G$11+СВЦЭМ!$D$10+'СЕТ СН'!$G$5-'СЕТ СН'!$G$21</f>
        <v>4349.6349854299997</v>
      </c>
      <c r="X52" s="36">
        <f>SUMIFS(СВЦЭМ!$D$39:$D$782,СВЦЭМ!$A$39:$A$782,$A52,СВЦЭМ!$B$39:$B$782,X$47)+'СЕТ СН'!$G$11+СВЦЭМ!$D$10+'СЕТ СН'!$G$5-'СЕТ СН'!$G$21</f>
        <v>4361.0293779599997</v>
      </c>
      <c r="Y52" s="36">
        <f>SUMIFS(СВЦЭМ!$D$39:$D$782,СВЦЭМ!$A$39:$A$782,$A52,СВЦЭМ!$B$39:$B$782,Y$47)+'СЕТ СН'!$G$11+СВЦЭМ!$D$10+'СЕТ СН'!$G$5-'СЕТ СН'!$G$21</f>
        <v>4374.5037540200001</v>
      </c>
    </row>
    <row r="53" spans="1:25" ht="15.75" x14ac:dyDescent="0.2">
      <c r="A53" s="35">
        <f t="shared" si="1"/>
        <v>45357</v>
      </c>
      <c r="B53" s="36">
        <f>SUMIFS(СВЦЭМ!$D$39:$D$782,СВЦЭМ!$A$39:$A$782,$A53,СВЦЭМ!$B$39:$B$782,B$47)+'СЕТ СН'!$G$11+СВЦЭМ!$D$10+'СЕТ СН'!$G$5-'СЕТ СН'!$G$21</f>
        <v>4443.80004448</v>
      </c>
      <c r="C53" s="36">
        <f>SUMIFS(СВЦЭМ!$D$39:$D$782,СВЦЭМ!$A$39:$A$782,$A53,СВЦЭМ!$B$39:$B$782,C$47)+'СЕТ СН'!$G$11+СВЦЭМ!$D$10+'СЕТ СН'!$G$5-'СЕТ СН'!$G$21</f>
        <v>4467.7745925700001</v>
      </c>
      <c r="D53" s="36">
        <f>SUMIFS(СВЦЭМ!$D$39:$D$782,СВЦЭМ!$A$39:$A$782,$A53,СВЦЭМ!$B$39:$B$782,D$47)+'СЕТ СН'!$G$11+СВЦЭМ!$D$10+'СЕТ СН'!$G$5-'СЕТ СН'!$G$21</f>
        <v>4490.2133710999997</v>
      </c>
      <c r="E53" s="36">
        <f>SUMIFS(СВЦЭМ!$D$39:$D$782,СВЦЭМ!$A$39:$A$782,$A53,СВЦЭМ!$B$39:$B$782,E$47)+'СЕТ СН'!$G$11+СВЦЭМ!$D$10+'СЕТ СН'!$G$5-'СЕТ СН'!$G$21</f>
        <v>4505.0490727100005</v>
      </c>
      <c r="F53" s="36">
        <f>SUMIFS(СВЦЭМ!$D$39:$D$782,СВЦЭМ!$A$39:$A$782,$A53,СВЦЭМ!$B$39:$B$782,F$47)+'СЕТ СН'!$G$11+СВЦЭМ!$D$10+'СЕТ СН'!$G$5-'СЕТ СН'!$G$21</f>
        <v>4502.0748834599999</v>
      </c>
      <c r="G53" s="36">
        <f>SUMIFS(СВЦЭМ!$D$39:$D$782,СВЦЭМ!$A$39:$A$782,$A53,СВЦЭМ!$B$39:$B$782,G$47)+'СЕТ СН'!$G$11+СВЦЭМ!$D$10+'СЕТ СН'!$G$5-'СЕТ СН'!$G$21</f>
        <v>4475.7182411200001</v>
      </c>
      <c r="H53" s="36">
        <f>SUMIFS(СВЦЭМ!$D$39:$D$782,СВЦЭМ!$A$39:$A$782,$A53,СВЦЭМ!$B$39:$B$782,H$47)+'СЕТ СН'!$G$11+СВЦЭМ!$D$10+'СЕТ СН'!$G$5-'СЕТ СН'!$G$21</f>
        <v>4408.1268584199997</v>
      </c>
      <c r="I53" s="36">
        <f>SUMIFS(СВЦЭМ!$D$39:$D$782,СВЦЭМ!$A$39:$A$782,$A53,СВЦЭМ!$B$39:$B$782,I$47)+'СЕТ СН'!$G$11+СВЦЭМ!$D$10+'СЕТ СН'!$G$5-'СЕТ СН'!$G$21</f>
        <v>4360.5032624300002</v>
      </c>
      <c r="J53" s="36">
        <f>SUMIFS(СВЦЭМ!$D$39:$D$782,СВЦЭМ!$A$39:$A$782,$A53,СВЦЭМ!$B$39:$B$782,J$47)+'СЕТ СН'!$G$11+СВЦЭМ!$D$10+'СЕТ СН'!$G$5-'СЕТ СН'!$G$21</f>
        <v>4352.41299377</v>
      </c>
      <c r="K53" s="36">
        <f>SUMIFS(СВЦЭМ!$D$39:$D$782,СВЦЭМ!$A$39:$A$782,$A53,СВЦЭМ!$B$39:$B$782,K$47)+'СЕТ СН'!$G$11+СВЦЭМ!$D$10+'СЕТ СН'!$G$5-'СЕТ СН'!$G$21</f>
        <v>4353.8462434800003</v>
      </c>
      <c r="L53" s="36">
        <f>SUMIFS(СВЦЭМ!$D$39:$D$782,СВЦЭМ!$A$39:$A$782,$A53,СВЦЭМ!$B$39:$B$782,L$47)+'СЕТ СН'!$G$11+СВЦЭМ!$D$10+'СЕТ СН'!$G$5-'СЕТ СН'!$G$21</f>
        <v>4360.6279927100004</v>
      </c>
      <c r="M53" s="36">
        <f>SUMIFS(СВЦЭМ!$D$39:$D$782,СВЦЭМ!$A$39:$A$782,$A53,СВЦЭМ!$B$39:$B$782,M$47)+'СЕТ СН'!$G$11+СВЦЭМ!$D$10+'СЕТ СН'!$G$5-'СЕТ СН'!$G$21</f>
        <v>4361.93016008</v>
      </c>
      <c r="N53" s="36">
        <f>SUMIFS(СВЦЭМ!$D$39:$D$782,СВЦЭМ!$A$39:$A$782,$A53,СВЦЭМ!$B$39:$B$782,N$47)+'СЕТ СН'!$G$11+СВЦЭМ!$D$10+'СЕТ СН'!$G$5-'СЕТ СН'!$G$21</f>
        <v>4384.1759351000001</v>
      </c>
      <c r="O53" s="36">
        <f>SUMIFS(СВЦЭМ!$D$39:$D$782,СВЦЭМ!$A$39:$A$782,$A53,СВЦЭМ!$B$39:$B$782,O$47)+'СЕТ СН'!$G$11+СВЦЭМ!$D$10+'СЕТ СН'!$G$5-'СЕТ СН'!$G$21</f>
        <v>4382.2551077500002</v>
      </c>
      <c r="P53" s="36">
        <f>SUMIFS(СВЦЭМ!$D$39:$D$782,СВЦЭМ!$A$39:$A$782,$A53,СВЦЭМ!$B$39:$B$782,P$47)+'СЕТ СН'!$G$11+СВЦЭМ!$D$10+'СЕТ СН'!$G$5-'СЕТ СН'!$G$21</f>
        <v>4399.1846166599998</v>
      </c>
      <c r="Q53" s="36">
        <f>SUMIFS(СВЦЭМ!$D$39:$D$782,СВЦЭМ!$A$39:$A$782,$A53,СВЦЭМ!$B$39:$B$782,Q$47)+'СЕТ СН'!$G$11+СВЦЭМ!$D$10+'СЕТ СН'!$G$5-'СЕТ СН'!$G$21</f>
        <v>4402.9246206099997</v>
      </c>
      <c r="R53" s="36">
        <f>SUMIFS(СВЦЭМ!$D$39:$D$782,СВЦЭМ!$A$39:$A$782,$A53,СВЦЭМ!$B$39:$B$782,R$47)+'СЕТ СН'!$G$11+СВЦЭМ!$D$10+'СЕТ СН'!$G$5-'СЕТ СН'!$G$21</f>
        <v>4403.0727453999998</v>
      </c>
      <c r="S53" s="36">
        <f>SUMIFS(СВЦЭМ!$D$39:$D$782,СВЦЭМ!$A$39:$A$782,$A53,СВЦЭМ!$B$39:$B$782,S$47)+'СЕТ СН'!$G$11+СВЦЭМ!$D$10+'СЕТ СН'!$G$5-'СЕТ СН'!$G$21</f>
        <v>4390.6388257500003</v>
      </c>
      <c r="T53" s="36">
        <f>SUMIFS(СВЦЭМ!$D$39:$D$782,СВЦЭМ!$A$39:$A$782,$A53,СВЦЭМ!$B$39:$B$782,T$47)+'СЕТ СН'!$G$11+СВЦЭМ!$D$10+'СЕТ СН'!$G$5-'СЕТ СН'!$G$21</f>
        <v>4356.0254561499996</v>
      </c>
      <c r="U53" s="36">
        <f>SUMIFS(СВЦЭМ!$D$39:$D$782,СВЦЭМ!$A$39:$A$782,$A53,СВЦЭМ!$B$39:$B$782,U$47)+'СЕТ СН'!$G$11+СВЦЭМ!$D$10+'СЕТ СН'!$G$5-'СЕТ СН'!$G$21</f>
        <v>4355.6953271900002</v>
      </c>
      <c r="V53" s="36">
        <f>SUMIFS(СВЦЭМ!$D$39:$D$782,СВЦЭМ!$A$39:$A$782,$A53,СВЦЭМ!$B$39:$B$782,V$47)+'СЕТ СН'!$G$11+СВЦЭМ!$D$10+'СЕТ СН'!$G$5-'СЕТ СН'!$G$21</f>
        <v>4359.1821541600002</v>
      </c>
      <c r="W53" s="36">
        <f>SUMIFS(СВЦЭМ!$D$39:$D$782,СВЦЭМ!$A$39:$A$782,$A53,СВЦЭМ!$B$39:$B$782,W$47)+'СЕТ СН'!$G$11+СВЦЭМ!$D$10+'СЕТ СН'!$G$5-'СЕТ СН'!$G$21</f>
        <v>4370.3258241700005</v>
      </c>
      <c r="X53" s="36">
        <f>SUMIFS(СВЦЭМ!$D$39:$D$782,СВЦЭМ!$A$39:$A$782,$A53,СВЦЭМ!$B$39:$B$782,X$47)+'СЕТ СН'!$G$11+СВЦЭМ!$D$10+'СЕТ СН'!$G$5-'СЕТ СН'!$G$21</f>
        <v>4369.1587479400005</v>
      </c>
      <c r="Y53" s="36">
        <f>SUMIFS(СВЦЭМ!$D$39:$D$782,СВЦЭМ!$A$39:$A$782,$A53,СВЦЭМ!$B$39:$B$782,Y$47)+'СЕТ СН'!$G$11+СВЦЭМ!$D$10+'СЕТ СН'!$G$5-'СЕТ СН'!$G$21</f>
        <v>4354.4929643699998</v>
      </c>
    </row>
    <row r="54" spans="1:25" ht="15.75" x14ac:dyDescent="0.2">
      <c r="A54" s="35">
        <f t="shared" si="1"/>
        <v>45358</v>
      </c>
      <c r="B54" s="36">
        <f>SUMIFS(СВЦЭМ!$D$39:$D$782,СВЦЭМ!$A$39:$A$782,$A54,СВЦЭМ!$B$39:$B$782,B$47)+'СЕТ СН'!$G$11+СВЦЭМ!$D$10+'СЕТ СН'!$G$5-'СЕТ СН'!$G$21</f>
        <v>4402.8782385800005</v>
      </c>
      <c r="C54" s="36">
        <f>SUMIFS(СВЦЭМ!$D$39:$D$782,СВЦЭМ!$A$39:$A$782,$A54,СВЦЭМ!$B$39:$B$782,C$47)+'СЕТ СН'!$G$11+СВЦЭМ!$D$10+'СЕТ СН'!$G$5-'СЕТ СН'!$G$21</f>
        <v>4445.7784723499999</v>
      </c>
      <c r="D54" s="36">
        <f>SUMIFS(СВЦЭМ!$D$39:$D$782,СВЦЭМ!$A$39:$A$782,$A54,СВЦЭМ!$B$39:$B$782,D$47)+'СЕТ СН'!$G$11+СВЦЭМ!$D$10+'СЕТ СН'!$G$5-'СЕТ СН'!$G$21</f>
        <v>4479.3296106799999</v>
      </c>
      <c r="E54" s="36">
        <f>SUMIFS(СВЦЭМ!$D$39:$D$782,СВЦЭМ!$A$39:$A$782,$A54,СВЦЭМ!$B$39:$B$782,E$47)+'СЕТ СН'!$G$11+СВЦЭМ!$D$10+'СЕТ СН'!$G$5-'СЕТ СН'!$G$21</f>
        <v>4509.03611705</v>
      </c>
      <c r="F54" s="36">
        <f>SUMIFS(СВЦЭМ!$D$39:$D$782,СВЦЭМ!$A$39:$A$782,$A54,СВЦЭМ!$B$39:$B$782,F$47)+'СЕТ СН'!$G$11+СВЦЭМ!$D$10+'СЕТ СН'!$G$5-'СЕТ СН'!$G$21</f>
        <v>4517.7549562599997</v>
      </c>
      <c r="G54" s="36">
        <f>SUMIFS(СВЦЭМ!$D$39:$D$782,СВЦЭМ!$A$39:$A$782,$A54,СВЦЭМ!$B$39:$B$782,G$47)+'СЕТ СН'!$G$11+СВЦЭМ!$D$10+'СЕТ СН'!$G$5-'СЕТ СН'!$G$21</f>
        <v>4492.1820319199996</v>
      </c>
      <c r="H54" s="36">
        <f>SUMIFS(СВЦЭМ!$D$39:$D$782,СВЦЭМ!$A$39:$A$782,$A54,СВЦЭМ!$B$39:$B$782,H$47)+'СЕТ СН'!$G$11+СВЦЭМ!$D$10+'СЕТ СН'!$G$5-'СЕТ СН'!$G$21</f>
        <v>4426.9781661099996</v>
      </c>
      <c r="I54" s="36">
        <f>SUMIFS(СВЦЭМ!$D$39:$D$782,СВЦЭМ!$A$39:$A$782,$A54,СВЦЭМ!$B$39:$B$782,I$47)+'СЕТ СН'!$G$11+СВЦЭМ!$D$10+'СЕТ СН'!$G$5-'СЕТ СН'!$G$21</f>
        <v>4412.2094723</v>
      </c>
      <c r="J54" s="36">
        <f>SUMIFS(СВЦЭМ!$D$39:$D$782,СВЦЭМ!$A$39:$A$782,$A54,СВЦЭМ!$B$39:$B$782,J$47)+'СЕТ СН'!$G$11+СВЦЭМ!$D$10+'СЕТ СН'!$G$5-'СЕТ СН'!$G$21</f>
        <v>4431.3346856299995</v>
      </c>
      <c r="K54" s="36">
        <f>SUMIFS(СВЦЭМ!$D$39:$D$782,СВЦЭМ!$A$39:$A$782,$A54,СВЦЭМ!$B$39:$B$782,K$47)+'СЕТ СН'!$G$11+СВЦЭМ!$D$10+'СЕТ СН'!$G$5-'СЕТ СН'!$G$21</f>
        <v>4395.9917361999997</v>
      </c>
      <c r="L54" s="36">
        <f>SUMIFS(СВЦЭМ!$D$39:$D$782,СВЦЭМ!$A$39:$A$782,$A54,СВЦЭМ!$B$39:$B$782,L$47)+'СЕТ СН'!$G$11+СВЦЭМ!$D$10+'СЕТ СН'!$G$5-'СЕТ СН'!$G$21</f>
        <v>4398.7392926900002</v>
      </c>
      <c r="M54" s="36">
        <f>SUMIFS(СВЦЭМ!$D$39:$D$782,СВЦЭМ!$A$39:$A$782,$A54,СВЦЭМ!$B$39:$B$782,M$47)+'СЕТ СН'!$G$11+СВЦЭМ!$D$10+'СЕТ СН'!$G$5-'СЕТ СН'!$G$21</f>
        <v>4407.2836672200001</v>
      </c>
      <c r="N54" s="36">
        <f>SUMIFS(СВЦЭМ!$D$39:$D$782,СВЦЭМ!$A$39:$A$782,$A54,СВЦЭМ!$B$39:$B$782,N$47)+'СЕТ СН'!$G$11+СВЦЭМ!$D$10+'СЕТ СН'!$G$5-'СЕТ СН'!$G$21</f>
        <v>4416.9535323199998</v>
      </c>
      <c r="O54" s="36">
        <f>SUMIFS(СВЦЭМ!$D$39:$D$782,СВЦЭМ!$A$39:$A$782,$A54,СВЦЭМ!$B$39:$B$782,O$47)+'СЕТ СН'!$G$11+СВЦЭМ!$D$10+'СЕТ СН'!$G$5-'СЕТ СН'!$G$21</f>
        <v>4413.31723203</v>
      </c>
      <c r="P54" s="36">
        <f>SUMIFS(СВЦЭМ!$D$39:$D$782,СВЦЭМ!$A$39:$A$782,$A54,СВЦЭМ!$B$39:$B$782,P$47)+'СЕТ СН'!$G$11+СВЦЭМ!$D$10+'СЕТ СН'!$G$5-'СЕТ СН'!$G$21</f>
        <v>4439.2338131899996</v>
      </c>
      <c r="Q54" s="36">
        <f>SUMIFS(СВЦЭМ!$D$39:$D$782,СВЦЭМ!$A$39:$A$782,$A54,СВЦЭМ!$B$39:$B$782,Q$47)+'СЕТ СН'!$G$11+СВЦЭМ!$D$10+'СЕТ СН'!$G$5-'СЕТ СН'!$G$21</f>
        <v>4459.8302007599996</v>
      </c>
      <c r="R54" s="36">
        <f>SUMIFS(СВЦЭМ!$D$39:$D$782,СВЦЭМ!$A$39:$A$782,$A54,СВЦЭМ!$B$39:$B$782,R$47)+'СЕТ СН'!$G$11+СВЦЭМ!$D$10+'СЕТ СН'!$G$5-'СЕТ СН'!$G$21</f>
        <v>4471.3880901900002</v>
      </c>
      <c r="S54" s="36">
        <f>SUMIFS(СВЦЭМ!$D$39:$D$782,СВЦЭМ!$A$39:$A$782,$A54,СВЦЭМ!$B$39:$B$782,S$47)+'СЕТ СН'!$G$11+СВЦЭМ!$D$10+'СЕТ СН'!$G$5-'СЕТ СН'!$G$21</f>
        <v>4453.9244403699995</v>
      </c>
      <c r="T54" s="36">
        <f>SUMIFS(СВЦЭМ!$D$39:$D$782,СВЦЭМ!$A$39:$A$782,$A54,СВЦЭМ!$B$39:$B$782,T$47)+'СЕТ СН'!$G$11+СВЦЭМ!$D$10+'СЕТ СН'!$G$5-'СЕТ СН'!$G$21</f>
        <v>4448.5829562399995</v>
      </c>
      <c r="U54" s="36">
        <f>SUMIFS(СВЦЭМ!$D$39:$D$782,СВЦЭМ!$A$39:$A$782,$A54,СВЦЭМ!$B$39:$B$782,U$47)+'СЕТ СН'!$G$11+СВЦЭМ!$D$10+'СЕТ СН'!$G$5-'СЕТ СН'!$G$21</f>
        <v>4423.2948257899998</v>
      </c>
      <c r="V54" s="36">
        <f>SUMIFS(СВЦЭМ!$D$39:$D$782,СВЦЭМ!$A$39:$A$782,$A54,СВЦЭМ!$B$39:$B$782,V$47)+'СЕТ СН'!$G$11+СВЦЭМ!$D$10+'СЕТ СН'!$G$5-'СЕТ СН'!$G$21</f>
        <v>4404.08152875</v>
      </c>
      <c r="W54" s="36">
        <f>SUMIFS(СВЦЭМ!$D$39:$D$782,СВЦЭМ!$A$39:$A$782,$A54,СВЦЭМ!$B$39:$B$782,W$47)+'СЕТ СН'!$G$11+СВЦЭМ!$D$10+'СЕТ СН'!$G$5-'СЕТ СН'!$G$21</f>
        <v>4416.769166</v>
      </c>
      <c r="X54" s="36">
        <f>SUMIFS(СВЦЭМ!$D$39:$D$782,СВЦЭМ!$A$39:$A$782,$A54,СВЦЭМ!$B$39:$B$782,X$47)+'СЕТ СН'!$G$11+СВЦЭМ!$D$10+'СЕТ СН'!$G$5-'СЕТ СН'!$G$21</f>
        <v>4430.8686360299998</v>
      </c>
      <c r="Y54" s="36">
        <f>SUMIFS(СВЦЭМ!$D$39:$D$782,СВЦЭМ!$A$39:$A$782,$A54,СВЦЭМ!$B$39:$B$782,Y$47)+'СЕТ СН'!$G$11+СВЦЭМ!$D$10+'СЕТ СН'!$G$5-'СЕТ СН'!$G$21</f>
        <v>4459.7306776200003</v>
      </c>
    </row>
    <row r="55" spans="1:25" ht="15.75" x14ac:dyDescent="0.2">
      <c r="A55" s="35">
        <f t="shared" si="1"/>
        <v>45359</v>
      </c>
      <c r="B55" s="36">
        <f>SUMIFS(СВЦЭМ!$D$39:$D$782,СВЦЭМ!$A$39:$A$782,$A55,СВЦЭМ!$B$39:$B$782,B$47)+'СЕТ СН'!$G$11+СВЦЭМ!$D$10+'СЕТ СН'!$G$5-'СЕТ СН'!$G$21</f>
        <v>4502.6086985299999</v>
      </c>
      <c r="C55" s="36">
        <f>SUMIFS(СВЦЭМ!$D$39:$D$782,СВЦЭМ!$A$39:$A$782,$A55,СВЦЭМ!$B$39:$B$782,C$47)+'СЕТ СН'!$G$11+СВЦЭМ!$D$10+'СЕТ СН'!$G$5-'СЕТ СН'!$G$21</f>
        <v>4501.7588547599998</v>
      </c>
      <c r="D55" s="36">
        <f>SUMIFS(СВЦЭМ!$D$39:$D$782,СВЦЭМ!$A$39:$A$782,$A55,СВЦЭМ!$B$39:$B$782,D$47)+'СЕТ СН'!$G$11+СВЦЭМ!$D$10+'СЕТ СН'!$G$5-'СЕТ СН'!$G$21</f>
        <v>4524.5966803699994</v>
      </c>
      <c r="E55" s="36">
        <f>SUMIFS(СВЦЭМ!$D$39:$D$782,СВЦЭМ!$A$39:$A$782,$A55,СВЦЭМ!$B$39:$B$782,E$47)+'СЕТ СН'!$G$11+СВЦЭМ!$D$10+'СЕТ СН'!$G$5-'СЕТ СН'!$G$21</f>
        <v>4534.6273972999998</v>
      </c>
      <c r="F55" s="36">
        <f>SUMIFS(СВЦЭМ!$D$39:$D$782,СВЦЭМ!$A$39:$A$782,$A55,СВЦЭМ!$B$39:$B$782,F$47)+'СЕТ СН'!$G$11+СВЦЭМ!$D$10+'СЕТ СН'!$G$5-'СЕТ СН'!$G$21</f>
        <v>4534.9785867299997</v>
      </c>
      <c r="G55" s="36">
        <f>SUMIFS(СВЦЭМ!$D$39:$D$782,СВЦЭМ!$A$39:$A$782,$A55,СВЦЭМ!$B$39:$B$782,G$47)+'СЕТ СН'!$G$11+СВЦЭМ!$D$10+'СЕТ СН'!$G$5-'СЕТ СН'!$G$21</f>
        <v>4508.77622324</v>
      </c>
      <c r="H55" s="36">
        <f>SUMIFS(СВЦЭМ!$D$39:$D$782,СВЦЭМ!$A$39:$A$782,$A55,СВЦЭМ!$B$39:$B$782,H$47)+'СЕТ СН'!$G$11+СВЦЭМ!$D$10+'СЕТ СН'!$G$5-'СЕТ СН'!$G$21</f>
        <v>4507.9026489500002</v>
      </c>
      <c r="I55" s="36">
        <f>SUMIFS(СВЦЭМ!$D$39:$D$782,СВЦЭМ!$A$39:$A$782,$A55,СВЦЭМ!$B$39:$B$782,I$47)+'СЕТ СН'!$G$11+СВЦЭМ!$D$10+'СЕТ СН'!$G$5-'СЕТ СН'!$G$21</f>
        <v>4479.54896379</v>
      </c>
      <c r="J55" s="36">
        <f>SUMIFS(СВЦЭМ!$D$39:$D$782,СВЦЭМ!$A$39:$A$782,$A55,СВЦЭМ!$B$39:$B$782,J$47)+'СЕТ СН'!$G$11+СВЦЭМ!$D$10+'СЕТ СН'!$G$5-'СЕТ СН'!$G$21</f>
        <v>4468.1372059400001</v>
      </c>
      <c r="K55" s="36">
        <f>SUMIFS(СВЦЭМ!$D$39:$D$782,СВЦЭМ!$A$39:$A$782,$A55,СВЦЭМ!$B$39:$B$782,K$47)+'СЕТ СН'!$G$11+СВЦЭМ!$D$10+'СЕТ СН'!$G$5-'СЕТ СН'!$G$21</f>
        <v>4408.6840223500003</v>
      </c>
      <c r="L55" s="36">
        <f>SUMIFS(СВЦЭМ!$D$39:$D$782,СВЦЭМ!$A$39:$A$782,$A55,СВЦЭМ!$B$39:$B$782,L$47)+'СЕТ СН'!$G$11+СВЦЭМ!$D$10+'СЕТ СН'!$G$5-'СЕТ СН'!$G$21</f>
        <v>4398.1927165199995</v>
      </c>
      <c r="M55" s="36">
        <f>SUMIFS(СВЦЭМ!$D$39:$D$782,СВЦЭМ!$A$39:$A$782,$A55,СВЦЭМ!$B$39:$B$782,M$47)+'СЕТ СН'!$G$11+СВЦЭМ!$D$10+'СЕТ СН'!$G$5-'СЕТ СН'!$G$21</f>
        <v>4414.1144404500001</v>
      </c>
      <c r="N55" s="36">
        <f>SUMIFS(СВЦЭМ!$D$39:$D$782,СВЦЭМ!$A$39:$A$782,$A55,СВЦЭМ!$B$39:$B$782,N$47)+'СЕТ СН'!$G$11+СВЦЭМ!$D$10+'СЕТ СН'!$G$5-'СЕТ СН'!$G$21</f>
        <v>4434.6564317499997</v>
      </c>
      <c r="O55" s="36">
        <f>SUMIFS(СВЦЭМ!$D$39:$D$782,СВЦЭМ!$A$39:$A$782,$A55,СВЦЭМ!$B$39:$B$782,O$47)+'СЕТ СН'!$G$11+СВЦЭМ!$D$10+'СЕТ СН'!$G$5-'СЕТ СН'!$G$21</f>
        <v>4453.2981906999994</v>
      </c>
      <c r="P55" s="36">
        <f>SUMIFS(СВЦЭМ!$D$39:$D$782,СВЦЭМ!$A$39:$A$782,$A55,СВЦЭМ!$B$39:$B$782,P$47)+'СЕТ СН'!$G$11+СВЦЭМ!$D$10+'СЕТ СН'!$G$5-'СЕТ СН'!$G$21</f>
        <v>4463.8517043000002</v>
      </c>
      <c r="Q55" s="36">
        <f>SUMIFS(СВЦЭМ!$D$39:$D$782,СВЦЭМ!$A$39:$A$782,$A55,СВЦЭМ!$B$39:$B$782,Q$47)+'СЕТ СН'!$G$11+СВЦЭМ!$D$10+'СЕТ СН'!$G$5-'СЕТ СН'!$G$21</f>
        <v>4480.5442415899997</v>
      </c>
      <c r="R55" s="36">
        <f>SUMIFS(СВЦЭМ!$D$39:$D$782,СВЦЭМ!$A$39:$A$782,$A55,СВЦЭМ!$B$39:$B$782,R$47)+'СЕТ СН'!$G$11+СВЦЭМ!$D$10+'СЕТ СН'!$G$5-'СЕТ СН'!$G$21</f>
        <v>4487.3608358900001</v>
      </c>
      <c r="S55" s="36">
        <f>SUMIFS(СВЦЭМ!$D$39:$D$782,СВЦЭМ!$A$39:$A$782,$A55,СВЦЭМ!$B$39:$B$782,S$47)+'СЕТ СН'!$G$11+СВЦЭМ!$D$10+'СЕТ СН'!$G$5-'СЕТ СН'!$G$21</f>
        <v>4465.7529433199998</v>
      </c>
      <c r="T55" s="36">
        <f>SUMIFS(СВЦЭМ!$D$39:$D$782,СВЦЭМ!$A$39:$A$782,$A55,СВЦЭМ!$B$39:$B$782,T$47)+'СЕТ СН'!$G$11+СВЦЭМ!$D$10+'СЕТ СН'!$G$5-'СЕТ СН'!$G$21</f>
        <v>4458.1400992600002</v>
      </c>
      <c r="U55" s="36">
        <f>SUMIFS(СВЦЭМ!$D$39:$D$782,СВЦЭМ!$A$39:$A$782,$A55,СВЦЭМ!$B$39:$B$782,U$47)+'СЕТ СН'!$G$11+СВЦЭМ!$D$10+'СЕТ СН'!$G$5-'СЕТ СН'!$G$21</f>
        <v>4429.2294406500005</v>
      </c>
      <c r="V55" s="36">
        <f>SUMIFS(СВЦЭМ!$D$39:$D$782,СВЦЭМ!$A$39:$A$782,$A55,СВЦЭМ!$B$39:$B$782,V$47)+'СЕТ СН'!$G$11+СВЦЭМ!$D$10+'СЕТ СН'!$G$5-'СЕТ СН'!$G$21</f>
        <v>4418.9155060200001</v>
      </c>
      <c r="W55" s="36">
        <f>SUMIFS(СВЦЭМ!$D$39:$D$782,СВЦЭМ!$A$39:$A$782,$A55,СВЦЭМ!$B$39:$B$782,W$47)+'СЕТ СН'!$G$11+СВЦЭМ!$D$10+'СЕТ СН'!$G$5-'СЕТ СН'!$G$21</f>
        <v>4412.4110304400001</v>
      </c>
      <c r="X55" s="36">
        <f>SUMIFS(СВЦЭМ!$D$39:$D$782,СВЦЭМ!$A$39:$A$782,$A55,СВЦЭМ!$B$39:$B$782,X$47)+'СЕТ СН'!$G$11+СВЦЭМ!$D$10+'СЕТ СН'!$G$5-'СЕТ СН'!$G$21</f>
        <v>4449.6778961500004</v>
      </c>
      <c r="Y55" s="36">
        <f>SUMIFS(СВЦЭМ!$D$39:$D$782,СВЦЭМ!$A$39:$A$782,$A55,СВЦЭМ!$B$39:$B$782,Y$47)+'СЕТ СН'!$G$11+СВЦЭМ!$D$10+'СЕТ СН'!$G$5-'СЕТ СН'!$G$21</f>
        <v>4461.8195084899999</v>
      </c>
    </row>
    <row r="56" spans="1:25" ht="15.75" x14ac:dyDescent="0.2">
      <c r="A56" s="35">
        <f t="shared" si="1"/>
        <v>45360</v>
      </c>
      <c r="B56" s="36">
        <f>SUMIFS(СВЦЭМ!$D$39:$D$782,СВЦЭМ!$A$39:$A$782,$A56,СВЦЭМ!$B$39:$B$782,B$47)+'СЕТ СН'!$G$11+СВЦЭМ!$D$10+'СЕТ СН'!$G$5-'СЕТ СН'!$G$21</f>
        <v>4494.2634711999999</v>
      </c>
      <c r="C56" s="36">
        <f>SUMIFS(СВЦЭМ!$D$39:$D$782,СВЦЭМ!$A$39:$A$782,$A56,СВЦЭМ!$B$39:$B$782,C$47)+'СЕТ СН'!$G$11+СВЦЭМ!$D$10+'СЕТ СН'!$G$5-'СЕТ СН'!$G$21</f>
        <v>4502.7862750900003</v>
      </c>
      <c r="D56" s="36">
        <f>SUMIFS(СВЦЭМ!$D$39:$D$782,СВЦЭМ!$A$39:$A$782,$A56,СВЦЭМ!$B$39:$B$782,D$47)+'СЕТ СН'!$G$11+СВЦЭМ!$D$10+'СЕТ СН'!$G$5-'СЕТ СН'!$G$21</f>
        <v>4521.0063339600001</v>
      </c>
      <c r="E56" s="36">
        <f>SUMIFS(СВЦЭМ!$D$39:$D$782,СВЦЭМ!$A$39:$A$782,$A56,СВЦЭМ!$B$39:$B$782,E$47)+'СЕТ СН'!$G$11+СВЦЭМ!$D$10+'СЕТ СН'!$G$5-'СЕТ СН'!$G$21</f>
        <v>4529.4393377899996</v>
      </c>
      <c r="F56" s="36">
        <f>SUMIFS(СВЦЭМ!$D$39:$D$782,СВЦЭМ!$A$39:$A$782,$A56,СВЦЭМ!$B$39:$B$782,F$47)+'СЕТ СН'!$G$11+СВЦЭМ!$D$10+'СЕТ СН'!$G$5-'СЕТ СН'!$G$21</f>
        <v>4516.7718420700003</v>
      </c>
      <c r="G56" s="36">
        <f>SUMIFS(СВЦЭМ!$D$39:$D$782,СВЦЭМ!$A$39:$A$782,$A56,СВЦЭМ!$B$39:$B$782,G$47)+'СЕТ СН'!$G$11+СВЦЭМ!$D$10+'СЕТ СН'!$G$5-'СЕТ СН'!$G$21</f>
        <v>4487.5843464400004</v>
      </c>
      <c r="H56" s="36">
        <f>SUMIFS(СВЦЭМ!$D$39:$D$782,СВЦЭМ!$A$39:$A$782,$A56,СВЦЭМ!$B$39:$B$782,H$47)+'СЕТ СН'!$G$11+СВЦЭМ!$D$10+'СЕТ СН'!$G$5-'СЕТ СН'!$G$21</f>
        <v>4464.14558416</v>
      </c>
      <c r="I56" s="36">
        <f>SUMIFS(СВЦЭМ!$D$39:$D$782,СВЦЭМ!$A$39:$A$782,$A56,СВЦЭМ!$B$39:$B$782,I$47)+'СЕТ СН'!$G$11+СВЦЭМ!$D$10+'СЕТ СН'!$G$5-'СЕТ СН'!$G$21</f>
        <v>4442.4819067400003</v>
      </c>
      <c r="J56" s="36">
        <f>SUMIFS(СВЦЭМ!$D$39:$D$782,СВЦЭМ!$A$39:$A$782,$A56,СВЦЭМ!$B$39:$B$782,J$47)+'СЕТ СН'!$G$11+СВЦЭМ!$D$10+'СЕТ СН'!$G$5-'СЕТ СН'!$G$21</f>
        <v>4428.8247381599995</v>
      </c>
      <c r="K56" s="36">
        <f>SUMIFS(СВЦЭМ!$D$39:$D$782,СВЦЭМ!$A$39:$A$782,$A56,СВЦЭМ!$B$39:$B$782,K$47)+'СЕТ СН'!$G$11+СВЦЭМ!$D$10+'СЕТ СН'!$G$5-'СЕТ СН'!$G$21</f>
        <v>4388.1770146899999</v>
      </c>
      <c r="L56" s="36">
        <f>SUMIFS(СВЦЭМ!$D$39:$D$782,СВЦЭМ!$A$39:$A$782,$A56,СВЦЭМ!$B$39:$B$782,L$47)+'СЕТ СН'!$G$11+СВЦЭМ!$D$10+'СЕТ СН'!$G$5-'СЕТ СН'!$G$21</f>
        <v>4366.1081191800004</v>
      </c>
      <c r="M56" s="36">
        <f>SUMIFS(СВЦЭМ!$D$39:$D$782,СВЦЭМ!$A$39:$A$782,$A56,СВЦЭМ!$B$39:$B$782,M$47)+'СЕТ СН'!$G$11+СВЦЭМ!$D$10+'СЕТ СН'!$G$5-'СЕТ СН'!$G$21</f>
        <v>4381.3195820500005</v>
      </c>
      <c r="N56" s="36">
        <f>SUMIFS(СВЦЭМ!$D$39:$D$782,СВЦЭМ!$A$39:$A$782,$A56,СВЦЭМ!$B$39:$B$782,N$47)+'СЕТ СН'!$G$11+СВЦЭМ!$D$10+'СЕТ СН'!$G$5-'СЕТ СН'!$G$21</f>
        <v>4402.8947088300001</v>
      </c>
      <c r="O56" s="36">
        <f>SUMIFS(СВЦЭМ!$D$39:$D$782,СВЦЭМ!$A$39:$A$782,$A56,СВЦЭМ!$B$39:$B$782,O$47)+'СЕТ СН'!$G$11+СВЦЭМ!$D$10+'СЕТ СН'!$G$5-'СЕТ СН'!$G$21</f>
        <v>4424.4262564700002</v>
      </c>
      <c r="P56" s="36">
        <f>SUMIFS(СВЦЭМ!$D$39:$D$782,СВЦЭМ!$A$39:$A$782,$A56,СВЦЭМ!$B$39:$B$782,P$47)+'СЕТ СН'!$G$11+СВЦЭМ!$D$10+'СЕТ СН'!$G$5-'СЕТ СН'!$G$21</f>
        <v>4437.0716720399996</v>
      </c>
      <c r="Q56" s="36">
        <f>SUMIFS(СВЦЭМ!$D$39:$D$782,СВЦЭМ!$A$39:$A$782,$A56,СВЦЭМ!$B$39:$B$782,Q$47)+'СЕТ СН'!$G$11+СВЦЭМ!$D$10+'СЕТ СН'!$G$5-'СЕТ СН'!$G$21</f>
        <v>4452.7732333599997</v>
      </c>
      <c r="R56" s="36">
        <f>SUMIFS(СВЦЭМ!$D$39:$D$782,СВЦЭМ!$A$39:$A$782,$A56,СВЦЭМ!$B$39:$B$782,R$47)+'СЕТ СН'!$G$11+СВЦЭМ!$D$10+'СЕТ СН'!$G$5-'СЕТ СН'!$G$21</f>
        <v>4453.2205473599997</v>
      </c>
      <c r="S56" s="36">
        <f>SUMIFS(СВЦЭМ!$D$39:$D$782,СВЦЭМ!$A$39:$A$782,$A56,СВЦЭМ!$B$39:$B$782,S$47)+'СЕТ СН'!$G$11+СВЦЭМ!$D$10+'СЕТ СН'!$G$5-'СЕТ СН'!$G$21</f>
        <v>4423.1337885599996</v>
      </c>
      <c r="T56" s="36">
        <f>SUMIFS(СВЦЭМ!$D$39:$D$782,СВЦЭМ!$A$39:$A$782,$A56,СВЦЭМ!$B$39:$B$782,T$47)+'СЕТ СН'!$G$11+СВЦЭМ!$D$10+'СЕТ СН'!$G$5-'СЕТ СН'!$G$21</f>
        <v>4436.1339108800003</v>
      </c>
      <c r="U56" s="36">
        <f>SUMIFS(СВЦЭМ!$D$39:$D$782,СВЦЭМ!$A$39:$A$782,$A56,СВЦЭМ!$B$39:$B$782,U$47)+'СЕТ СН'!$G$11+СВЦЭМ!$D$10+'СЕТ СН'!$G$5-'СЕТ СН'!$G$21</f>
        <v>4406.0081064599999</v>
      </c>
      <c r="V56" s="36">
        <f>SUMIFS(СВЦЭМ!$D$39:$D$782,СВЦЭМ!$A$39:$A$782,$A56,СВЦЭМ!$B$39:$B$782,V$47)+'СЕТ СН'!$G$11+СВЦЭМ!$D$10+'СЕТ СН'!$G$5-'СЕТ СН'!$G$21</f>
        <v>4394.74027604</v>
      </c>
      <c r="W56" s="36">
        <f>SUMIFS(СВЦЭМ!$D$39:$D$782,СВЦЭМ!$A$39:$A$782,$A56,СВЦЭМ!$B$39:$B$782,W$47)+'СЕТ СН'!$G$11+СВЦЭМ!$D$10+'СЕТ СН'!$G$5-'СЕТ СН'!$G$21</f>
        <v>4390.5554625000004</v>
      </c>
      <c r="X56" s="36">
        <f>SUMIFS(СВЦЭМ!$D$39:$D$782,СВЦЭМ!$A$39:$A$782,$A56,СВЦЭМ!$B$39:$B$782,X$47)+'СЕТ СН'!$G$11+СВЦЭМ!$D$10+'СЕТ СН'!$G$5-'СЕТ СН'!$G$21</f>
        <v>4428.9669779300002</v>
      </c>
      <c r="Y56" s="36">
        <f>SUMIFS(СВЦЭМ!$D$39:$D$782,СВЦЭМ!$A$39:$A$782,$A56,СВЦЭМ!$B$39:$B$782,Y$47)+'СЕТ СН'!$G$11+СВЦЭМ!$D$10+'СЕТ СН'!$G$5-'СЕТ СН'!$G$21</f>
        <v>4443.4290666699999</v>
      </c>
    </row>
    <row r="57" spans="1:25" ht="15.75" x14ac:dyDescent="0.2">
      <c r="A57" s="35">
        <f t="shared" si="1"/>
        <v>45361</v>
      </c>
      <c r="B57" s="36">
        <f>SUMIFS(СВЦЭМ!$D$39:$D$782,СВЦЭМ!$A$39:$A$782,$A57,СВЦЭМ!$B$39:$B$782,B$47)+'СЕТ СН'!$G$11+СВЦЭМ!$D$10+'СЕТ СН'!$G$5-'СЕТ СН'!$G$21</f>
        <v>4522.2329731999998</v>
      </c>
      <c r="C57" s="36">
        <f>SUMIFS(СВЦЭМ!$D$39:$D$782,СВЦЭМ!$A$39:$A$782,$A57,СВЦЭМ!$B$39:$B$782,C$47)+'СЕТ СН'!$G$11+СВЦЭМ!$D$10+'СЕТ СН'!$G$5-'СЕТ СН'!$G$21</f>
        <v>4560.6609893699997</v>
      </c>
      <c r="D57" s="36">
        <f>SUMIFS(СВЦЭМ!$D$39:$D$782,СВЦЭМ!$A$39:$A$782,$A57,СВЦЭМ!$B$39:$B$782,D$47)+'СЕТ СН'!$G$11+СВЦЭМ!$D$10+'СЕТ СН'!$G$5-'СЕТ СН'!$G$21</f>
        <v>4579.2783267100003</v>
      </c>
      <c r="E57" s="36">
        <f>SUMIFS(СВЦЭМ!$D$39:$D$782,СВЦЭМ!$A$39:$A$782,$A57,СВЦЭМ!$B$39:$B$782,E$47)+'СЕТ СН'!$G$11+СВЦЭМ!$D$10+'СЕТ СН'!$G$5-'СЕТ СН'!$G$21</f>
        <v>4594.8869656099996</v>
      </c>
      <c r="F57" s="36">
        <f>SUMIFS(СВЦЭМ!$D$39:$D$782,СВЦЭМ!$A$39:$A$782,$A57,СВЦЭМ!$B$39:$B$782,F$47)+'СЕТ СН'!$G$11+СВЦЭМ!$D$10+'СЕТ СН'!$G$5-'СЕТ СН'!$G$21</f>
        <v>4595.1831550699999</v>
      </c>
      <c r="G57" s="36">
        <f>SUMIFS(СВЦЭМ!$D$39:$D$782,СВЦЭМ!$A$39:$A$782,$A57,СВЦЭМ!$B$39:$B$782,G$47)+'СЕТ СН'!$G$11+СВЦЭМ!$D$10+'СЕТ СН'!$G$5-'СЕТ СН'!$G$21</f>
        <v>4577.8879003399998</v>
      </c>
      <c r="H57" s="36">
        <f>SUMIFS(СВЦЭМ!$D$39:$D$782,СВЦЭМ!$A$39:$A$782,$A57,СВЦЭМ!$B$39:$B$782,H$47)+'СЕТ СН'!$G$11+СВЦЭМ!$D$10+'СЕТ СН'!$G$5-'СЕТ СН'!$G$21</f>
        <v>4551.4779498299995</v>
      </c>
      <c r="I57" s="36">
        <f>SUMIFS(СВЦЭМ!$D$39:$D$782,СВЦЭМ!$A$39:$A$782,$A57,СВЦЭМ!$B$39:$B$782,I$47)+'СЕТ СН'!$G$11+СВЦЭМ!$D$10+'СЕТ СН'!$G$5-'СЕТ СН'!$G$21</f>
        <v>4546.03411461</v>
      </c>
      <c r="J57" s="36">
        <f>SUMIFS(СВЦЭМ!$D$39:$D$782,СВЦЭМ!$A$39:$A$782,$A57,СВЦЭМ!$B$39:$B$782,J$47)+'СЕТ СН'!$G$11+СВЦЭМ!$D$10+'СЕТ СН'!$G$5-'СЕТ СН'!$G$21</f>
        <v>4500.87056003</v>
      </c>
      <c r="K57" s="36">
        <f>SUMIFS(СВЦЭМ!$D$39:$D$782,СВЦЭМ!$A$39:$A$782,$A57,СВЦЭМ!$B$39:$B$782,K$47)+'СЕТ СН'!$G$11+СВЦЭМ!$D$10+'СЕТ СН'!$G$5-'СЕТ СН'!$G$21</f>
        <v>4459.4829553099999</v>
      </c>
      <c r="L57" s="36">
        <f>SUMIFS(СВЦЭМ!$D$39:$D$782,СВЦЭМ!$A$39:$A$782,$A57,СВЦЭМ!$B$39:$B$782,L$47)+'СЕТ СН'!$G$11+СВЦЭМ!$D$10+'СЕТ СН'!$G$5-'СЕТ СН'!$G$21</f>
        <v>4459.1006944999999</v>
      </c>
      <c r="M57" s="36">
        <f>SUMIFS(СВЦЭМ!$D$39:$D$782,СВЦЭМ!$A$39:$A$782,$A57,СВЦЭМ!$B$39:$B$782,M$47)+'СЕТ СН'!$G$11+СВЦЭМ!$D$10+'СЕТ СН'!$G$5-'СЕТ СН'!$G$21</f>
        <v>4467.0244490699997</v>
      </c>
      <c r="N57" s="36">
        <f>SUMIFS(СВЦЭМ!$D$39:$D$782,СВЦЭМ!$A$39:$A$782,$A57,СВЦЭМ!$B$39:$B$782,N$47)+'СЕТ СН'!$G$11+СВЦЭМ!$D$10+'СЕТ СН'!$G$5-'СЕТ СН'!$G$21</f>
        <v>4489.0030771199999</v>
      </c>
      <c r="O57" s="36">
        <f>SUMIFS(СВЦЭМ!$D$39:$D$782,СВЦЭМ!$A$39:$A$782,$A57,СВЦЭМ!$B$39:$B$782,O$47)+'СЕТ СН'!$G$11+СВЦЭМ!$D$10+'СЕТ СН'!$G$5-'СЕТ СН'!$G$21</f>
        <v>4479.9830489799997</v>
      </c>
      <c r="P57" s="36">
        <f>SUMIFS(СВЦЭМ!$D$39:$D$782,СВЦЭМ!$A$39:$A$782,$A57,СВЦЭМ!$B$39:$B$782,P$47)+'СЕТ СН'!$G$11+СВЦЭМ!$D$10+'СЕТ СН'!$G$5-'СЕТ СН'!$G$21</f>
        <v>4506.9662490399996</v>
      </c>
      <c r="Q57" s="36">
        <f>SUMIFS(СВЦЭМ!$D$39:$D$782,СВЦЭМ!$A$39:$A$782,$A57,СВЦЭМ!$B$39:$B$782,Q$47)+'СЕТ СН'!$G$11+СВЦЭМ!$D$10+'СЕТ СН'!$G$5-'СЕТ СН'!$G$21</f>
        <v>4534.4638083999998</v>
      </c>
      <c r="R57" s="36">
        <f>SUMIFS(СВЦЭМ!$D$39:$D$782,СВЦЭМ!$A$39:$A$782,$A57,СВЦЭМ!$B$39:$B$782,R$47)+'СЕТ СН'!$G$11+СВЦЭМ!$D$10+'СЕТ СН'!$G$5-'СЕТ СН'!$G$21</f>
        <v>4531.67771773</v>
      </c>
      <c r="S57" s="36">
        <f>SUMIFS(СВЦЭМ!$D$39:$D$782,СВЦЭМ!$A$39:$A$782,$A57,СВЦЭМ!$B$39:$B$782,S$47)+'СЕТ СН'!$G$11+СВЦЭМ!$D$10+'СЕТ СН'!$G$5-'СЕТ СН'!$G$21</f>
        <v>4516.1235550199999</v>
      </c>
      <c r="T57" s="36">
        <f>SUMIFS(СВЦЭМ!$D$39:$D$782,СВЦЭМ!$A$39:$A$782,$A57,СВЦЭМ!$B$39:$B$782,T$47)+'СЕТ СН'!$G$11+СВЦЭМ!$D$10+'СЕТ СН'!$G$5-'СЕТ СН'!$G$21</f>
        <v>4496.1623049099999</v>
      </c>
      <c r="U57" s="36">
        <f>SUMIFS(СВЦЭМ!$D$39:$D$782,СВЦЭМ!$A$39:$A$782,$A57,СВЦЭМ!$B$39:$B$782,U$47)+'СЕТ СН'!$G$11+СВЦЭМ!$D$10+'СЕТ СН'!$G$5-'СЕТ СН'!$G$21</f>
        <v>4449.2738506699998</v>
      </c>
      <c r="V57" s="36">
        <f>SUMIFS(СВЦЭМ!$D$39:$D$782,СВЦЭМ!$A$39:$A$782,$A57,СВЦЭМ!$B$39:$B$782,V$47)+'СЕТ СН'!$G$11+СВЦЭМ!$D$10+'СЕТ СН'!$G$5-'СЕТ СН'!$G$21</f>
        <v>4422.6669315899999</v>
      </c>
      <c r="W57" s="36">
        <f>SUMIFS(СВЦЭМ!$D$39:$D$782,СВЦЭМ!$A$39:$A$782,$A57,СВЦЭМ!$B$39:$B$782,W$47)+'СЕТ СН'!$G$11+СВЦЭМ!$D$10+'СЕТ СН'!$G$5-'СЕТ СН'!$G$21</f>
        <v>4430.3026238900002</v>
      </c>
      <c r="X57" s="36">
        <f>SUMIFS(СВЦЭМ!$D$39:$D$782,СВЦЭМ!$A$39:$A$782,$A57,СВЦЭМ!$B$39:$B$782,X$47)+'СЕТ СН'!$G$11+СВЦЭМ!$D$10+'СЕТ СН'!$G$5-'СЕТ СН'!$G$21</f>
        <v>4481.0677216599997</v>
      </c>
      <c r="Y57" s="36">
        <f>SUMIFS(СВЦЭМ!$D$39:$D$782,СВЦЭМ!$A$39:$A$782,$A57,СВЦЭМ!$B$39:$B$782,Y$47)+'СЕТ СН'!$G$11+СВЦЭМ!$D$10+'СЕТ СН'!$G$5-'СЕТ СН'!$G$21</f>
        <v>4487.1552293200002</v>
      </c>
    </row>
    <row r="58" spans="1:25" ht="15.75" x14ac:dyDescent="0.2">
      <c r="A58" s="35">
        <f t="shared" si="1"/>
        <v>45362</v>
      </c>
      <c r="B58" s="36">
        <f>SUMIFS(СВЦЭМ!$D$39:$D$782,СВЦЭМ!$A$39:$A$782,$A58,СВЦЭМ!$B$39:$B$782,B$47)+'СЕТ СН'!$G$11+СВЦЭМ!$D$10+'СЕТ СН'!$G$5-'СЕТ СН'!$G$21</f>
        <v>4454.4777153300001</v>
      </c>
      <c r="C58" s="36">
        <f>SUMIFS(СВЦЭМ!$D$39:$D$782,СВЦЭМ!$A$39:$A$782,$A58,СВЦЭМ!$B$39:$B$782,C$47)+'СЕТ СН'!$G$11+СВЦЭМ!$D$10+'СЕТ СН'!$G$5-'СЕТ СН'!$G$21</f>
        <v>4491.1657765600003</v>
      </c>
      <c r="D58" s="36">
        <f>SUMIFS(СВЦЭМ!$D$39:$D$782,СВЦЭМ!$A$39:$A$782,$A58,СВЦЭМ!$B$39:$B$782,D$47)+'СЕТ СН'!$G$11+СВЦЭМ!$D$10+'СЕТ СН'!$G$5-'СЕТ СН'!$G$21</f>
        <v>4504.3070240699999</v>
      </c>
      <c r="E58" s="36">
        <f>SUMIFS(СВЦЭМ!$D$39:$D$782,СВЦЭМ!$A$39:$A$782,$A58,СВЦЭМ!$B$39:$B$782,E$47)+'СЕТ СН'!$G$11+СВЦЭМ!$D$10+'СЕТ СН'!$G$5-'СЕТ СН'!$G$21</f>
        <v>4508.1039260099997</v>
      </c>
      <c r="F58" s="36">
        <f>SUMIFS(СВЦЭМ!$D$39:$D$782,СВЦЭМ!$A$39:$A$782,$A58,СВЦЭМ!$B$39:$B$782,F$47)+'СЕТ СН'!$G$11+СВЦЭМ!$D$10+'СЕТ СН'!$G$5-'СЕТ СН'!$G$21</f>
        <v>4507.3817916799999</v>
      </c>
      <c r="G58" s="36">
        <f>SUMIFS(СВЦЭМ!$D$39:$D$782,СВЦЭМ!$A$39:$A$782,$A58,СВЦЭМ!$B$39:$B$782,G$47)+'СЕТ СН'!$G$11+СВЦЭМ!$D$10+'СЕТ СН'!$G$5-'СЕТ СН'!$G$21</f>
        <v>4444.7150950200003</v>
      </c>
      <c r="H58" s="36">
        <f>SUMIFS(СВЦЭМ!$D$39:$D$782,СВЦЭМ!$A$39:$A$782,$A58,СВЦЭМ!$B$39:$B$782,H$47)+'СЕТ СН'!$G$11+СВЦЭМ!$D$10+'СЕТ СН'!$G$5-'СЕТ СН'!$G$21</f>
        <v>4306.8059875099998</v>
      </c>
      <c r="I58" s="36">
        <f>SUMIFS(СВЦЭМ!$D$39:$D$782,СВЦЭМ!$A$39:$A$782,$A58,СВЦЭМ!$B$39:$B$782,I$47)+'СЕТ СН'!$G$11+СВЦЭМ!$D$10+'СЕТ СН'!$G$5-'СЕТ СН'!$G$21</f>
        <v>4314.3884403100001</v>
      </c>
      <c r="J58" s="36">
        <f>SUMIFS(СВЦЭМ!$D$39:$D$782,СВЦЭМ!$A$39:$A$782,$A58,СВЦЭМ!$B$39:$B$782,J$47)+'СЕТ СН'!$G$11+СВЦЭМ!$D$10+'СЕТ СН'!$G$5-'СЕТ СН'!$G$21</f>
        <v>4288.4475158499999</v>
      </c>
      <c r="K58" s="36">
        <f>SUMIFS(СВЦЭМ!$D$39:$D$782,СВЦЭМ!$A$39:$A$782,$A58,СВЦЭМ!$B$39:$B$782,K$47)+'СЕТ СН'!$G$11+СВЦЭМ!$D$10+'СЕТ СН'!$G$5-'СЕТ СН'!$G$21</f>
        <v>4272.95118009</v>
      </c>
      <c r="L58" s="36">
        <f>SUMIFS(СВЦЭМ!$D$39:$D$782,СВЦЭМ!$A$39:$A$782,$A58,СВЦЭМ!$B$39:$B$782,L$47)+'СЕТ СН'!$G$11+СВЦЭМ!$D$10+'СЕТ СН'!$G$5-'СЕТ СН'!$G$21</f>
        <v>4284.8771159099997</v>
      </c>
      <c r="M58" s="36">
        <f>SUMIFS(СВЦЭМ!$D$39:$D$782,СВЦЭМ!$A$39:$A$782,$A58,СВЦЭМ!$B$39:$B$782,M$47)+'СЕТ СН'!$G$11+СВЦЭМ!$D$10+'СЕТ СН'!$G$5-'СЕТ СН'!$G$21</f>
        <v>4282.1607914199994</v>
      </c>
      <c r="N58" s="36">
        <f>SUMIFS(СВЦЭМ!$D$39:$D$782,СВЦЭМ!$A$39:$A$782,$A58,СВЦЭМ!$B$39:$B$782,N$47)+'СЕТ СН'!$G$11+СВЦЭМ!$D$10+'СЕТ СН'!$G$5-'СЕТ СН'!$G$21</f>
        <v>4303.0106241499998</v>
      </c>
      <c r="O58" s="36">
        <f>SUMIFS(СВЦЭМ!$D$39:$D$782,СВЦЭМ!$A$39:$A$782,$A58,СВЦЭМ!$B$39:$B$782,O$47)+'СЕТ СН'!$G$11+СВЦЭМ!$D$10+'СЕТ СН'!$G$5-'СЕТ СН'!$G$21</f>
        <v>4304.1908493800001</v>
      </c>
      <c r="P58" s="36">
        <f>SUMIFS(СВЦЭМ!$D$39:$D$782,СВЦЭМ!$A$39:$A$782,$A58,СВЦЭМ!$B$39:$B$782,P$47)+'СЕТ СН'!$G$11+СВЦЭМ!$D$10+'СЕТ СН'!$G$5-'СЕТ СН'!$G$21</f>
        <v>4313.3895716500001</v>
      </c>
      <c r="Q58" s="36">
        <f>SUMIFS(СВЦЭМ!$D$39:$D$782,СВЦЭМ!$A$39:$A$782,$A58,СВЦЭМ!$B$39:$B$782,Q$47)+'СЕТ СН'!$G$11+СВЦЭМ!$D$10+'СЕТ СН'!$G$5-'СЕТ СН'!$G$21</f>
        <v>4326.84363304</v>
      </c>
      <c r="R58" s="36">
        <f>SUMIFS(СВЦЭМ!$D$39:$D$782,СВЦЭМ!$A$39:$A$782,$A58,СВЦЭМ!$B$39:$B$782,R$47)+'СЕТ СН'!$G$11+СВЦЭМ!$D$10+'СЕТ СН'!$G$5-'СЕТ СН'!$G$21</f>
        <v>4328.5252677400003</v>
      </c>
      <c r="S58" s="36">
        <f>SUMIFS(СВЦЭМ!$D$39:$D$782,СВЦЭМ!$A$39:$A$782,$A58,СВЦЭМ!$B$39:$B$782,S$47)+'СЕТ СН'!$G$11+СВЦЭМ!$D$10+'СЕТ СН'!$G$5-'СЕТ СН'!$G$21</f>
        <v>4325.5862431900005</v>
      </c>
      <c r="T58" s="36">
        <f>SUMIFS(СВЦЭМ!$D$39:$D$782,СВЦЭМ!$A$39:$A$782,$A58,СВЦЭМ!$B$39:$B$782,T$47)+'СЕТ СН'!$G$11+СВЦЭМ!$D$10+'СЕТ СН'!$G$5-'СЕТ СН'!$G$21</f>
        <v>4304.2758588300003</v>
      </c>
      <c r="U58" s="36">
        <f>SUMIFS(СВЦЭМ!$D$39:$D$782,СВЦЭМ!$A$39:$A$782,$A58,СВЦЭМ!$B$39:$B$782,U$47)+'СЕТ СН'!$G$11+СВЦЭМ!$D$10+'СЕТ СН'!$G$5-'СЕТ СН'!$G$21</f>
        <v>4276.0605963399994</v>
      </c>
      <c r="V58" s="36">
        <f>SUMIFS(СВЦЭМ!$D$39:$D$782,СВЦЭМ!$A$39:$A$782,$A58,СВЦЭМ!$B$39:$B$782,V$47)+'СЕТ СН'!$G$11+СВЦЭМ!$D$10+'СЕТ СН'!$G$5-'СЕТ СН'!$G$21</f>
        <v>4267.8292839300002</v>
      </c>
      <c r="W58" s="36">
        <f>SUMIFS(СВЦЭМ!$D$39:$D$782,СВЦЭМ!$A$39:$A$782,$A58,СВЦЭМ!$B$39:$B$782,W$47)+'СЕТ СН'!$G$11+СВЦЭМ!$D$10+'СЕТ СН'!$G$5-'СЕТ СН'!$G$21</f>
        <v>4277.3654889700001</v>
      </c>
      <c r="X58" s="36">
        <f>SUMIFS(СВЦЭМ!$D$39:$D$782,СВЦЭМ!$A$39:$A$782,$A58,СВЦЭМ!$B$39:$B$782,X$47)+'СЕТ СН'!$G$11+СВЦЭМ!$D$10+'СЕТ СН'!$G$5-'СЕТ СН'!$G$21</f>
        <v>4298.8019306099995</v>
      </c>
      <c r="Y58" s="36">
        <f>SUMIFS(СВЦЭМ!$D$39:$D$782,СВЦЭМ!$A$39:$A$782,$A58,СВЦЭМ!$B$39:$B$782,Y$47)+'СЕТ СН'!$G$11+СВЦЭМ!$D$10+'СЕТ СН'!$G$5-'СЕТ СН'!$G$21</f>
        <v>4302.6794156400001</v>
      </c>
    </row>
    <row r="59" spans="1:25" ht="15.75" x14ac:dyDescent="0.2">
      <c r="A59" s="35">
        <f t="shared" si="1"/>
        <v>45363</v>
      </c>
      <c r="B59" s="36">
        <f>SUMIFS(СВЦЭМ!$D$39:$D$782,СВЦЭМ!$A$39:$A$782,$A59,СВЦЭМ!$B$39:$B$782,B$47)+'СЕТ СН'!$G$11+СВЦЭМ!$D$10+'СЕТ СН'!$G$5-'СЕТ СН'!$G$21</f>
        <v>4433.5532037499997</v>
      </c>
      <c r="C59" s="36">
        <f>SUMIFS(СВЦЭМ!$D$39:$D$782,СВЦЭМ!$A$39:$A$782,$A59,СВЦЭМ!$B$39:$B$782,C$47)+'СЕТ СН'!$G$11+СВЦЭМ!$D$10+'СЕТ СН'!$G$5-'СЕТ СН'!$G$21</f>
        <v>4458.2287150100001</v>
      </c>
      <c r="D59" s="36">
        <f>SUMIFS(СВЦЭМ!$D$39:$D$782,СВЦЭМ!$A$39:$A$782,$A59,СВЦЭМ!$B$39:$B$782,D$47)+'СЕТ СН'!$G$11+СВЦЭМ!$D$10+'СЕТ СН'!$G$5-'СЕТ СН'!$G$21</f>
        <v>4481.3592882399998</v>
      </c>
      <c r="E59" s="36">
        <f>SUMIFS(СВЦЭМ!$D$39:$D$782,СВЦЭМ!$A$39:$A$782,$A59,СВЦЭМ!$B$39:$B$782,E$47)+'СЕТ СН'!$G$11+СВЦЭМ!$D$10+'СЕТ СН'!$G$5-'СЕТ СН'!$G$21</f>
        <v>4479.9142977900001</v>
      </c>
      <c r="F59" s="36">
        <f>SUMIFS(СВЦЭМ!$D$39:$D$782,СВЦЭМ!$A$39:$A$782,$A59,СВЦЭМ!$B$39:$B$782,F$47)+'СЕТ СН'!$G$11+СВЦЭМ!$D$10+'СЕТ СН'!$G$5-'СЕТ СН'!$G$21</f>
        <v>4463.5537429300002</v>
      </c>
      <c r="G59" s="36">
        <f>SUMIFS(СВЦЭМ!$D$39:$D$782,СВЦЭМ!$A$39:$A$782,$A59,СВЦЭМ!$B$39:$B$782,G$47)+'СЕТ СН'!$G$11+СВЦЭМ!$D$10+'СЕТ СН'!$G$5-'СЕТ СН'!$G$21</f>
        <v>4452.7550718000002</v>
      </c>
      <c r="H59" s="36">
        <f>SUMIFS(СВЦЭМ!$D$39:$D$782,СВЦЭМ!$A$39:$A$782,$A59,СВЦЭМ!$B$39:$B$782,H$47)+'СЕТ СН'!$G$11+СВЦЭМ!$D$10+'СЕТ СН'!$G$5-'СЕТ СН'!$G$21</f>
        <v>4417.2560217099999</v>
      </c>
      <c r="I59" s="36">
        <f>SUMIFS(СВЦЭМ!$D$39:$D$782,СВЦЭМ!$A$39:$A$782,$A59,СВЦЭМ!$B$39:$B$782,I$47)+'СЕТ СН'!$G$11+СВЦЭМ!$D$10+'СЕТ СН'!$G$5-'СЕТ СН'!$G$21</f>
        <v>4408.5552120000002</v>
      </c>
      <c r="J59" s="36">
        <f>SUMIFS(СВЦЭМ!$D$39:$D$782,СВЦЭМ!$A$39:$A$782,$A59,СВЦЭМ!$B$39:$B$782,J$47)+'СЕТ СН'!$G$11+СВЦЭМ!$D$10+'СЕТ СН'!$G$5-'СЕТ СН'!$G$21</f>
        <v>4387.880373</v>
      </c>
      <c r="K59" s="36">
        <f>SUMIFS(СВЦЭМ!$D$39:$D$782,СВЦЭМ!$A$39:$A$782,$A59,СВЦЭМ!$B$39:$B$782,K$47)+'СЕТ СН'!$G$11+СВЦЭМ!$D$10+'СЕТ СН'!$G$5-'СЕТ СН'!$G$21</f>
        <v>4399.4384688999999</v>
      </c>
      <c r="L59" s="36">
        <f>SUMIFS(СВЦЭМ!$D$39:$D$782,СВЦЭМ!$A$39:$A$782,$A59,СВЦЭМ!$B$39:$B$782,L$47)+'СЕТ СН'!$G$11+СВЦЭМ!$D$10+'СЕТ СН'!$G$5-'СЕТ СН'!$G$21</f>
        <v>4412.1945780599999</v>
      </c>
      <c r="M59" s="36">
        <f>SUMIFS(СВЦЭМ!$D$39:$D$782,СВЦЭМ!$A$39:$A$782,$A59,СВЦЭМ!$B$39:$B$782,M$47)+'СЕТ СН'!$G$11+СВЦЭМ!$D$10+'СЕТ СН'!$G$5-'СЕТ СН'!$G$21</f>
        <v>4424.8460956899999</v>
      </c>
      <c r="N59" s="36">
        <f>SUMIFS(СВЦЭМ!$D$39:$D$782,СВЦЭМ!$A$39:$A$782,$A59,СВЦЭМ!$B$39:$B$782,N$47)+'СЕТ СН'!$G$11+СВЦЭМ!$D$10+'СЕТ СН'!$G$5-'СЕТ СН'!$G$21</f>
        <v>4447.0303942</v>
      </c>
      <c r="O59" s="36">
        <f>SUMIFS(СВЦЭМ!$D$39:$D$782,СВЦЭМ!$A$39:$A$782,$A59,СВЦЭМ!$B$39:$B$782,O$47)+'СЕТ СН'!$G$11+СВЦЭМ!$D$10+'СЕТ СН'!$G$5-'СЕТ СН'!$G$21</f>
        <v>4468.81654789</v>
      </c>
      <c r="P59" s="36">
        <f>SUMIFS(СВЦЭМ!$D$39:$D$782,СВЦЭМ!$A$39:$A$782,$A59,СВЦЭМ!$B$39:$B$782,P$47)+'СЕТ СН'!$G$11+СВЦЭМ!$D$10+'СЕТ СН'!$G$5-'СЕТ СН'!$G$21</f>
        <v>4494.9452671600002</v>
      </c>
      <c r="Q59" s="36">
        <f>SUMIFS(СВЦЭМ!$D$39:$D$782,СВЦЭМ!$A$39:$A$782,$A59,СВЦЭМ!$B$39:$B$782,Q$47)+'СЕТ СН'!$G$11+СВЦЭМ!$D$10+'СЕТ СН'!$G$5-'СЕТ СН'!$G$21</f>
        <v>4520.6888630900003</v>
      </c>
      <c r="R59" s="36">
        <f>SUMIFS(СВЦЭМ!$D$39:$D$782,СВЦЭМ!$A$39:$A$782,$A59,СВЦЭМ!$B$39:$B$782,R$47)+'СЕТ СН'!$G$11+СВЦЭМ!$D$10+'СЕТ СН'!$G$5-'СЕТ СН'!$G$21</f>
        <v>4513.3428366099997</v>
      </c>
      <c r="S59" s="36">
        <f>SUMIFS(СВЦЭМ!$D$39:$D$782,СВЦЭМ!$A$39:$A$782,$A59,СВЦЭМ!$B$39:$B$782,S$47)+'СЕТ СН'!$G$11+СВЦЭМ!$D$10+'СЕТ СН'!$G$5-'СЕТ СН'!$G$21</f>
        <v>4519.0836523500002</v>
      </c>
      <c r="T59" s="36">
        <f>SUMIFS(СВЦЭМ!$D$39:$D$782,СВЦЭМ!$A$39:$A$782,$A59,СВЦЭМ!$B$39:$B$782,T$47)+'СЕТ СН'!$G$11+СВЦЭМ!$D$10+'СЕТ СН'!$G$5-'СЕТ СН'!$G$21</f>
        <v>4475.1338443000004</v>
      </c>
      <c r="U59" s="36">
        <f>SUMIFS(СВЦЭМ!$D$39:$D$782,СВЦЭМ!$A$39:$A$782,$A59,СВЦЭМ!$B$39:$B$782,U$47)+'СЕТ СН'!$G$11+СВЦЭМ!$D$10+'СЕТ СН'!$G$5-'СЕТ СН'!$G$21</f>
        <v>4400.0660792899998</v>
      </c>
      <c r="V59" s="36">
        <f>SUMIFS(СВЦЭМ!$D$39:$D$782,СВЦЭМ!$A$39:$A$782,$A59,СВЦЭМ!$B$39:$B$782,V$47)+'СЕТ СН'!$G$11+СВЦЭМ!$D$10+'СЕТ СН'!$G$5-'СЕТ СН'!$G$21</f>
        <v>4415.9932928899998</v>
      </c>
      <c r="W59" s="36">
        <f>SUMIFS(СВЦЭМ!$D$39:$D$782,СВЦЭМ!$A$39:$A$782,$A59,СВЦЭМ!$B$39:$B$782,W$47)+'СЕТ СН'!$G$11+СВЦЭМ!$D$10+'СЕТ СН'!$G$5-'СЕТ СН'!$G$21</f>
        <v>4399.9576885200004</v>
      </c>
      <c r="X59" s="36">
        <f>SUMIFS(СВЦЭМ!$D$39:$D$782,СВЦЭМ!$A$39:$A$782,$A59,СВЦЭМ!$B$39:$B$782,X$47)+'СЕТ СН'!$G$11+СВЦЭМ!$D$10+'СЕТ СН'!$G$5-'СЕТ СН'!$G$21</f>
        <v>4433.4757206100003</v>
      </c>
      <c r="Y59" s="36">
        <f>SUMIFS(СВЦЭМ!$D$39:$D$782,СВЦЭМ!$A$39:$A$782,$A59,СВЦЭМ!$B$39:$B$782,Y$47)+'СЕТ СН'!$G$11+СВЦЭМ!$D$10+'СЕТ СН'!$G$5-'СЕТ СН'!$G$21</f>
        <v>4453.56891954</v>
      </c>
    </row>
    <row r="60" spans="1:25" ht="15.75" x14ac:dyDescent="0.2">
      <c r="A60" s="35">
        <f t="shared" si="1"/>
        <v>45364</v>
      </c>
      <c r="B60" s="36">
        <f>SUMIFS(СВЦЭМ!$D$39:$D$782,СВЦЭМ!$A$39:$A$782,$A60,СВЦЭМ!$B$39:$B$782,B$47)+'СЕТ СН'!$G$11+СВЦЭМ!$D$10+'СЕТ СН'!$G$5-'СЕТ СН'!$G$21</f>
        <v>4521.8476782600001</v>
      </c>
      <c r="C60" s="36">
        <f>SUMIFS(СВЦЭМ!$D$39:$D$782,СВЦЭМ!$A$39:$A$782,$A60,СВЦЭМ!$B$39:$B$782,C$47)+'СЕТ СН'!$G$11+СВЦЭМ!$D$10+'СЕТ СН'!$G$5-'СЕТ СН'!$G$21</f>
        <v>4534.8662192699994</v>
      </c>
      <c r="D60" s="36">
        <f>SUMIFS(СВЦЭМ!$D$39:$D$782,СВЦЭМ!$A$39:$A$782,$A60,СВЦЭМ!$B$39:$B$782,D$47)+'СЕТ СН'!$G$11+СВЦЭМ!$D$10+'СЕТ СН'!$G$5-'СЕТ СН'!$G$21</f>
        <v>4551.0215120499997</v>
      </c>
      <c r="E60" s="36">
        <f>SUMIFS(СВЦЭМ!$D$39:$D$782,СВЦЭМ!$A$39:$A$782,$A60,СВЦЭМ!$B$39:$B$782,E$47)+'СЕТ СН'!$G$11+СВЦЭМ!$D$10+'СЕТ СН'!$G$5-'СЕТ СН'!$G$21</f>
        <v>4545.1137077799995</v>
      </c>
      <c r="F60" s="36">
        <f>SUMIFS(СВЦЭМ!$D$39:$D$782,СВЦЭМ!$A$39:$A$782,$A60,СВЦЭМ!$B$39:$B$782,F$47)+'СЕТ СН'!$G$11+СВЦЭМ!$D$10+'СЕТ СН'!$G$5-'СЕТ СН'!$G$21</f>
        <v>4539.8644557799998</v>
      </c>
      <c r="G60" s="36">
        <f>SUMIFS(СВЦЭМ!$D$39:$D$782,СВЦЭМ!$A$39:$A$782,$A60,СВЦЭМ!$B$39:$B$782,G$47)+'СЕТ СН'!$G$11+СВЦЭМ!$D$10+'СЕТ СН'!$G$5-'СЕТ СН'!$G$21</f>
        <v>4534.0345222899996</v>
      </c>
      <c r="H60" s="36">
        <f>SUMIFS(СВЦЭМ!$D$39:$D$782,СВЦЭМ!$A$39:$A$782,$A60,СВЦЭМ!$B$39:$B$782,H$47)+'СЕТ СН'!$G$11+СВЦЭМ!$D$10+'СЕТ СН'!$G$5-'СЕТ СН'!$G$21</f>
        <v>4494.2688711299998</v>
      </c>
      <c r="I60" s="36">
        <f>SUMIFS(СВЦЭМ!$D$39:$D$782,СВЦЭМ!$A$39:$A$782,$A60,СВЦЭМ!$B$39:$B$782,I$47)+'СЕТ СН'!$G$11+СВЦЭМ!$D$10+'СЕТ СН'!$G$5-'СЕТ СН'!$G$21</f>
        <v>4458.1935019800003</v>
      </c>
      <c r="J60" s="36">
        <f>SUMIFS(СВЦЭМ!$D$39:$D$782,СВЦЭМ!$A$39:$A$782,$A60,СВЦЭМ!$B$39:$B$782,J$47)+'СЕТ СН'!$G$11+СВЦЭМ!$D$10+'СЕТ СН'!$G$5-'СЕТ СН'!$G$21</f>
        <v>4473.88364611</v>
      </c>
      <c r="K60" s="36">
        <f>SUMIFS(СВЦЭМ!$D$39:$D$782,СВЦЭМ!$A$39:$A$782,$A60,СВЦЭМ!$B$39:$B$782,K$47)+'СЕТ СН'!$G$11+СВЦЭМ!$D$10+'СЕТ СН'!$G$5-'СЕТ СН'!$G$21</f>
        <v>4449.2156861200001</v>
      </c>
      <c r="L60" s="36">
        <f>SUMIFS(СВЦЭМ!$D$39:$D$782,СВЦЭМ!$A$39:$A$782,$A60,СВЦЭМ!$B$39:$B$782,L$47)+'СЕТ СН'!$G$11+СВЦЭМ!$D$10+'СЕТ СН'!$G$5-'СЕТ СН'!$G$21</f>
        <v>4465.1419419499998</v>
      </c>
      <c r="M60" s="36">
        <f>SUMIFS(СВЦЭМ!$D$39:$D$782,СВЦЭМ!$A$39:$A$782,$A60,СВЦЭМ!$B$39:$B$782,M$47)+'СЕТ СН'!$G$11+СВЦЭМ!$D$10+'СЕТ СН'!$G$5-'СЕТ СН'!$G$21</f>
        <v>4452.5803819499997</v>
      </c>
      <c r="N60" s="36">
        <f>SUMIFS(СВЦЭМ!$D$39:$D$782,СВЦЭМ!$A$39:$A$782,$A60,СВЦЭМ!$B$39:$B$782,N$47)+'СЕТ СН'!$G$11+СВЦЭМ!$D$10+'СЕТ СН'!$G$5-'СЕТ СН'!$G$21</f>
        <v>4487.1886189899997</v>
      </c>
      <c r="O60" s="36">
        <f>SUMIFS(СВЦЭМ!$D$39:$D$782,СВЦЭМ!$A$39:$A$782,$A60,СВЦЭМ!$B$39:$B$782,O$47)+'СЕТ СН'!$G$11+СВЦЭМ!$D$10+'СЕТ СН'!$G$5-'СЕТ СН'!$G$21</f>
        <v>4509.7594795699997</v>
      </c>
      <c r="P60" s="36">
        <f>SUMIFS(СВЦЭМ!$D$39:$D$782,СВЦЭМ!$A$39:$A$782,$A60,СВЦЭМ!$B$39:$B$782,P$47)+'СЕТ СН'!$G$11+СВЦЭМ!$D$10+'СЕТ СН'!$G$5-'СЕТ СН'!$G$21</f>
        <v>4541.4506119099997</v>
      </c>
      <c r="Q60" s="36">
        <f>SUMIFS(СВЦЭМ!$D$39:$D$782,СВЦЭМ!$A$39:$A$782,$A60,СВЦЭМ!$B$39:$B$782,Q$47)+'СЕТ СН'!$G$11+СВЦЭМ!$D$10+'СЕТ СН'!$G$5-'СЕТ СН'!$G$21</f>
        <v>4562.2963690799997</v>
      </c>
      <c r="R60" s="36">
        <f>SUMIFS(СВЦЭМ!$D$39:$D$782,СВЦЭМ!$A$39:$A$782,$A60,СВЦЭМ!$B$39:$B$782,R$47)+'СЕТ СН'!$G$11+СВЦЭМ!$D$10+'СЕТ СН'!$G$5-'СЕТ СН'!$G$21</f>
        <v>4554.4184773099996</v>
      </c>
      <c r="S60" s="36">
        <f>SUMIFS(СВЦЭМ!$D$39:$D$782,СВЦЭМ!$A$39:$A$782,$A60,СВЦЭМ!$B$39:$B$782,S$47)+'СЕТ СН'!$G$11+СВЦЭМ!$D$10+'СЕТ СН'!$G$5-'СЕТ СН'!$G$21</f>
        <v>4538.21824019</v>
      </c>
      <c r="T60" s="36">
        <f>SUMIFS(СВЦЭМ!$D$39:$D$782,СВЦЭМ!$A$39:$A$782,$A60,СВЦЭМ!$B$39:$B$782,T$47)+'СЕТ СН'!$G$11+СВЦЭМ!$D$10+'СЕТ СН'!$G$5-'СЕТ СН'!$G$21</f>
        <v>4511.3189735400001</v>
      </c>
      <c r="U60" s="36">
        <f>SUMIFS(СВЦЭМ!$D$39:$D$782,СВЦЭМ!$A$39:$A$782,$A60,СВЦЭМ!$B$39:$B$782,U$47)+'СЕТ СН'!$G$11+СВЦЭМ!$D$10+'СЕТ СН'!$G$5-'СЕТ СН'!$G$21</f>
        <v>4491.0116980499997</v>
      </c>
      <c r="V60" s="36">
        <f>SUMIFS(СВЦЭМ!$D$39:$D$782,СВЦЭМ!$A$39:$A$782,$A60,СВЦЭМ!$B$39:$B$782,V$47)+'СЕТ СН'!$G$11+СВЦЭМ!$D$10+'СЕТ СН'!$G$5-'СЕТ СН'!$G$21</f>
        <v>4479.0831685499998</v>
      </c>
      <c r="W60" s="36">
        <f>SUMIFS(СВЦЭМ!$D$39:$D$782,СВЦЭМ!$A$39:$A$782,$A60,СВЦЭМ!$B$39:$B$782,W$47)+'СЕТ СН'!$G$11+СВЦЭМ!$D$10+'СЕТ СН'!$G$5-'СЕТ СН'!$G$21</f>
        <v>4450.0318205000003</v>
      </c>
      <c r="X60" s="36">
        <f>SUMIFS(СВЦЭМ!$D$39:$D$782,СВЦЭМ!$A$39:$A$782,$A60,СВЦЭМ!$B$39:$B$782,X$47)+'СЕТ СН'!$G$11+СВЦЭМ!$D$10+'СЕТ СН'!$G$5-'СЕТ СН'!$G$21</f>
        <v>4455.1976311799999</v>
      </c>
      <c r="Y60" s="36">
        <f>SUMIFS(СВЦЭМ!$D$39:$D$782,СВЦЭМ!$A$39:$A$782,$A60,СВЦЭМ!$B$39:$B$782,Y$47)+'СЕТ СН'!$G$11+СВЦЭМ!$D$10+'СЕТ СН'!$G$5-'СЕТ СН'!$G$21</f>
        <v>4466.3247997500002</v>
      </c>
    </row>
    <row r="61" spans="1:25" ht="15.75" x14ac:dyDescent="0.2">
      <c r="A61" s="35">
        <f t="shared" si="1"/>
        <v>45365</v>
      </c>
      <c r="B61" s="36">
        <f>SUMIFS(СВЦЭМ!$D$39:$D$782,СВЦЭМ!$A$39:$A$782,$A61,СВЦЭМ!$B$39:$B$782,B$47)+'СЕТ СН'!$G$11+СВЦЭМ!$D$10+'СЕТ СН'!$G$5-'СЕТ СН'!$G$21</f>
        <v>4426.8912890199999</v>
      </c>
      <c r="C61" s="36">
        <f>SUMIFS(СВЦЭМ!$D$39:$D$782,СВЦЭМ!$A$39:$A$782,$A61,СВЦЭМ!$B$39:$B$782,C$47)+'СЕТ СН'!$G$11+СВЦЭМ!$D$10+'СЕТ СН'!$G$5-'СЕТ СН'!$G$21</f>
        <v>4428.8695055799999</v>
      </c>
      <c r="D61" s="36">
        <f>SUMIFS(СВЦЭМ!$D$39:$D$782,СВЦЭМ!$A$39:$A$782,$A61,СВЦЭМ!$B$39:$B$782,D$47)+'СЕТ СН'!$G$11+СВЦЭМ!$D$10+'СЕТ СН'!$G$5-'СЕТ СН'!$G$21</f>
        <v>4449.23267915</v>
      </c>
      <c r="E61" s="36">
        <f>SUMIFS(СВЦЭМ!$D$39:$D$782,СВЦЭМ!$A$39:$A$782,$A61,СВЦЭМ!$B$39:$B$782,E$47)+'СЕТ СН'!$G$11+СВЦЭМ!$D$10+'СЕТ СН'!$G$5-'СЕТ СН'!$G$21</f>
        <v>4459.0429053899998</v>
      </c>
      <c r="F61" s="36">
        <f>SUMIFS(СВЦЭМ!$D$39:$D$782,СВЦЭМ!$A$39:$A$782,$A61,СВЦЭМ!$B$39:$B$782,F$47)+'СЕТ СН'!$G$11+СВЦЭМ!$D$10+'СЕТ СН'!$G$5-'СЕТ СН'!$G$21</f>
        <v>4455.5215700400004</v>
      </c>
      <c r="G61" s="36">
        <f>SUMIFS(СВЦЭМ!$D$39:$D$782,СВЦЭМ!$A$39:$A$782,$A61,СВЦЭМ!$B$39:$B$782,G$47)+'СЕТ СН'!$G$11+СВЦЭМ!$D$10+'СЕТ СН'!$G$5-'СЕТ СН'!$G$21</f>
        <v>4424.9857237899996</v>
      </c>
      <c r="H61" s="36">
        <f>SUMIFS(СВЦЭМ!$D$39:$D$782,СВЦЭМ!$A$39:$A$782,$A61,СВЦЭМ!$B$39:$B$782,H$47)+'СЕТ СН'!$G$11+СВЦЭМ!$D$10+'СЕТ СН'!$G$5-'СЕТ СН'!$G$21</f>
        <v>4372.1202254700002</v>
      </c>
      <c r="I61" s="36">
        <f>SUMIFS(СВЦЭМ!$D$39:$D$782,СВЦЭМ!$A$39:$A$782,$A61,СВЦЭМ!$B$39:$B$782,I$47)+'СЕТ СН'!$G$11+СВЦЭМ!$D$10+'СЕТ СН'!$G$5-'СЕТ СН'!$G$21</f>
        <v>4342.1456591799997</v>
      </c>
      <c r="J61" s="36">
        <f>SUMIFS(СВЦЭМ!$D$39:$D$782,СВЦЭМ!$A$39:$A$782,$A61,СВЦЭМ!$B$39:$B$782,J$47)+'СЕТ СН'!$G$11+СВЦЭМ!$D$10+'СЕТ СН'!$G$5-'СЕТ СН'!$G$21</f>
        <v>4365.4389657499996</v>
      </c>
      <c r="K61" s="36">
        <f>SUMIFS(СВЦЭМ!$D$39:$D$782,СВЦЭМ!$A$39:$A$782,$A61,СВЦЭМ!$B$39:$B$782,K$47)+'СЕТ СН'!$G$11+СВЦЭМ!$D$10+'СЕТ СН'!$G$5-'СЕТ СН'!$G$21</f>
        <v>4366.5286064000002</v>
      </c>
      <c r="L61" s="36">
        <f>SUMIFS(СВЦЭМ!$D$39:$D$782,СВЦЭМ!$A$39:$A$782,$A61,СВЦЭМ!$B$39:$B$782,L$47)+'СЕТ СН'!$G$11+СВЦЭМ!$D$10+'СЕТ СН'!$G$5-'СЕТ СН'!$G$21</f>
        <v>4373.6253484600002</v>
      </c>
      <c r="M61" s="36">
        <f>SUMIFS(СВЦЭМ!$D$39:$D$782,СВЦЭМ!$A$39:$A$782,$A61,СВЦЭМ!$B$39:$B$782,M$47)+'СЕТ СН'!$G$11+СВЦЭМ!$D$10+'СЕТ СН'!$G$5-'СЕТ СН'!$G$21</f>
        <v>4411.7740371899999</v>
      </c>
      <c r="N61" s="36">
        <f>SUMIFS(СВЦЭМ!$D$39:$D$782,СВЦЭМ!$A$39:$A$782,$A61,СВЦЭМ!$B$39:$B$782,N$47)+'СЕТ СН'!$G$11+СВЦЭМ!$D$10+'СЕТ СН'!$G$5-'СЕТ СН'!$G$21</f>
        <v>4433.46823976</v>
      </c>
      <c r="O61" s="36">
        <f>SUMIFS(СВЦЭМ!$D$39:$D$782,СВЦЭМ!$A$39:$A$782,$A61,СВЦЭМ!$B$39:$B$782,O$47)+'СЕТ СН'!$G$11+СВЦЭМ!$D$10+'СЕТ СН'!$G$5-'СЕТ СН'!$G$21</f>
        <v>4459.0893934400001</v>
      </c>
      <c r="P61" s="36">
        <f>SUMIFS(СВЦЭМ!$D$39:$D$782,СВЦЭМ!$A$39:$A$782,$A61,СВЦЭМ!$B$39:$B$782,P$47)+'СЕТ СН'!$G$11+СВЦЭМ!$D$10+'СЕТ СН'!$G$5-'СЕТ СН'!$G$21</f>
        <v>4482.1015036299996</v>
      </c>
      <c r="Q61" s="36">
        <f>SUMIFS(СВЦЭМ!$D$39:$D$782,СВЦЭМ!$A$39:$A$782,$A61,СВЦЭМ!$B$39:$B$782,Q$47)+'СЕТ СН'!$G$11+СВЦЭМ!$D$10+'СЕТ СН'!$G$5-'СЕТ СН'!$G$21</f>
        <v>4501.6611245300001</v>
      </c>
      <c r="R61" s="36">
        <f>SUMIFS(СВЦЭМ!$D$39:$D$782,СВЦЭМ!$A$39:$A$782,$A61,СВЦЭМ!$B$39:$B$782,R$47)+'СЕТ СН'!$G$11+СВЦЭМ!$D$10+'СЕТ СН'!$G$5-'СЕТ СН'!$G$21</f>
        <v>4481.5955728499994</v>
      </c>
      <c r="S61" s="36">
        <f>SUMIFS(СВЦЭМ!$D$39:$D$782,СВЦЭМ!$A$39:$A$782,$A61,СВЦЭМ!$B$39:$B$782,S$47)+'СЕТ СН'!$G$11+СВЦЭМ!$D$10+'СЕТ СН'!$G$5-'СЕТ СН'!$G$21</f>
        <v>4456.76089899</v>
      </c>
      <c r="T61" s="36">
        <f>SUMIFS(СВЦЭМ!$D$39:$D$782,СВЦЭМ!$A$39:$A$782,$A61,СВЦЭМ!$B$39:$B$782,T$47)+'СЕТ СН'!$G$11+СВЦЭМ!$D$10+'СЕТ СН'!$G$5-'СЕТ СН'!$G$21</f>
        <v>4423.7523063099998</v>
      </c>
      <c r="U61" s="36">
        <f>SUMIFS(СВЦЭМ!$D$39:$D$782,СВЦЭМ!$A$39:$A$782,$A61,СВЦЭМ!$B$39:$B$782,U$47)+'СЕТ СН'!$G$11+СВЦЭМ!$D$10+'СЕТ СН'!$G$5-'СЕТ СН'!$G$21</f>
        <v>4395.9064620600002</v>
      </c>
      <c r="V61" s="36">
        <f>SUMIFS(СВЦЭМ!$D$39:$D$782,СВЦЭМ!$A$39:$A$782,$A61,СВЦЭМ!$B$39:$B$782,V$47)+'СЕТ СН'!$G$11+СВЦЭМ!$D$10+'СЕТ СН'!$G$5-'СЕТ СН'!$G$21</f>
        <v>4391.4335324799995</v>
      </c>
      <c r="W61" s="36">
        <f>SUMIFS(СВЦЭМ!$D$39:$D$782,СВЦЭМ!$A$39:$A$782,$A61,СВЦЭМ!$B$39:$B$782,W$47)+'СЕТ СН'!$G$11+СВЦЭМ!$D$10+'СЕТ СН'!$G$5-'СЕТ СН'!$G$21</f>
        <v>4394.1513724300003</v>
      </c>
      <c r="X61" s="36">
        <f>SUMIFS(СВЦЭМ!$D$39:$D$782,СВЦЭМ!$A$39:$A$782,$A61,СВЦЭМ!$B$39:$B$782,X$47)+'СЕТ СН'!$G$11+СВЦЭМ!$D$10+'СЕТ СН'!$G$5-'СЕТ СН'!$G$21</f>
        <v>4416.1575320699994</v>
      </c>
      <c r="Y61" s="36">
        <f>SUMIFS(СВЦЭМ!$D$39:$D$782,СВЦЭМ!$A$39:$A$782,$A61,СВЦЭМ!$B$39:$B$782,Y$47)+'СЕТ СН'!$G$11+СВЦЭМ!$D$10+'СЕТ СН'!$G$5-'СЕТ СН'!$G$21</f>
        <v>4435.2806259499994</v>
      </c>
    </row>
    <row r="62" spans="1:25" ht="15.75" x14ac:dyDescent="0.2">
      <c r="A62" s="35">
        <f t="shared" si="1"/>
        <v>45366</v>
      </c>
      <c r="B62" s="36">
        <f>SUMIFS(СВЦЭМ!$D$39:$D$782,СВЦЭМ!$A$39:$A$782,$A62,СВЦЭМ!$B$39:$B$782,B$47)+'СЕТ СН'!$G$11+СВЦЭМ!$D$10+'СЕТ СН'!$G$5-'СЕТ СН'!$G$21</f>
        <v>4510.8934555599999</v>
      </c>
      <c r="C62" s="36">
        <f>SUMIFS(СВЦЭМ!$D$39:$D$782,СВЦЭМ!$A$39:$A$782,$A62,СВЦЭМ!$B$39:$B$782,C$47)+'СЕТ СН'!$G$11+СВЦЭМ!$D$10+'СЕТ СН'!$G$5-'СЕТ СН'!$G$21</f>
        <v>4587.7478300900002</v>
      </c>
      <c r="D62" s="36">
        <f>SUMIFS(СВЦЭМ!$D$39:$D$782,СВЦЭМ!$A$39:$A$782,$A62,СВЦЭМ!$B$39:$B$782,D$47)+'СЕТ СН'!$G$11+СВЦЭМ!$D$10+'СЕТ СН'!$G$5-'СЕТ СН'!$G$21</f>
        <v>4623.3721649500003</v>
      </c>
      <c r="E62" s="36">
        <f>SUMIFS(СВЦЭМ!$D$39:$D$782,СВЦЭМ!$A$39:$A$782,$A62,СВЦЭМ!$B$39:$B$782,E$47)+'СЕТ СН'!$G$11+СВЦЭМ!$D$10+'СЕТ СН'!$G$5-'СЕТ СН'!$G$21</f>
        <v>4625.9915160299997</v>
      </c>
      <c r="F62" s="36">
        <f>SUMIFS(СВЦЭМ!$D$39:$D$782,СВЦЭМ!$A$39:$A$782,$A62,СВЦЭМ!$B$39:$B$782,F$47)+'СЕТ СН'!$G$11+СВЦЭМ!$D$10+'СЕТ СН'!$G$5-'СЕТ СН'!$G$21</f>
        <v>4622.7474543600001</v>
      </c>
      <c r="G62" s="36">
        <f>SUMIFS(СВЦЭМ!$D$39:$D$782,СВЦЭМ!$A$39:$A$782,$A62,СВЦЭМ!$B$39:$B$782,G$47)+'СЕТ СН'!$G$11+СВЦЭМ!$D$10+'СЕТ СН'!$G$5-'СЕТ СН'!$G$21</f>
        <v>4592.8905588999996</v>
      </c>
      <c r="H62" s="36">
        <f>SUMIFS(СВЦЭМ!$D$39:$D$782,СВЦЭМ!$A$39:$A$782,$A62,СВЦЭМ!$B$39:$B$782,H$47)+'СЕТ СН'!$G$11+СВЦЭМ!$D$10+'СЕТ СН'!$G$5-'СЕТ СН'!$G$21</f>
        <v>4549.8041471100005</v>
      </c>
      <c r="I62" s="36">
        <f>SUMIFS(СВЦЭМ!$D$39:$D$782,СВЦЭМ!$A$39:$A$782,$A62,СВЦЭМ!$B$39:$B$782,I$47)+'СЕТ СН'!$G$11+СВЦЭМ!$D$10+'СЕТ СН'!$G$5-'СЕТ СН'!$G$21</f>
        <v>4520.15489858</v>
      </c>
      <c r="J62" s="36">
        <f>SUMIFS(СВЦЭМ!$D$39:$D$782,СВЦЭМ!$A$39:$A$782,$A62,СВЦЭМ!$B$39:$B$782,J$47)+'СЕТ СН'!$G$11+СВЦЭМ!$D$10+'СЕТ СН'!$G$5-'СЕТ СН'!$G$21</f>
        <v>4480.5367505599997</v>
      </c>
      <c r="K62" s="36">
        <f>SUMIFS(СВЦЭМ!$D$39:$D$782,СВЦЭМ!$A$39:$A$782,$A62,СВЦЭМ!$B$39:$B$782,K$47)+'СЕТ СН'!$G$11+СВЦЭМ!$D$10+'СЕТ СН'!$G$5-'СЕТ СН'!$G$21</f>
        <v>4463.7609185199999</v>
      </c>
      <c r="L62" s="36">
        <f>SUMIFS(СВЦЭМ!$D$39:$D$782,СВЦЭМ!$A$39:$A$782,$A62,СВЦЭМ!$B$39:$B$782,L$47)+'СЕТ СН'!$G$11+СВЦЭМ!$D$10+'СЕТ СН'!$G$5-'СЕТ СН'!$G$21</f>
        <v>4446.0127966600003</v>
      </c>
      <c r="M62" s="36">
        <f>SUMIFS(СВЦЭМ!$D$39:$D$782,СВЦЭМ!$A$39:$A$782,$A62,СВЦЭМ!$B$39:$B$782,M$47)+'СЕТ СН'!$G$11+СВЦЭМ!$D$10+'СЕТ СН'!$G$5-'СЕТ СН'!$G$21</f>
        <v>4471.4941830400003</v>
      </c>
      <c r="N62" s="36">
        <f>SUMIFS(СВЦЭМ!$D$39:$D$782,СВЦЭМ!$A$39:$A$782,$A62,СВЦЭМ!$B$39:$B$782,N$47)+'СЕТ СН'!$G$11+СВЦЭМ!$D$10+'СЕТ СН'!$G$5-'СЕТ СН'!$G$21</f>
        <v>4472.8848904300003</v>
      </c>
      <c r="O62" s="36">
        <f>SUMIFS(СВЦЭМ!$D$39:$D$782,СВЦЭМ!$A$39:$A$782,$A62,СВЦЭМ!$B$39:$B$782,O$47)+'СЕТ СН'!$G$11+СВЦЭМ!$D$10+'СЕТ СН'!$G$5-'СЕТ СН'!$G$21</f>
        <v>4525.6172962399996</v>
      </c>
      <c r="P62" s="36">
        <f>SUMIFS(СВЦЭМ!$D$39:$D$782,СВЦЭМ!$A$39:$A$782,$A62,СВЦЭМ!$B$39:$B$782,P$47)+'СЕТ СН'!$G$11+СВЦЭМ!$D$10+'СЕТ СН'!$G$5-'СЕТ СН'!$G$21</f>
        <v>4545.2535094899995</v>
      </c>
      <c r="Q62" s="36">
        <f>SUMIFS(СВЦЭМ!$D$39:$D$782,СВЦЭМ!$A$39:$A$782,$A62,СВЦЭМ!$B$39:$B$782,Q$47)+'СЕТ СН'!$G$11+СВЦЭМ!$D$10+'СЕТ СН'!$G$5-'СЕТ СН'!$G$21</f>
        <v>4557.9904869599995</v>
      </c>
      <c r="R62" s="36">
        <f>SUMIFS(СВЦЭМ!$D$39:$D$782,СВЦЭМ!$A$39:$A$782,$A62,СВЦЭМ!$B$39:$B$782,R$47)+'СЕТ СН'!$G$11+СВЦЭМ!$D$10+'СЕТ СН'!$G$5-'СЕТ СН'!$G$21</f>
        <v>4565.6293985399998</v>
      </c>
      <c r="S62" s="36">
        <f>SUMIFS(СВЦЭМ!$D$39:$D$782,СВЦЭМ!$A$39:$A$782,$A62,СВЦЭМ!$B$39:$B$782,S$47)+'СЕТ СН'!$G$11+СВЦЭМ!$D$10+'СЕТ СН'!$G$5-'СЕТ СН'!$G$21</f>
        <v>4550.8505401000002</v>
      </c>
      <c r="T62" s="36">
        <f>SUMIFS(СВЦЭМ!$D$39:$D$782,СВЦЭМ!$A$39:$A$782,$A62,СВЦЭМ!$B$39:$B$782,T$47)+'СЕТ СН'!$G$11+СВЦЭМ!$D$10+'СЕТ СН'!$G$5-'СЕТ СН'!$G$21</f>
        <v>4515.25624238</v>
      </c>
      <c r="U62" s="36">
        <f>SUMIFS(СВЦЭМ!$D$39:$D$782,СВЦЭМ!$A$39:$A$782,$A62,СВЦЭМ!$B$39:$B$782,U$47)+'СЕТ СН'!$G$11+СВЦЭМ!$D$10+'СЕТ СН'!$G$5-'СЕТ СН'!$G$21</f>
        <v>4491.2174987099997</v>
      </c>
      <c r="V62" s="36">
        <f>SUMIFS(СВЦЭМ!$D$39:$D$782,СВЦЭМ!$A$39:$A$782,$A62,СВЦЭМ!$B$39:$B$782,V$47)+'СЕТ СН'!$G$11+СВЦЭМ!$D$10+'СЕТ СН'!$G$5-'СЕТ СН'!$G$21</f>
        <v>4483.2644012199999</v>
      </c>
      <c r="W62" s="36">
        <f>SUMIFS(СВЦЭМ!$D$39:$D$782,СВЦЭМ!$A$39:$A$782,$A62,СВЦЭМ!$B$39:$B$782,W$47)+'СЕТ СН'!$G$11+СВЦЭМ!$D$10+'СЕТ СН'!$G$5-'СЕТ СН'!$G$21</f>
        <v>4483.9411922700001</v>
      </c>
      <c r="X62" s="36">
        <f>SUMIFS(СВЦЭМ!$D$39:$D$782,СВЦЭМ!$A$39:$A$782,$A62,СВЦЭМ!$B$39:$B$782,X$47)+'СЕТ СН'!$G$11+СВЦЭМ!$D$10+'СЕТ СН'!$G$5-'СЕТ СН'!$G$21</f>
        <v>4512.0742636699997</v>
      </c>
      <c r="Y62" s="36">
        <f>SUMIFS(СВЦЭМ!$D$39:$D$782,СВЦЭМ!$A$39:$A$782,$A62,СВЦЭМ!$B$39:$B$782,Y$47)+'СЕТ СН'!$G$11+СВЦЭМ!$D$10+'СЕТ СН'!$G$5-'СЕТ СН'!$G$21</f>
        <v>4524.8281329299998</v>
      </c>
    </row>
    <row r="63" spans="1:25" ht="15.75" x14ac:dyDescent="0.2">
      <c r="A63" s="35">
        <f t="shared" si="1"/>
        <v>45367</v>
      </c>
      <c r="B63" s="36">
        <f>SUMIFS(СВЦЭМ!$D$39:$D$782,СВЦЭМ!$A$39:$A$782,$A63,СВЦЭМ!$B$39:$B$782,B$47)+'СЕТ СН'!$G$11+СВЦЭМ!$D$10+'СЕТ СН'!$G$5-'СЕТ СН'!$G$21</f>
        <v>4501.6368348100004</v>
      </c>
      <c r="C63" s="36">
        <f>SUMIFS(СВЦЭМ!$D$39:$D$782,СВЦЭМ!$A$39:$A$782,$A63,СВЦЭМ!$B$39:$B$782,C$47)+'СЕТ СН'!$G$11+СВЦЭМ!$D$10+'СЕТ СН'!$G$5-'СЕТ СН'!$G$21</f>
        <v>4486.6302238400003</v>
      </c>
      <c r="D63" s="36">
        <f>SUMIFS(СВЦЭМ!$D$39:$D$782,СВЦЭМ!$A$39:$A$782,$A63,СВЦЭМ!$B$39:$B$782,D$47)+'СЕТ СН'!$G$11+СВЦЭМ!$D$10+'СЕТ СН'!$G$5-'СЕТ СН'!$G$21</f>
        <v>4508.9168353200002</v>
      </c>
      <c r="E63" s="36">
        <f>SUMIFS(СВЦЭМ!$D$39:$D$782,СВЦЭМ!$A$39:$A$782,$A63,СВЦЭМ!$B$39:$B$782,E$47)+'СЕТ СН'!$G$11+СВЦЭМ!$D$10+'СЕТ СН'!$G$5-'СЕТ СН'!$G$21</f>
        <v>4526.6674001299998</v>
      </c>
      <c r="F63" s="36">
        <f>SUMIFS(СВЦЭМ!$D$39:$D$782,СВЦЭМ!$A$39:$A$782,$A63,СВЦЭМ!$B$39:$B$782,F$47)+'СЕТ СН'!$G$11+СВЦЭМ!$D$10+'СЕТ СН'!$G$5-'СЕТ СН'!$G$21</f>
        <v>4515.0055618300003</v>
      </c>
      <c r="G63" s="36">
        <f>SUMIFS(СВЦЭМ!$D$39:$D$782,СВЦЭМ!$A$39:$A$782,$A63,СВЦЭМ!$B$39:$B$782,G$47)+'СЕТ СН'!$G$11+СВЦЭМ!$D$10+'СЕТ СН'!$G$5-'СЕТ СН'!$G$21</f>
        <v>4497.1481224399995</v>
      </c>
      <c r="H63" s="36">
        <f>SUMIFS(СВЦЭМ!$D$39:$D$782,СВЦЭМ!$A$39:$A$782,$A63,СВЦЭМ!$B$39:$B$782,H$47)+'СЕТ СН'!$G$11+СВЦЭМ!$D$10+'СЕТ СН'!$G$5-'СЕТ СН'!$G$21</f>
        <v>4477.9424319400005</v>
      </c>
      <c r="I63" s="36">
        <f>SUMIFS(СВЦЭМ!$D$39:$D$782,СВЦЭМ!$A$39:$A$782,$A63,СВЦЭМ!$B$39:$B$782,I$47)+'СЕТ СН'!$G$11+СВЦЭМ!$D$10+'СЕТ СН'!$G$5-'СЕТ СН'!$G$21</f>
        <v>4460.9468543799994</v>
      </c>
      <c r="J63" s="36">
        <f>SUMIFS(СВЦЭМ!$D$39:$D$782,СВЦЭМ!$A$39:$A$782,$A63,СВЦЭМ!$B$39:$B$782,J$47)+'СЕТ СН'!$G$11+СВЦЭМ!$D$10+'СЕТ СН'!$G$5-'СЕТ СН'!$G$21</f>
        <v>4412.3376352400001</v>
      </c>
      <c r="K63" s="36">
        <f>SUMIFS(СВЦЭМ!$D$39:$D$782,СВЦЭМ!$A$39:$A$782,$A63,СВЦЭМ!$B$39:$B$782,K$47)+'СЕТ СН'!$G$11+СВЦЭМ!$D$10+'СЕТ СН'!$G$5-'СЕТ СН'!$G$21</f>
        <v>4392.4142032600002</v>
      </c>
      <c r="L63" s="36">
        <f>SUMIFS(СВЦЭМ!$D$39:$D$782,СВЦЭМ!$A$39:$A$782,$A63,СВЦЭМ!$B$39:$B$782,L$47)+'СЕТ СН'!$G$11+СВЦЭМ!$D$10+'СЕТ СН'!$G$5-'СЕТ СН'!$G$21</f>
        <v>4385.8367509700001</v>
      </c>
      <c r="M63" s="36">
        <f>SUMIFS(СВЦЭМ!$D$39:$D$782,СВЦЭМ!$A$39:$A$782,$A63,СВЦЭМ!$B$39:$B$782,M$47)+'СЕТ СН'!$G$11+СВЦЭМ!$D$10+'СЕТ СН'!$G$5-'СЕТ СН'!$G$21</f>
        <v>4390.2887365200004</v>
      </c>
      <c r="N63" s="36">
        <f>SUMIFS(СВЦЭМ!$D$39:$D$782,СВЦЭМ!$A$39:$A$782,$A63,СВЦЭМ!$B$39:$B$782,N$47)+'СЕТ СН'!$G$11+СВЦЭМ!$D$10+'СЕТ СН'!$G$5-'СЕТ СН'!$G$21</f>
        <v>4402.5049851799995</v>
      </c>
      <c r="O63" s="36">
        <f>SUMIFS(СВЦЭМ!$D$39:$D$782,СВЦЭМ!$A$39:$A$782,$A63,СВЦЭМ!$B$39:$B$782,O$47)+'СЕТ СН'!$G$11+СВЦЭМ!$D$10+'СЕТ СН'!$G$5-'СЕТ СН'!$G$21</f>
        <v>4401.6029954699998</v>
      </c>
      <c r="P63" s="36">
        <f>SUMIFS(СВЦЭМ!$D$39:$D$782,СВЦЭМ!$A$39:$A$782,$A63,СВЦЭМ!$B$39:$B$782,P$47)+'СЕТ СН'!$G$11+СВЦЭМ!$D$10+'СЕТ СН'!$G$5-'СЕТ СН'!$G$21</f>
        <v>4411.0819005499998</v>
      </c>
      <c r="Q63" s="36">
        <f>SUMIFS(СВЦЭМ!$D$39:$D$782,СВЦЭМ!$A$39:$A$782,$A63,СВЦЭМ!$B$39:$B$782,Q$47)+'СЕТ СН'!$G$11+СВЦЭМ!$D$10+'СЕТ СН'!$G$5-'СЕТ СН'!$G$21</f>
        <v>4432.4399777399994</v>
      </c>
      <c r="R63" s="36">
        <f>SUMIFS(СВЦЭМ!$D$39:$D$782,СВЦЭМ!$A$39:$A$782,$A63,СВЦЭМ!$B$39:$B$782,R$47)+'СЕТ СН'!$G$11+СВЦЭМ!$D$10+'СЕТ СН'!$G$5-'СЕТ СН'!$G$21</f>
        <v>4441.5748253800002</v>
      </c>
      <c r="S63" s="36">
        <f>SUMIFS(СВЦЭМ!$D$39:$D$782,СВЦЭМ!$A$39:$A$782,$A63,СВЦЭМ!$B$39:$B$782,S$47)+'СЕТ СН'!$G$11+СВЦЭМ!$D$10+'СЕТ СН'!$G$5-'СЕТ СН'!$G$21</f>
        <v>4427.2054957</v>
      </c>
      <c r="T63" s="36">
        <f>SUMIFS(СВЦЭМ!$D$39:$D$782,СВЦЭМ!$A$39:$A$782,$A63,СВЦЭМ!$B$39:$B$782,T$47)+'СЕТ СН'!$G$11+СВЦЭМ!$D$10+'СЕТ СН'!$G$5-'СЕТ СН'!$G$21</f>
        <v>4410.26297204</v>
      </c>
      <c r="U63" s="36">
        <f>SUMIFS(СВЦЭМ!$D$39:$D$782,СВЦЭМ!$A$39:$A$782,$A63,СВЦЭМ!$B$39:$B$782,U$47)+'СЕТ СН'!$G$11+СВЦЭМ!$D$10+'СЕТ СН'!$G$5-'СЕТ СН'!$G$21</f>
        <v>4381.1929014799998</v>
      </c>
      <c r="V63" s="36">
        <f>SUMIFS(СВЦЭМ!$D$39:$D$782,СВЦЭМ!$A$39:$A$782,$A63,СВЦЭМ!$B$39:$B$782,V$47)+'СЕТ СН'!$G$11+СВЦЭМ!$D$10+'СЕТ СН'!$G$5-'СЕТ СН'!$G$21</f>
        <v>4374.2922829199997</v>
      </c>
      <c r="W63" s="36">
        <f>SUMIFS(СВЦЭМ!$D$39:$D$782,СВЦЭМ!$A$39:$A$782,$A63,СВЦЭМ!$B$39:$B$782,W$47)+'СЕТ СН'!$G$11+СВЦЭМ!$D$10+'СЕТ СН'!$G$5-'СЕТ СН'!$G$21</f>
        <v>4383.0288596700002</v>
      </c>
      <c r="X63" s="36">
        <f>SUMIFS(СВЦЭМ!$D$39:$D$782,СВЦЭМ!$A$39:$A$782,$A63,СВЦЭМ!$B$39:$B$782,X$47)+'СЕТ СН'!$G$11+СВЦЭМ!$D$10+'СЕТ СН'!$G$5-'СЕТ СН'!$G$21</f>
        <v>4404.6455952699998</v>
      </c>
      <c r="Y63" s="36">
        <f>SUMIFS(СВЦЭМ!$D$39:$D$782,СВЦЭМ!$A$39:$A$782,$A63,СВЦЭМ!$B$39:$B$782,Y$47)+'СЕТ СН'!$G$11+СВЦЭМ!$D$10+'СЕТ СН'!$G$5-'СЕТ СН'!$G$21</f>
        <v>4412.7042883899994</v>
      </c>
    </row>
    <row r="64" spans="1:25" ht="15.75" x14ac:dyDescent="0.2">
      <c r="A64" s="35">
        <f t="shared" si="1"/>
        <v>45368</v>
      </c>
      <c r="B64" s="36">
        <f>SUMIFS(СВЦЭМ!$D$39:$D$782,СВЦЭМ!$A$39:$A$782,$A64,СВЦЭМ!$B$39:$B$782,B$47)+'СЕТ СН'!$G$11+СВЦЭМ!$D$10+'СЕТ СН'!$G$5-'СЕТ СН'!$G$21</f>
        <v>4372.8887583799997</v>
      </c>
      <c r="C64" s="36">
        <f>SUMIFS(СВЦЭМ!$D$39:$D$782,СВЦЭМ!$A$39:$A$782,$A64,СВЦЭМ!$B$39:$B$782,C$47)+'СЕТ СН'!$G$11+СВЦЭМ!$D$10+'СЕТ СН'!$G$5-'СЕТ СН'!$G$21</f>
        <v>4395.4281627500004</v>
      </c>
      <c r="D64" s="36">
        <f>SUMIFS(СВЦЭМ!$D$39:$D$782,СВЦЭМ!$A$39:$A$782,$A64,СВЦЭМ!$B$39:$B$782,D$47)+'СЕТ СН'!$G$11+СВЦЭМ!$D$10+'СЕТ СН'!$G$5-'СЕТ СН'!$G$21</f>
        <v>4430.2434589300001</v>
      </c>
      <c r="E64" s="36">
        <f>SUMIFS(СВЦЭМ!$D$39:$D$782,СВЦЭМ!$A$39:$A$782,$A64,СВЦЭМ!$B$39:$B$782,E$47)+'СЕТ СН'!$G$11+СВЦЭМ!$D$10+'СЕТ СН'!$G$5-'СЕТ СН'!$G$21</f>
        <v>4428.2112942900003</v>
      </c>
      <c r="F64" s="36">
        <f>SUMIFS(СВЦЭМ!$D$39:$D$782,СВЦЭМ!$A$39:$A$782,$A64,СВЦЭМ!$B$39:$B$782,F$47)+'СЕТ СН'!$G$11+СВЦЭМ!$D$10+'СЕТ СН'!$G$5-'СЕТ СН'!$G$21</f>
        <v>4421.2750563299996</v>
      </c>
      <c r="G64" s="36">
        <f>SUMIFS(СВЦЭМ!$D$39:$D$782,СВЦЭМ!$A$39:$A$782,$A64,СВЦЭМ!$B$39:$B$782,G$47)+'СЕТ СН'!$G$11+СВЦЭМ!$D$10+'СЕТ СН'!$G$5-'СЕТ СН'!$G$21</f>
        <v>4445.9576537499997</v>
      </c>
      <c r="H64" s="36">
        <f>SUMIFS(СВЦЭМ!$D$39:$D$782,СВЦЭМ!$A$39:$A$782,$A64,СВЦЭМ!$B$39:$B$782,H$47)+'СЕТ СН'!$G$11+СВЦЭМ!$D$10+'СЕТ СН'!$G$5-'СЕТ СН'!$G$21</f>
        <v>4457.9851760900001</v>
      </c>
      <c r="I64" s="36">
        <f>SUMIFS(СВЦЭМ!$D$39:$D$782,СВЦЭМ!$A$39:$A$782,$A64,СВЦЭМ!$B$39:$B$782,I$47)+'СЕТ СН'!$G$11+СВЦЭМ!$D$10+'СЕТ СН'!$G$5-'СЕТ СН'!$G$21</f>
        <v>4459.6772371200004</v>
      </c>
      <c r="J64" s="36">
        <f>SUMIFS(СВЦЭМ!$D$39:$D$782,СВЦЭМ!$A$39:$A$782,$A64,СВЦЭМ!$B$39:$B$782,J$47)+'СЕТ СН'!$G$11+СВЦЭМ!$D$10+'СЕТ СН'!$G$5-'СЕТ СН'!$G$21</f>
        <v>4408.3016772299998</v>
      </c>
      <c r="K64" s="36">
        <f>SUMIFS(СВЦЭМ!$D$39:$D$782,СВЦЭМ!$A$39:$A$782,$A64,СВЦЭМ!$B$39:$B$782,K$47)+'СЕТ СН'!$G$11+СВЦЭМ!$D$10+'СЕТ СН'!$G$5-'СЕТ СН'!$G$21</f>
        <v>4365.5694144999998</v>
      </c>
      <c r="L64" s="36">
        <f>SUMIFS(СВЦЭМ!$D$39:$D$782,СВЦЭМ!$A$39:$A$782,$A64,СВЦЭМ!$B$39:$B$782,L$47)+'СЕТ СН'!$G$11+СВЦЭМ!$D$10+'СЕТ СН'!$G$5-'СЕТ СН'!$G$21</f>
        <v>4351.9162851299998</v>
      </c>
      <c r="M64" s="36">
        <f>SUMIFS(СВЦЭМ!$D$39:$D$782,СВЦЭМ!$A$39:$A$782,$A64,СВЦЭМ!$B$39:$B$782,M$47)+'СЕТ СН'!$G$11+СВЦЭМ!$D$10+'СЕТ СН'!$G$5-'СЕТ СН'!$G$21</f>
        <v>4352.7508099099996</v>
      </c>
      <c r="N64" s="36">
        <f>SUMIFS(СВЦЭМ!$D$39:$D$782,СВЦЭМ!$A$39:$A$782,$A64,СВЦЭМ!$B$39:$B$782,N$47)+'СЕТ СН'!$G$11+СВЦЭМ!$D$10+'СЕТ СН'!$G$5-'СЕТ СН'!$G$21</f>
        <v>4371.7436786799999</v>
      </c>
      <c r="O64" s="36">
        <f>SUMIFS(СВЦЭМ!$D$39:$D$782,СВЦЭМ!$A$39:$A$782,$A64,СВЦЭМ!$B$39:$B$782,O$47)+'СЕТ СН'!$G$11+СВЦЭМ!$D$10+'СЕТ СН'!$G$5-'СЕТ СН'!$G$21</f>
        <v>4400.6743717899999</v>
      </c>
      <c r="P64" s="36">
        <f>SUMIFS(СВЦЭМ!$D$39:$D$782,СВЦЭМ!$A$39:$A$782,$A64,СВЦЭМ!$B$39:$B$782,P$47)+'СЕТ СН'!$G$11+СВЦЭМ!$D$10+'СЕТ СН'!$G$5-'СЕТ СН'!$G$21</f>
        <v>4413.3224638399997</v>
      </c>
      <c r="Q64" s="36">
        <f>SUMIFS(СВЦЭМ!$D$39:$D$782,СВЦЭМ!$A$39:$A$782,$A64,СВЦЭМ!$B$39:$B$782,Q$47)+'СЕТ СН'!$G$11+СВЦЭМ!$D$10+'СЕТ СН'!$G$5-'СЕТ СН'!$G$21</f>
        <v>4435.6801241699995</v>
      </c>
      <c r="R64" s="36">
        <f>SUMIFS(СВЦЭМ!$D$39:$D$782,СВЦЭМ!$A$39:$A$782,$A64,СВЦЭМ!$B$39:$B$782,R$47)+'СЕТ СН'!$G$11+СВЦЭМ!$D$10+'СЕТ СН'!$G$5-'СЕТ СН'!$G$21</f>
        <v>4438.2094448899998</v>
      </c>
      <c r="S64" s="36">
        <f>SUMIFS(СВЦЭМ!$D$39:$D$782,СВЦЭМ!$A$39:$A$782,$A64,СВЦЭМ!$B$39:$B$782,S$47)+'СЕТ СН'!$G$11+СВЦЭМ!$D$10+'СЕТ СН'!$G$5-'СЕТ СН'!$G$21</f>
        <v>4414.5371962499994</v>
      </c>
      <c r="T64" s="36">
        <f>SUMIFS(СВЦЭМ!$D$39:$D$782,СВЦЭМ!$A$39:$A$782,$A64,СВЦЭМ!$B$39:$B$782,T$47)+'СЕТ СН'!$G$11+СВЦЭМ!$D$10+'СЕТ СН'!$G$5-'СЕТ СН'!$G$21</f>
        <v>4398.4830726800001</v>
      </c>
      <c r="U64" s="36">
        <f>SUMIFS(СВЦЭМ!$D$39:$D$782,СВЦЭМ!$A$39:$A$782,$A64,СВЦЭМ!$B$39:$B$782,U$47)+'СЕТ СН'!$G$11+СВЦЭМ!$D$10+'СЕТ СН'!$G$5-'СЕТ СН'!$G$21</f>
        <v>4373.2724372800003</v>
      </c>
      <c r="V64" s="36">
        <f>SUMIFS(СВЦЭМ!$D$39:$D$782,СВЦЭМ!$A$39:$A$782,$A64,СВЦЭМ!$B$39:$B$782,V$47)+'СЕТ СН'!$G$11+СВЦЭМ!$D$10+'СЕТ СН'!$G$5-'СЕТ СН'!$G$21</f>
        <v>4356.7615505800004</v>
      </c>
      <c r="W64" s="36">
        <f>SUMIFS(СВЦЭМ!$D$39:$D$782,СВЦЭМ!$A$39:$A$782,$A64,СВЦЭМ!$B$39:$B$782,W$47)+'СЕТ СН'!$G$11+СВЦЭМ!$D$10+'СЕТ СН'!$G$5-'СЕТ СН'!$G$21</f>
        <v>4357.8755088099997</v>
      </c>
      <c r="X64" s="36">
        <f>SUMIFS(СВЦЭМ!$D$39:$D$782,СВЦЭМ!$A$39:$A$782,$A64,СВЦЭМ!$B$39:$B$782,X$47)+'СЕТ СН'!$G$11+СВЦЭМ!$D$10+'СЕТ СН'!$G$5-'СЕТ СН'!$G$21</f>
        <v>4390.1617968800001</v>
      </c>
      <c r="Y64" s="36">
        <f>SUMIFS(СВЦЭМ!$D$39:$D$782,СВЦЭМ!$A$39:$A$782,$A64,СВЦЭМ!$B$39:$B$782,Y$47)+'СЕТ СН'!$G$11+СВЦЭМ!$D$10+'СЕТ СН'!$G$5-'СЕТ СН'!$G$21</f>
        <v>4390.3388197599998</v>
      </c>
    </row>
    <row r="65" spans="1:26" ht="15.75" x14ac:dyDescent="0.2">
      <c r="A65" s="35">
        <f t="shared" si="1"/>
        <v>45369</v>
      </c>
      <c r="B65" s="36">
        <f>SUMIFS(СВЦЭМ!$D$39:$D$782,СВЦЭМ!$A$39:$A$782,$A65,СВЦЭМ!$B$39:$B$782,B$47)+'СЕТ СН'!$G$11+СВЦЭМ!$D$10+'СЕТ СН'!$G$5-'СЕТ СН'!$G$21</f>
        <v>4486.4998103399994</v>
      </c>
      <c r="C65" s="36">
        <f>SUMIFS(СВЦЭМ!$D$39:$D$782,СВЦЭМ!$A$39:$A$782,$A65,СВЦЭМ!$B$39:$B$782,C$47)+'СЕТ СН'!$G$11+СВЦЭМ!$D$10+'СЕТ СН'!$G$5-'СЕТ СН'!$G$21</f>
        <v>4519.3157388</v>
      </c>
      <c r="D65" s="36">
        <f>SUMIFS(СВЦЭМ!$D$39:$D$782,СВЦЭМ!$A$39:$A$782,$A65,СВЦЭМ!$B$39:$B$782,D$47)+'СЕТ СН'!$G$11+СВЦЭМ!$D$10+'СЕТ СН'!$G$5-'СЕТ СН'!$G$21</f>
        <v>4565.3059425800002</v>
      </c>
      <c r="E65" s="36">
        <f>SUMIFS(СВЦЭМ!$D$39:$D$782,СВЦЭМ!$A$39:$A$782,$A65,СВЦЭМ!$B$39:$B$782,E$47)+'СЕТ СН'!$G$11+СВЦЭМ!$D$10+'СЕТ СН'!$G$5-'СЕТ СН'!$G$21</f>
        <v>4544.6710923099999</v>
      </c>
      <c r="F65" s="36">
        <f>SUMIFS(СВЦЭМ!$D$39:$D$782,СВЦЭМ!$A$39:$A$782,$A65,СВЦЭМ!$B$39:$B$782,F$47)+'СЕТ СН'!$G$11+СВЦЭМ!$D$10+'СЕТ СН'!$G$5-'СЕТ СН'!$G$21</f>
        <v>4524.5243802000005</v>
      </c>
      <c r="G65" s="36">
        <f>SUMIFS(СВЦЭМ!$D$39:$D$782,СВЦЭМ!$A$39:$A$782,$A65,СВЦЭМ!$B$39:$B$782,G$47)+'СЕТ СН'!$G$11+СВЦЭМ!$D$10+'СЕТ СН'!$G$5-'СЕТ СН'!$G$21</f>
        <v>4493.4440368699998</v>
      </c>
      <c r="H65" s="36">
        <f>SUMIFS(СВЦЭМ!$D$39:$D$782,СВЦЭМ!$A$39:$A$782,$A65,СВЦЭМ!$B$39:$B$782,H$47)+'СЕТ СН'!$G$11+СВЦЭМ!$D$10+'СЕТ СН'!$G$5-'СЕТ СН'!$G$21</f>
        <v>4463.5135520900003</v>
      </c>
      <c r="I65" s="36">
        <f>SUMIFS(СВЦЭМ!$D$39:$D$782,СВЦЭМ!$A$39:$A$782,$A65,СВЦЭМ!$B$39:$B$782,I$47)+'СЕТ СН'!$G$11+СВЦЭМ!$D$10+'СЕТ СН'!$G$5-'СЕТ СН'!$G$21</f>
        <v>4475.2254784699999</v>
      </c>
      <c r="J65" s="36">
        <f>SUMIFS(СВЦЭМ!$D$39:$D$782,СВЦЭМ!$A$39:$A$782,$A65,СВЦЭМ!$B$39:$B$782,J$47)+'СЕТ СН'!$G$11+СВЦЭМ!$D$10+'СЕТ СН'!$G$5-'СЕТ СН'!$G$21</f>
        <v>4491.2270468799998</v>
      </c>
      <c r="K65" s="36">
        <f>SUMIFS(СВЦЭМ!$D$39:$D$782,СВЦЭМ!$A$39:$A$782,$A65,СВЦЭМ!$B$39:$B$782,K$47)+'СЕТ СН'!$G$11+СВЦЭМ!$D$10+'СЕТ СН'!$G$5-'СЕТ СН'!$G$21</f>
        <v>4464.2526021100002</v>
      </c>
      <c r="L65" s="36">
        <f>SUMIFS(СВЦЭМ!$D$39:$D$782,СВЦЭМ!$A$39:$A$782,$A65,СВЦЭМ!$B$39:$B$782,L$47)+'СЕТ СН'!$G$11+СВЦЭМ!$D$10+'СЕТ СН'!$G$5-'СЕТ СН'!$G$21</f>
        <v>4471.3686602300004</v>
      </c>
      <c r="M65" s="36">
        <f>SUMIFS(СВЦЭМ!$D$39:$D$782,СВЦЭМ!$A$39:$A$782,$A65,СВЦЭМ!$B$39:$B$782,M$47)+'СЕТ СН'!$G$11+СВЦЭМ!$D$10+'СЕТ СН'!$G$5-'СЕТ СН'!$G$21</f>
        <v>4478.7690742499999</v>
      </c>
      <c r="N65" s="36">
        <f>SUMIFS(СВЦЭМ!$D$39:$D$782,СВЦЭМ!$A$39:$A$782,$A65,СВЦЭМ!$B$39:$B$782,N$47)+'СЕТ СН'!$G$11+СВЦЭМ!$D$10+'СЕТ СН'!$G$5-'СЕТ СН'!$G$21</f>
        <v>4503.68721757</v>
      </c>
      <c r="O65" s="36">
        <f>SUMIFS(СВЦЭМ!$D$39:$D$782,СВЦЭМ!$A$39:$A$782,$A65,СВЦЭМ!$B$39:$B$782,O$47)+'СЕТ СН'!$G$11+СВЦЭМ!$D$10+'СЕТ СН'!$G$5-'СЕТ СН'!$G$21</f>
        <v>4545.2908118200003</v>
      </c>
      <c r="P65" s="36">
        <f>SUMIFS(СВЦЭМ!$D$39:$D$782,СВЦЭМ!$A$39:$A$782,$A65,СВЦЭМ!$B$39:$B$782,P$47)+'СЕТ СН'!$G$11+СВЦЭМ!$D$10+'СЕТ СН'!$G$5-'СЕТ СН'!$G$21</f>
        <v>4572.0365546499997</v>
      </c>
      <c r="Q65" s="36">
        <f>SUMIFS(СВЦЭМ!$D$39:$D$782,СВЦЭМ!$A$39:$A$782,$A65,СВЦЭМ!$B$39:$B$782,Q$47)+'СЕТ СН'!$G$11+СВЦЭМ!$D$10+'СЕТ СН'!$G$5-'СЕТ СН'!$G$21</f>
        <v>4594.5601465</v>
      </c>
      <c r="R65" s="36">
        <f>SUMIFS(СВЦЭМ!$D$39:$D$782,СВЦЭМ!$A$39:$A$782,$A65,СВЦЭМ!$B$39:$B$782,R$47)+'СЕТ СН'!$G$11+СВЦЭМ!$D$10+'СЕТ СН'!$G$5-'СЕТ СН'!$G$21</f>
        <v>4598.99952226</v>
      </c>
      <c r="S65" s="36">
        <f>SUMIFS(СВЦЭМ!$D$39:$D$782,СВЦЭМ!$A$39:$A$782,$A65,СВЦЭМ!$B$39:$B$782,S$47)+'СЕТ СН'!$G$11+СВЦЭМ!$D$10+'СЕТ СН'!$G$5-'СЕТ СН'!$G$21</f>
        <v>4605.6651533699996</v>
      </c>
      <c r="T65" s="36">
        <f>SUMIFS(СВЦЭМ!$D$39:$D$782,СВЦЭМ!$A$39:$A$782,$A65,СВЦЭМ!$B$39:$B$782,T$47)+'СЕТ СН'!$G$11+СВЦЭМ!$D$10+'СЕТ СН'!$G$5-'СЕТ СН'!$G$21</f>
        <v>4577.5649645499998</v>
      </c>
      <c r="U65" s="36">
        <f>SUMIFS(СВЦЭМ!$D$39:$D$782,СВЦЭМ!$A$39:$A$782,$A65,СВЦЭМ!$B$39:$B$782,U$47)+'СЕТ СН'!$G$11+СВЦЭМ!$D$10+'СЕТ СН'!$G$5-'СЕТ СН'!$G$21</f>
        <v>4550.1520884399997</v>
      </c>
      <c r="V65" s="36">
        <f>SUMIFS(СВЦЭМ!$D$39:$D$782,СВЦЭМ!$A$39:$A$782,$A65,СВЦЭМ!$B$39:$B$782,V$47)+'СЕТ СН'!$G$11+СВЦЭМ!$D$10+'СЕТ СН'!$G$5-'СЕТ СН'!$G$21</f>
        <v>4539.1312324199998</v>
      </c>
      <c r="W65" s="36">
        <f>SUMIFS(СВЦЭМ!$D$39:$D$782,СВЦЭМ!$A$39:$A$782,$A65,СВЦЭМ!$B$39:$B$782,W$47)+'СЕТ СН'!$G$11+СВЦЭМ!$D$10+'СЕТ СН'!$G$5-'СЕТ СН'!$G$21</f>
        <v>4530.0121539399997</v>
      </c>
      <c r="X65" s="36">
        <f>SUMIFS(СВЦЭМ!$D$39:$D$782,СВЦЭМ!$A$39:$A$782,$A65,СВЦЭМ!$B$39:$B$782,X$47)+'СЕТ СН'!$G$11+СВЦЭМ!$D$10+'СЕТ СН'!$G$5-'СЕТ СН'!$G$21</f>
        <v>4551.8871954699998</v>
      </c>
      <c r="Y65" s="36">
        <f>SUMIFS(СВЦЭМ!$D$39:$D$782,СВЦЭМ!$A$39:$A$782,$A65,СВЦЭМ!$B$39:$B$782,Y$47)+'СЕТ СН'!$G$11+СВЦЭМ!$D$10+'СЕТ СН'!$G$5-'СЕТ СН'!$G$21</f>
        <v>4583.7358930499995</v>
      </c>
    </row>
    <row r="66" spans="1:26" ht="15.75" x14ac:dyDescent="0.2">
      <c r="A66" s="35">
        <f t="shared" si="1"/>
        <v>45370</v>
      </c>
      <c r="B66" s="36">
        <f>SUMIFS(СВЦЭМ!$D$39:$D$782,СВЦЭМ!$A$39:$A$782,$A66,СВЦЭМ!$B$39:$B$782,B$47)+'СЕТ СН'!$G$11+СВЦЭМ!$D$10+'СЕТ СН'!$G$5-'СЕТ СН'!$G$21</f>
        <v>4682.63277535</v>
      </c>
      <c r="C66" s="36">
        <f>SUMIFS(СВЦЭМ!$D$39:$D$782,СВЦЭМ!$A$39:$A$782,$A66,СВЦЭМ!$B$39:$B$782,C$47)+'СЕТ СН'!$G$11+СВЦЭМ!$D$10+'СЕТ СН'!$G$5-'СЕТ СН'!$G$21</f>
        <v>4645.1116311999995</v>
      </c>
      <c r="D66" s="36">
        <f>SUMIFS(СВЦЭМ!$D$39:$D$782,СВЦЭМ!$A$39:$A$782,$A66,СВЦЭМ!$B$39:$B$782,D$47)+'СЕТ СН'!$G$11+СВЦЭМ!$D$10+'СЕТ СН'!$G$5-'СЕТ СН'!$G$21</f>
        <v>4688.4762703599999</v>
      </c>
      <c r="E66" s="36">
        <f>SUMIFS(СВЦЭМ!$D$39:$D$782,СВЦЭМ!$A$39:$A$782,$A66,СВЦЭМ!$B$39:$B$782,E$47)+'СЕТ СН'!$G$11+СВЦЭМ!$D$10+'СЕТ СН'!$G$5-'СЕТ СН'!$G$21</f>
        <v>4678.7945184999999</v>
      </c>
      <c r="F66" s="36">
        <f>SUMIFS(СВЦЭМ!$D$39:$D$782,СВЦЭМ!$A$39:$A$782,$A66,СВЦЭМ!$B$39:$B$782,F$47)+'СЕТ СН'!$G$11+СВЦЭМ!$D$10+'СЕТ СН'!$G$5-'СЕТ СН'!$G$21</f>
        <v>4673.9951776799999</v>
      </c>
      <c r="G66" s="36">
        <f>SUMIFS(СВЦЭМ!$D$39:$D$782,СВЦЭМ!$A$39:$A$782,$A66,СВЦЭМ!$B$39:$B$782,G$47)+'СЕТ СН'!$G$11+СВЦЭМ!$D$10+'СЕТ СН'!$G$5-'СЕТ СН'!$G$21</f>
        <v>4675.3768296399994</v>
      </c>
      <c r="H66" s="36">
        <f>SUMIFS(СВЦЭМ!$D$39:$D$782,СВЦЭМ!$A$39:$A$782,$A66,СВЦЭМ!$B$39:$B$782,H$47)+'СЕТ СН'!$G$11+СВЦЭМ!$D$10+'СЕТ СН'!$G$5-'СЕТ СН'!$G$21</f>
        <v>4669.4887817500003</v>
      </c>
      <c r="I66" s="36">
        <f>SUMIFS(СВЦЭМ!$D$39:$D$782,СВЦЭМ!$A$39:$A$782,$A66,СВЦЭМ!$B$39:$B$782,I$47)+'СЕТ СН'!$G$11+СВЦЭМ!$D$10+'СЕТ СН'!$G$5-'СЕТ СН'!$G$21</f>
        <v>4636.04582665</v>
      </c>
      <c r="J66" s="36">
        <f>SUMIFS(СВЦЭМ!$D$39:$D$782,СВЦЭМ!$A$39:$A$782,$A66,СВЦЭМ!$B$39:$B$782,J$47)+'СЕТ СН'!$G$11+СВЦЭМ!$D$10+'СЕТ СН'!$G$5-'СЕТ СН'!$G$21</f>
        <v>4619.6983947999997</v>
      </c>
      <c r="K66" s="36">
        <f>SUMIFS(СВЦЭМ!$D$39:$D$782,СВЦЭМ!$A$39:$A$782,$A66,СВЦЭМ!$B$39:$B$782,K$47)+'СЕТ СН'!$G$11+СВЦЭМ!$D$10+'СЕТ СН'!$G$5-'СЕТ СН'!$G$21</f>
        <v>4624.6798312800001</v>
      </c>
      <c r="L66" s="36">
        <f>SUMIFS(СВЦЭМ!$D$39:$D$782,СВЦЭМ!$A$39:$A$782,$A66,СВЦЭМ!$B$39:$B$782,L$47)+'СЕТ СН'!$G$11+СВЦЭМ!$D$10+'СЕТ СН'!$G$5-'СЕТ СН'!$G$21</f>
        <v>4639.8638696500002</v>
      </c>
      <c r="M66" s="36">
        <f>SUMIFS(СВЦЭМ!$D$39:$D$782,СВЦЭМ!$A$39:$A$782,$A66,СВЦЭМ!$B$39:$B$782,M$47)+'СЕТ СН'!$G$11+СВЦЭМ!$D$10+'СЕТ СН'!$G$5-'СЕТ СН'!$G$21</f>
        <v>4705.9309285199997</v>
      </c>
      <c r="N66" s="36">
        <f>SUMIFS(СВЦЭМ!$D$39:$D$782,СВЦЭМ!$A$39:$A$782,$A66,СВЦЭМ!$B$39:$B$782,N$47)+'СЕТ СН'!$G$11+СВЦЭМ!$D$10+'СЕТ СН'!$G$5-'СЕТ СН'!$G$21</f>
        <v>4733.2636733500003</v>
      </c>
      <c r="O66" s="36">
        <f>SUMIFS(СВЦЭМ!$D$39:$D$782,СВЦЭМ!$A$39:$A$782,$A66,СВЦЭМ!$B$39:$B$782,O$47)+'СЕТ СН'!$G$11+СВЦЭМ!$D$10+'СЕТ СН'!$G$5-'СЕТ СН'!$G$21</f>
        <v>4773.0883591000002</v>
      </c>
      <c r="P66" s="36">
        <f>SUMIFS(СВЦЭМ!$D$39:$D$782,СВЦЭМ!$A$39:$A$782,$A66,СВЦЭМ!$B$39:$B$782,P$47)+'СЕТ СН'!$G$11+СВЦЭМ!$D$10+'СЕТ СН'!$G$5-'СЕТ СН'!$G$21</f>
        <v>4847.2166138499997</v>
      </c>
      <c r="Q66" s="36">
        <f>SUMIFS(СВЦЭМ!$D$39:$D$782,СВЦЭМ!$A$39:$A$782,$A66,СВЦЭМ!$B$39:$B$782,Q$47)+'СЕТ СН'!$G$11+СВЦЭМ!$D$10+'СЕТ СН'!$G$5-'СЕТ СН'!$G$21</f>
        <v>4869.7647022000001</v>
      </c>
      <c r="R66" s="36">
        <f>SUMIFS(СВЦЭМ!$D$39:$D$782,СВЦЭМ!$A$39:$A$782,$A66,СВЦЭМ!$B$39:$B$782,R$47)+'СЕТ СН'!$G$11+СВЦЭМ!$D$10+'СЕТ СН'!$G$5-'СЕТ СН'!$G$21</f>
        <v>4874.1090952899995</v>
      </c>
      <c r="S66" s="36">
        <f>SUMIFS(СВЦЭМ!$D$39:$D$782,СВЦЭМ!$A$39:$A$782,$A66,СВЦЭМ!$B$39:$B$782,S$47)+'СЕТ СН'!$G$11+СВЦЭМ!$D$10+'СЕТ СН'!$G$5-'СЕТ СН'!$G$21</f>
        <v>4847.6982911200002</v>
      </c>
      <c r="T66" s="36">
        <f>SUMIFS(СВЦЭМ!$D$39:$D$782,СВЦЭМ!$A$39:$A$782,$A66,СВЦЭМ!$B$39:$B$782,T$47)+'СЕТ СН'!$G$11+СВЦЭМ!$D$10+'СЕТ СН'!$G$5-'СЕТ СН'!$G$21</f>
        <v>4734.02160697</v>
      </c>
      <c r="U66" s="36">
        <f>SUMIFS(СВЦЭМ!$D$39:$D$782,СВЦЭМ!$A$39:$A$782,$A66,СВЦЭМ!$B$39:$B$782,U$47)+'СЕТ СН'!$G$11+СВЦЭМ!$D$10+'СЕТ СН'!$G$5-'СЕТ СН'!$G$21</f>
        <v>4686.0693262900004</v>
      </c>
      <c r="V66" s="36">
        <f>SUMIFS(СВЦЭМ!$D$39:$D$782,СВЦЭМ!$A$39:$A$782,$A66,СВЦЭМ!$B$39:$B$782,V$47)+'СЕТ СН'!$G$11+СВЦЭМ!$D$10+'СЕТ СН'!$G$5-'СЕТ СН'!$G$21</f>
        <v>4682.6503011300001</v>
      </c>
      <c r="W66" s="36">
        <f>SUMIFS(СВЦЭМ!$D$39:$D$782,СВЦЭМ!$A$39:$A$782,$A66,СВЦЭМ!$B$39:$B$782,W$47)+'СЕТ СН'!$G$11+СВЦЭМ!$D$10+'СЕТ СН'!$G$5-'СЕТ СН'!$G$21</f>
        <v>4708.9514769300004</v>
      </c>
      <c r="X66" s="36">
        <f>SUMIFS(СВЦЭМ!$D$39:$D$782,СВЦЭМ!$A$39:$A$782,$A66,СВЦЭМ!$B$39:$B$782,X$47)+'СЕТ СН'!$G$11+СВЦЭМ!$D$10+'СЕТ СН'!$G$5-'СЕТ СН'!$G$21</f>
        <v>4731.8979985999995</v>
      </c>
      <c r="Y66" s="36">
        <f>SUMIFS(СВЦЭМ!$D$39:$D$782,СВЦЭМ!$A$39:$A$782,$A66,СВЦЭМ!$B$39:$B$782,Y$47)+'СЕТ СН'!$G$11+СВЦЭМ!$D$10+'СЕТ СН'!$G$5-'СЕТ СН'!$G$21</f>
        <v>4778.2465363000001</v>
      </c>
    </row>
    <row r="67" spans="1:26" ht="15.75" x14ac:dyDescent="0.2">
      <c r="A67" s="35">
        <f t="shared" si="1"/>
        <v>45371</v>
      </c>
      <c r="B67" s="36">
        <f>SUMIFS(СВЦЭМ!$D$39:$D$782,СВЦЭМ!$A$39:$A$782,$A67,СВЦЭМ!$B$39:$B$782,B$47)+'СЕТ СН'!$G$11+СВЦЭМ!$D$10+'СЕТ СН'!$G$5-'СЕТ СН'!$G$21</f>
        <v>4804.50662336</v>
      </c>
      <c r="C67" s="36">
        <f>SUMIFS(СВЦЭМ!$D$39:$D$782,СВЦЭМ!$A$39:$A$782,$A67,СВЦЭМ!$B$39:$B$782,C$47)+'СЕТ СН'!$G$11+СВЦЭМ!$D$10+'СЕТ СН'!$G$5-'СЕТ СН'!$G$21</f>
        <v>4854.9723956300004</v>
      </c>
      <c r="D67" s="36">
        <f>SUMIFS(СВЦЭМ!$D$39:$D$782,СВЦЭМ!$A$39:$A$782,$A67,СВЦЭМ!$B$39:$B$782,D$47)+'СЕТ СН'!$G$11+СВЦЭМ!$D$10+'СЕТ СН'!$G$5-'СЕТ СН'!$G$21</f>
        <v>4887.8103386399998</v>
      </c>
      <c r="E67" s="36">
        <f>SUMIFS(СВЦЭМ!$D$39:$D$782,СВЦЭМ!$A$39:$A$782,$A67,СВЦЭМ!$B$39:$B$782,E$47)+'СЕТ СН'!$G$11+СВЦЭМ!$D$10+'СЕТ СН'!$G$5-'СЕТ СН'!$G$21</f>
        <v>4872.8571171900003</v>
      </c>
      <c r="F67" s="36">
        <f>SUMIFS(СВЦЭМ!$D$39:$D$782,СВЦЭМ!$A$39:$A$782,$A67,СВЦЭМ!$B$39:$B$782,F$47)+'СЕТ СН'!$G$11+СВЦЭМ!$D$10+'СЕТ СН'!$G$5-'СЕТ СН'!$G$21</f>
        <v>4870.35174362</v>
      </c>
      <c r="G67" s="36">
        <f>SUMIFS(СВЦЭМ!$D$39:$D$782,СВЦЭМ!$A$39:$A$782,$A67,СВЦЭМ!$B$39:$B$782,G$47)+'СЕТ СН'!$G$11+СВЦЭМ!$D$10+'СЕТ СН'!$G$5-'СЕТ СН'!$G$21</f>
        <v>4836.5483529599996</v>
      </c>
      <c r="H67" s="36">
        <f>SUMIFS(СВЦЭМ!$D$39:$D$782,СВЦЭМ!$A$39:$A$782,$A67,СВЦЭМ!$B$39:$B$782,H$47)+'СЕТ СН'!$G$11+СВЦЭМ!$D$10+'СЕТ СН'!$G$5-'СЕТ СН'!$G$21</f>
        <v>4841.2857530900001</v>
      </c>
      <c r="I67" s="36">
        <f>SUMIFS(СВЦЭМ!$D$39:$D$782,СВЦЭМ!$A$39:$A$782,$A67,СВЦЭМ!$B$39:$B$782,I$47)+'СЕТ СН'!$G$11+СВЦЭМ!$D$10+'СЕТ СН'!$G$5-'СЕТ СН'!$G$21</f>
        <v>4801.9422098899995</v>
      </c>
      <c r="J67" s="36">
        <f>SUMIFS(СВЦЭМ!$D$39:$D$782,СВЦЭМ!$A$39:$A$782,$A67,СВЦЭМ!$B$39:$B$782,J$47)+'СЕТ СН'!$G$11+СВЦЭМ!$D$10+'СЕТ СН'!$G$5-'СЕТ СН'!$G$21</f>
        <v>4747.4672956100003</v>
      </c>
      <c r="K67" s="36">
        <f>SUMIFS(СВЦЭМ!$D$39:$D$782,СВЦЭМ!$A$39:$A$782,$A67,СВЦЭМ!$B$39:$B$782,K$47)+'СЕТ СН'!$G$11+СВЦЭМ!$D$10+'СЕТ СН'!$G$5-'СЕТ СН'!$G$21</f>
        <v>4732.1187217999995</v>
      </c>
      <c r="L67" s="36">
        <f>SUMIFS(СВЦЭМ!$D$39:$D$782,СВЦЭМ!$A$39:$A$782,$A67,СВЦЭМ!$B$39:$B$782,L$47)+'СЕТ СН'!$G$11+СВЦЭМ!$D$10+'СЕТ СН'!$G$5-'СЕТ СН'!$G$21</f>
        <v>4729.6763751899998</v>
      </c>
      <c r="M67" s="36">
        <f>SUMIFS(СВЦЭМ!$D$39:$D$782,СВЦЭМ!$A$39:$A$782,$A67,СВЦЭМ!$B$39:$B$782,M$47)+'СЕТ СН'!$G$11+СВЦЭМ!$D$10+'СЕТ СН'!$G$5-'СЕТ СН'!$G$21</f>
        <v>4741.1219084900004</v>
      </c>
      <c r="N67" s="36">
        <f>SUMIFS(СВЦЭМ!$D$39:$D$782,СВЦЭМ!$A$39:$A$782,$A67,СВЦЭМ!$B$39:$B$782,N$47)+'СЕТ СН'!$G$11+СВЦЭМ!$D$10+'СЕТ СН'!$G$5-'СЕТ СН'!$G$21</f>
        <v>4741.7300261299997</v>
      </c>
      <c r="O67" s="36">
        <f>SUMIFS(СВЦЭМ!$D$39:$D$782,СВЦЭМ!$A$39:$A$782,$A67,СВЦЭМ!$B$39:$B$782,O$47)+'СЕТ СН'!$G$11+СВЦЭМ!$D$10+'СЕТ СН'!$G$5-'СЕТ СН'!$G$21</f>
        <v>4774.6831884499998</v>
      </c>
      <c r="P67" s="36">
        <f>SUMIFS(СВЦЭМ!$D$39:$D$782,СВЦЭМ!$A$39:$A$782,$A67,СВЦЭМ!$B$39:$B$782,P$47)+'СЕТ СН'!$G$11+СВЦЭМ!$D$10+'СЕТ СН'!$G$5-'СЕТ СН'!$G$21</f>
        <v>4798.4955970399997</v>
      </c>
      <c r="Q67" s="36">
        <f>SUMIFS(СВЦЭМ!$D$39:$D$782,СВЦЭМ!$A$39:$A$782,$A67,СВЦЭМ!$B$39:$B$782,Q$47)+'СЕТ СН'!$G$11+СВЦЭМ!$D$10+'СЕТ СН'!$G$5-'СЕТ СН'!$G$21</f>
        <v>4801.4486431599998</v>
      </c>
      <c r="R67" s="36">
        <f>SUMIFS(СВЦЭМ!$D$39:$D$782,СВЦЭМ!$A$39:$A$782,$A67,СВЦЭМ!$B$39:$B$782,R$47)+'СЕТ СН'!$G$11+СВЦЭМ!$D$10+'СЕТ СН'!$G$5-'СЕТ СН'!$G$21</f>
        <v>4807.9563975500005</v>
      </c>
      <c r="S67" s="36">
        <f>SUMIFS(СВЦЭМ!$D$39:$D$782,СВЦЭМ!$A$39:$A$782,$A67,СВЦЭМ!$B$39:$B$782,S$47)+'СЕТ СН'!$G$11+СВЦЭМ!$D$10+'СЕТ СН'!$G$5-'СЕТ СН'!$G$21</f>
        <v>4789.1296007000001</v>
      </c>
      <c r="T67" s="36">
        <f>SUMIFS(СВЦЭМ!$D$39:$D$782,СВЦЭМ!$A$39:$A$782,$A67,СВЦЭМ!$B$39:$B$782,T$47)+'СЕТ СН'!$G$11+СВЦЭМ!$D$10+'СЕТ СН'!$G$5-'СЕТ СН'!$G$21</f>
        <v>4736.1813797200002</v>
      </c>
      <c r="U67" s="36">
        <f>SUMIFS(СВЦЭМ!$D$39:$D$782,СВЦЭМ!$A$39:$A$782,$A67,СВЦЭМ!$B$39:$B$782,U$47)+'СЕТ СН'!$G$11+СВЦЭМ!$D$10+'СЕТ СН'!$G$5-'СЕТ СН'!$G$21</f>
        <v>4708.1246467700003</v>
      </c>
      <c r="V67" s="36">
        <f>SUMIFS(СВЦЭМ!$D$39:$D$782,СВЦЭМ!$A$39:$A$782,$A67,СВЦЭМ!$B$39:$B$782,V$47)+'СЕТ СН'!$G$11+СВЦЭМ!$D$10+'СЕТ СН'!$G$5-'СЕТ СН'!$G$21</f>
        <v>4721.5310577299997</v>
      </c>
      <c r="W67" s="36">
        <f>SUMIFS(СВЦЭМ!$D$39:$D$782,СВЦЭМ!$A$39:$A$782,$A67,СВЦЭМ!$B$39:$B$782,W$47)+'СЕТ СН'!$G$11+СВЦЭМ!$D$10+'СЕТ СН'!$G$5-'СЕТ СН'!$G$21</f>
        <v>4732.0242309799996</v>
      </c>
      <c r="X67" s="36">
        <f>SUMIFS(СВЦЭМ!$D$39:$D$782,СВЦЭМ!$A$39:$A$782,$A67,СВЦЭМ!$B$39:$B$782,X$47)+'СЕТ СН'!$G$11+СВЦЭМ!$D$10+'СЕТ СН'!$G$5-'СЕТ СН'!$G$21</f>
        <v>4772.2994817600002</v>
      </c>
      <c r="Y67" s="36">
        <f>SUMIFS(СВЦЭМ!$D$39:$D$782,СВЦЭМ!$A$39:$A$782,$A67,СВЦЭМ!$B$39:$B$782,Y$47)+'СЕТ СН'!$G$11+СВЦЭМ!$D$10+'СЕТ СН'!$G$5-'СЕТ СН'!$G$21</f>
        <v>4769.2168994799995</v>
      </c>
    </row>
    <row r="68" spans="1:26" ht="15.75" x14ac:dyDescent="0.2">
      <c r="A68" s="35">
        <f t="shared" si="1"/>
        <v>45372</v>
      </c>
      <c r="B68" s="36">
        <f>SUMIFS(СВЦЭМ!$D$39:$D$782,СВЦЭМ!$A$39:$A$782,$A68,СВЦЭМ!$B$39:$B$782,B$47)+'СЕТ СН'!$G$11+СВЦЭМ!$D$10+'СЕТ СН'!$G$5-'СЕТ СН'!$G$21</f>
        <v>4843.8873860499998</v>
      </c>
      <c r="C68" s="36">
        <f>SUMIFS(СВЦЭМ!$D$39:$D$782,СВЦЭМ!$A$39:$A$782,$A68,СВЦЭМ!$B$39:$B$782,C$47)+'СЕТ СН'!$G$11+СВЦЭМ!$D$10+'СЕТ СН'!$G$5-'СЕТ СН'!$G$21</f>
        <v>4878.6859586800001</v>
      </c>
      <c r="D68" s="36">
        <f>SUMIFS(СВЦЭМ!$D$39:$D$782,СВЦЭМ!$A$39:$A$782,$A68,СВЦЭМ!$B$39:$B$782,D$47)+'СЕТ СН'!$G$11+СВЦЭМ!$D$10+'СЕТ СН'!$G$5-'СЕТ СН'!$G$21</f>
        <v>4931.9454366299997</v>
      </c>
      <c r="E68" s="36">
        <f>SUMIFS(СВЦЭМ!$D$39:$D$782,СВЦЭМ!$A$39:$A$782,$A68,СВЦЭМ!$B$39:$B$782,E$47)+'СЕТ СН'!$G$11+СВЦЭМ!$D$10+'СЕТ СН'!$G$5-'СЕТ СН'!$G$21</f>
        <v>4942.8467655200002</v>
      </c>
      <c r="F68" s="36">
        <f>SUMIFS(СВЦЭМ!$D$39:$D$782,СВЦЭМ!$A$39:$A$782,$A68,СВЦЭМ!$B$39:$B$782,F$47)+'СЕТ СН'!$G$11+СВЦЭМ!$D$10+'СЕТ СН'!$G$5-'СЕТ СН'!$G$21</f>
        <v>4936.8762862499998</v>
      </c>
      <c r="G68" s="36">
        <f>SUMIFS(СВЦЭМ!$D$39:$D$782,СВЦЭМ!$A$39:$A$782,$A68,СВЦЭМ!$B$39:$B$782,G$47)+'СЕТ СН'!$G$11+СВЦЭМ!$D$10+'СЕТ СН'!$G$5-'СЕТ СН'!$G$21</f>
        <v>4899.0815400299998</v>
      </c>
      <c r="H68" s="36">
        <f>SUMIFS(СВЦЭМ!$D$39:$D$782,СВЦЭМ!$A$39:$A$782,$A68,СВЦЭМ!$B$39:$B$782,H$47)+'СЕТ СН'!$G$11+СВЦЭМ!$D$10+'СЕТ СН'!$G$5-'СЕТ СН'!$G$21</f>
        <v>4804.9912828100005</v>
      </c>
      <c r="I68" s="36">
        <f>SUMIFS(СВЦЭМ!$D$39:$D$782,СВЦЭМ!$A$39:$A$782,$A68,СВЦЭМ!$B$39:$B$782,I$47)+'СЕТ СН'!$G$11+СВЦЭМ!$D$10+'СЕТ СН'!$G$5-'СЕТ СН'!$G$21</f>
        <v>4763.3197675199999</v>
      </c>
      <c r="J68" s="36">
        <f>SUMIFS(СВЦЭМ!$D$39:$D$782,СВЦЭМ!$A$39:$A$782,$A68,СВЦЭМ!$B$39:$B$782,J$47)+'СЕТ СН'!$G$11+СВЦЭМ!$D$10+'СЕТ СН'!$G$5-'СЕТ СН'!$G$21</f>
        <v>4769.9946479600003</v>
      </c>
      <c r="K68" s="36">
        <f>SUMIFS(СВЦЭМ!$D$39:$D$782,СВЦЭМ!$A$39:$A$782,$A68,СВЦЭМ!$B$39:$B$782,K$47)+'СЕТ СН'!$G$11+СВЦЭМ!$D$10+'СЕТ СН'!$G$5-'СЕТ СН'!$G$21</f>
        <v>4741.9387981099999</v>
      </c>
      <c r="L68" s="36">
        <f>SUMIFS(СВЦЭМ!$D$39:$D$782,СВЦЭМ!$A$39:$A$782,$A68,СВЦЭМ!$B$39:$B$782,L$47)+'СЕТ СН'!$G$11+СВЦЭМ!$D$10+'СЕТ СН'!$G$5-'СЕТ СН'!$G$21</f>
        <v>4737.6588772899995</v>
      </c>
      <c r="M68" s="36">
        <f>SUMIFS(СВЦЭМ!$D$39:$D$782,СВЦЭМ!$A$39:$A$782,$A68,СВЦЭМ!$B$39:$B$782,M$47)+'СЕТ СН'!$G$11+СВЦЭМ!$D$10+'СЕТ СН'!$G$5-'СЕТ СН'!$G$21</f>
        <v>4751.9123037700001</v>
      </c>
      <c r="N68" s="36">
        <f>SUMIFS(СВЦЭМ!$D$39:$D$782,СВЦЭМ!$A$39:$A$782,$A68,СВЦЭМ!$B$39:$B$782,N$47)+'СЕТ СН'!$G$11+СВЦЭМ!$D$10+'СЕТ СН'!$G$5-'СЕТ СН'!$G$21</f>
        <v>4785.90609047</v>
      </c>
      <c r="O68" s="36">
        <f>SUMIFS(СВЦЭМ!$D$39:$D$782,СВЦЭМ!$A$39:$A$782,$A68,СВЦЭМ!$B$39:$B$782,O$47)+'СЕТ СН'!$G$11+СВЦЭМ!$D$10+'СЕТ СН'!$G$5-'СЕТ СН'!$G$21</f>
        <v>4800.4236684500002</v>
      </c>
      <c r="P68" s="36">
        <f>SUMIFS(СВЦЭМ!$D$39:$D$782,СВЦЭМ!$A$39:$A$782,$A68,СВЦЭМ!$B$39:$B$782,P$47)+'СЕТ СН'!$G$11+СВЦЭМ!$D$10+'СЕТ СН'!$G$5-'СЕТ СН'!$G$21</f>
        <v>4813.9201063</v>
      </c>
      <c r="Q68" s="36">
        <f>SUMIFS(СВЦЭМ!$D$39:$D$782,СВЦЭМ!$A$39:$A$782,$A68,СВЦЭМ!$B$39:$B$782,Q$47)+'СЕТ СН'!$G$11+СВЦЭМ!$D$10+'СЕТ СН'!$G$5-'СЕТ СН'!$G$21</f>
        <v>4836.0099922999998</v>
      </c>
      <c r="R68" s="36">
        <f>SUMIFS(СВЦЭМ!$D$39:$D$782,СВЦЭМ!$A$39:$A$782,$A68,СВЦЭМ!$B$39:$B$782,R$47)+'СЕТ СН'!$G$11+СВЦЭМ!$D$10+'СЕТ СН'!$G$5-'СЕТ СН'!$G$21</f>
        <v>4850.6650457100004</v>
      </c>
      <c r="S68" s="36">
        <f>SUMIFS(СВЦЭМ!$D$39:$D$782,СВЦЭМ!$A$39:$A$782,$A68,СВЦЭМ!$B$39:$B$782,S$47)+'СЕТ СН'!$G$11+СВЦЭМ!$D$10+'СЕТ СН'!$G$5-'СЕТ СН'!$G$21</f>
        <v>4823.2394275099996</v>
      </c>
      <c r="T68" s="36">
        <f>SUMIFS(СВЦЭМ!$D$39:$D$782,СВЦЭМ!$A$39:$A$782,$A68,СВЦЭМ!$B$39:$B$782,T$47)+'СЕТ СН'!$G$11+СВЦЭМ!$D$10+'СЕТ СН'!$G$5-'СЕТ СН'!$G$21</f>
        <v>4813.2393980300003</v>
      </c>
      <c r="U68" s="36">
        <f>SUMIFS(СВЦЭМ!$D$39:$D$782,СВЦЭМ!$A$39:$A$782,$A68,СВЦЭМ!$B$39:$B$782,U$47)+'СЕТ СН'!$G$11+СВЦЭМ!$D$10+'СЕТ СН'!$G$5-'СЕТ СН'!$G$21</f>
        <v>4768.5380297699994</v>
      </c>
      <c r="V68" s="36">
        <f>SUMIFS(СВЦЭМ!$D$39:$D$782,СВЦЭМ!$A$39:$A$782,$A68,СВЦЭМ!$B$39:$B$782,V$47)+'СЕТ СН'!$G$11+СВЦЭМ!$D$10+'СЕТ СН'!$G$5-'СЕТ СН'!$G$21</f>
        <v>4737.2408777500004</v>
      </c>
      <c r="W68" s="36">
        <f>SUMIFS(СВЦЭМ!$D$39:$D$782,СВЦЭМ!$A$39:$A$782,$A68,СВЦЭМ!$B$39:$B$782,W$47)+'СЕТ СН'!$G$11+СВЦЭМ!$D$10+'СЕТ СН'!$G$5-'СЕТ СН'!$G$21</f>
        <v>4766.6925817499996</v>
      </c>
      <c r="X68" s="36">
        <f>SUMIFS(СВЦЭМ!$D$39:$D$782,СВЦЭМ!$A$39:$A$782,$A68,СВЦЭМ!$B$39:$B$782,X$47)+'СЕТ СН'!$G$11+СВЦЭМ!$D$10+'СЕТ СН'!$G$5-'СЕТ СН'!$G$21</f>
        <v>4796.2392344099999</v>
      </c>
      <c r="Y68" s="36">
        <f>SUMIFS(СВЦЭМ!$D$39:$D$782,СВЦЭМ!$A$39:$A$782,$A68,СВЦЭМ!$B$39:$B$782,Y$47)+'СЕТ СН'!$G$11+СВЦЭМ!$D$10+'СЕТ СН'!$G$5-'СЕТ СН'!$G$21</f>
        <v>4818.6863427899998</v>
      </c>
    </row>
    <row r="69" spans="1:26" ht="15.75" x14ac:dyDescent="0.2">
      <c r="A69" s="35">
        <f t="shared" si="1"/>
        <v>45373</v>
      </c>
      <c r="B69" s="36">
        <f>SUMIFS(СВЦЭМ!$D$39:$D$782,СВЦЭМ!$A$39:$A$782,$A69,СВЦЭМ!$B$39:$B$782,B$47)+'СЕТ СН'!$G$11+СВЦЭМ!$D$10+'СЕТ СН'!$G$5-'СЕТ СН'!$G$21</f>
        <v>4852.4645245699994</v>
      </c>
      <c r="C69" s="36">
        <f>SUMIFS(СВЦЭМ!$D$39:$D$782,СВЦЭМ!$A$39:$A$782,$A69,СВЦЭМ!$B$39:$B$782,C$47)+'СЕТ СН'!$G$11+СВЦЭМ!$D$10+'СЕТ СН'!$G$5-'СЕТ СН'!$G$21</f>
        <v>4892.1649010800002</v>
      </c>
      <c r="D69" s="36">
        <f>SUMIFS(СВЦЭМ!$D$39:$D$782,СВЦЭМ!$A$39:$A$782,$A69,СВЦЭМ!$B$39:$B$782,D$47)+'СЕТ СН'!$G$11+СВЦЭМ!$D$10+'СЕТ СН'!$G$5-'СЕТ СН'!$G$21</f>
        <v>4926.8093985599999</v>
      </c>
      <c r="E69" s="36">
        <f>SUMIFS(СВЦЭМ!$D$39:$D$782,СВЦЭМ!$A$39:$A$782,$A69,СВЦЭМ!$B$39:$B$782,E$47)+'СЕТ СН'!$G$11+СВЦЭМ!$D$10+'СЕТ СН'!$G$5-'СЕТ СН'!$G$21</f>
        <v>4914.2963141</v>
      </c>
      <c r="F69" s="36">
        <f>SUMIFS(СВЦЭМ!$D$39:$D$782,СВЦЭМ!$A$39:$A$782,$A69,СВЦЭМ!$B$39:$B$782,F$47)+'СЕТ СН'!$G$11+СВЦЭМ!$D$10+'СЕТ СН'!$G$5-'СЕТ СН'!$G$21</f>
        <v>4914.4536591400001</v>
      </c>
      <c r="G69" s="36">
        <f>SUMIFS(СВЦЭМ!$D$39:$D$782,СВЦЭМ!$A$39:$A$782,$A69,СВЦЭМ!$B$39:$B$782,G$47)+'СЕТ СН'!$G$11+СВЦЭМ!$D$10+'СЕТ СН'!$G$5-'СЕТ СН'!$G$21</f>
        <v>4914.3775778399995</v>
      </c>
      <c r="H69" s="36">
        <f>SUMIFS(СВЦЭМ!$D$39:$D$782,СВЦЭМ!$A$39:$A$782,$A69,СВЦЭМ!$B$39:$B$782,H$47)+'СЕТ СН'!$G$11+СВЦЭМ!$D$10+'СЕТ СН'!$G$5-'СЕТ СН'!$G$21</f>
        <v>4846.3985396899998</v>
      </c>
      <c r="I69" s="36">
        <f>SUMIFS(СВЦЭМ!$D$39:$D$782,СВЦЭМ!$A$39:$A$782,$A69,СВЦЭМ!$B$39:$B$782,I$47)+'СЕТ СН'!$G$11+СВЦЭМ!$D$10+'СЕТ СН'!$G$5-'СЕТ СН'!$G$21</f>
        <v>4799.2204339500004</v>
      </c>
      <c r="J69" s="36">
        <f>SUMIFS(СВЦЭМ!$D$39:$D$782,СВЦЭМ!$A$39:$A$782,$A69,СВЦЭМ!$B$39:$B$782,J$47)+'СЕТ СН'!$G$11+СВЦЭМ!$D$10+'СЕТ СН'!$G$5-'СЕТ СН'!$G$21</f>
        <v>4785.06539393</v>
      </c>
      <c r="K69" s="36">
        <f>SUMIFS(СВЦЭМ!$D$39:$D$782,СВЦЭМ!$A$39:$A$782,$A69,СВЦЭМ!$B$39:$B$782,K$47)+'СЕТ СН'!$G$11+СВЦЭМ!$D$10+'СЕТ СН'!$G$5-'СЕТ СН'!$G$21</f>
        <v>4773.7883684400003</v>
      </c>
      <c r="L69" s="36">
        <f>SUMIFS(СВЦЭМ!$D$39:$D$782,СВЦЭМ!$A$39:$A$782,$A69,СВЦЭМ!$B$39:$B$782,L$47)+'СЕТ СН'!$G$11+СВЦЭМ!$D$10+'СЕТ СН'!$G$5-'СЕТ СН'!$G$21</f>
        <v>4742.3462167500002</v>
      </c>
      <c r="M69" s="36">
        <f>SUMIFS(СВЦЭМ!$D$39:$D$782,СВЦЭМ!$A$39:$A$782,$A69,СВЦЭМ!$B$39:$B$782,M$47)+'СЕТ СН'!$G$11+СВЦЭМ!$D$10+'СЕТ СН'!$G$5-'СЕТ СН'!$G$21</f>
        <v>4701.4510159399997</v>
      </c>
      <c r="N69" s="36">
        <f>SUMIFS(СВЦЭМ!$D$39:$D$782,СВЦЭМ!$A$39:$A$782,$A69,СВЦЭМ!$B$39:$B$782,N$47)+'СЕТ СН'!$G$11+СВЦЭМ!$D$10+'СЕТ СН'!$G$5-'СЕТ СН'!$G$21</f>
        <v>4732.52119399</v>
      </c>
      <c r="O69" s="36">
        <f>SUMIFS(СВЦЭМ!$D$39:$D$782,СВЦЭМ!$A$39:$A$782,$A69,СВЦЭМ!$B$39:$B$782,O$47)+'СЕТ СН'!$G$11+СВЦЭМ!$D$10+'СЕТ СН'!$G$5-'СЕТ СН'!$G$21</f>
        <v>4700.0721220699998</v>
      </c>
      <c r="P69" s="36">
        <f>SUMIFS(СВЦЭМ!$D$39:$D$782,СВЦЭМ!$A$39:$A$782,$A69,СВЦЭМ!$B$39:$B$782,P$47)+'СЕТ СН'!$G$11+СВЦЭМ!$D$10+'СЕТ СН'!$G$5-'СЕТ СН'!$G$21</f>
        <v>4703.2014319</v>
      </c>
      <c r="Q69" s="36">
        <f>SUMIFS(СВЦЭМ!$D$39:$D$782,СВЦЭМ!$A$39:$A$782,$A69,СВЦЭМ!$B$39:$B$782,Q$47)+'СЕТ СН'!$G$11+СВЦЭМ!$D$10+'СЕТ СН'!$G$5-'СЕТ СН'!$G$21</f>
        <v>4723.3495789500003</v>
      </c>
      <c r="R69" s="36">
        <f>SUMIFS(СВЦЭМ!$D$39:$D$782,СВЦЭМ!$A$39:$A$782,$A69,СВЦЭМ!$B$39:$B$782,R$47)+'СЕТ СН'!$G$11+СВЦЭМ!$D$10+'СЕТ СН'!$G$5-'СЕТ СН'!$G$21</f>
        <v>4739.5804871199998</v>
      </c>
      <c r="S69" s="36">
        <f>SUMIFS(СВЦЭМ!$D$39:$D$782,СВЦЭМ!$A$39:$A$782,$A69,СВЦЭМ!$B$39:$B$782,S$47)+'СЕТ СН'!$G$11+СВЦЭМ!$D$10+'СЕТ СН'!$G$5-'СЕТ СН'!$G$21</f>
        <v>4733.0325330599999</v>
      </c>
      <c r="T69" s="36">
        <f>SUMIFS(СВЦЭМ!$D$39:$D$782,СВЦЭМ!$A$39:$A$782,$A69,СВЦЭМ!$B$39:$B$782,T$47)+'СЕТ СН'!$G$11+СВЦЭМ!$D$10+'СЕТ СН'!$G$5-'СЕТ СН'!$G$21</f>
        <v>4701.9225496300005</v>
      </c>
      <c r="U69" s="36">
        <f>SUMIFS(СВЦЭМ!$D$39:$D$782,СВЦЭМ!$A$39:$A$782,$A69,СВЦЭМ!$B$39:$B$782,U$47)+'СЕТ СН'!$G$11+СВЦЭМ!$D$10+'СЕТ СН'!$G$5-'СЕТ СН'!$G$21</f>
        <v>4668.0587532999998</v>
      </c>
      <c r="V69" s="36">
        <f>SUMIFS(СВЦЭМ!$D$39:$D$782,СВЦЭМ!$A$39:$A$782,$A69,СВЦЭМ!$B$39:$B$782,V$47)+'СЕТ СН'!$G$11+СВЦЭМ!$D$10+'СЕТ СН'!$G$5-'СЕТ СН'!$G$21</f>
        <v>4631.4699054900002</v>
      </c>
      <c r="W69" s="36">
        <f>SUMIFS(СВЦЭМ!$D$39:$D$782,СВЦЭМ!$A$39:$A$782,$A69,СВЦЭМ!$B$39:$B$782,W$47)+'СЕТ СН'!$G$11+СВЦЭМ!$D$10+'СЕТ СН'!$G$5-'СЕТ СН'!$G$21</f>
        <v>4629.2326124900001</v>
      </c>
      <c r="X69" s="36">
        <f>SUMIFS(СВЦЭМ!$D$39:$D$782,СВЦЭМ!$A$39:$A$782,$A69,СВЦЭМ!$B$39:$B$782,X$47)+'СЕТ СН'!$G$11+СВЦЭМ!$D$10+'СЕТ СН'!$G$5-'СЕТ СН'!$G$21</f>
        <v>4647.6662593000001</v>
      </c>
      <c r="Y69" s="36">
        <f>SUMIFS(СВЦЭМ!$D$39:$D$782,СВЦЭМ!$A$39:$A$782,$A69,СВЦЭМ!$B$39:$B$782,Y$47)+'СЕТ СН'!$G$11+СВЦЭМ!$D$10+'СЕТ СН'!$G$5-'СЕТ СН'!$G$21</f>
        <v>4653.69510231</v>
      </c>
    </row>
    <row r="70" spans="1:26" ht="15.75" x14ac:dyDescent="0.2">
      <c r="A70" s="35">
        <f t="shared" si="1"/>
        <v>45374</v>
      </c>
      <c r="B70" s="36">
        <f>SUMIFS(СВЦЭМ!$D$39:$D$782,СВЦЭМ!$A$39:$A$782,$A70,СВЦЭМ!$B$39:$B$782,B$47)+'СЕТ СН'!$G$11+СВЦЭМ!$D$10+'СЕТ СН'!$G$5-'СЕТ СН'!$G$21</f>
        <v>4727.2634458900002</v>
      </c>
      <c r="C70" s="36">
        <f>SUMIFS(СВЦЭМ!$D$39:$D$782,СВЦЭМ!$A$39:$A$782,$A70,СВЦЭМ!$B$39:$B$782,C$47)+'СЕТ СН'!$G$11+СВЦЭМ!$D$10+'СЕТ СН'!$G$5-'СЕТ СН'!$G$21</f>
        <v>4701.9339997999996</v>
      </c>
      <c r="D70" s="36">
        <f>SUMIFS(СВЦЭМ!$D$39:$D$782,СВЦЭМ!$A$39:$A$782,$A70,СВЦЭМ!$B$39:$B$782,D$47)+'СЕТ СН'!$G$11+СВЦЭМ!$D$10+'СЕТ СН'!$G$5-'СЕТ СН'!$G$21</f>
        <v>4748.4174981300002</v>
      </c>
      <c r="E70" s="36">
        <f>SUMIFS(СВЦЭМ!$D$39:$D$782,СВЦЭМ!$A$39:$A$782,$A70,СВЦЭМ!$B$39:$B$782,E$47)+'СЕТ СН'!$G$11+СВЦЭМ!$D$10+'СЕТ СН'!$G$5-'СЕТ СН'!$G$21</f>
        <v>4768.3043701899996</v>
      </c>
      <c r="F70" s="36">
        <f>SUMIFS(СВЦЭМ!$D$39:$D$782,СВЦЭМ!$A$39:$A$782,$A70,СВЦЭМ!$B$39:$B$782,F$47)+'СЕТ СН'!$G$11+СВЦЭМ!$D$10+'СЕТ СН'!$G$5-'СЕТ СН'!$G$21</f>
        <v>4766.2664347099999</v>
      </c>
      <c r="G70" s="36">
        <f>SUMIFS(СВЦЭМ!$D$39:$D$782,СВЦЭМ!$A$39:$A$782,$A70,СВЦЭМ!$B$39:$B$782,G$47)+'СЕТ СН'!$G$11+СВЦЭМ!$D$10+'СЕТ СН'!$G$5-'СЕТ СН'!$G$21</f>
        <v>4744.7809863000002</v>
      </c>
      <c r="H70" s="36">
        <f>SUMIFS(СВЦЭМ!$D$39:$D$782,СВЦЭМ!$A$39:$A$782,$A70,СВЦЭМ!$B$39:$B$782,H$47)+'СЕТ СН'!$G$11+СВЦЭМ!$D$10+'СЕТ СН'!$G$5-'СЕТ СН'!$G$21</f>
        <v>4723.1449163199995</v>
      </c>
      <c r="I70" s="36">
        <f>SUMIFS(СВЦЭМ!$D$39:$D$782,СВЦЭМ!$A$39:$A$782,$A70,СВЦЭМ!$B$39:$B$782,I$47)+'СЕТ СН'!$G$11+СВЦЭМ!$D$10+'СЕТ СН'!$G$5-'СЕТ СН'!$G$21</f>
        <v>4703.1141028800002</v>
      </c>
      <c r="J70" s="36">
        <f>SUMIFS(СВЦЭМ!$D$39:$D$782,СВЦЭМ!$A$39:$A$782,$A70,СВЦЭМ!$B$39:$B$782,J$47)+'СЕТ СН'!$G$11+СВЦЭМ!$D$10+'СЕТ СН'!$G$5-'СЕТ СН'!$G$21</f>
        <v>4654.9987536099998</v>
      </c>
      <c r="K70" s="36">
        <f>SUMIFS(СВЦЭМ!$D$39:$D$782,СВЦЭМ!$A$39:$A$782,$A70,СВЦЭМ!$B$39:$B$782,K$47)+'СЕТ СН'!$G$11+СВЦЭМ!$D$10+'СЕТ СН'!$G$5-'СЕТ СН'!$G$21</f>
        <v>4613.6062891199999</v>
      </c>
      <c r="L70" s="36">
        <f>SUMIFS(СВЦЭМ!$D$39:$D$782,СВЦЭМ!$A$39:$A$782,$A70,СВЦЭМ!$B$39:$B$782,L$47)+'СЕТ СН'!$G$11+СВЦЭМ!$D$10+'СЕТ СН'!$G$5-'СЕТ СН'!$G$21</f>
        <v>4596.9827080699997</v>
      </c>
      <c r="M70" s="36">
        <f>SUMIFS(СВЦЭМ!$D$39:$D$782,СВЦЭМ!$A$39:$A$782,$A70,СВЦЭМ!$B$39:$B$782,M$47)+'СЕТ СН'!$G$11+СВЦЭМ!$D$10+'СЕТ СН'!$G$5-'СЕТ СН'!$G$21</f>
        <v>4608.9391737599999</v>
      </c>
      <c r="N70" s="36">
        <f>SUMIFS(СВЦЭМ!$D$39:$D$782,СВЦЭМ!$A$39:$A$782,$A70,СВЦЭМ!$B$39:$B$782,N$47)+'СЕТ СН'!$G$11+СВЦЭМ!$D$10+'СЕТ СН'!$G$5-'СЕТ СН'!$G$21</f>
        <v>4616.8813100500001</v>
      </c>
      <c r="O70" s="36">
        <f>SUMIFS(СВЦЭМ!$D$39:$D$782,СВЦЭМ!$A$39:$A$782,$A70,СВЦЭМ!$B$39:$B$782,O$47)+'СЕТ СН'!$G$11+СВЦЭМ!$D$10+'СЕТ СН'!$G$5-'СЕТ СН'!$G$21</f>
        <v>4655.51228653</v>
      </c>
      <c r="P70" s="36">
        <f>SUMIFS(СВЦЭМ!$D$39:$D$782,СВЦЭМ!$A$39:$A$782,$A70,СВЦЭМ!$B$39:$B$782,P$47)+'СЕТ СН'!$G$11+СВЦЭМ!$D$10+'СЕТ СН'!$G$5-'СЕТ СН'!$G$21</f>
        <v>4679.8506040900002</v>
      </c>
      <c r="Q70" s="36">
        <f>SUMIFS(СВЦЭМ!$D$39:$D$782,СВЦЭМ!$A$39:$A$782,$A70,СВЦЭМ!$B$39:$B$782,Q$47)+'СЕТ СН'!$G$11+СВЦЭМ!$D$10+'СЕТ СН'!$G$5-'СЕТ СН'!$G$21</f>
        <v>4686.4483230400001</v>
      </c>
      <c r="R70" s="36">
        <f>SUMIFS(СВЦЭМ!$D$39:$D$782,СВЦЭМ!$A$39:$A$782,$A70,СВЦЭМ!$B$39:$B$782,R$47)+'СЕТ СН'!$G$11+СВЦЭМ!$D$10+'СЕТ СН'!$G$5-'СЕТ СН'!$G$21</f>
        <v>4699.8987566400001</v>
      </c>
      <c r="S70" s="36">
        <f>SUMIFS(СВЦЭМ!$D$39:$D$782,СВЦЭМ!$A$39:$A$782,$A70,СВЦЭМ!$B$39:$B$782,S$47)+'СЕТ СН'!$G$11+СВЦЭМ!$D$10+'СЕТ СН'!$G$5-'СЕТ СН'!$G$21</f>
        <v>4662.9600807400002</v>
      </c>
      <c r="T70" s="36">
        <f>SUMIFS(СВЦЭМ!$D$39:$D$782,СВЦЭМ!$A$39:$A$782,$A70,СВЦЭМ!$B$39:$B$782,T$47)+'СЕТ СН'!$G$11+СВЦЭМ!$D$10+'СЕТ СН'!$G$5-'СЕТ СН'!$G$21</f>
        <v>4648.5944837699999</v>
      </c>
      <c r="U70" s="36">
        <f>SUMIFS(СВЦЭМ!$D$39:$D$782,СВЦЭМ!$A$39:$A$782,$A70,СВЦЭМ!$B$39:$B$782,U$47)+'СЕТ СН'!$G$11+СВЦЭМ!$D$10+'СЕТ СН'!$G$5-'СЕТ СН'!$G$21</f>
        <v>4613.1736731199999</v>
      </c>
      <c r="V70" s="36">
        <f>SUMIFS(СВЦЭМ!$D$39:$D$782,СВЦЭМ!$A$39:$A$782,$A70,СВЦЭМ!$B$39:$B$782,V$47)+'СЕТ СН'!$G$11+СВЦЭМ!$D$10+'СЕТ СН'!$G$5-'СЕТ СН'!$G$21</f>
        <v>4598.9656524399998</v>
      </c>
      <c r="W70" s="36">
        <f>SUMIFS(СВЦЭМ!$D$39:$D$782,СВЦЭМ!$A$39:$A$782,$A70,СВЦЭМ!$B$39:$B$782,W$47)+'СЕТ СН'!$G$11+СВЦЭМ!$D$10+'СЕТ СН'!$G$5-'СЕТ СН'!$G$21</f>
        <v>4596.7302848600002</v>
      </c>
      <c r="X70" s="36">
        <f>SUMIFS(СВЦЭМ!$D$39:$D$782,СВЦЭМ!$A$39:$A$782,$A70,СВЦЭМ!$B$39:$B$782,X$47)+'СЕТ СН'!$G$11+СВЦЭМ!$D$10+'СЕТ СН'!$G$5-'СЕТ СН'!$G$21</f>
        <v>4646.9474017600005</v>
      </c>
      <c r="Y70" s="36">
        <f>SUMIFS(СВЦЭМ!$D$39:$D$782,СВЦЭМ!$A$39:$A$782,$A70,СВЦЭМ!$B$39:$B$782,Y$47)+'СЕТ СН'!$G$11+СВЦЭМ!$D$10+'СЕТ СН'!$G$5-'СЕТ СН'!$G$21</f>
        <v>4668.1497142400003</v>
      </c>
    </row>
    <row r="71" spans="1:26" ht="15.75" x14ac:dyDescent="0.2">
      <c r="A71" s="35">
        <f t="shared" si="1"/>
        <v>45375</v>
      </c>
      <c r="B71" s="36">
        <f>SUMIFS(СВЦЭМ!$D$39:$D$782,СВЦЭМ!$A$39:$A$782,$A71,СВЦЭМ!$B$39:$B$782,B$47)+'СЕТ СН'!$G$11+СВЦЭМ!$D$10+'СЕТ СН'!$G$5-'СЕТ СН'!$G$21</f>
        <v>4714.1561396500001</v>
      </c>
      <c r="C71" s="36">
        <f>SUMIFS(СВЦЭМ!$D$39:$D$782,СВЦЭМ!$A$39:$A$782,$A71,СВЦЭМ!$B$39:$B$782,C$47)+'СЕТ СН'!$G$11+СВЦЭМ!$D$10+'СЕТ СН'!$G$5-'СЕТ СН'!$G$21</f>
        <v>4655.9345632699997</v>
      </c>
      <c r="D71" s="36">
        <f>SUMIFS(СВЦЭМ!$D$39:$D$782,СВЦЭМ!$A$39:$A$782,$A71,СВЦЭМ!$B$39:$B$782,D$47)+'СЕТ СН'!$G$11+СВЦЭМ!$D$10+'СЕТ СН'!$G$5-'СЕТ СН'!$G$21</f>
        <v>4691.8825329499996</v>
      </c>
      <c r="E71" s="36">
        <f>SUMIFS(СВЦЭМ!$D$39:$D$782,СВЦЭМ!$A$39:$A$782,$A71,СВЦЭМ!$B$39:$B$782,E$47)+'СЕТ СН'!$G$11+СВЦЭМ!$D$10+'СЕТ СН'!$G$5-'СЕТ СН'!$G$21</f>
        <v>4705.9202758399997</v>
      </c>
      <c r="F71" s="36">
        <f>SUMIFS(СВЦЭМ!$D$39:$D$782,СВЦЭМ!$A$39:$A$782,$A71,СВЦЭМ!$B$39:$B$782,F$47)+'СЕТ СН'!$G$11+СВЦЭМ!$D$10+'СЕТ СН'!$G$5-'СЕТ СН'!$G$21</f>
        <v>4686.4798976599996</v>
      </c>
      <c r="G71" s="36">
        <f>SUMIFS(СВЦЭМ!$D$39:$D$782,СВЦЭМ!$A$39:$A$782,$A71,СВЦЭМ!$B$39:$B$782,G$47)+'СЕТ СН'!$G$11+СВЦЭМ!$D$10+'СЕТ СН'!$G$5-'СЕТ СН'!$G$21</f>
        <v>4677.9440860899995</v>
      </c>
      <c r="H71" s="36">
        <f>SUMIFS(СВЦЭМ!$D$39:$D$782,СВЦЭМ!$A$39:$A$782,$A71,СВЦЭМ!$B$39:$B$782,H$47)+'СЕТ СН'!$G$11+СВЦЭМ!$D$10+'СЕТ СН'!$G$5-'СЕТ СН'!$G$21</f>
        <v>4653.3441162700001</v>
      </c>
      <c r="I71" s="36">
        <f>SUMIFS(СВЦЭМ!$D$39:$D$782,СВЦЭМ!$A$39:$A$782,$A71,СВЦЭМ!$B$39:$B$782,I$47)+'СЕТ СН'!$G$11+СВЦЭМ!$D$10+'СЕТ СН'!$G$5-'СЕТ СН'!$G$21</f>
        <v>4650.0891685200004</v>
      </c>
      <c r="J71" s="36">
        <f>SUMIFS(СВЦЭМ!$D$39:$D$782,СВЦЭМ!$A$39:$A$782,$A71,СВЦЭМ!$B$39:$B$782,J$47)+'СЕТ СН'!$G$11+СВЦЭМ!$D$10+'СЕТ СН'!$G$5-'СЕТ СН'!$G$21</f>
        <v>4592.4447947899998</v>
      </c>
      <c r="K71" s="36">
        <f>SUMIFS(СВЦЭМ!$D$39:$D$782,СВЦЭМ!$A$39:$A$782,$A71,СВЦЭМ!$B$39:$B$782,K$47)+'СЕТ СН'!$G$11+СВЦЭМ!$D$10+'СЕТ СН'!$G$5-'СЕТ СН'!$G$21</f>
        <v>4557.4542411599996</v>
      </c>
      <c r="L71" s="36">
        <f>SUMIFS(СВЦЭМ!$D$39:$D$782,СВЦЭМ!$A$39:$A$782,$A71,СВЦЭМ!$B$39:$B$782,L$47)+'СЕТ СН'!$G$11+СВЦЭМ!$D$10+'СЕТ СН'!$G$5-'СЕТ СН'!$G$21</f>
        <v>4564.5618736899996</v>
      </c>
      <c r="M71" s="36">
        <f>SUMIFS(СВЦЭМ!$D$39:$D$782,СВЦЭМ!$A$39:$A$782,$A71,СВЦЭМ!$B$39:$B$782,M$47)+'СЕТ СН'!$G$11+СВЦЭМ!$D$10+'СЕТ СН'!$G$5-'СЕТ СН'!$G$21</f>
        <v>4575.0225004000004</v>
      </c>
      <c r="N71" s="36">
        <f>SUMIFS(СВЦЭМ!$D$39:$D$782,СВЦЭМ!$A$39:$A$782,$A71,СВЦЭМ!$B$39:$B$782,N$47)+'СЕТ СН'!$G$11+СВЦЭМ!$D$10+'СЕТ СН'!$G$5-'СЕТ СН'!$G$21</f>
        <v>4567.9355163700002</v>
      </c>
      <c r="O71" s="36">
        <f>SUMIFS(СВЦЭМ!$D$39:$D$782,СВЦЭМ!$A$39:$A$782,$A71,СВЦЭМ!$B$39:$B$782,O$47)+'СЕТ СН'!$G$11+СВЦЭМ!$D$10+'СЕТ СН'!$G$5-'СЕТ СН'!$G$21</f>
        <v>4579.6113499100002</v>
      </c>
      <c r="P71" s="36">
        <f>SUMIFS(СВЦЭМ!$D$39:$D$782,СВЦЭМ!$A$39:$A$782,$A71,СВЦЭМ!$B$39:$B$782,P$47)+'СЕТ СН'!$G$11+СВЦЭМ!$D$10+'СЕТ СН'!$G$5-'СЕТ СН'!$G$21</f>
        <v>4630.5711260400003</v>
      </c>
      <c r="Q71" s="36">
        <f>SUMIFS(СВЦЭМ!$D$39:$D$782,СВЦЭМ!$A$39:$A$782,$A71,СВЦЭМ!$B$39:$B$782,Q$47)+'СЕТ СН'!$G$11+СВЦЭМ!$D$10+'СЕТ СН'!$G$5-'СЕТ СН'!$G$21</f>
        <v>4644.7035021499996</v>
      </c>
      <c r="R71" s="36">
        <f>SUMIFS(СВЦЭМ!$D$39:$D$782,СВЦЭМ!$A$39:$A$782,$A71,СВЦЭМ!$B$39:$B$782,R$47)+'СЕТ СН'!$G$11+СВЦЭМ!$D$10+'СЕТ СН'!$G$5-'СЕТ СН'!$G$21</f>
        <v>4641.3579787399995</v>
      </c>
      <c r="S71" s="36">
        <f>SUMIFS(СВЦЭМ!$D$39:$D$782,СВЦЭМ!$A$39:$A$782,$A71,СВЦЭМ!$B$39:$B$782,S$47)+'СЕТ СН'!$G$11+СВЦЭМ!$D$10+'СЕТ СН'!$G$5-'СЕТ СН'!$G$21</f>
        <v>4614.5580571700002</v>
      </c>
      <c r="T71" s="36">
        <f>SUMIFS(СВЦЭМ!$D$39:$D$782,СВЦЭМ!$A$39:$A$782,$A71,СВЦЭМ!$B$39:$B$782,T$47)+'СЕТ СН'!$G$11+СВЦЭМ!$D$10+'СЕТ СН'!$G$5-'СЕТ СН'!$G$21</f>
        <v>4576.6409609599996</v>
      </c>
      <c r="U71" s="36">
        <f>SUMIFS(СВЦЭМ!$D$39:$D$782,СВЦЭМ!$A$39:$A$782,$A71,СВЦЭМ!$B$39:$B$782,U$47)+'СЕТ СН'!$G$11+СВЦЭМ!$D$10+'СЕТ СН'!$G$5-'СЕТ СН'!$G$21</f>
        <v>4560.7982984099999</v>
      </c>
      <c r="V71" s="36">
        <f>SUMIFS(СВЦЭМ!$D$39:$D$782,СВЦЭМ!$A$39:$A$782,$A71,СВЦЭМ!$B$39:$B$782,V$47)+'СЕТ СН'!$G$11+СВЦЭМ!$D$10+'СЕТ СН'!$G$5-'СЕТ СН'!$G$21</f>
        <v>4551.0654200299996</v>
      </c>
      <c r="W71" s="36">
        <f>SUMIFS(СВЦЭМ!$D$39:$D$782,СВЦЭМ!$A$39:$A$782,$A71,СВЦЭМ!$B$39:$B$782,W$47)+'СЕТ СН'!$G$11+СВЦЭМ!$D$10+'СЕТ СН'!$G$5-'СЕТ СН'!$G$21</f>
        <v>4521.2927042699994</v>
      </c>
      <c r="X71" s="36">
        <f>SUMIFS(СВЦЭМ!$D$39:$D$782,СВЦЭМ!$A$39:$A$782,$A71,СВЦЭМ!$B$39:$B$782,X$47)+'СЕТ СН'!$G$11+СВЦЭМ!$D$10+'СЕТ СН'!$G$5-'СЕТ СН'!$G$21</f>
        <v>4533.43897543</v>
      </c>
      <c r="Y71" s="36">
        <f>SUMIFS(СВЦЭМ!$D$39:$D$782,СВЦЭМ!$A$39:$A$782,$A71,СВЦЭМ!$B$39:$B$782,Y$47)+'СЕТ СН'!$G$11+СВЦЭМ!$D$10+'СЕТ СН'!$G$5-'СЕТ СН'!$G$21</f>
        <v>4592.7352890800003</v>
      </c>
    </row>
    <row r="72" spans="1:26" ht="15.75" x14ac:dyDescent="0.2">
      <c r="A72" s="35">
        <f t="shared" si="1"/>
        <v>45376</v>
      </c>
      <c r="B72" s="36">
        <f>SUMIFS(СВЦЭМ!$D$39:$D$782,СВЦЭМ!$A$39:$A$782,$A72,СВЦЭМ!$B$39:$B$782,B$47)+'СЕТ СН'!$G$11+СВЦЭМ!$D$10+'СЕТ СН'!$G$5-'СЕТ СН'!$G$21</f>
        <v>4589.4326813099997</v>
      </c>
      <c r="C72" s="36">
        <f>SUMIFS(СВЦЭМ!$D$39:$D$782,СВЦЭМ!$A$39:$A$782,$A72,СВЦЭМ!$B$39:$B$782,C$47)+'СЕТ СН'!$G$11+СВЦЭМ!$D$10+'СЕТ СН'!$G$5-'СЕТ СН'!$G$21</f>
        <v>4630.5975267899994</v>
      </c>
      <c r="D72" s="36">
        <f>SUMIFS(СВЦЭМ!$D$39:$D$782,СВЦЭМ!$A$39:$A$782,$A72,СВЦЭМ!$B$39:$B$782,D$47)+'СЕТ СН'!$G$11+СВЦЭМ!$D$10+'СЕТ СН'!$G$5-'СЕТ СН'!$G$21</f>
        <v>4642.2354675300003</v>
      </c>
      <c r="E72" s="36">
        <f>SUMIFS(СВЦЭМ!$D$39:$D$782,СВЦЭМ!$A$39:$A$782,$A72,СВЦЭМ!$B$39:$B$782,E$47)+'СЕТ СН'!$G$11+СВЦЭМ!$D$10+'СЕТ СН'!$G$5-'СЕТ СН'!$G$21</f>
        <v>4652.6158203699997</v>
      </c>
      <c r="F72" s="36">
        <f>SUMIFS(СВЦЭМ!$D$39:$D$782,СВЦЭМ!$A$39:$A$782,$A72,СВЦЭМ!$B$39:$B$782,F$47)+'СЕТ СН'!$G$11+СВЦЭМ!$D$10+'СЕТ СН'!$G$5-'СЕТ СН'!$G$21</f>
        <v>4647.9284890700001</v>
      </c>
      <c r="G72" s="36">
        <f>SUMIFS(СВЦЭМ!$D$39:$D$782,СВЦЭМ!$A$39:$A$782,$A72,СВЦЭМ!$B$39:$B$782,G$47)+'СЕТ СН'!$G$11+СВЦЭМ!$D$10+'СЕТ СН'!$G$5-'СЕТ СН'!$G$21</f>
        <v>4632.9681590299997</v>
      </c>
      <c r="H72" s="36">
        <f>SUMIFS(СВЦЭМ!$D$39:$D$782,СВЦЭМ!$A$39:$A$782,$A72,СВЦЭМ!$B$39:$B$782,H$47)+'СЕТ СН'!$G$11+СВЦЭМ!$D$10+'СЕТ СН'!$G$5-'СЕТ СН'!$G$21</f>
        <v>4587.3766413100002</v>
      </c>
      <c r="I72" s="36">
        <f>SUMIFS(СВЦЭМ!$D$39:$D$782,СВЦЭМ!$A$39:$A$782,$A72,СВЦЭМ!$B$39:$B$782,I$47)+'СЕТ СН'!$G$11+СВЦЭМ!$D$10+'СЕТ СН'!$G$5-'СЕТ СН'!$G$21</f>
        <v>4564.99768563</v>
      </c>
      <c r="J72" s="36">
        <f>SUMIFS(СВЦЭМ!$D$39:$D$782,СВЦЭМ!$A$39:$A$782,$A72,СВЦЭМ!$B$39:$B$782,J$47)+'СЕТ СН'!$G$11+СВЦЭМ!$D$10+'СЕТ СН'!$G$5-'СЕТ СН'!$G$21</f>
        <v>4545.6469748500003</v>
      </c>
      <c r="K72" s="36">
        <f>SUMIFS(СВЦЭМ!$D$39:$D$782,СВЦЭМ!$A$39:$A$782,$A72,СВЦЭМ!$B$39:$B$782,K$47)+'СЕТ СН'!$G$11+СВЦЭМ!$D$10+'СЕТ СН'!$G$5-'СЕТ СН'!$G$21</f>
        <v>4520.1248455999994</v>
      </c>
      <c r="L72" s="36">
        <f>SUMIFS(СВЦЭМ!$D$39:$D$782,СВЦЭМ!$A$39:$A$782,$A72,СВЦЭМ!$B$39:$B$782,L$47)+'СЕТ СН'!$G$11+СВЦЭМ!$D$10+'СЕТ СН'!$G$5-'СЕТ СН'!$G$21</f>
        <v>4524.3771254100002</v>
      </c>
      <c r="M72" s="36">
        <f>SUMIFS(СВЦЭМ!$D$39:$D$782,СВЦЭМ!$A$39:$A$782,$A72,СВЦЭМ!$B$39:$B$782,M$47)+'СЕТ СН'!$G$11+СВЦЭМ!$D$10+'СЕТ СН'!$G$5-'СЕТ СН'!$G$21</f>
        <v>4521.4209270699994</v>
      </c>
      <c r="N72" s="36">
        <f>SUMIFS(СВЦЭМ!$D$39:$D$782,СВЦЭМ!$A$39:$A$782,$A72,СВЦЭМ!$B$39:$B$782,N$47)+'СЕТ СН'!$G$11+СВЦЭМ!$D$10+'СЕТ СН'!$G$5-'СЕТ СН'!$G$21</f>
        <v>4546.3316721800002</v>
      </c>
      <c r="O72" s="36">
        <f>SUMIFS(СВЦЭМ!$D$39:$D$782,СВЦЭМ!$A$39:$A$782,$A72,СВЦЭМ!$B$39:$B$782,O$47)+'СЕТ СН'!$G$11+СВЦЭМ!$D$10+'СЕТ СН'!$G$5-'СЕТ СН'!$G$21</f>
        <v>4556.3476899099996</v>
      </c>
      <c r="P72" s="36">
        <f>SUMIFS(СВЦЭМ!$D$39:$D$782,СВЦЭМ!$A$39:$A$782,$A72,СВЦЭМ!$B$39:$B$782,P$47)+'СЕТ СН'!$G$11+СВЦЭМ!$D$10+'СЕТ СН'!$G$5-'СЕТ СН'!$G$21</f>
        <v>4570.9338066299997</v>
      </c>
      <c r="Q72" s="36">
        <f>SUMIFS(СВЦЭМ!$D$39:$D$782,СВЦЭМ!$A$39:$A$782,$A72,СВЦЭМ!$B$39:$B$782,Q$47)+'СЕТ СН'!$G$11+СВЦЭМ!$D$10+'СЕТ СН'!$G$5-'СЕТ СН'!$G$21</f>
        <v>4590.0793316099998</v>
      </c>
      <c r="R72" s="36">
        <f>SUMIFS(СВЦЭМ!$D$39:$D$782,СВЦЭМ!$A$39:$A$782,$A72,СВЦЭМ!$B$39:$B$782,R$47)+'СЕТ СН'!$G$11+СВЦЭМ!$D$10+'СЕТ СН'!$G$5-'СЕТ СН'!$G$21</f>
        <v>4587.1580471400002</v>
      </c>
      <c r="S72" s="36">
        <f>SUMIFS(СВЦЭМ!$D$39:$D$782,СВЦЭМ!$A$39:$A$782,$A72,СВЦЭМ!$B$39:$B$782,S$47)+'СЕТ СН'!$G$11+СВЦЭМ!$D$10+'СЕТ СН'!$G$5-'СЕТ СН'!$G$21</f>
        <v>4570.6895872200002</v>
      </c>
      <c r="T72" s="36">
        <f>SUMIFS(СВЦЭМ!$D$39:$D$782,СВЦЭМ!$A$39:$A$782,$A72,СВЦЭМ!$B$39:$B$782,T$47)+'СЕТ СН'!$G$11+СВЦЭМ!$D$10+'СЕТ СН'!$G$5-'СЕТ СН'!$G$21</f>
        <v>4550.57126161</v>
      </c>
      <c r="U72" s="36">
        <f>SUMIFS(СВЦЭМ!$D$39:$D$782,СВЦЭМ!$A$39:$A$782,$A72,СВЦЭМ!$B$39:$B$782,U$47)+'СЕТ СН'!$G$11+СВЦЭМ!$D$10+'СЕТ СН'!$G$5-'СЕТ СН'!$G$21</f>
        <v>4521.57803246</v>
      </c>
      <c r="V72" s="36">
        <f>SUMIFS(СВЦЭМ!$D$39:$D$782,СВЦЭМ!$A$39:$A$782,$A72,СВЦЭМ!$B$39:$B$782,V$47)+'СЕТ СН'!$G$11+СВЦЭМ!$D$10+'СЕТ СН'!$G$5-'СЕТ СН'!$G$21</f>
        <v>4531.0476221700001</v>
      </c>
      <c r="W72" s="36">
        <f>SUMIFS(СВЦЭМ!$D$39:$D$782,СВЦЭМ!$A$39:$A$782,$A72,СВЦЭМ!$B$39:$B$782,W$47)+'СЕТ СН'!$G$11+СВЦЭМ!$D$10+'СЕТ СН'!$G$5-'СЕТ СН'!$G$21</f>
        <v>4525.8650477000001</v>
      </c>
      <c r="X72" s="36">
        <f>SUMIFS(СВЦЭМ!$D$39:$D$782,СВЦЭМ!$A$39:$A$782,$A72,СВЦЭМ!$B$39:$B$782,X$47)+'СЕТ СН'!$G$11+СВЦЭМ!$D$10+'СЕТ СН'!$G$5-'СЕТ СН'!$G$21</f>
        <v>4560.0320943999996</v>
      </c>
      <c r="Y72" s="36">
        <f>SUMIFS(СВЦЭМ!$D$39:$D$782,СВЦЭМ!$A$39:$A$782,$A72,СВЦЭМ!$B$39:$B$782,Y$47)+'СЕТ СН'!$G$11+СВЦЭМ!$D$10+'СЕТ СН'!$G$5-'СЕТ СН'!$G$21</f>
        <v>4574.55643702</v>
      </c>
    </row>
    <row r="73" spans="1:26" ht="15.75" x14ac:dyDescent="0.2">
      <c r="A73" s="35">
        <f t="shared" si="1"/>
        <v>45377</v>
      </c>
      <c r="B73" s="36">
        <f>SUMIFS(СВЦЭМ!$D$39:$D$782,СВЦЭМ!$A$39:$A$782,$A73,СВЦЭМ!$B$39:$B$782,B$47)+'СЕТ СН'!$G$11+СВЦЭМ!$D$10+'СЕТ СН'!$G$5-'СЕТ СН'!$G$21</f>
        <v>4654.2130264799998</v>
      </c>
      <c r="C73" s="36">
        <f>SUMIFS(СВЦЭМ!$D$39:$D$782,СВЦЭМ!$A$39:$A$782,$A73,СВЦЭМ!$B$39:$B$782,C$47)+'СЕТ СН'!$G$11+СВЦЭМ!$D$10+'СЕТ СН'!$G$5-'СЕТ СН'!$G$21</f>
        <v>4690.52558864</v>
      </c>
      <c r="D73" s="36">
        <f>SUMIFS(СВЦЭМ!$D$39:$D$782,СВЦЭМ!$A$39:$A$782,$A73,СВЦЭМ!$B$39:$B$782,D$47)+'СЕТ СН'!$G$11+СВЦЭМ!$D$10+'СЕТ СН'!$G$5-'СЕТ СН'!$G$21</f>
        <v>4717.2127026199996</v>
      </c>
      <c r="E73" s="36">
        <f>SUMIFS(СВЦЭМ!$D$39:$D$782,СВЦЭМ!$A$39:$A$782,$A73,СВЦЭМ!$B$39:$B$782,E$47)+'СЕТ СН'!$G$11+СВЦЭМ!$D$10+'СЕТ СН'!$G$5-'СЕТ СН'!$G$21</f>
        <v>4733.3570404900001</v>
      </c>
      <c r="F73" s="36">
        <f>SUMIFS(СВЦЭМ!$D$39:$D$782,СВЦЭМ!$A$39:$A$782,$A73,СВЦЭМ!$B$39:$B$782,F$47)+'СЕТ СН'!$G$11+СВЦЭМ!$D$10+'СЕТ СН'!$G$5-'СЕТ СН'!$G$21</f>
        <v>4723.4288899000003</v>
      </c>
      <c r="G73" s="36">
        <f>SUMIFS(СВЦЭМ!$D$39:$D$782,СВЦЭМ!$A$39:$A$782,$A73,СВЦЭМ!$B$39:$B$782,G$47)+'СЕТ СН'!$G$11+СВЦЭМ!$D$10+'СЕТ СН'!$G$5-'СЕТ СН'!$G$21</f>
        <v>4692.5461251100005</v>
      </c>
      <c r="H73" s="36">
        <f>SUMIFS(СВЦЭМ!$D$39:$D$782,СВЦЭМ!$A$39:$A$782,$A73,СВЦЭМ!$B$39:$B$782,H$47)+'СЕТ СН'!$G$11+СВЦЭМ!$D$10+'СЕТ СН'!$G$5-'СЕТ СН'!$G$21</f>
        <v>4620.9992106400005</v>
      </c>
      <c r="I73" s="36">
        <f>SUMIFS(СВЦЭМ!$D$39:$D$782,СВЦЭМ!$A$39:$A$782,$A73,СВЦЭМ!$B$39:$B$782,I$47)+'СЕТ СН'!$G$11+СВЦЭМ!$D$10+'СЕТ СН'!$G$5-'СЕТ СН'!$G$21</f>
        <v>4600.8239321399997</v>
      </c>
      <c r="J73" s="36">
        <f>SUMIFS(СВЦЭМ!$D$39:$D$782,СВЦЭМ!$A$39:$A$782,$A73,СВЦЭМ!$B$39:$B$782,J$47)+'СЕТ СН'!$G$11+СВЦЭМ!$D$10+'СЕТ СН'!$G$5-'СЕТ СН'!$G$21</f>
        <v>4574.5839053700001</v>
      </c>
      <c r="K73" s="36">
        <f>SUMIFS(СВЦЭМ!$D$39:$D$782,СВЦЭМ!$A$39:$A$782,$A73,СВЦЭМ!$B$39:$B$782,K$47)+'СЕТ СН'!$G$11+СВЦЭМ!$D$10+'СЕТ СН'!$G$5-'СЕТ СН'!$G$21</f>
        <v>4592.8733785900004</v>
      </c>
      <c r="L73" s="36">
        <f>SUMIFS(СВЦЭМ!$D$39:$D$782,СВЦЭМ!$A$39:$A$782,$A73,СВЦЭМ!$B$39:$B$782,L$47)+'СЕТ СН'!$G$11+СВЦЭМ!$D$10+'СЕТ СН'!$G$5-'СЕТ СН'!$G$21</f>
        <v>4597.3713313400003</v>
      </c>
      <c r="M73" s="36">
        <f>SUMIFS(СВЦЭМ!$D$39:$D$782,СВЦЭМ!$A$39:$A$782,$A73,СВЦЭМ!$B$39:$B$782,M$47)+'СЕТ СН'!$G$11+СВЦЭМ!$D$10+'СЕТ СН'!$G$5-'СЕТ СН'!$G$21</f>
        <v>4633.1221729999997</v>
      </c>
      <c r="N73" s="36">
        <f>SUMIFS(СВЦЭМ!$D$39:$D$782,СВЦЭМ!$A$39:$A$782,$A73,СВЦЭМ!$B$39:$B$782,N$47)+'СЕТ СН'!$G$11+СВЦЭМ!$D$10+'СЕТ СН'!$G$5-'СЕТ СН'!$G$21</f>
        <v>4660.3783986099997</v>
      </c>
      <c r="O73" s="36">
        <f>SUMIFS(СВЦЭМ!$D$39:$D$782,СВЦЭМ!$A$39:$A$782,$A73,СВЦЭМ!$B$39:$B$782,O$47)+'СЕТ СН'!$G$11+СВЦЭМ!$D$10+'СЕТ СН'!$G$5-'СЕТ СН'!$G$21</f>
        <v>4657.3284216600005</v>
      </c>
      <c r="P73" s="36">
        <f>SUMIFS(СВЦЭМ!$D$39:$D$782,СВЦЭМ!$A$39:$A$782,$A73,СВЦЭМ!$B$39:$B$782,P$47)+'СЕТ СН'!$G$11+СВЦЭМ!$D$10+'СЕТ СН'!$G$5-'СЕТ СН'!$G$21</f>
        <v>4682.7926560899996</v>
      </c>
      <c r="Q73" s="36">
        <f>SUMIFS(СВЦЭМ!$D$39:$D$782,СВЦЭМ!$A$39:$A$782,$A73,СВЦЭМ!$B$39:$B$782,Q$47)+'СЕТ СН'!$G$11+СВЦЭМ!$D$10+'СЕТ СН'!$G$5-'СЕТ СН'!$G$21</f>
        <v>4679.1158138199999</v>
      </c>
      <c r="R73" s="36">
        <f>SUMIFS(СВЦЭМ!$D$39:$D$782,СВЦЭМ!$A$39:$A$782,$A73,СВЦЭМ!$B$39:$B$782,R$47)+'СЕТ СН'!$G$11+СВЦЭМ!$D$10+'СЕТ СН'!$G$5-'СЕТ СН'!$G$21</f>
        <v>4641.8694398600001</v>
      </c>
      <c r="S73" s="36">
        <f>SUMIFS(СВЦЭМ!$D$39:$D$782,СВЦЭМ!$A$39:$A$782,$A73,СВЦЭМ!$B$39:$B$782,S$47)+'СЕТ СН'!$G$11+СВЦЭМ!$D$10+'СЕТ СН'!$G$5-'СЕТ СН'!$G$21</f>
        <v>4610.2825204999999</v>
      </c>
      <c r="T73" s="36">
        <f>SUMIFS(СВЦЭМ!$D$39:$D$782,СВЦЭМ!$A$39:$A$782,$A73,СВЦЭМ!$B$39:$B$782,T$47)+'СЕТ СН'!$G$11+СВЦЭМ!$D$10+'СЕТ СН'!$G$5-'СЕТ СН'!$G$21</f>
        <v>4574.0043771500004</v>
      </c>
      <c r="U73" s="36">
        <f>SUMIFS(СВЦЭМ!$D$39:$D$782,СВЦЭМ!$A$39:$A$782,$A73,СВЦЭМ!$B$39:$B$782,U$47)+'СЕТ СН'!$G$11+СВЦЭМ!$D$10+'СЕТ СН'!$G$5-'СЕТ СН'!$G$21</f>
        <v>4562.8723303099996</v>
      </c>
      <c r="V73" s="36">
        <f>SUMIFS(СВЦЭМ!$D$39:$D$782,СВЦЭМ!$A$39:$A$782,$A73,СВЦЭМ!$B$39:$B$782,V$47)+'СЕТ СН'!$G$11+СВЦЭМ!$D$10+'СЕТ СН'!$G$5-'СЕТ СН'!$G$21</f>
        <v>4553.4590892699998</v>
      </c>
      <c r="W73" s="36">
        <f>SUMIFS(СВЦЭМ!$D$39:$D$782,СВЦЭМ!$A$39:$A$782,$A73,СВЦЭМ!$B$39:$B$782,W$47)+'СЕТ СН'!$G$11+СВЦЭМ!$D$10+'СЕТ СН'!$G$5-'СЕТ СН'!$G$21</f>
        <v>4569.4514574099994</v>
      </c>
      <c r="X73" s="36">
        <f>SUMIFS(СВЦЭМ!$D$39:$D$782,СВЦЭМ!$A$39:$A$782,$A73,СВЦЭМ!$B$39:$B$782,X$47)+'СЕТ СН'!$G$11+СВЦЭМ!$D$10+'СЕТ СН'!$G$5-'СЕТ СН'!$G$21</f>
        <v>4608.1527226500002</v>
      </c>
      <c r="Y73" s="36">
        <f>SUMIFS(СВЦЭМ!$D$39:$D$782,СВЦЭМ!$A$39:$A$782,$A73,СВЦЭМ!$B$39:$B$782,Y$47)+'СЕТ СН'!$G$11+СВЦЭМ!$D$10+'СЕТ СН'!$G$5-'СЕТ СН'!$G$21</f>
        <v>4618.6741360100004</v>
      </c>
    </row>
    <row r="74" spans="1:26" ht="15.75" x14ac:dyDescent="0.2">
      <c r="A74" s="35">
        <f t="shared" si="1"/>
        <v>45378</v>
      </c>
      <c r="B74" s="36">
        <f>SUMIFS(СВЦЭМ!$D$39:$D$782,СВЦЭМ!$A$39:$A$782,$A74,СВЦЭМ!$B$39:$B$782,B$47)+'СЕТ СН'!$G$11+СВЦЭМ!$D$10+'СЕТ СН'!$G$5-'СЕТ СН'!$G$21</f>
        <v>4671.3531528399999</v>
      </c>
      <c r="C74" s="36">
        <f>SUMIFS(СВЦЭМ!$D$39:$D$782,СВЦЭМ!$A$39:$A$782,$A74,СВЦЭМ!$B$39:$B$782,C$47)+'СЕТ СН'!$G$11+СВЦЭМ!$D$10+'СЕТ СН'!$G$5-'СЕТ СН'!$G$21</f>
        <v>4687.7885328399998</v>
      </c>
      <c r="D74" s="36">
        <f>SUMIFS(СВЦЭМ!$D$39:$D$782,СВЦЭМ!$A$39:$A$782,$A74,СВЦЭМ!$B$39:$B$782,D$47)+'СЕТ СН'!$G$11+СВЦЭМ!$D$10+'СЕТ СН'!$G$5-'СЕТ СН'!$G$21</f>
        <v>4723.6411909300004</v>
      </c>
      <c r="E74" s="36">
        <f>SUMIFS(СВЦЭМ!$D$39:$D$782,СВЦЭМ!$A$39:$A$782,$A74,СВЦЭМ!$B$39:$B$782,E$47)+'СЕТ СН'!$G$11+СВЦЭМ!$D$10+'СЕТ СН'!$G$5-'СЕТ СН'!$G$21</f>
        <v>4731.3104404599999</v>
      </c>
      <c r="F74" s="36">
        <f>SUMIFS(СВЦЭМ!$D$39:$D$782,СВЦЭМ!$A$39:$A$782,$A74,СВЦЭМ!$B$39:$B$782,F$47)+'СЕТ СН'!$G$11+СВЦЭМ!$D$10+'СЕТ СН'!$G$5-'СЕТ СН'!$G$21</f>
        <v>4721.1263768899998</v>
      </c>
      <c r="G74" s="36">
        <f>SUMIFS(СВЦЭМ!$D$39:$D$782,СВЦЭМ!$A$39:$A$782,$A74,СВЦЭМ!$B$39:$B$782,G$47)+'СЕТ СН'!$G$11+СВЦЭМ!$D$10+'СЕТ СН'!$G$5-'СЕТ СН'!$G$21</f>
        <v>4691.4463556700002</v>
      </c>
      <c r="H74" s="36">
        <f>SUMIFS(СВЦЭМ!$D$39:$D$782,СВЦЭМ!$A$39:$A$782,$A74,СВЦЭМ!$B$39:$B$782,H$47)+'СЕТ СН'!$G$11+СВЦЭМ!$D$10+'СЕТ СН'!$G$5-'СЕТ СН'!$G$21</f>
        <v>4626.4096689799999</v>
      </c>
      <c r="I74" s="36">
        <f>SUMIFS(СВЦЭМ!$D$39:$D$782,СВЦЭМ!$A$39:$A$782,$A74,СВЦЭМ!$B$39:$B$782,I$47)+'СЕТ СН'!$G$11+СВЦЭМ!$D$10+'СЕТ СН'!$G$5-'СЕТ СН'!$G$21</f>
        <v>4583.47652346</v>
      </c>
      <c r="J74" s="36">
        <f>SUMIFS(СВЦЭМ!$D$39:$D$782,СВЦЭМ!$A$39:$A$782,$A74,СВЦЭМ!$B$39:$B$782,J$47)+'СЕТ СН'!$G$11+СВЦЭМ!$D$10+'СЕТ СН'!$G$5-'СЕТ СН'!$G$21</f>
        <v>4585.4556050399997</v>
      </c>
      <c r="K74" s="36">
        <f>SUMIFS(СВЦЭМ!$D$39:$D$782,СВЦЭМ!$A$39:$A$782,$A74,СВЦЭМ!$B$39:$B$782,K$47)+'СЕТ СН'!$G$11+СВЦЭМ!$D$10+'СЕТ СН'!$G$5-'СЕТ СН'!$G$21</f>
        <v>4584.8089892199996</v>
      </c>
      <c r="L74" s="36">
        <f>SUMIFS(СВЦЭМ!$D$39:$D$782,СВЦЭМ!$A$39:$A$782,$A74,СВЦЭМ!$B$39:$B$782,L$47)+'СЕТ СН'!$G$11+СВЦЭМ!$D$10+'СЕТ СН'!$G$5-'СЕТ СН'!$G$21</f>
        <v>4580.2490118699998</v>
      </c>
      <c r="M74" s="36">
        <f>SUMIFS(СВЦЭМ!$D$39:$D$782,СВЦЭМ!$A$39:$A$782,$A74,СВЦЭМ!$B$39:$B$782,M$47)+'СЕТ СН'!$G$11+СВЦЭМ!$D$10+'СЕТ СН'!$G$5-'СЕТ СН'!$G$21</f>
        <v>4591.7489837599996</v>
      </c>
      <c r="N74" s="36">
        <f>SUMIFS(СВЦЭМ!$D$39:$D$782,СВЦЭМ!$A$39:$A$782,$A74,СВЦЭМ!$B$39:$B$782,N$47)+'СЕТ СН'!$G$11+СВЦЭМ!$D$10+'СЕТ СН'!$G$5-'СЕТ СН'!$G$21</f>
        <v>4622.6331874500002</v>
      </c>
      <c r="O74" s="36">
        <f>SUMIFS(СВЦЭМ!$D$39:$D$782,СВЦЭМ!$A$39:$A$782,$A74,СВЦЭМ!$B$39:$B$782,O$47)+'СЕТ СН'!$G$11+СВЦЭМ!$D$10+'СЕТ СН'!$G$5-'СЕТ СН'!$G$21</f>
        <v>4631.9014292100001</v>
      </c>
      <c r="P74" s="36">
        <f>SUMIFS(СВЦЭМ!$D$39:$D$782,СВЦЭМ!$A$39:$A$782,$A74,СВЦЭМ!$B$39:$B$782,P$47)+'СЕТ СН'!$G$11+СВЦЭМ!$D$10+'СЕТ СН'!$G$5-'СЕТ СН'!$G$21</f>
        <v>4652.2728300799999</v>
      </c>
      <c r="Q74" s="36">
        <f>SUMIFS(СВЦЭМ!$D$39:$D$782,СВЦЭМ!$A$39:$A$782,$A74,СВЦЭМ!$B$39:$B$782,Q$47)+'СЕТ СН'!$G$11+СВЦЭМ!$D$10+'СЕТ СН'!$G$5-'СЕТ СН'!$G$21</f>
        <v>4667.7471271800005</v>
      </c>
      <c r="R74" s="36">
        <f>SUMIFS(СВЦЭМ!$D$39:$D$782,СВЦЭМ!$A$39:$A$782,$A74,СВЦЭМ!$B$39:$B$782,R$47)+'СЕТ СН'!$G$11+СВЦЭМ!$D$10+'СЕТ СН'!$G$5-'СЕТ СН'!$G$21</f>
        <v>4669.12249385</v>
      </c>
      <c r="S74" s="36">
        <f>SUMIFS(СВЦЭМ!$D$39:$D$782,СВЦЭМ!$A$39:$A$782,$A74,СВЦЭМ!$B$39:$B$782,S$47)+'СЕТ СН'!$G$11+СВЦЭМ!$D$10+'СЕТ СН'!$G$5-'СЕТ СН'!$G$21</f>
        <v>4649.86429942</v>
      </c>
      <c r="T74" s="36">
        <f>SUMIFS(СВЦЭМ!$D$39:$D$782,СВЦЭМ!$A$39:$A$782,$A74,СВЦЭМ!$B$39:$B$782,T$47)+'СЕТ СН'!$G$11+СВЦЭМ!$D$10+'СЕТ СН'!$G$5-'СЕТ СН'!$G$21</f>
        <v>4611.4203999000001</v>
      </c>
      <c r="U74" s="36">
        <f>SUMIFS(СВЦЭМ!$D$39:$D$782,СВЦЭМ!$A$39:$A$782,$A74,СВЦЭМ!$B$39:$B$782,U$47)+'СЕТ СН'!$G$11+СВЦЭМ!$D$10+'СЕТ СН'!$G$5-'СЕТ СН'!$G$21</f>
        <v>4584.2822392899998</v>
      </c>
      <c r="V74" s="36">
        <f>SUMIFS(СВЦЭМ!$D$39:$D$782,СВЦЭМ!$A$39:$A$782,$A74,СВЦЭМ!$B$39:$B$782,V$47)+'СЕТ СН'!$G$11+СВЦЭМ!$D$10+'СЕТ СН'!$G$5-'СЕТ СН'!$G$21</f>
        <v>4562.25408728</v>
      </c>
      <c r="W74" s="36">
        <f>SUMIFS(СВЦЭМ!$D$39:$D$782,СВЦЭМ!$A$39:$A$782,$A74,СВЦЭМ!$B$39:$B$782,W$47)+'СЕТ СН'!$G$11+СВЦЭМ!$D$10+'СЕТ СН'!$G$5-'СЕТ СН'!$G$21</f>
        <v>4562.6312505400001</v>
      </c>
      <c r="X74" s="36">
        <f>SUMIFS(СВЦЭМ!$D$39:$D$782,СВЦЭМ!$A$39:$A$782,$A74,СВЦЭМ!$B$39:$B$782,X$47)+'СЕТ СН'!$G$11+СВЦЭМ!$D$10+'СЕТ СН'!$G$5-'СЕТ СН'!$G$21</f>
        <v>4598.2212109600005</v>
      </c>
      <c r="Y74" s="36">
        <f>SUMIFS(СВЦЭМ!$D$39:$D$782,СВЦЭМ!$A$39:$A$782,$A74,СВЦЭМ!$B$39:$B$782,Y$47)+'СЕТ СН'!$G$11+СВЦЭМ!$D$10+'СЕТ СН'!$G$5-'СЕТ СН'!$G$21</f>
        <v>4630.5839820299998</v>
      </c>
    </row>
    <row r="75" spans="1:26" ht="15.75" x14ac:dyDescent="0.2">
      <c r="A75" s="35">
        <f t="shared" si="1"/>
        <v>45379</v>
      </c>
      <c r="B75" s="36">
        <f>SUMIFS(СВЦЭМ!$D$39:$D$782,СВЦЭМ!$A$39:$A$782,$A75,СВЦЭМ!$B$39:$B$782,B$47)+'СЕТ СН'!$G$11+СВЦЭМ!$D$10+'СЕТ СН'!$G$5-'СЕТ СН'!$G$21</f>
        <v>4641.2339175199995</v>
      </c>
      <c r="C75" s="36">
        <f>SUMIFS(СВЦЭМ!$D$39:$D$782,СВЦЭМ!$A$39:$A$782,$A75,СВЦЭМ!$B$39:$B$782,C$47)+'СЕТ СН'!$G$11+СВЦЭМ!$D$10+'СЕТ СН'!$G$5-'СЕТ СН'!$G$21</f>
        <v>4655.6404426999998</v>
      </c>
      <c r="D75" s="36">
        <f>SUMIFS(СВЦЭМ!$D$39:$D$782,СВЦЭМ!$A$39:$A$782,$A75,СВЦЭМ!$B$39:$B$782,D$47)+'СЕТ СН'!$G$11+СВЦЭМ!$D$10+'СЕТ СН'!$G$5-'СЕТ СН'!$G$21</f>
        <v>4686.1842932899999</v>
      </c>
      <c r="E75" s="36">
        <f>SUMIFS(СВЦЭМ!$D$39:$D$782,СВЦЭМ!$A$39:$A$782,$A75,СВЦЭМ!$B$39:$B$782,E$47)+'СЕТ СН'!$G$11+СВЦЭМ!$D$10+'СЕТ СН'!$G$5-'СЕТ СН'!$G$21</f>
        <v>4689.6216055999994</v>
      </c>
      <c r="F75" s="36">
        <f>SUMIFS(СВЦЭМ!$D$39:$D$782,СВЦЭМ!$A$39:$A$782,$A75,СВЦЭМ!$B$39:$B$782,F$47)+'СЕТ СН'!$G$11+СВЦЭМ!$D$10+'СЕТ СН'!$G$5-'СЕТ СН'!$G$21</f>
        <v>4616.0833562999997</v>
      </c>
      <c r="G75" s="36">
        <f>SUMIFS(СВЦЭМ!$D$39:$D$782,СВЦЭМ!$A$39:$A$782,$A75,СВЦЭМ!$B$39:$B$782,G$47)+'СЕТ СН'!$G$11+СВЦЭМ!$D$10+'СЕТ СН'!$G$5-'СЕТ СН'!$G$21</f>
        <v>4587.9399106199999</v>
      </c>
      <c r="H75" s="36">
        <f>SUMIFS(СВЦЭМ!$D$39:$D$782,СВЦЭМ!$A$39:$A$782,$A75,СВЦЭМ!$B$39:$B$782,H$47)+'СЕТ СН'!$G$11+СВЦЭМ!$D$10+'СЕТ СН'!$G$5-'СЕТ СН'!$G$21</f>
        <v>4528.7476568900001</v>
      </c>
      <c r="I75" s="36">
        <f>SUMIFS(СВЦЭМ!$D$39:$D$782,СВЦЭМ!$A$39:$A$782,$A75,СВЦЭМ!$B$39:$B$782,I$47)+'СЕТ СН'!$G$11+СВЦЭМ!$D$10+'СЕТ СН'!$G$5-'СЕТ СН'!$G$21</f>
        <v>4515.3305986699997</v>
      </c>
      <c r="J75" s="36">
        <f>SUMIFS(СВЦЭМ!$D$39:$D$782,СВЦЭМ!$A$39:$A$782,$A75,СВЦЭМ!$B$39:$B$782,J$47)+'СЕТ СН'!$G$11+СВЦЭМ!$D$10+'СЕТ СН'!$G$5-'СЕТ СН'!$G$21</f>
        <v>4509.5658631599999</v>
      </c>
      <c r="K75" s="36">
        <f>SUMIFS(СВЦЭМ!$D$39:$D$782,СВЦЭМ!$A$39:$A$782,$A75,СВЦЭМ!$B$39:$B$782,K$47)+'СЕТ СН'!$G$11+СВЦЭМ!$D$10+'СЕТ СН'!$G$5-'СЕТ СН'!$G$21</f>
        <v>4513.7420762299998</v>
      </c>
      <c r="L75" s="36">
        <f>SUMIFS(СВЦЭМ!$D$39:$D$782,СВЦЭМ!$A$39:$A$782,$A75,СВЦЭМ!$B$39:$B$782,L$47)+'СЕТ СН'!$G$11+СВЦЭМ!$D$10+'СЕТ СН'!$G$5-'СЕТ СН'!$G$21</f>
        <v>4518.3457127199999</v>
      </c>
      <c r="M75" s="36">
        <f>SUMIFS(СВЦЭМ!$D$39:$D$782,СВЦЭМ!$A$39:$A$782,$A75,СВЦЭМ!$B$39:$B$782,M$47)+'СЕТ СН'!$G$11+СВЦЭМ!$D$10+'СЕТ СН'!$G$5-'СЕТ СН'!$G$21</f>
        <v>4527.2664771899999</v>
      </c>
      <c r="N75" s="36">
        <f>SUMIFS(СВЦЭМ!$D$39:$D$782,СВЦЭМ!$A$39:$A$782,$A75,СВЦЭМ!$B$39:$B$782,N$47)+'СЕТ СН'!$G$11+СВЦЭМ!$D$10+'СЕТ СН'!$G$5-'СЕТ СН'!$G$21</f>
        <v>4548.5162522700002</v>
      </c>
      <c r="O75" s="36">
        <f>SUMIFS(СВЦЭМ!$D$39:$D$782,СВЦЭМ!$A$39:$A$782,$A75,СВЦЭМ!$B$39:$B$782,O$47)+'СЕТ СН'!$G$11+СВЦЭМ!$D$10+'СЕТ СН'!$G$5-'СЕТ СН'!$G$21</f>
        <v>4537.1434963900001</v>
      </c>
      <c r="P75" s="36">
        <f>SUMIFS(СВЦЭМ!$D$39:$D$782,СВЦЭМ!$A$39:$A$782,$A75,СВЦЭМ!$B$39:$B$782,P$47)+'СЕТ СН'!$G$11+СВЦЭМ!$D$10+'СЕТ СН'!$G$5-'СЕТ СН'!$G$21</f>
        <v>4535.3329291</v>
      </c>
      <c r="Q75" s="36">
        <f>SUMIFS(СВЦЭМ!$D$39:$D$782,СВЦЭМ!$A$39:$A$782,$A75,СВЦЭМ!$B$39:$B$782,Q$47)+'СЕТ СН'!$G$11+СВЦЭМ!$D$10+'СЕТ СН'!$G$5-'СЕТ СН'!$G$21</f>
        <v>4544.6442463100002</v>
      </c>
      <c r="R75" s="36">
        <f>SUMIFS(СВЦЭМ!$D$39:$D$782,СВЦЭМ!$A$39:$A$782,$A75,СВЦЭМ!$B$39:$B$782,R$47)+'СЕТ СН'!$G$11+СВЦЭМ!$D$10+'СЕТ СН'!$G$5-'СЕТ СН'!$G$21</f>
        <v>4564.5988148300003</v>
      </c>
      <c r="S75" s="36">
        <f>SUMIFS(СВЦЭМ!$D$39:$D$782,СВЦЭМ!$A$39:$A$782,$A75,СВЦЭМ!$B$39:$B$782,S$47)+'СЕТ СН'!$G$11+СВЦЭМ!$D$10+'СЕТ СН'!$G$5-'СЕТ СН'!$G$21</f>
        <v>4574.3906913700002</v>
      </c>
      <c r="T75" s="36">
        <f>SUMIFS(СВЦЭМ!$D$39:$D$782,СВЦЭМ!$A$39:$A$782,$A75,СВЦЭМ!$B$39:$B$782,T$47)+'СЕТ СН'!$G$11+СВЦЭМ!$D$10+'СЕТ СН'!$G$5-'СЕТ СН'!$G$21</f>
        <v>4551.0187035099998</v>
      </c>
      <c r="U75" s="36">
        <f>SUMIFS(СВЦЭМ!$D$39:$D$782,СВЦЭМ!$A$39:$A$782,$A75,СВЦЭМ!$B$39:$B$782,U$47)+'СЕТ СН'!$G$11+СВЦЭМ!$D$10+'СЕТ СН'!$G$5-'СЕТ СН'!$G$21</f>
        <v>4518.8058232599997</v>
      </c>
      <c r="V75" s="36">
        <f>SUMIFS(СВЦЭМ!$D$39:$D$782,СВЦЭМ!$A$39:$A$782,$A75,СВЦЭМ!$B$39:$B$782,V$47)+'СЕТ СН'!$G$11+СВЦЭМ!$D$10+'СЕТ СН'!$G$5-'СЕТ СН'!$G$21</f>
        <v>4568.9268546599997</v>
      </c>
      <c r="W75" s="36">
        <f>SUMIFS(СВЦЭМ!$D$39:$D$782,СВЦЭМ!$A$39:$A$782,$A75,СВЦЭМ!$B$39:$B$782,W$47)+'СЕТ СН'!$G$11+СВЦЭМ!$D$10+'СЕТ СН'!$G$5-'СЕТ СН'!$G$21</f>
        <v>4569.2661327900005</v>
      </c>
      <c r="X75" s="36">
        <f>SUMIFS(СВЦЭМ!$D$39:$D$782,СВЦЭМ!$A$39:$A$782,$A75,СВЦЭМ!$B$39:$B$782,X$47)+'СЕТ СН'!$G$11+СВЦЭМ!$D$10+'СЕТ СН'!$G$5-'СЕТ СН'!$G$21</f>
        <v>4590.3461129299994</v>
      </c>
      <c r="Y75" s="36">
        <f>SUMIFS(СВЦЭМ!$D$39:$D$782,СВЦЭМ!$A$39:$A$782,$A75,СВЦЭМ!$B$39:$B$782,Y$47)+'СЕТ СН'!$G$11+СВЦЭМ!$D$10+'СЕТ СН'!$G$5-'СЕТ СН'!$G$21</f>
        <v>4586.8120639400004</v>
      </c>
    </row>
    <row r="76" spans="1:26" ht="15.75" x14ac:dyDescent="0.2">
      <c r="A76" s="35">
        <f t="shared" si="1"/>
        <v>45380</v>
      </c>
      <c r="B76" s="36">
        <f>SUMIFS(СВЦЭМ!$D$39:$D$782,СВЦЭМ!$A$39:$A$782,$A76,СВЦЭМ!$B$39:$B$782,B$47)+'СЕТ СН'!$G$11+СВЦЭМ!$D$10+'СЕТ СН'!$G$5-'СЕТ СН'!$G$21</f>
        <v>4664.4403611899997</v>
      </c>
      <c r="C76" s="36">
        <f>SUMIFS(СВЦЭМ!$D$39:$D$782,СВЦЭМ!$A$39:$A$782,$A76,СВЦЭМ!$B$39:$B$782,C$47)+'СЕТ СН'!$G$11+СВЦЭМ!$D$10+'СЕТ СН'!$G$5-'СЕТ СН'!$G$21</f>
        <v>4673.6859262399994</v>
      </c>
      <c r="D76" s="36">
        <f>SUMIFS(СВЦЭМ!$D$39:$D$782,СВЦЭМ!$A$39:$A$782,$A76,СВЦЭМ!$B$39:$B$782,D$47)+'СЕТ СН'!$G$11+СВЦЭМ!$D$10+'СЕТ СН'!$G$5-'СЕТ СН'!$G$21</f>
        <v>4744.1694205900003</v>
      </c>
      <c r="E76" s="36">
        <f>SUMIFS(СВЦЭМ!$D$39:$D$782,СВЦЭМ!$A$39:$A$782,$A76,СВЦЭМ!$B$39:$B$782,E$47)+'СЕТ СН'!$G$11+СВЦЭМ!$D$10+'СЕТ СН'!$G$5-'СЕТ СН'!$G$21</f>
        <v>4789.4001839399998</v>
      </c>
      <c r="F76" s="36">
        <f>SUMIFS(СВЦЭМ!$D$39:$D$782,СВЦЭМ!$A$39:$A$782,$A76,СВЦЭМ!$B$39:$B$782,F$47)+'СЕТ СН'!$G$11+СВЦЭМ!$D$10+'СЕТ СН'!$G$5-'СЕТ СН'!$G$21</f>
        <v>4811.8607686799996</v>
      </c>
      <c r="G76" s="36">
        <f>SUMIFS(СВЦЭМ!$D$39:$D$782,СВЦЭМ!$A$39:$A$782,$A76,СВЦЭМ!$B$39:$B$782,G$47)+'СЕТ СН'!$G$11+СВЦЭМ!$D$10+'СЕТ СН'!$G$5-'СЕТ СН'!$G$21</f>
        <v>4785.42315951</v>
      </c>
      <c r="H76" s="36">
        <f>SUMIFS(СВЦЭМ!$D$39:$D$782,СВЦЭМ!$A$39:$A$782,$A76,СВЦЭМ!$B$39:$B$782,H$47)+'СЕТ СН'!$G$11+СВЦЭМ!$D$10+'СЕТ СН'!$G$5-'СЕТ СН'!$G$21</f>
        <v>4732.4329165999998</v>
      </c>
      <c r="I76" s="36">
        <f>SUMIFS(СВЦЭМ!$D$39:$D$782,СВЦЭМ!$A$39:$A$782,$A76,СВЦЭМ!$B$39:$B$782,I$47)+'СЕТ СН'!$G$11+СВЦЭМ!$D$10+'СЕТ СН'!$G$5-'СЕТ СН'!$G$21</f>
        <v>4695.89990605</v>
      </c>
      <c r="J76" s="36">
        <f>SUMIFS(СВЦЭМ!$D$39:$D$782,СВЦЭМ!$A$39:$A$782,$A76,СВЦЭМ!$B$39:$B$782,J$47)+'СЕТ СН'!$G$11+СВЦЭМ!$D$10+'СЕТ СН'!$G$5-'СЕТ СН'!$G$21</f>
        <v>4655.4918521199997</v>
      </c>
      <c r="K76" s="36">
        <f>SUMIFS(СВЦЭМ!$D$39:$D$782,СВЦЭМ!$A$39:$A$782,$A76,СВЦЭМ!$B$39:$B$782,K$47)+'СЕТ СН'!$G$11+СВЦЭМ!$D$10+'СЕТ СН'!$G$5-'СЕТ СН'!$G$21</f>
        <v>4648.6866340400002</v>
      </c>
      <c r="L76" s="36">
        <f>SUMIFS(СВЦЭМ!$D$39:$D$782,СВЦЭМ!$A$39:$A$782,$A76,СВЦЭМ!$B$39:$B$782,L$47)+'СЕТ СН'!$G$11+СВЦЭМ!$D$10+'СЕТ СН'!$G$5-'СЕТ СН'!$G$21</f>
        <v>4667.77295177</v>
      </c>
      <c r="M76" s="36">
        <f>SUMIFS(СВЦЭМ!$D$39:$D$782,СВЦЭМ!$A$39:$A$782,$A76,СВЦЭМ!$B$39:$B$782,M$47)+'СЕТ СН'!$G$11+СВЦЭМ!$D$10+'СЕТ СН'!$G$5-'СЕТ СН'!$G$21</f>
        <v>4669.5048470800002</v>
      </c>
      <c r="N76" s="36">
        <f>SUMIFS(СВЦЭМ!$D$39:$D$782,СВЦЭМ!$A$39:$A$782,$A76,СВЦЭМ!$B$39:$B$782,N$47)+'СЕТ СН'!$G$11+СВЦЭМ!$D$10+'СЕТ СН'!$G$5-'СЕТ СН'!$G$21</f>
        <v>4683.1684790199997</v>
      </c>
      <c r="O76" s="36">
        <f>SUMIFS(СВЦЭМ!$D$39:$D$782,СВЦЭМ!$A$39:$A$782,$A76,СВЦЭМ!$B$39:$B$782,O$47)+'СЕТ СН'!$G$11+СВЦЭМ!$D$10+'СЕТ СН'!$G$5-'СЕТ СН'!$G$21</f>
        <v>4691.6770540300004</v>
      </c>
      <c r="P76" s="36">
        <f>SUMIFS(СВЦЭМ!$D$39:$D$782,СВЦЭМ!$A$39:$A$782,$A76,СВЦЭМ!$B$39:$B$782,P$47)+'СЕТ СН'!$G$11+СВЦЭМ!$D$10+'СЕТ СН'!$G$5-'СЕТ СН'!$G$21</f>
        <v>4707.4686768000001</v>
      </c>
      <c r="Q76" s="36">
        <f>SUMIFS(СВЦЭМ!$D$39:$D$782,СВЦЭМ!$A$39:$A$782,$A76,СВЦЭМ!$B$39:$B$782,Q$47)+'СЕТ СН'!$G$11+СВЦЭМ!$D$10+'СЕТ СН'!$G$5-'СЕТ СН'!$G$21</f>
        <v>4759.9337915699998</v>
      </c>
      <c r="R76" s="36">
        <f>SUMIFS(СВЦЭМ!$D$39:$D$782,СВЦЭМ!$A$39:$A$782,$A76,СВЦЭМ!$B$39:$B$782,R$47)+'СЕТ СН'!$G$11+СВЦЭМ!$D$10+'СЕТ СН'!$G$5-'СЕТ СН'!$G$21</f>
        <v>4757.8965412500002</v>
      </c>
      <c r="S76" s="36">
        <f>SUMIFS(СВЦЭМ!$D$39:$D$782,СВЦЭМ!$A$39:$A$782,$A76,СВЦЭМ!$B$39:$B$782,S$47)+'СЕТ СН'!$G$11+СВЦЭМ!$D$10+'СЕТ СН'!$G$5-'СЕТ СН'!$G$21</f>
        <v>4708.9489588100005</v>
      </c>
      <c r="T76" s="36">
        <f>SUMIFS(СВЦЭМ!$D$39:$D$782,СВЦЭМ!$A$39:$A$782,$A76,СВЦЭМ!$B$39:$B$782,T$47)+'СЕТ СН'!$G$11+СВЦЭМ!$D$10+'СЕТ СН'!$G$5-'СЕТ СН'!$G$21</f>
        <v>4676.5788362000003</v>
      </c>
      <c r="U76" s="36">
        <f>SUMIFS(СВЦЭМ!$D$39:$D$782,СВЦЭМ!$A$39:$A$782,$A76,СВЦЭМ!$B$39:$B$782,U$47)+'СЕТ СН'!$G$11+СВЦЭМ!$D$10+'СЕТ СН'!$G$5-'СЕТ СН'!$G$21</f>
        <v>4615.5342004399999</v>
      </c>
      <c r="V76" s="36">
        <f>SUMIFS(СВЦЭМ!$D$39:$D$782,СВЦЭМ!$A$39:$A$782,$A76,СВЦЭМ!$B$39:$B$782,V$47)+'СЕТ СН'!$G$11+СВЦЭМ!$D$10+'СЕТ СН'!$G$5-'СЕТ СН'!$G$21</f>
        <v>4590.2635181599999</v>
      </c>
      <c r="W76" s="36">
        <f>SUMIFS(СВЦЭМ!$D$39:$D$782,СВЦЭМ!$A$39:$A$782,$A76,СВЦЭМ!$B$39:$B$782,W$47)+'СЕТ СН'!$G$11+СВЦЭМ!$D$10+'СЕТ СН'!$G$5-'СЕТ СН'!$G$21</f>
        <v>4603.0514974199996</v>
      </c>
      <c r="X76" s="36">
        <f>SUMIFS(СВЦЭМ!$D$39:$D$782,СВЦЭМ!$A$39:$A$782,$A76,СВЦЭМ!$B$39:$B$782,X$47)+'СЕТ СН'!$G$11+СВЦЭМ!$D$10+'СЕТ СН'!$G$5-'СЕТ СН'!$G$21</f>
        <v>4639.0216784100003</v>
      </c>
      <c r="Y76" s="36">
        <f>SUMIFS(СВЦЭМ!$D$39:$D$782,СВЦЭМ!$A$39:$A$782,$A76,СВЦЭМ!$B$39:$B$782,Y$47)+'СЕТ СН'!$G$11+СВЦЭМ!$D$10+'СЕТ СН'!$G$5-'СЕТ СН'!$G$21</f>
        <v>4730.5195403899997</v>
      </c>
    </row>
    <row r="77" spans="1:26" ht="15.75" x14ac:dyDescent="0.2">
      <c r="A77" s="35">
        <f t="shared" si="1"/>
        <v>45381</v>
      </c>
      <c r="B77" s="36">
        <f>SUMIFS(СВЦЭМ!$D$39:$D$782,СВЦЭМ!$A$39:$A$782,$A77,СВЦЭМ!$B$39:$B$782,B$47)+'СЕТ СН'!$G$11+СВЦЭМ!$D$10+'СЕТ СН'!$G$5-'СЕТ СН'!$G$21</f>
        <v>4766.2518360499998</v>
      </c>
      <c r="C77" s="36">
        <f>SUMIFS(СВЦЭМ!$D$39:$D$782,СВЦЭМ!$A$39:$A$782,$A77,СВЦЭМ!$B$39:$B$782,C$47)+'СЕТ СН'!$G$11+СВЦЭМ!$D$10+'СЕТ СН'!$G$5-'СЕТ СН'!$G$21</f>
        <v>4794.8474452399996</v>
      </c>
      <c r="D77" s="36">
        <f>SUMIFS(СВЦЭМ!$D$39:$D$782,СВЦЭМ!$A$39:$A$782,$A77,СВЦЭМ!$B$39:$B$782,D$47)+'СЕТ СН'!$G$11+СВЦЭМ!$D$10+'СЕТ СН'!$G$5-'СЕТ СН'!$G$21</f>
        <v>4800.75442484</v>
      </c>
      <c r="E77" s="36">
        <f>SUMIFS(СВЦЭМ!$D$39:$D$782,СВЦЭМ!$A$39:$A$782,$A77,СВЦЭМ!$B$39:$B$782,E$47)+'СЕТ СН'!$G$11+СВЦЭМ!$D$10+'СЕТ СН'!$G$5-'СЕТ СН'!$G$21</f>
        <v>4819.6494739700001</v>
      </c>
      <c r="F77" s="36">
        <f>SUMIFS(СВЦЭМ!$D$39:$D$782,СВЦЭМ!$A$39:$A$782,$A77,СВЦЭМ!$B$39:$B$782,F$47)+'СЕТ СН'!$G$11+СВЦЭМ!$D$10+'СЕТ СН'!$G$5-'СЕТ СН'!$G$21</f>
        <v>4815.9372951400001</v>
      </c>
      <c r="G77" s="36">
        <f>SUMIFS(СВЦЭМ!$D$39:$D$782,СВЦЭМ!$A$39:$A$782,$A77,СВЦЭМ!$B$39:$B$782,G$47)+'СЕТ СН'!$G$11+СВЦЭМ!$D$10+'СЕТ СН'!$G$5-'СЕТ СН'!$G$21</f>
        <v>4794.0193751200004</v>
      </c>
      <c r="H77" s="36">
        <f>SUMIFS(СВЦЭМ!$D$39:$D$782,СВЦЭМ!$A$39:$A$782,$A77,СВЦЭМ!$B$39:$B$782,H$47)+'СЕТ СН'!$G$11+СВЦЭМ!$D$10+'СЕТ СН'!$G$5-'СЕТ СН'!$G$21</f>
        <v>4749.6855641299999</v>
      </c>
      <c r="I77" s="36">
        <f>SUMIFS(СВЦЭМ!$D$39:$D$782,СВЦЭМ!$A$39:$A$782,$A77,СВЦЭМ!$B$39:$B$782,I$47)+'СЕТ СН'!$G$11+СВЦЭМ!$D$10+'СЕТ СН'!$G$5-'СЕТ СН'!$G$21</f>
        <v>4729.2126387199996</v>
      </c>
      <c r="J77" s="36">
        <f>SUMIFS(СВЦЭМ!$D$39:$D$782,СВЦЭМ!$A$39:$A$782,$A77,СВЦЭМ!$B$39:$B$782,J$47)+'СЕТ СН'!$G$11+СВЦЭМ!$D$10+'СЕТ СН'!$G$5-'СЕТ СН'!$G$21</f>
        <v>4681.2224069499998</v>
      </c>
      <c r="K77" s="36">
        <f>SUMIFS(СВЦЭМ!$D$39:$D$782,СВЦЭМ!$A$39:$A$782,$A77,СВЦЭМ!$B$39:$B$782,K$47)+'СЕТ СН'!$G$11+СВЦЭМ!$D$10+'СЕТ СН'!$G$5-'СЕТ СН'!$G$21</f>
        <v>4659.9188770299997</v>
      </c>
      <c r="L77" s="36">
        <f>SUMIFS(СВЦЭМ!$D$39:$D$782,СВЦЭМ!$A$39:$A$782,$A77,СВЦЭМ!$B$39:$B$782,L$47)+'СЕТ СН'!$G$11+СВЦЭМ!$D$10+'СЕТ СН'!$G$5-'СЕТ СН'!$G$21</f>
        <v>4649.9752875200002</v>
      </c>
      <c r="M77" s="36">
        <f>SUMIFS(СВЦЭМ!$D$39:$D$782,СВЦЭМ!$A$39:$A$782,$A77,СВЦЭМ!$B$39:$B$782,M$47)+'СЕТ СН'!$G$11+СВЦЭМ!$D$10+'СЕТ СН'!$G$5-'СЕТ СН'!$G$21</f>
        <v>4661.1021327500002</v>
      </c>
      <c r="N77" s="36">
        <f>SUMIFS(СВЦЭМ!$D$39:$D$782,СВЦЭМ!$A$39:$A$782,$A77,СВЦЭМ!$B$39:$B$782,N$47)+'СЕТ СН'!$G$11+СВЦЭМ!$D$10+'СЕТ СН'!$G$5-'СЕТ СН'!$G$21</f>
        <v>4658.4920475199997</v>
      </c>
      <c r="O77" s="36">
        <f>SUMIFS(СВЦЭМ!$D$39:$D$782,СВЦЭМ!$A$39:$A$782,$A77,СВЦЭМ!$B$39:$B$782,O$47)+'СЕТ СН'!$G$11+СВЦЭМ!$D$10+'СЕТ СН'!$G$5-'СЕТ СН'!$G$21</f>
        <v>4687.14998466</v>
      </c>
      <c r="P77" s="36">
        <f>SUMIFS(СВЦЭМ!$D$39:$D$782,СВЦЭМ!$A$39:$A$782,$A77,СВЦЭМ!$B$39:$B$782,P$47)+'СЕТ СН'!$G$11+СВЦЭМ!$D$10+'СЕТ СН'!$G$5-'СЕТ СН'!$G$21</f>
        <v>4706.0296318500004</v>
      </c>
      <c r="Q77" s="36">
        <f>SUMIFS(СВЦЭМ!$D$39:$D$782,СВЦЭМ!$A$39:$A$782,$A77,СВЦЭМ!$B$39:$B$782,Q$47)+'СЕТ СН'!$G$11+СВЦЭМ!$D$10+'СЕТ СН'!$G$5-'СЕТ СН'!$G$21</f>
        <v>4714.55416814</v>
      </c>
      <c r="R77" s="36">
        <f>SUMIFS(СВЦЭМ!$D$39:$D$782,СВЦЭМ!$A$39:$A$782,$A77,СВЦЭМ!$B$39:$B$782,R$47)+'СЕТ СН'!$G$11+СВЦЭМ!$D$10+'СЕТ СН'!$G$5-'СЕТ СН'!$G$21</f>
        <v>4714.5442080800003</v>
      </c>
      <c r="S77" s="36">
        <f>SUMIFS(СВЦЭМ!$D$39:$D$782,СВЦЭМ!$A$39:$A$782,$A77,СВЦЭМ!$B$39:$B$782,S$47)+'СЕТ СН'!$G$11+СВЦЭМ!$D$10+'СЕТ СН'!$G$5-'СЕТ СН'!$G$21</f>
        <v>4696.8380584200004</v>
      </c>
      <c r="T77" s="36">
        <f>SUMIFS(СВЦЭМ!$D$39:$D$782,СВЦЭМ!$A$39:$A$782,$A77,СВЦЭМ!$B$39:$B$782,T$47)+'СЕТ СН'!$G$11+СВЦЭМ!$D$10+'СЕТ СН'!$G$5-'СЕТ СН'!$G$21</f>
        <v>4645.1615817499996</v>
      </c>
      <c r="U77" s="36">
        <f>SUMIFS(СВЦЭМ!$D$39:$D$782,СВЦЭМ!$A$39:$A$782,$A77,СВЦЭМ!$B$39:$B$782,U$47)+'СЕТ СН'!$G$11+СВЦЭМ!$D$10+'СЕТ СН'!$G$5-'СЕТ СН'!$G$21</f>
        <v>4627.1350165200001</v>
      </c>
      <c r="V77" s="36">
        <f>SUMIFS(СВЦЭМ!$D$39:$D$782,СВЦЭМ!$A$39:$A$782,$A77,СВЦЭМ!$B$39:$B$782,V$47)+'СЕТ СН'!$G$11+СВЦЭМ!$D$10+'СЕТ СН'!$G$5-'СЕТ СН'!$G$21</f>
        <v>4609.4364444599996</v>
      </c>
      <c r="W77" s="36">
        <f>SUMIFS(СВЦЭМ!$D$39:$D$782,СВЦЭМ!$A$39:$A$782,$A77,СВЦЭМ!$B$39:$B$782,W$47)+'СЕТ СН'!$G$11+СВЦЭМ!$D$10+'СЕТ СН'!$G$5-'СЕТ СН'!$G$21</f>
        <v>4610.71855099</v>
      </c>
      <c r="X77" s="36">
        <f>SUMIFS(СВЦЭМ!$D$39:$D$782,СВЦЭМ!$A$39:$A$782,$A77,СВЦЭМ!$B$39:$B$782,X$47)+'СЕТ СН'!$G$11+СВЦЭМ!$D$10+'СЕТ СН'!$G$5-'СЕТ СН'!$G$21</f>
        <v>4647.4886403</v>
      </c>
      <c r="Y77" s="36">
        <f>SUMIFS(СВЦЭМ!$D$39:$D$782,СВЦЭМ!$A$39:$A$782,$A77,СВЦЭМ!$B$39:$B$782,Y$47)+'СЕТ СН'!$G$11+СВЦЭМ!$D$10+'СЕТ СН'!$G$5-'СЕТ СН'!$G$21</f>
        <v>4694.1787938699999</v>
      </c>
    </row>
    <row r="78" spans="1:26" ht="15.75" x14ac:dyDescent="0.2">
      <c r="A78" s="35">
        <f t="shared" si="1"/>
        <v>45382</v>
      </c>
      <c r="B78" s="36">
        <f>SUMIFS(СВЦЭМ!$D$39:$D$782,СВЦЭМ!$A$39:$A$782,$A78,СВЦЭМ!$B$39:$B$782,B$47)+'СЕТ СН'!$G$11+СВЦЭМ!$D$10+'СЕТ СН'!$G$5-'СЕТ СН'!$G$21</f>
        <v>4812.2915222000001</v>
      </c>
      <c r="C78" s="36">
        <f>SUMIFS(СВЦЭМ!$D$39:$D$782,СВЦЭМ!$A$39:$A$782,$A78,СВЦЭМ!$B$39:$B$782,C$47)+'СЕТ СН'!$G$11+СВЦЭМ!$D$10+'СЕТ СН'!$G$5-'СЕТ СН'!$G$21</f>
        <v>4834.2208008899997</v>
      </c>
      <c r="D78" s="36">
        <f>SUMIFS(СВЦЭМ!$D$39:$D$782,СВЦЭМ!$A$39:$A$782,$A78,СВЦЭМ!$B$39:$B$782,D$47)+'СЕТ СН'!$G$11+СВЦЭМ!$D$10+'СЕТ СН'!$G$5-'СЕТ СН'!$G$21</f>
        <v>4858.8242384099995</v>
      </c>
      <c r="E78" s="36">
        <f>SUMIFS(СВЦЭМ!$D$39:$D$782,СВЦЭМ!$A$39:$A$782,$A78,СВЦЭМ!$B$39:$B$782,E$47)+'СЕТ СН'!$G$11+СВЦЭМ!$D$10+'СЕТ СН'!$G$5-'СЕТ СН'!$G$21</f>
        <v>4864.7870291999998</v>
      </c>
      <c r="F78" s="36">
        <f>SUMIFS(СВЦЭМ!$D$39:$D$782,СВЦЭМ!$A$39:$A$782,$A78,СВЦЭМ!$B$39:$B$782,F$47)+'СЕТ СН'!$G$11+СВЦЭМ!$D$10+'СЕТ СН'!$G$5-'СЕТ СН'!$G$21</f>
        <v>4860.7422457399998</v>
      </c>
      <c r="G78" s="36">
        <f>SUMIFS(СВЦЭМ!$D$39:$D$782,СВЦЭМ!$A$39:$A$782,$A78,СВЦЭМ!$B$39:$B$782,G$47)+'СЕТ СН'!$G$11+СВЦЭМ!$D$10+'СЕТ СН'!$G$5-'СЕТ СН'!$G$21</f>
        <v>4860.7735569400002</v>
      </c>
      <c r="H78" s="36">
        <f>SUMIFS(СВЦЭМ!$D$39:$D$782,СВЦЭМ!$A$39:$A$782,$A78,СВЦЭМ!$B$39:$B$782,H$47)+'СЕТ СН'!$G$11+СВЦЭМ!$D$10+'СЕТ СН'!$G$5-'СЕТ СН'!$G$21</f>
        <v>4858.4163586100003</v>
      </c>
      <c r="I78" s="36">
        <f>SUMIFS(СВЦЭМ!$D$39:$D$782,СВЦЭМ!$A$39:$A$782,$A78,СВЦЭМ!$B$39:$B$782,I$47)+'СЕТ СН'!$G$11+СВЦЭМ!$D$10+'СЕТ СН'!$G$5-'СЕТ СН'!$G$21</f>
        <v>4838.0148645099998</v>
      </c>
      <c r="J78" s="36">
        <f>SUMIFS(СВЦЭМ!$D$39:$D$782,СВЦЭМ!$A$39:$A$782,$A78,СВЦЭМ!$B$39:$B$782,J$47)+'СЕТ СН'!$G$11+СВЦЭМ!$D$10+'СЕТ СН'!$G$5-'СЕТ СН'!$G$21</f>
        <v>4800.8698051499996</v>
      </c>
      <c r="K78" s="36">
        <f>SUMIFS(СВЦЭМ!$D$39:$D$782,СВЦЭМ!$A$39:$A$782,$A78,СВЦЭМ!$B$39:$B$782,K$47)+'СЕТ СН'!$G$11+СВЦЭМ!$D$10+'СЕТ СН'!$G$5-'СЕТ СН'!$G$21</f>
        <v>4741.7448911199999</v>
      </c>
      <c r="L78" s="36">
        <f>SUMIFS(СВЦЭМ!$D$39:$D$782,СВЦЭМ!$A$39:$A$782,$A78,СВЦЭМ!$B$39:$B$782,L$47)+'СЕТ СН'!$G$11+СВЦЭМ!$D$10+'СЕТ СН'!$G$5-'СЕТ СН'!$G$21</f>
        <v>4732.4002625900002</v>
      </c>
      <c r="M78" s="36">
        <f>SUMIFS(СВЦЭМ!$D$39:$D$782,СВЦЭМ!$A$39:$A$782,$A78,СВЦЭМ!$B$39:$B$782,M$47)+'СЕТ СН'!$G$11+СВЦЭМ!$D$10+'СЕТ СН'!$G$5-'СЕТ СН'!$G$21</f>
        <v>4735.5671811699995</v>
      </c>
      <c r="N78" s="36">
        <f>SUMIFS(СВЦЭМ!$D$39:$D$782,СВЦЭМ!$A$39:$A$782,$A78,СВЦЭМ!$B$39:$B$782,N$47)+'СЕТ СН'!$G$11+СВЦЭМ!$D$10+'СЕТ СН'!$G$5-'СЕТ СН'!$G$21</f>
        <v>4739.5649334600002</v>
      </c>
      <c r="O78" s="36">
        <f>SUMIFS(СВЦЭМ!$D$39:$D$782,СВЦЭМ!$A$39:$A$782,$A78,СВЦЭМ!$B$39:$B$782,O$47)+'СЕТ СН'!$G$11+СВЦЭМ!$D$10+'СЕТ СН'!$G$5-'СЕТ СН'!$G$21</f>
        <v>4762.91196021</v>
      </c>
      <c r="P78" s="36">
        <f>SUMIFS(СВЦЭМ!$D$39:$D$782,СВЦЭМ!$A$39:$A$782,$A78,СВЦЭМ!$B$39:$B$782,P$47)+'СЕТ СН'!$G$11+СВЦЭМ!$D$10+'СЕТ СН'!$G$5-'СЕТ СН'!$G$21</f>
        <v>4786.90043143</v>
      </c>
      <c r="Q78" s="36">
        <f>SUMIFS(СВЦЭМ!$D$39:$D$782,СВЦЭМ!$A$39:$A$782,$A78,СВЦЭМ!$B$39:$B$782,Q$47)+'СЕТ СН'!$G$11+СВЦЭМ!$D$10+'СЕТ СН'!$G$5-'СЕТ СН'!$G$21</f>
        <v>4812.3181629600003</v>
      </c>
      <c r="R78" s="36">
        <f>SUMIFS(СВЦЭМ!$D$39:$D$782,СВЦЭМ!$A$39:$A$782,$A78,СВЦЭМ!$B$39:$B$782,R$47)+'СЕТ СН'!$G$11+СВЦЭМ!$D$10+'СЕТ СН'!$G$5-'СЕТ СН'!$G$21</f>
        <v>4807.9402061999999</v>
      </c>
      <c r="S78" s="36">
        <f>SUMIFS(СВЦЭМ!$D$39:$D$782,СВЦЭМ!$A$39:$A$782,$A78,СВЦЭМ!$B$39:$B$782,S$47)+'СЕТ СН'!$G$11+СВЦЭМ!$D$10+'СЕТ СН'!$G$5-'СЕТ СН'!$G$21</f>
        <v>4777.7559457200005</v>
      </c>
      <c r="T78" s="36">
        <f>SUMIFS(СВЦЭМ!$D$39:$D$782,СВЦЭМ!$A$39:$A$782,$A78,СВЦЭМ!$B$39:$B$782,T$47)+'СЕТ СН'!$G$11+СВЦЭМ!$D$10+'СЕТ СН'!$G$5-'СЕТ СН'!$G$21</f>
        <v>4754.1813917899999</v>
      </c>
      <c r="U78" s="36">
        <f>SUMIFS(СВЦЭМ!$D$39:$D$782,СВЦЭМ!$A$39:$A$782,$A78,СВЦЭМ!$B$39:$B$782,U$47)+'СЕТ СН'!$G$11+СВЦЭМ!$D$10+'СЕТ СН'!$G$5-'СЕТ СН'!$G$21</f>
        <v>4731.3464915000004</v>
      </c>
      <c r="V78" s="36">
        <f>SUMIFS(СВЦЭМ!$D$39:$D$782,СВЦЭМ!$A$39:$A$782,$A78,СВЦЭМ!$B$39:$B$782,V$47)+'СЕТ СН'!$G$11+СВЦЭМ!$D$10+'СЕТ СН'!$G$5-'СЕТ СН'!$G$21</f>
        <v>4714.76350275</v>
      </c>
      <c r="W78" s="36">
        <f>SUMIFS(СВЦЭМ!$D$39:$D$782,СВЦЭМ!$A$39:$A$782,$A78,СВЦЭМ!$B$39:$B$782,W$47)+'СЕТ СН'!$G$11+СВЦЭМ!$D$10+'СЕТ СН'!$G$5-'СЕТ СН'!$G$21</f>
        <v>4707.5328966300003</v>
      </c>
      <c r="X78" s="36">
        <f>SUMIFS(СВЦЭМ!$D$39:$D$782,СВЦЭМ!$A$39:$A$782,$A78,СВЦЭМ!$B$39:$B$782,X$47)+'СЕТ СН'!$G$11+СВЦЭМ!$D$10+'СЕТ СН'!$G$5-'СЕТ СН'!$G$21</f>
        <v>4745.3553124400005</v>
      </c>
      <c r="Y78" s="36">
        <f>SUMIFS(СВЦЭМ!$D$39:$D$782,СВЦЭМ!$A$39:$A$782,$A78,СВЦЭМ!$B$39:$B$782,Y$47)+'СЕТ СН'!$G$11+СВЦЭМ!$D$10+'СЕТ СН'!$G$5-'СЕТ СН'!$G$21</f>
        <v>4770.1740161600001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01.03.2024</v>
      </c>
      <c r="B84" s="36">
        <f>SUMIFS(СВЦЭМ!$D$39:$D$782,СВЦЭМ!$A$39:$A$782,$A84,СВЦЭМ!$B$39:$B$782,B$83)+'СЕТ СН'!$H$11+СВЦЭМ!$D$10+'СЕТ СН'!$H$5-'СЕТ СН'!$H$21</f>
        <v>4893.1253223700005</v>
      </c>
      <c r="C84" s="36">
        <f>SUMIFS(СВЦЭМ!$D$39:$D$782,СВЦЭМ!$A$39:$A$782,$A84,СВЦЭМ!$B$39:$B$782,C$83)+'СЕТ СН'!$H$11+СВЦЭМ!$D$10+'СЕТ СН'!$H$5-'СЕТ СН'!$H$21</f>
        <v>4919.6381943599999</v>
      </c>
      <c r="D84" s="36">
        <f>SUMIFS(СВЦЭМ!$D$39:$D$782,СВЦЭМ!$A$39:$A$782,$A84,СВЦЭМ!$B$39:$B$782,D$83)+'СЕТ СН'!$H$11+СВЦЭМ!$D$10+'СЕТ СН'!$H$5-'СЕТ СН'!$H$21</f>
        <v>4943.5133704400005</v>
      </c>
      <c r="E84" s="36">
        <f>SUMIFS(СВЦЭМ!$D$39:$D$782,СВЦЭМ!$A$39:$A$782,$A84,СВЦЭМ!$B$39:$B$782,E$83)+'СЕТ СН'!$H$11+СВЦЭМ!$D$10+'СЕТ СН'!$H$5-'СЕТ СН'!$H$21</f>
        <v>4928.98849883</v>
      </c>
      <c r="F84" s="36">
        <f>SUMIFS(СВЦЭМ!$D$39:$D$782,СВЦЭМ!$A$39:$A$782,$A84,СВЦЭМ!$B$39:$B$782,F$83)+'СЕТ СН'!$H$11+СВЦЭМ!$D$10+'СЕТ СН'!$H$5-'СЕТ СН'!$H$21</f>
        <v>4920.1970668699996</v>
      </c>
      <c r="G84" s="36">
        <f>SUMIFS(СВЦЭМ!$D$39:$D$782,СВЦЭМ!$A$39:$A$782,$A84,СВЦЭМ!$B$39:$B$782,G$83)+'СЕТ СН'!$H$11+СВЦЭМ!$D$10+'СЕТ СН'!$H$5-'СЕТ СН'!$H$21</f>
        <v>4918.1459215600007</v>
      </c>
      <c r="H84" s="36">
        <f>SUMIFS(СВЦЭМ!$D$39:$D$782,СВЦЭМ!$A$39:$A$782,$A84,СВЦЭМ!$B$39:$B$782,H$83)+'СЕТ СН'!$H$11+СВЦЭМ!$D$10+'СЕТ СН'!$H$5-'СЕТ СН'!$H$21</f>
        <v>4880.9511500099998</v>
      </c>
      <c r="I84" s="36">
        <f>SUMIFS(СВЦЭМ!$D$39:$D$782,СВЦЭМ!$A$39:$A$782,$A84,СВЦЭМ!$B$39:$B$782,I$83)+'СЕТ СН'!$H$11+СВЦЭМ!$D$10+'СЕТ СН'!$H$5-'СЕТ СН'!$H$21</f>
        <v>4857.6907365900006</v>
      </c>
      <c r="J84" s="36">
        <f>SUMIFS(СВЦЭМ!$D$39:$D$782,СВЦЭМ!$A$39:$A$782,$A84,СВЦЭМ!$B$39:$B$782,J$83)+'СЕТ СН'!$H$11+СВЦЭМ!$D$10+'СЕТ СН'!$H$5-'СЕТ СН'!$H$21</f>
        <v>4849.7482595600004</v>
      </c>
      <c r="K84" s="36">
        <f>SUMIFS(СВЦЭМ!$D$39:$D$782,СВЦЭМ!$A$39:$A$782,$A84,СВЦЭМ!$B$39:$B$782,K$83)+'СЕТ СН'!$H$11+СВЦЭМ!$D$10+'СЕТ СН'!$H$5-'СЕТ СН'!$H$21</f>
        <v>4836.1873751399999</v>
      </c>
      <c r="L84" s="36">
        <f>SUMIFS(СВЦЭМ!$D$39:$D$782,СВЦЭМ!$A$39:$A$782,$A84,СВЦЭМ!$B$39:$B$782,L$83)+'СЕТ СН'!$H$11+СВЦЭМ!$D$10+'СЕТ СН'!$H$5-'СЕТ СН'!$H$21</f>
        <v>4838.0196454699999</v>
      </c>
      <c r="M84" s="36">
        <f>SUMIFS(СВЦЭМ!$D$39:$D$782,СВЦЭМ!$A$39:$A$782,$A84,СВЦЭМ!$B$39:$B$782,M$83)+'СЕТ СН'!$H$11+СВЦЭМ!$D$10+'СЕТ СН'!$H$5-'СЕТ СН'!$H$21</f>
        <v>4821.2090308400002</v>
      </c>
      <c r="N84" s="36">
        <f>SUMIFS(СВЦЭМ!$D$39:$D$782,СВЦЭМ!$A$39:$A$782,$A84,СВЦЭМ!$B$39:$B$782,N$83)+'СЕТ СН'!$H$11+СВЦЭМ!$D$10+'СЕТ СН'!$H$5-'СЕТ СН'!$H$21</f>
        <v>4868.1565160299997</v>
      </c>
      <c r="O84" s="36">
        <f>SUMIFS(СВЦЭМ!$D$39:$D$782,СВЦЭМ!$A$39:$A$782,$A84,СВЦЭМ!$B$39:$B$782,O$83)+'СЕТ СН'!$H$11+СВЦЭМ!$D$10+'СЕТ СН'!$H$5-'СЕТ СН'!$H$21</f>
        <v>4879.5454201400007</v>
      </c>
      <c r="P84" s="36">
        <f>SUMIFS(СВЦЭМ!$D$39:$D$782,СВЦЭМ!$A$39:$A$782,$A84,СВЦЭМ!$B$39:$B$782,P$83)+'СЕТ СН'!$H$11+СВЦЭМ!$D$10+'СЕТ СН'!$H$5-'СЕТ СН'!$H$21</f>
        <v>4898.5702461700002</v>
      </c>
      <c r="Q84" s="36">
        <f>SUMIFS(СВЦЭМ!$D$39:$D$782,СВЦЭМ!$A$39:$A$782,$A84,СВЦЭМ!$B$39:$B$782,Q$83)+'СЕТ СН'!$H$11+СВЦЭМ!$D$10+'СЕТ СН'!$H$5-'СЕТ СН'!$H$21</f>
        <v>4909.49034261</v>
      </c>
      <c r="R84" s="36">
        <f>SUMIFS(СВЦЭМ!$D$39:$D$782,СВЦЭМ!$A$39:$A$782,$A84,СВЦЭМ!$B$39:$B$782,R$83)+'СЕТ СН'!$H$11+СВЦЭМ!$D$10+'СЕТ СН'!$H$5-'СЕТ СН'!$H$21</f>
        <v>4920.4186677300004</v>
      </c>
      <c r="S84" s="36">
        <f>SUMIFS(СВЦЭМ!$D$39:$D$782,СВЦЭМ!$A$39:$A$782,$A84,СВЦЭМ!$B$39:$B$782,S$83)+'СЕТ СН'!$H$11+СВЦЭМ!$D$10+'СЕТ СН'!$H$5-'СЕТ СН'!$H$21</f>
        <v>4908.5570674299997</v>
      </c>
      <c r="T84" s="36">
        <f>SUMIFS(СВЦЭМ!$D$39:$D$782,СВЦЭМ!$A$39:$A$782,$A84,СВЦЭМ!$B$39:$B$782,T$83)+'СЕТ СН'!$H$11+СВЦЭМ!$D$10+'СЕТ СН'!$H$5-'СЕТ СН'!$H$21</f>
        <v>4866.8500757600004</v>
      </c>
      <c r="U84" s="36">
        <f>SUMIFS(СВЦЭМ!$D$39:$D$782,СВЦЭМ!$A$39:$A$782,$A84,СВЦЭМ!$B$39:$B$782,U$83)+'СЕТ СН'!$H$11+СВЦЭМ!$D$10+'СЕТ СН'!$H$5-'СЕТ СН'!$H$21</f>
        <v>4836.4686822399999</v>
      </c>
      <c r="V84" s="36">
        <f>SUMIFS(СВЦЭМ!$D$39:$D$782,СВЦЭМ!$A$39:$A$782,$A84,СВЦЭМ!$B$39:$B$782,V$83)+'СЕТ СН'!$H$11+СВЦЭМ!$D$10+'СЕТ СН'!$H$5-'СЕТ СН'!$H$21</f>
        <v>4837.8317793000006</v>
      </c>
      <c r="W84" s="36">
        <f>SUMIFS(СВЦЭМ!$D$39:$D$782,СВЦЭМ!$A$39:$A$782,$A84,СВЦЭМ!$B$39:$B$782,W$83)+'СЕТ СН'!$H$11+СВЦЭМ!$D$10+'СЕТ СН'!$H$5-'СЕТ СН'!$H$21</f>
        <v>4845.9855709399999</v>
      </c>
      <c r="X84" s="36">
        <f>SUMIFS(СВЦЭМ!$D$39:$D$782,СВЦЭМ!$A$39:$A$782,$A84,СВЦЭМ!$B$39:$B$782,X$83)+'СЕТ СН'!$H$11+СВЦЭМ!$D$10+'СЕТ СН'!$H$5-'СЕТ СН'!$H$21</f>
        <v>4859.3666710500001</v>
      </c>
      <c r="Y84" s="36">
        <f>SUMIFS(СВЦЭМ!$D$39:$D$782,СВЦЭМ!$A$39:$A$782,$A84,СВЦЭМ!$B$39:$B$782,Y$83)+'СЕТ СН'!$H$11+СВЦЭМ!$D$10+'СЕТ СН'!$H$5-'СЕТ СН'!$H$21</f>
        <v>4883.6674567200007</v>
      </c>
      <c r="AA84" s="45"/>
    </row>
    <row r="85" spans="1:27" ht="15.75" x14ac:dyDescent="0.2">
      <c r="A85" s="35">
        <f>A84+1</f>
        <v>45353</v>
      </c>
      <c r="B85" s="36">
        <f>SUMIFS(СВЦЭМ!$D$39:$D$782,СВЦЭМ!$A$39:$A$782,$A85,СВЦЭМ!$B$39:$B$782,B$83)+'СЕТ СН'!$H$11+СВЦЭМ!$D$10+'СЕТ СН'!$H$5-'СЕТ СН'!$H$21</f>
        <v>4823.3036839599999</v>
      </c>
      <c r="C85" s="36">
        <f>SUMIFS(СВЦЭМ!$D$39:$D$782,СВЦЭМ!$A$39:$A$782,$A85,СВЦЭМ!$B$39:$B$782,C$83)+'СЕТ СН'!$H$11+СВЦЭМ!$D$10+'СЕТ СН'!$H$5-'СЕТ СН'!$H$21</f>
        <v>4835.1828099900004</v>
      </c>
      <c r="D85" s="36">
        <f>SUMIFS(СВЦЭМ!$D$39:$D$782,СВЦЭМ!$A$39:$A$782,$A85,СВЦЭМ!$B$39:$B$782,D$83)+'СЕТ СН'!$H$11+СВЦЭМ!$D$10+'СЕТ СН'!$H$5-'СЕТ СН'!$H$21</f>
        <v>4859.4039015400003</v>
      </c>
      <c r="E85" s="36">
        <f>SUMIFS(СВЦЭМ!$D$39:$D$782,СВЦЭМ!$A$39:$A$782,$A85,СВЦЭМ!$B$39:$B$782,E$83)+'СЕТ СН'!$H$11+СВЦЭМ!$D$10+'СЕТ СН'!$H$5-'СЕТ СН'!$H$21</f>
        <v>4870.2577270100001</v>
      </c>
      <c r="F85" s="36">
        <f>SUMIFS(СВЦЭМ!$D$39:$D$782,СВЦЭМ!$A$39:$A$782,$A85,СВЦЭМ!$B$39:$B$782,F$83)+'СЕТ СН'!$H$11+СВЦЭМ!$D$10+'СЕТ СН'!$H$5-'СЕТ СН'!$H$21</f>
        <v>4867.3092365400007</v>
      </c>
      <c r="G85" s="36">
        <f>SUMIFS(СВЦЭМ!$D$39:$D$782,СВЦЭМ!$A$39:$A$782,$A85,СВЦЭМ!$B$39:$B$782,G$83)+'СЕТ СН'!$H$11+СВЦЭМ!$D$10+'СЕТ СН'!$H$5-'СЕТ СН'!$H$21</f>
        <v>4847.5015825200007</v>
      </c>
      <c r="H85" s="36">
        <f>SUMIFS(СВЦЭМ!$D$39:$D$782,СВЦЭМ!$A$39:$A$782,$A85,СВЦЭМ!$B$39:$B$782,H$83)+'СЕТ СН'!$H$11+СВЦЭМ!$D$10+'СЕТ СН'!$H$5-'СЕТ СН'!$H$21</f>
        <v>4804.1603935700005</v>
      </c>
      <c r="I85" s="36">
        <f>SUMIFS(СВЦЭМ!$D$39:$D$782,СВЦЭМ!$A$39:$A$782,$A85,СВЦЭМ!$B$39:$B$782,I$83)+'СЕТ СН'!$H$11+СВЦЭМ!$D$10+'СЕТ СН'!$H$5-'СЕТ СН'!$H$21</f>
        <v>4780.2959074299997</v>
      </c>
      <c r="J85" s="36">
        <f>SUMIFS(СВЦЭМ!$D$39:$D$782,СВЦЭМ!$A$39:$A$782,$A85,СВЦЭМ!$B$39:$B$782,J$83)+'СЕТ СН'!$H$11+СВЦЭМ!$D$10+'СЕТ СН'!$H$5-'СЕТ СН'!$H$21</f>
        <v>4781.2453319800006</v>
      </c>
      <c r="K85" s="36">
        <f>SUMIFS(СВЦЭМ!$D$39:$D$782,СВЦЭМ!$A$39:$A$782,$A85,СВЦЭМ!$B$39:$B$782,K$83)+'СЕТ СН'!$H$11+СВЦЭМ!$D$10+'СЕТ СН'!$H$5-'СЕТ СН'!$H$21</f>
        <v>4749.3021159</v>
      </c>
      <c r="L85" s="36">
        <f>SUMIFS(СВЦЭМ!$D$39:$D$782,СВЦЭМ!$A$39:$A$782,$A85,СВЦЭМ!$B$39:$B$782,L$83)+'СЕТ СН'!$H$11+СВЦЭМ!$D$10+'СЕТ СН'!$H$5-'СЕТ СН'!$H$21</f>
        <v>4733.9766498099998</v>
      </c>
      <c r="M85" s="36">
        <f>SUMIFS(СВЦЭМ!$D$39:$D$782,СВЦЭМ!$A$39:$A$782,$A85,СВЦЭМ!$B$39:$B$782,M$83)+'СЕТ СН'!$H$11+СВЦЭМ!$D$10+'СЕТ СН'!$H$5-'СЕТ СН'!$H$21</f>
        <v>4737.31196009</v>
      </c>
      <c r="N85" s="36">
        <f>SUMIFS(СВЦЭМ!$D$39:$D$782,СВЦЭМ!$A$39:$A$782,$A85,СВЦЭМ!$B$39:$B$782,N$83)+'СЕТ СН'!$H$11+СВЦЭМ!$D$10+'СЕТ СН'!$H$5-'СЕТ СН'!$H$21</f>
        <v>4754.8267460300003</v>
      </c>
      <c r="O85" s="36">
        <f>SUMIFS(СВЦЭМ!$D$39:$D$782,СВЦЭМ!$A$39:$A$782,$A85,СВЦЭМ!$B$39:$B$782,O$83)+'СЕТ СН'!$H$11+СВЦЭМ!$D$10+'СЕТ СН'!$H$5-'СЕТ СН'!$H$21</f>
        <v>4761.6933800400002</v>
      </c>
      <c r="P85" s="36">
        <f>SUMIFS(СВЦЭМ!$D$39:$D$782,СВЦЭМ!$A$39:$A$782,$A85,СВЦЭМ!$B$39:$B$782,P$83)+'СЕТ СН'!$H$11+СВЦЭМ!$D$10+'СЕТ СН'!$H$5-'СЕТ СН'!$H$21</f>
        <v>4770.7536630900004</v>
      </c>
      <c r="Q85" s="36">
        <f>SUMIFS(СВЦЭМ!$D$39:$D$782,СВЦЭМ!$A$39:$A$782,$A85,СВЦЭМ!$B$39:$B$782,Q$83)+'СЕТ СН'!$H$11+СВЦЭМ!$D$10+'СЕТ СН'!$H$5-'СЕТ СН'!$H$21</f>
        <v>4792.8879973599996</v>
      </c>
      <c r="R85" s="36">
        <f>SUMIFS(СВЦЭМ!$D$39:$D$782,СВЦЭМ!$A$39:$A$782,$A85,СВЦЭМ!$B$39:$B$782,R$83)+'СЕТ СН'!$H$11+СВЦЭМ!$D$10+'СЕТ СН'!$H$5-'СЕТ СН'!$H$21</f>
        <v>4813.21142461</v>
      </c>
      <c r="S85" s="36">
        <f>SUMIFS(СВЦЭМ!$D$39:$D$782,СВЦЭМ!$A$39:$A$782,$A85,СВЦЭМ!$B$39:$B$782,S$83)+'СЕТ СН'!$H$11+СВЦЭМ!$D$10+'СЕТ СН'!$H$5-'СЕТ СН'!$H$21</f>
        <v>4798.18686093</v>
      </c>
      <c r="T85" s="36">
        <f>SUMIFS(СВЦЭМ!$D$39:$D$782,СВЦЭМ!$A$39:$A$782,$A85,СВЦЭМ!$B$39:$B$782,T$83)+'СЕТ СН'!$H$11+СВЦЭМ!$D$10+'СЕТ СН'!$H$5-'СЕТ СН'!$H$21</f>
        <v>4755.02868769</v>
      </c>
      <c r="U85" s="36">
        <f>SUMIFS(СВЦЭМ!$D$39:$D$782,СВЦЭМ!$A$39:$A$782,$A85,СВЦЭМ!$B$39:$B$782,U$83)+'СЕТ СН'!$H$11+СВЦЭМ!$D$10+'СЕТ СН'!$H$5-'СЕТ СН'!$H$21</f>
        <v>4714.4691389700001</v>
      </c>
      <c r="V85" s="36">
        <f>SUMIFS(СВЦЭМ!$D$39:$D$782,СВЦЭМ!$A$39:$A$782,$A85,СВЦЭМ!$B$39:$B$782,V$83)+'СЕТ СН'!$H$11+СВЦЭМ!$D$10+'СЕТ СН'!$H$5-'СЕТ СН'!$H$21</f>
        <v>4732.0280347900007</v>
      </c>
      <c r="W85" s="36">
        <f>SUMIFS(СВЦЭМ!$D$39:$D$782,СВЦЭМ!$A$39:$A$782,$A85,СВЦЭМ!$B$39:$B$782,W$83)+'СЕТ СН'!$H$11+СВЦЭМ!$D$10+'СЕТ СН'!$H$5-'СЕТ СН'!$H$21</f>
        <v>4741.2285861199998</v>
      </c>
      <c r="X85" s="36">
        <f>SUMIFS(СВЦЭМ!$D$39:$D$782,СВЦЭМ!$A$39:$A$782,$A85,СВЦЭМ!$B$39:$B$782,X$83)+'СЕТ СН'!$H$11+СВЦЭМ!$D$10+'СЕТ СН'!$H$5-'СЕТ СН'!$H$21</f>
        <v>4777.8522915000003</v>
      </c>
      <c r="Y85" s="36">
        <f>SUMIFS(СВЦЭМ!$D$39:$D$782,СВЦЭМ!$A$39:$A$782,$A85,СВЦЭМ!$B$39:$B$782,Y$83)+'СЕТ СН'!$H$11+СВЦЭМ!$D$10+'СЕТ СН'!$H$5-'СЕТ СН'!$H$21</f>
        <v>4778.2587803000006</v>
      </c>
    </row>
    <row r="86" spans="1:27" ht="15.75" x14ac:dyDescent="0.2">
      <c r="A86" s="35">
        <f t="shared" ref="A86:A114" si="2">A85+1</f>
        <v>45354</v>
      </c>
      <c r="B86" s="36">
        <f>SUMIFS(СВЦЭМ!$D$39:$D$782,СВЦЭМ!$A$39:$A$782,$A86,СВЦЭМ!$B$39:$B$782,B$83)+'СЕТ СН'!$H$11+СВЦЭМ!$D$10+'СЕТ СН'!$H$5-'СЕТ СН'!$H$21</f>
        <v>4721.2586734899996</v>
      </c>
      <c r="C86" s="36">
        <f>SUMIFS(СВЦЭМ!$D$39:$D$782,СВЦЭМ!$A$39:$A$782,$A86,СВЦЭМ!$B$39:$B$782,C$83)+'СЕТ СН'!$H$11+СВЦЭМ!$D$10+'СЕТ СН'!$H$5-'СЕТ СН'!$H$21</f>
        <v>4803.5616347900004</v>
      </c>
      <c r="D86" s="36">
        <f>SUMIFS(СВЦЭМ!$D$39:$D$782,СВЦЭМ!$A$39:$A$782,$A86,СВЦЭМ!$B$39:$B$782,D$83)+'СЕТ СН'!$H$11+СВЦЭМ!$D$10+'СЕТ СН'!$H$5-'СЕТ СН'!$H$21</f>
        <v>4848.44918633</v>
      </c>
      <c r="E86" s="36">
        <f>SUMIFS(СВЦЭМ!$D$39:$D$782,СВЦЭМ!$A$39:$A$782,$A86,СВЦЭМ!$B$39:$B$782,E$83)+'СЕТ СН'!$H$11+СВЦЭМ!$D$10+'СЕТ СН'!$H$5-'СЕТ СН'!$H$21</f>
        <v>4866.3465224000001</v>
      </c>
      <c r="F86" s="36">
        <f>SUMIFS(СВЦЭМ!$D$39:$D$782,СВЦЭМ!$A$39:$A$782,$A86,СВЦЭМ!$B$39:$B$782,F$83)+'СЕТ СН'!$H$11+СВЦЭМ!$D$10+'СЕТ СН'!$H$5-'СЕТ СН'!$H$21</f>
        <v>4863.6653534400002</v>
      </c>
      <c r="G86" s="36">
        <f>SUMIFS(СВЦЭМ!$D$39:$D$782,СВЦЭМ!$A$39:$A$782,$A86,СВЦЭМ!$B$39:$B$782,G$83)+'СЕТ СН'!$H$11+СВЦЭМ!$D$10+'СЕТ СН'!$H$5-'СЕТ СН'!$H$21</f>
        <v>4849.6944286799999</v>
      </c>
      <c r="H86" s="36">
        <f>SUMIFS(СВЦЭМ!$D$39:$D$782,СВЦЭМ!$A$39:$A$782,$A86,СВЦЭМ!$B$39:$B$782,H$83)+'СЕТ СН'!$H$11+СВЦЭМ!$D$10+'СЕТ СН'!$H$5-'СЕТ СН'!$H$21</f>
        <v>4831.4263059599998</v>
      </c>
      <c r="I86" s="36">
        <f>SUMIFS(СВЦЭМ!$D$39:$D$782,СВЦЭМ!$A$39:$A$782,$A86,СВЦЭМ!$B$39:$B$782,I$83)+'СЕТ СН'!$H$11+СВЦЭМ!$D$10+'СЕТ СН'!$H$5-'СЕТ СН'!$H$21</f>
        <v>4832.7209445500002</v>
      </c>
      <c r="J86" s="36">
        <f>SUMIFS(СВЦЭМ!$D$39:$D$782,СВЦЭМ!$A$39:$A$782,$A86,СВЦЭМ!$B$39:$B$782,J$83)+'СЕТ СН'!$H$11+СВЦЭМ!$D$10+'СЕТ СН'!$H$5-'СЕТ СН'!$H$21</f>
        <v>4784.73826998</v>
      </c>
      <c r="K86" s="36">
        <f>SUMIFS(СВЦЭМ!$D$39:$D$782,СВЦЭМ!$A$39:$A$782,$A86,СВЦЭМ!$B$39:$B$782,K$83)+'СЕТ СН'!$H$11+СВЦЭМ!$D$10+'СЕТ СН'!$H$5-'СЕТ СН'!$H$21</f>
        <v>4744.6957582000005</v>
      </c>
      <c r="L86" s="36">
        <f>SUMIFS(СВЦЭМ!$D$39:$D$782,СВЦЭМ!$A$39:$A$782,$A86,СВЦЭМ!$B$39:$B$782,L$83)+'СЕТ СН'!$H$11+СВЦЭМ!$D$10+'СЕТ СН'!$H$5-'СЕТ СН'!$H$21</f>
        <v>4722.2773713400002</v>
      </c>
      <c r="M86" s="36">
        <f>SUMIFS(СВЦЭМ!$D$39:$D$782,СВЦЭМ!$A$39:$A$782,$A86,СВЦЭМ!$B$39:$B$782,M$83)+'СЕТ СН'!$H$11+СВЦЭМ!$D$10+'СЕТ СН'!$H$5-'СЕТ СН'!$H$21</f>
        <v>4723.1232797700004</v>
      </c>
      <c r="N86" s="36">
        <f>SUMIFS(СВЦЭМ!$D$39:$D$782,СВЦЭМ!$A$39:$A$782,$A86,СВЦЭМ!$B$39:$B$782,N$83)+'СЕТ СН'!$H$11+СВЦЭМ!$D$10+'СЕТ СН'!$H$5-'СЕТ СН'!$H$21</f>
        <v>4749.6431152100004</v>
      </c>
      <c r="O86" s="36">
        <f>SUMIFS(СВЦЭМ!$D$39:$D$782,СВЦЭМ!$A$39:$A$782,$A86,СВЦЭМ!$B$39:$B$782,O$83)+'СЕТ СН'!$H$11+СВЦЭМ!$D$10+'СЕТ СН'!$H$5-'СЕТ СН'!$H$21</f>
        <v>4738.4406325400005</v>
      </c>
      <c r="P86" s="36">
        <f>SUMIFS(СВЦЭМ!$D$39:$D$782,СВЦЭМ!$A$39:$A$782,$A86,СВЦЭМ!$B$39:$B$782,P$83)+'СЕТ СН'!$H$11+СВЦЭМ!$D$10+'СЕТ СН'!$H$5-'СЕТ СН'!$H$21</f>
        <v>4739.6109506499997</v>
      </c>
      <c r="Q86" s="36">
        <f>SUMIFS(СВЦЭМ!$D$39:$D$782,СВЦЭМ!$A$39:$A$782,$A86,СВЦЭМ!$B$39:$B$782,Q$83)+'СЕТ СН'!$H$11+СВЦЭМ!$D$10+'СЕТ СН'!$H$5-'СЕТ СН'!$H$21</f>
        <v>4755.2120548900002</v>
      </c>
      <c r="R86" s="36">
        <f>SUMIFS(СВЦЭМ!$D$39:$D$782,СВЦЭМ!$A$39:$A$782,$A86,СВЦЭМ!$B$39:$B$782,R$83)+'СЕТ СН'!$H$11+СВЦЭМ!$D$10+'СЕТ СН'!$H$5-'СЕТ СН'!$H$21</f>
        <v>4760.9419446100001</v>
      </c>
      <c r="S86" s="36">
        <f>SUMIFS(СВЦЭМ!$D$39:$D$782,СВЦЭМ!$A$39:$A$782,$A86,СВЦЭМ!$B$39:$B$782,S$83)+'СЕТ СН'!$H$11+СВЦЭМ!$D$10+'СЕТ СН'!$H$5-'СЕТ СН'!$H$21</f>
        <v>4732.6161811299999</v>
      </c>
      <c r="T86" s="36">
        <f>SUMIFS(СВЦЭМ!$D$39:$D$782,СВЦЭМ!$A$39:$A$782,$A86,СВЦЭМ!$B$39:$B$782,T$83)+'СЕТ СН'!$H$11+СВЦЭМ!$D$10+'СЕТ СН'!$H$5-'СЕТ СН'!$H$21</f>
        <v>4714.7013383000003</v>
      </c>
      <c r="U86" s="36">
        <f>SUMIFS(СВЦЭМ!$D$39:$D$782,СВЦЭМ!$A$39:$A$782,$A86,СВЦЭМ!$B$39:$B$782,U$83)+'СЕТ СН'!$H$11+СВЦЭМ!$D$10+'СЕТ СН'!$H$5-'СЕТ СН'!$H$21</f>
        <v>4733.4510838200003</v>
      </c>
      <c r="V86" s="36">
        <f>SUMIFS(СВЦЭМ!$D$39:$D$782,СВЦЭМ!$A$39:$A$782,$A86,СВЦЭМ!$B$39:$B$782,V$83)+'СЕТ СН'!$H$11+СВЦЭМ!$D$10+'СЕТ СН'!$H$5-'СЕТ СН'!$H$21</f>
        <v>4732.5549184400006</v>
      </c>
      <c r="W86" s="36">
        <f>SUMIFS(СВЦЭМ!$D$39:$D$782,СВЦЭМ!$A$39:$A$782,$A86,СВЦЭМ!$B$39:$B$782,W$83)+'СЕТ СН'!$H$11+СВЦЭМ!$D$10+'СЕТ СН'!$H$5-'СЕТ СН'!$H$21</f>
        <v>4723.95354219</v>
      </c>
      <c r="X86" s="36">
        <f>SUMIFS(СВЦЭМ!$D$39:$D$782,СВЦЭМ!$A$39:$A$782,$A86,СВЦЭМ!$B$39:$B$782,X$83)+'СЕТ СН'!$H$11+СВЦЭМ!$D$10+'СЕТ СН'!$H$5-'СЕТ СН'!$H$21</f>
        <v>4738.7937549300004</v>
      </c>
      <c r="Y86" s="36">
        <f>SUMIFS(СВЦЭМ!$D$39:$D$782,СВЦЭМ!$A$39:$A$782,$A86,СВЦЭМ!$B$39:$B$782,Y$83)+'СЕТ СН'!$H$11+СВЦЭМ!$D$10+'СЕТ СН'!$H$5-'СЕТ СН'!$H$21</f>
        <v>4773.6469617700004</v>
      </c>
    </row>
    <row r="87" spans="1:27" ht="15.75" x14ac:dyDescent="0.2">
      <c r="A87" s="35">
        <f t="shared" si="2"/>
        <v>45355</v>
      </c>
      <c r="B87" s="36">
        <f>SUMIFS(СВЦЭМ!$D$39:$D$782,СВЦЭМ!$A$39:$A$782,$A87,СВЦЭМ!$B$39:$B$782,B$83)+'СЕТ СН'!$H$11+СВЦЭМ!$D$10+'СЕТ СН'!$H$5-'СЕТ СН'!$H$21</f>
        <v>4730.9927420200002</v>
      </c>
      <c r="C87" s="36">
        <f>SUMIFS(СВЦЭМ!$D$39:$D$782,СВЦЭМ!$A$39:$A$782,$A87,СВЦЭМ!$B$39:$B$782,C$83)+'СЕТ СН'!$H$11+СВЦЭМ!$D$10+'СЕТ СН'!$H$5-'СЕТ СН'!$H$21</f>
        <v>4773.1176267500005</v>
      </c>
      <c r="D87" s="36">
        <f>SUMIFS(СВЦЭМ!$D$39:$D$782,СВЦЭМ!$A$39:$A$782,$A87,СВЦЭМ!$B$39:$B$782,D$83)+'СЕТ СН'!$H$11+СВЦЭМ!$D$10+'СЕТ СН'!$H$5-'СЕТ СН'!$H$21</f>
        <v>4791.20715707</v>
      </c>
      <c r="E87" s="36">
        <f>SUMIFS(СВЦЭМ!$D$39:$D$782,СВЦЭМ!$A$39:$A$782,$A87,СВЦЭМ!$B$39:$B$782,E$83)+'СЕТ СН'!$H$11+СВЦЭМ!$D$10+'СЕТ СН'!$H$5-'СЕТ СН'!$H$21</f>
        <v>4794.0555016799999</v>
      </c>
      <c r="F87" s="36">
        <f>SUMIFS(СВЦЭМ!$D$39:$D$782,СВЦЭМ!$A$39:$A$782,$A87,СВЦЭМ!$B$39:$B$782,F$83)+'СЕТ СН'!$H$11+СВЦЭМ!$D$10+'СЕТ СН'!$H$5-'СЕТ СН'!$H$21</f>
        <v>4797.7853026499997</v>
      </c>
      <c r="G87" s="36">
        <f>SUMIFS(СВЦЭМ!$D$39:$D$782,СВЦЭМ!$A$39:$A$782,$A87,СВЦЭМ!$B$39:$B$782,G$83)+'СЕТ СН'!$H$11+СВЦЭМ!$D$10+'СЕТ СН'!$H$5-'СЕТ СН'!$H$21</f>
        <v>4821.1018536199999</v>
      </c>
      <c r="H87" s="36">
        <f>SUMIFS(СВЦЭМ!$D$39:$D$782,СВЦЭМ!$A$39:$A$782,$A87,СВЦЭМ!$B$39:$B$782,H$83)+'СЕТ СН'!$H$11+СВЦЭМ!$D$10+'СЕТ СН'!$H$5-'СЕТ СН'!$H$21</f>
        <v>4770.4478173400003</v>
      </c>
      <c r="I87" s="36">
        <f>SUMIFS(СВЦЭМ!$D$39:$D$782,СВЦЭМ!$A$39:$A$782,$A87,СВЦЭМ!$B$39:$B$782,I$83)+'СЕТ СН'!$H$11+СВЦЭМ!$D$10+'СЕТ СН'!$H$5-'СЕТ СН'!$H$21</f>
        <v>4732.6039171400007</v>
      </c>
      <c r="J87" s="36">
        <f>SUMIFS(СВЦЭМ!$D$39:$D$782,СВЦЭМ!$A$39:$A$782,$A87,СВЦЭМ!$B$39:$B$782,J$83)+'СЕТ СН'!$H$11+СВЦЭМ!$D$10+'СЕТ СН'!$H$5-'СЕТ СН'!$H$21</f>
        <v>4697.4694238299999</v>
      </c>
      <c r="K87" s="36">
        <f>SUMIFS(СВЦЭМ!$D$39:$D$782,СВЦЭМ!$A$39:$A$782,$A87,СВЦЭМ!$B$39:$B$782,K$83)+'СЕТ СН'!$H$11+СВЦЭМ!$D$10+'СЕТ СН'!$H$5-'СЕТ СН'!$H$21</f>
        <v>4680.2263243100006</v>
      </c>
      <c r="L87" s="36">
        <f>SUMIFS(СВЦЭМ!$D$39:$D$782,СВЦЭМ!$A$39:$A$782,$A87,СВЦЭМ!$B$39:$B$782,L$83)+'СЕТ СН'!$H$11+СВЦЭМ!$D$10+'СЕТ СН'!$H$5-'СЕТ СН'!$H$21</f>
        <v>4685.2277279400005</v>
      </c>
      <c r="M87" s="36">
        <f>SUMIFS(СВЦЭМ!$D$39:$D$782,СВЦЭМ!$A$39:$A$782,$A87,СВЦЭМ!$B$39:$B$782,M$83)+'СЕТ СН'!$H$11+СВЦЭМ!$D$10+'СЕТ СН'!$H$5-'СЕТ СН'!$H$21</f>
        <v>4693.2781518000002</v>
      </c>
      <c r="N87" s="36">
        <f>SUMIFS(СВЦЭМ!$D$39:$D$782,СВЦЭМ!$A$39:$A$782,$A87,СВЦЭМ!$B$39:$B$782,N$83)+'СЕТ СН'!$H$11+СВЦЭМ!$D$10+'СЕТ СН'!$H$5-'СЕТ СН'!$H$21</f>
        <v>4681.8340210599999</v>
      </c>
      <c r="O87" s="36">
        <f>SUMIFS(СВЦЭМ!$D$39:$D$782,СВЦЭМ!$A$39:$A$782,$A87,СВЦЭМ!$B$39:$B$782,O$83)+'СЕТ СН'!$H$11+СВЦЭМ!$D$10+'СЕТ СН'!$H$5-'СЕТ СН'!$H$21</f>
        <v>4689.0423064699999</v>
      </c>
      <c r="P87" s="36">
        <f>SUMIFS(СВЦЭМ!$D$39:$D$782,СВЦЭМ!$A$39:$A$782,$A87,СВЦЭМ!$B$39:$B$782,P$83)+'СЕТ СН'!$H$11+СВЦЭМ!$D$10+'СЕТ СН'!$H$5-'СЕТ СН'!$H$21</f>
        <v>4704.4405234300002</v>
      </c>
      <c r="Q87" s="36">
        <f>SUMIFS(СВЦЭМ!$D$39:$D$782,СВЦЭМ!$A$39:$A$782,$A87,СВЦЭМ!$B$39:$B$782,Q$83)+'СЕТ СН'!$H$11+СВЦЭМ!$D$10+'СЕТ СН'!$H$5-'СЕТ СН'!$H$21</f>
        <v>4720.6865295699999</v>
      </c>
      <c r="R87" s="36">
        <f>SUMIFS(СВЦЭМ!$D$39:$D$782,СВЦЭМ!$A$39:$A$782,$A87,СВЦЭМ!$B$39:$B$782,R$83)+'СЕТ СН'!$H$11+СВЦЭМ!$D$10+'СЕТ СН'!$H$5-'СЕТ СН'!$H$21</f>
        <v>4718.9890782900002</v>
      </c>
      <c r="S87" s="36">
        <f>SUMIFS(СВЦЭМ!$D$39:$D$782,СВЦЭМ!$A$39:$A$782,$A87,СВЦЭМ!$B$39:$B$782,S$83)+'СЕТ СН'!$H$11+СВЦЭМ!$D$10+'СЕТ СН'!$H$5-'СЕТ СН'!$H$21</f>
        <v>4712.0016236700003</v>
      </c>
      <c r="T87" s="36">
        <f>SUMIFS(СВЦЭМ!$D$39:$D$782,СВЦЭМ!$A$39:$A$782,$A87,СВЦЭМ!$B$39:$B$782,T$83)+'СЕТ СН'!$H$11+СВЦЭМ!$D$10+'СЕТ СН'!$H$5-'СЕТ СН'!$H$21</f>
        <v>4695.2673458200006</v>
      </c>
      <c r="U87" s="36">
        <f>SUMIFS(СВЦЭМ!$D$39:$D$782,СВЦЭМ!$A$39:$A$782,$A87,СВЦЭМ!$B$39:$B$782,U$83)+'СЕТ СН'!$H$11+СВЦЭМ!$D$10+'СЕТ СН'!$H$5-'СЕТ СН'!$H$21</f>
        <v>4671.7570862000002</v>
      </c>
      <c r="V87" s="36">
        <f>SUMIFS(СВЦЭМ!$D$39:$D$782,СВЦЭМ!$A$39:$A$782,$A87,СВЦЭМ!$B$39:$B$782,V$83)+'СЕТ СН'!$H$11+СВЦЭМ!$D$10+'СЕТ СН'!$H$5-'СЕТ СН'!$H$21</f>
        <v>4684.5934746200001</v>
      </c>
      <c r="W87" s="36">
        <f>SUMIFS(СВЦЭМ!$D$39:$D$782,СВЦЭМ!$A$39:$A$782,$A87,СВЦЭМ!$B$39:$B$782,W$83)+'СЕТ СН'!$H$11+СВЦЭМ!$D$10+'СЕТ СН'!$H$5-'СЕТ СН'!$H$21</f>
        <v>4701.1439534399997</v>
      </c>
      <c r="X87" s="36">
        <f>SUMIFS(СВЦЭМ!$D$39:$D$782,СВЦЭМ!$A$39:$A$782,$A87,СВЦЭМ!$B$39:$B$782,X$83)+'СЕТ СН'!$H$11+СВЦЭМ!$D$10+'СЕТ СН'!$H$5-'СЕТ СН'!$H$21</f>
        <v>4697.24082464</v>
      </c>
      <c r="Y87" s="36">
        <f>SUMIFS(СВЦЭМ!$D$39:$D$782,СВЦЭМ!$A$39:$A$782,$A87,СВЦЭМ!$B$39:$B$782,Y$83)+'СЕТ СН'!$H$11+СВЦЭМ!$D$10+'СЕТ СН'!$H$5-'СЕТ СН'!$H$21</f>
        <v>4713.6059623900001</v>
      </c>
    </row>
    <row r="88" spans="1:27" ht="15.75" x14ac:dyDescent="0.2">
      <c r="A88" s="35">
        <f t="shared" si="2"/>
        <v>45356</v>
      </c>
      <c r="B88" s="36">
        <f>SUMIFS(СВЦЭМ!$D$39:$D$782,СВЦЭМ!$A$39:$A$782,$A88,СВЦЭМ!$B$39:$B$782,B$83)+'СЕТ СН'!$H$11+СВЦЭМ!$D$10+'СЕТ СН'!$H$5-'СЕТ СН'!$H$21</f>
        <v>4701.1531732200001</v>
      </c>
      <c r="C88" s="36">
        <f>SUMIFS(СВЦЭМ!$D$39:$D$782,СВЦЭМ!$A$39:$A$782,$A88,СВЦЭМ!$B$39:$B$782,C$83)+'СЕТ СН'!$H$11+СВЦЭМ!$D$10+'СЕТ СН'!$H$5-'СЕТ СН'!$H$21</f>
        <v>4737.8463261100005</v>
      </c>
      <c r="D88" s="36">
        <f>SUMIFS(СВЦЭМ!$D$39:$D$782,СВЦЭМ!$A$39:$A$782,$A88,СВЦЭМ!$B$39:$B$782,D$83)+'СЕТ СН'!$H$11+СВЦЭМ!$D$10+'СЕТ СН'!$H$5-'СЕТ СН'!$H$21</f>
        <v>4746.4593192299999</v>
      </c>
      <c r="E88" s="36">
        <f>SUMIFS(СВЦЭМ!$D$39:$D$782,СВЦЭМ!$A$39:$A$782,$A88,СВЦЭМ!$B$39:$B$782,E$83)+'СЕТ СН'!$H$11+СВЦЭМ!$D$10+'СЕТ СН'!$H$5-'СЕТ СН'!$H$21</f>
        <v>4764.2464459100001</v>
      </c>
      <c r="F88" s="36">
        <f>SUMIFS(СВЦЭМ!$D$39:$D$782,СВЦЭМ!$A$39:$A$782,$A88,СВЦЭМ!$B$39:$B$782,F$83)+'СЕТ СН'!$H$11+СВЦЭМ!$D$10+'СЕТ СН'!$H$5-'СЕТ СН'!$H$21</f>
        <v>4753.3102730500004</v>
      </c>
      <c r="G88" s="36">
        <f>SUMIFS(СВЦЭМ!$D$39:$D$782,СВЦЭМ!$A$39:$A$782,$A88,СВЦЭМ!$B$39:$B$782,G$83)+'СЕТ СН'!$H$11+СВЦЭМ!$D$10+'СЕТ СН'!$H$5-'СЕТ СН'!$H$21</f>
        <v>4726.7823498899998</v>
      </c>
      <c r="H88" s="36">
        <f>SUMIFS(СВЦЭМ!$D$39:$D$782,СВЦЭМ!$A$39:$A$782,$A88,СВЦЭМ!$B$39:$B$782,H$83)+'СЕТ СН'!$H$11+СВЦЭМ!$D$10+'СЕТ СН'!$H$5-'СЕТ СН'!$H$21</f>
        <v>4673.1773457600002</v>
      </c>
      <c r="I88" s="36">
        <f>SUMIFS(СВЦЭМ!$D$39:$D$782,СВЦЭМ!$A$39:$A$782,$A88,СВЦЭМ!$B$39:$B$782,I$83)+'СЕТ СН'!$H$11+СВЦЭМ!$D$10+'СЕТ СН'!$H$5-'СЕТ СН'!$H$21</f>
        <v>4656.9243074900005</v>
      </c>
      <c r="J88" s="36">
        <f>SUMIFS(СВЦЭМ!$D$39:$D$782,СВЦЭМ!$A$39:$A$782,$A88,СВЦЭМ!$B$39:$B$782,J$83)+'СЕТ СН'!$H$11+СВЦЭМ!$D$10+'СЕТ СН'!$H$5-'СЕТ СН'!$H$21</f>
        <v>4644.1452731899999</v>
      </c>
      <c r="K88" s="36">
        <f>SUMIFS(СВЦЭМ!$D$39:$D$782,СВЦЭМ!$A$39:$A$782,$A88,СВЦЭМ!$B$39:$B$782,K$83)+'СЕТ СН'!$H$11+СВЦЭМ!$D$10+'СЕТ СН'!$H$5-'СЕТ СН'!$H$21</f>
        <v>4588.1533391800003</v>
      </c>
      <c r="L88" s="36">
        <f>SUMIFS(СВЦЭМ!$D$39:$D$782,СВЦЭМ!$A$39:$A$782,$A88,СВЦЭМ!$B$39:$B$782,L$83)+'СЕТ СН'!$H$11+СВЦЭМ!$D$10+'СЕТ СН'!$H$5-'СЕТ СН'!$H$21</f>
        <v>4578.3587518700006</v>
      </c>
      <c r="M88" s="36">
        <f>SUMIFS(СВЦЭМ!$D$39:$D$782,СВЦЭМ!$A$39:$A$782,$A88,СВЦЭМ!$B$39:$B$782,M$83)+'СЕТ СН'!$H$11+СВЦЭМ!$D$10+'СЕТ СН'!$H$5-'СЕТ СН'!$H$21</f>
        <v>4602.9204248100004</v>
      </c>
      <c r="N88" s="36">
        <f>SUMIFS(СВЦЭМ!$D$39:$D$782,СВЦЭМ!$A$39:$A$782,$A88,СВЦЭМ!$B$39:$B$782,N$83)+'СЕТ СН'!$H$11+СВЦЭМ!$D$10+'СЕТ СН'!$H$5-'СЕТ СН'!$H$21</f>
        <v>4632.2497872700005</v>
      </c>
      <c r="O88" s="36">
        <f>SUMIFS(СВЦЭМ!$D$39:$D$782,СВЦЭМ!$A$39:$A$782,$A88,СВЦЭМ!$B$39:$B$782,O$83)+'СЕТ СН'!$H$11+СВЦЭМ!$D$10+'СЕТ СН'!$H$5-'СЕТ СН'!$H$21</f>
        <v>4614.7280800799999</v>
      </c>
      <c r="P88" s="36">
        <f>SUMIFS(СВЦЭМ!$D$39:$D$782,СВЦЭМ!$A$39:$A$782,$A88,СВЦЭМ!$B$39:$B$782,P$83)+'СЕТ СН'!$H$11+СВЦЭМ!$D$10+'СЕТ СН'!$H$5-'СЕТ СН'!$H$21</f>
        <v>4625.3501432900002</v>
      </c>
      <c r="Q88" s="36">
        <f>SUMIFS(СВЦЭМ!$D$39:$D$782,СВЦЭМ!$A$39:$A$782,$A88,СВЦЭМ!$B$39:$B$782,Q$83)+'СЕТ СН'!$H$11+СВЦЭМ!$D$10+'СЕТ СН'!$H$5-'СЕТ СН'!$H$21</f>
        <v>4642.6488640900006</v>
      </c>
      <c r="R88" s="36">
        <f>SUMIFS(СВЦЭМ!$D$39:$D$782,СВЦЭМ!$A$39:$A$782,$A88,СВЦЭМ!$B$39:$B$782,R$83)+'СЕТ СН'!$H$11+СВЦЭМ!$D$10+'СЕТ СН'!$H$5-'СЕТ СН'!$H$21</f>
        <v>4668.3788569200005</v>
      </c>
      <c r="S88" s="36">
        <f>SUMIFS(СВЦЭМ!$D$39:$D$782,СВЦЭМ!$A$39:$A$782,$A88,СВЦЭМ!$B$39:$B$782,S$83)+'СЕТ СН'!$H$11+СВЦЭМ!$D$10+'СЕТ СН'!$H$5-'СЕТ СН'!$H$21</f>
        <v>4665.6917896600007</v>
      </c>
      <c r="T88" s="36">
        <f>SUMIFS(СВЦЭМ!$D$39:$D$782,СВЦЭМ!$A$39:$A$782,$A88,СВЦЭМ!$B$39:$B$782,T$83)+'СЕТ СН'!$H$11+СВЦЭМ!$D$10+'СЕТ СН'!$H$5-'СЕТ СН'!$H$21</f>
        <v>4639.7606394100003</v>
      </c>
      <c r="U88" s="36">
        <f>SUMIFS(СВЦЭМ!$D$39:$D$782,СВЦЭМ!$A$39:$A$782,$A88,СВЦЭМ!$B$39:$B$782,U$83)+'СЕТ СН'!$H$11+СВЦЭМ!$D$10+'СЕТ СН'!$H$5-'СЕТ СН'!$H$21</f>
        <v>4616.5950894500002</v>
      </c>
      <c r="V88" s="36">
        <f>SUMIFS(СВЦЭМ!$D$39:$D$782,СВЦЭМ!$A$39:$A$782,$A88,СВЦЭМ!$B$39:$B$782,V$83)+'СЕТ СН'!$H$11+СВЦЭМ!$D$10+'СЕТ СН'!$H$5-'СЕТ СН'!$H$21</f>
        <v>4623.8007415499997</v>
      </c>
      <c r="W88" s="36">
        <f>SUMIFS(СВЦЭМ!$D$39:$D$782,СВЦЭМ!$A$39:$A$782,$A88,СВЦЭМ!$B$39:$B$782,W$83)+'СЕТ СН'!$H$11+СВЦЭМ!$D$10+'СЕТ СН'!$H$5-'СЕТ СН'!$H$21</f>
        <v>4638.1249854300004</v>
      </c>
      <c r="X88" s="36">
        <f>SUMIFS(СВЦЭМ!$D$39:$D$782,СВЦЭМ!$A$39:$A$782,$A88,СВЦЭМ!$B$39:$B$782,X$83)+'СЕТ СН'!$H$11+СВЦЭМ!$D$10+'СЕТ СН'!$H$5-'СЕТ СН'!$H$21</f>
        <v>4649.5193779600004</v>
      </c>
      <c r="Y88" s="36">
        <f>SUMIFS(СВЦЭМ!$D$39:$D$782,СВЦЭМ!$A$39:$A$782,$A88,СВЦЭМ!$B$39:$B$782,Y$83)+'СЕТ СН'!$H$11+СВЦЭМ!$D$10+'СЕТ СН'!$H$5-'СЕТ СН'!$H$21</f>
        <v>4662.9937540199999</v>
      </c>
    </row>
    <row r="89" spans="1:27" ht="15.75" x14ac:dyDescent="0.2">
      <c r="A89" s="35">
        <f t="shared" si="2"/>
        <v>45357</v>
      </c>
      <c r="B89" s="36">
        <f>SUMIFS(СВЦЭМ!$D$39:$D$782,СВЦЭМ!$A$39:$A$782,$A89,СВЦЭМ!$B$39:$B$782,B$83)+'СЕТ СН'!$H$11+СВЦЭМ!$D$10+'СЕТ СН'!$H$5-'СЕТ СН'!$H$21</f>
        <v>4732.2900444799998</v>
      </c>
      <c r="C89" s="36">
        <f>SUMIFS(СВЦЭМ!$D$39:$D$782,СВЦЭМ!$A$39:$A$782,$A89,СВЦЭМ!$B$39:$B$782,C$83)+'СЕТ СН'!$H$11+СВЦЭМ!$D$10+'СЕТ СН'!$H$5-'СЕТ СН'!$H$21</f>
        <v>4756.2645925699999</v>
      </c>
      <c r="D89" s="36">
        <f>SUMIFS(СВЦЭМ!$D$39:$D$782,СВЦЭМ!$A$39:$A$782,$A89,СВЦЭМ!$B$39:$B$782,D$83)+'СЕТ СН'!$H$11+СВЦЭМ!$D$10+'СЕТ СН'!$H$5-'СЕТ СН'!$H$21</f>
        <v>4778.7033711000004</v>
      </c>
      <c r="E89" s="36">
        <f>SUMIFS(СВЦЭМ!$D$39:$D$782,СВЦЭМ!$A$39:$A$782,$A89,СВЦЭМ!$B$39:$B$782,E$83)+'СЕТ СН'!$H$11+СВЦЭМ!$D$10+'СЕТ СН'!$H$5-'СЕТ СН'!$H$21</f>
        <v>4793.5390727100003</v>
      </c>
      <c r="F89" s="36">
        <f>SUMIFS(СВЦЭМ!$D$39:$D$782,СВЦЭМ!$A$39:$A$782,$A89,СВЦЭМ!$B$39:$B$782,F$83)+'СЕТ СН'!$H$11+СВЦЭМ!$D$10+'СЕТ СН'!$H$5-'СЕТ СН'!$H$21</f>
        <v>4790.5648834599997</v>
      </c>
      <c r="G89" s="36">
        <f>SUMIFS(СВЦЭМ!$D$39:$D$782,СВЦЭМ!$A$39:$A$782,$A89,СВЦЭМ!$B$39:$B$782,G$83)+'СЕТ СН'!$H$11+СВЦЭМ!$D$10+'СЕТ СН'!$H$5-'СЕТ СН'!$H$21</f>
        <v>4764.2082411199999</v>
      </c>
      <c r="H89" s="36">
        <f>SUMIFS(СВЦЭМ!$D$39:$D$782,СВЦЭМ!$A$39:$A$782,$A89,СВЦЭМ!$B$39:$B$782,H$83)+'СЕТ СН'!$H$11+СВЦЭМ!$D$10+'СЕТ СН'!$H$5-'СЕТ СН'!$H$21</f>
        <v>4696.6168584200004</v>
      </c>
      <c r="I89" s="36">
        <f>SUMIFS(СВЦЭМ!$D$39:$D$782,СВЦЭМ!$A$39:$A$782,$A89,СВЦЭМ!$B$39:$B$782,I$83)+'СЕТ СН'!$H$11+СВЦЭМ!$D$10+'СЕТ СН'!$H$5-'СЕТ СН'!$H$21</f>
        <v>4648.99326243</v>
      </c>
      <c r="J89" s="36">
        <f>SUMIFS(СВЦЭМ!$D$39:$D$782,СВЦЭМ!$A$39:$A$782,$A89,СВЦЭМ!$B$39:$B$782,J$83)+'СЕТ СН'!$H$11+СВЦЭМ!$D$10+'СЕТ СН'!$H$5-'СЕТ СН'!$H$21</f>
        <v>4640.9029937699997</v>
      </c>
      <c r="K89" s="36">
        <f>SUMIFS(СВЦЭМ!$D$39:$D$782,СВЦЭМ!$A$39:$A$782,$A89,СВЦЭМ!$B$39:$B$782,K$83)+'СЕТ СН'!$H$11+СВЦЭМ!$D$10+'СЕТ СН'!$H$5-'СЕТ СН'!$H$21</f>
        <v>4642.3362434800001</v>
      </c>
      <c r="L89" s="36">
        <f>SUMIFS(СВЦЭМ!$D$39:$D$782,СВЦЭМ!$A$39:$A$782,$A89,СВЦЭМ!$B$39:$B$782,L$83)+'СЕТ СН'!$H$11+СВЦЭМ!$D$10+'СЕТ СН'!$H$5-'СЕТ СН'!$H$21</f>
        <v>4649.1179927100002</v>
      </c>
      <c r="M89" s="36">
        <f>SUMIFS(СВЦЭМ!$D$39:$D$782,СВЦЭМ!$A$39:$A$782,$A89,СВЦЭМ!$B$39:$B$782,M$83)+'СЕТ СН'!$H$11+СВЦЭМ!$D$10+'СЕТ СН'!$H$5-'СЕТ СН'!$H$21</f>
        <v>4650.4201600800006</v>
      </c>
      <c r="N89" s="36">
        <f>SUMIFS(СВЦЭМ!$D$39:$D$782,СВЦЭМ!$A$39:$A$782,$A89,СВЦЭМ!$B$39:$B$782,N$83)+'СЕТ СН'!$H$11+СВЦЭМ!$D$10+'СЕТ СН'!$H$5-'СЕТ СН'!$H$21</f>
        <v>4672.6659350999998</v>
      </c>
      <c r="O89" s="36">
        <f>SUMIFS(СВЦЭМ!$D$39:$D$782,СВЦЭМ!$A$39:$A$782,$A89,СВЦЭМ!$B$39:$B$782,O$83)+'СЕТ СН'!$H$11+СВЦЭМ!$D$10+'СЕТ СН'!$H$5-'СЕТ СН'!$H$21</f>
        <v>4670.74510775</v>
      </c>
      <c r="P89" s="36">
        <f>SUMIFS(СВЦЭМ!$D$39:$D$782,СВЦЭМ!$A$39:$A$782,$A89,СВЦЭМ!$B$39:$B$782,P$83)+'СЕТ СН'!$H$11+СВЦЭМ!$D$10+'СЕТ СН'!$H$5-'СЕТ СН'!$H$21</f>
        <v>4687.6746166600005</v>
      </c>
      <c r="Q89" s="36">
        <f>SUMIFS(СВЦЭМ!$D$39:$D$782,СВЦЭМ!$A$39:$A$782,$A89,СВЦЭМ!$B$39:$B$782,Q$83)+'СЕТ СН'!$H$11+СВЦЭМ!$D$10+'СЕТ СН'!$H$5-'СЕТ СН'!$H$21</f>
        <v>4691.4146206100004</v>
      </c>
      <c r="R89" s="36">
        <f>SUMIFS(СВЦЭМ!$D$39:$D$782,СВЦЭМ!$A$39:$A$782,$A89,СВЦЭМ!$B$39:$B$782,R$83)+'СЕТ СН'!$H$11+СВЦЭМ!$D$10+'СЕТ СН'!$H$5-'СЕТ СН'!$H$21</f>
        <v>4691.5627454000005</v>
      </c>
      <c r="S89" s="36">
        <f>SUMIFS(СВЦЭМ!$D$39:$D$782,СВЦЭМ!$A$39:$A$782,$A89,СВЦЭМ!$B$39:$B$782,S$83)+'СЕТ СН'!$H$11+СВЦЭМ!$D$10+'СЕТ СН'!$H$5-'СЕТ СН'!$H$21</f>
        <v>4679.12882575</v>
      </c>
      <c r="T89" s="36">
        <f>SUMIFS(СВЦЭМ!$D$39:$D$782,СВЦЭМ!$A$39:$A$782,$A89,СВЦЭМ!$B$39:$B$782,T$83)+'СЕТ СН'!$H$11+СВЦЭМ!$D$10+'СЕТ СН'!$H$5-'СЕТ СН'!$H$21</f>
        <v>4644.5154561500003</v>
      </c>
      <c r="U89" s="36">
        <f>SUMIFS(СВЦЭМ!$D$39:$D$782,СВЦЭМ!$A$39:$A$782,$A89,СВЦЭМ!$B$39:$B$782,U$83)+'СЕТ СН'!$H$11+СВЦЭМ!$D$10+'СЕТ СН'!$H$5-'СЕТ СН'!$H$21</f>
        <v>4644.18532719</v>
      </c>
      <c r="V89" s="36">
        <f>SUMIFS(СВЦЭМ!$D$39:$D$782,СВЦЭМ!$A$39:$A$782,$A89,СВЦЭМ!$B$39:$B$782,V$83)+'СЕТ СН'!$H$11+СВЦЭМ!$D$10+'СЕТ СН'!$H$5-'СЕТ СН'!$H$21</f>
        <v>4647.67215416</v>
      </c>
      <c r="W89" s="36">
        <f>SUMIFS(СВЦЭМ!$D$39:$D$782,СВЦЭМ!$A$39:$A$782,$A89,СВЦЭМ!$B$39:$B$782,W$83)+'СЕТ СН'!$H$11+СВЦЭМ!$D$10+'СЕТ СН'!$H$5-'СЕТ СН'!$H$21</f>
        <v>4658.8158241700003</v>
      </c>
      <c r="X89" s="36">
        <f>SUMIFS(СВЦЭМ!$D$39:$D$782,СВЦЭМ!$A$39:$A$782,$A89,СВЦЭМ!$B$39:$B$782,X$83)+'СЕТ СН'!$H$11+СВЦЭМ!$D$10+'СЕТ СН'!$H$5-'СЕТ СН'!$H$21</f>
        <v>4657.6487479400002</v>
      </c>
      <c r="Y89" s="36">
        <f>SUMIFS(СВЦЭМ!$D$39:$D$782,СВЦЭМ!$A$39:$A$782,$A89,СВЦЭМ!$B$39:$B$782,Y$83)+'СЕТ СН'!$H$11+СВЦЭМ!$D$10+'СЕТ СН'!$H$5-'СЕТ СН'!$H$21</f>
        <v>4642.9829643700004</v>
      </c>
    </row>
    <row r="90" spans="1:27" ht="15.75" x14ac:dyDescent="0.2">
      <c r="A90" s="35">
        <f t="shared" si="2"/>
        <v>45358</v>
      </c>
      <c r="B90" s="36">
        <f>SUMIFS(СВЦЭМ!$D$39:$D$782,СВЦЭМ!$A$39:$A$782,$A90,СВЦЭМ!$B$39:$B$782,B$83)+'СЕТ СН'!$H$11+СВЦЭМ!$D$10+'СЕТ СН'!$H$5-'СЕТ СН'!$H$21</f>
        <v>4691.3682385800003</v>
      </c>
      <c r="C90" s="36">
        <f>SUMIFS(СВЦЭМ!$D$39:$D$782,СВЦЭМ!$A$39:$A$782,$A90,СВЦЭМ!$B$39:$B$782,C$83)+'СЕТ СН'!$H$11+СВЦЭМ!$D$10+'СЕТ СН'!$H$5-'СЕТ СН'!$H$21</f>
        <v>4734.2684723500006</v>
      </c>
      <c r="D90" s="36">
        <f>SUMIFS(СВЦЭМ!$D$39:$D$782,СВЦЭМ!$A$39:$A$782,$A90,СВЦЭМ!$B$39:$B$782,D$83)+'СЕТ СН'!$H$11+СВЦЭМ!$D$10+'СЕТ СН'!$H$5-'СЕТ СН'!$H$21</f>
        <v>4767.8196106800006</v>
      </c>
      <c r="E90" s="36">
        <f>SUMIFS(СВЦЭМ!$D$39:$D$782,СВЦЭМ!$A$39:$A$782,$A90,СВЦЭМ!$B$39:$B$782,E$83)+'СЕТ СН'!$H$11+СВЦЭМ!$D$10+'СЕТ СН'!$H$5-'СЕТ СН'!$H$21</f>
        <v>4797.5261170499998</v>
      </c>
      <c r="F90" s="36">
        <f>SUMIFS(СВЦЭМ!$D$39:$D$782,СВЦЭМ!$A$39:$A$782,$A90,СВЦЭМ!$B$39:$B$782,F$83)+'СЕТ СН'!$H$11+СВЦЭМ!$D$10+'СЕТ СН'!$H$5-'СЕТ СН'!$H$21</f>
        <v>4806.2449562600004</v>
      </c>
      <c r="G90" s="36">
        <f>SUMIFS(СВЦЭМ!$D$39:$D$782,СВЦЭМ!$A$39:$A$782,$A90,СВЦЭМ!$B$39:$B$782,G$83)+'СЕТ СН'!$H$11+СВЦЭМ!$D$10+'СЕТ СН'!$H$5-'СЕТ СН'!$H$21</f>
        <v>4780.6720319200003</v>
      </c>
      <c r="H90" s="36">
        <f>SUMIFS(СВЦЭМ!$D$39:$D$782,СВЦЭМ!$A$39:$A$782,$A90,СВЦЭМ!$B$39:$B$782,H$83)+'СЕТ СН'!$H$11+СВЦЭМ!$D$10+'СЕТ СН'!$H$5-'СЕТ СН'!$H$21</f>
        <v>4715.4681661100003</v>
      </c>
      <c r="I90" s="36">
        <f>SUMIFS(СВЦЭМ!$D$39:$D$782,СВЦЭМ!$A$39:$A$782,$A90,СВЦЭМ!$B$39:$B$782,I$83)+'СЕТ СН'!$H$11+СВЦЭМ!$D$10+'СЕТ СН'!$H$5-'СЕТ СН'!$H$21</f>
        <v>4700.6994723000007</v>
      </c>
      <c r="J90" s="36">
        <f>SUMIFS(СВЦЭМ!$D$39:$D$782,СВЦЭМ!$A$39:$A$782,$A90,СВЦЭМ!$B$39:$B$782,J$83)+'СЕТ СН'!$H$11+СВЦЭМ!$D$10+'СЕТ СН'!$H$5-'СЕТ СН'!$H$21</f>
        <v>4719.8246856300002</v>
      </c>
      <c r="K90" s="36">
        <f>SUMIFS(СВЦЭМ!$D$39:$D$782,СВЦЭМ!$A$39:$A$782,$A90,СВЦЭМ!$B$39:$B$782,K$83)+'СЕТ СН'!$H$11+СВЦЭМ!$D$10+'СЕТ СН'!$H$5-'СЕТ СН'!$H$21</f>
        <v>4684.4817362000003</v>
      </c>
      <c r="L90" s="36">
        <f>SUMIFS(СВЦЭМ!$D$39:$D$782,СВЦЭМ!$A$39:$A$782,$A90,СВЦЭМ!$B$39:$B$782,L$83)+'СЕТ СН'!$H$11+СВЦЭМ!$D$10+'СЕТ СН'!$H$5-'СЕТ СН'!$H$21</f>
        <v>4687.22929269</v>
      </c>
      <c r="M90" s="36">
        <f>SUMIFS(СВЦЭМ!$D$39:$D$782,СВЦЭМ!$A$39:$A$782,$A90,СВЦЭМ!$B$39:$B$782,M$83)+'СЕТ СН'!$H$11+СВЦЭМ!$D$10+'СЕТ СН'!$H$5-'СЕТ СН'!$H$21</f>
        <v>4695.7736672199999</v>
      </c>
      <c r="N90" s="36">
        <f>SUMIFS(СВЦЭМ!$D$39:$D$782,СВЦЭМ!$A$39:$A$782,$A90,СВЦЭМ!$B$39:$B$782,N$83)+'СЕТ СН'!$H$11+СВЦЭМ!$D$10+'СЕТ СН'!$H$5-'СЕТ СН'!$H$21</f>
        <v>4705.4435323200005</v>
      </c>
      <c r="O90" s="36">
        <f>SUMIFS(СВЦЭМ!$D$39:$D$782,СВЦЭМ!$A$39:$A$782,$A90,СВЦЭМ!$B$39:$B$782,O$83)+'СЕТ СН'!$H$11+СВЦЭМ!$D$10+'СЕТ СН'!$H$5-'СЕТ СН'!$H$21</f>
        <v>4701.8072320299998</v>
      </c>
      <c r="P90" s="36">
        <f>SUMIFS(СВЦЭМ!$D$39:$D$782,СВЦЭМ!$A$39:$A$782,$A90,СВЦЭМ!$B$39:$B$782,P$83)+'СЕТ СН'!$H$11+СВЦЭМ!$D$10+'СЕТ СН'!$H$5-'СЕТ СН'!$H$21</f>
        <v>4727.7238131900003</v>
      </c>
      <c r="Q90" s="36">
        <f>SUMIFS(СВЦЭМ!$D$39:$D$782,СВЦЭМ!$A$39:$A$782,$A90,СВЦЭМ!$B$39:$B$782,Q$83)+'СЕТ СН'!$H$11+СВЦЭМ!$D$10+'СЕТ СН'!$H$5-'СЕТ СН'!$H$21</f>
        <v>4748.3202007600003</v>
      </c>
      <c r="R90" s="36">
        <f>SUMIFS(СВЦЭМ!$D$39:$D$782,СВЦЭМ!$A$39:$A$782,$A90,СВЦЭМ!$B$39:$B$782,R$83)+'СЕТ СН'!$H$11+СВЦЭМ!$D$10+'СЕТ СН'!$H$5-'СЕТ СН'!$H$21</f>
        <v>4759.87809019</v>
      </c>
      <c r="S90" s="36">
        <f>SUMIFS(СВЦЭМ!$D$39:$D$782,СВЦЭМ!$A$39:$A$782,$A90,СВЦЭМ!$B$39:$B$782,S$83)+'СЕТ СН'!$H$11+СВЦЭМ!$D$10+'СЕТ СН'!$H$5-'СЕТ СН'!$H$21</f>
        <v>4742.4144403700002</v>
      </c>
      <c r="T90" s="36">
        <f>SUMIFS(СВЦЭМ!$D$39:$D$782,СВЦЭМ!$A$39:$A$782,$A90,СВЦЭМ!$B$39:$B$782,T$83)+'СЕТ СН'!$H$11+СВЦЭМ!$D$10+'СЕТ СН'!$H$5-'СЕТ СН'!$H$21</f>
        <v>4737.0729562400002</v>
      </c>
      <c r="U90" s="36">
        <f>SUMIFS(СВЦЭМ!$D$39:$D$782,СВЦЭМ!$A$39:$A$782,$A90,СВЦЭМ!$B$39:$B$782,U$83)+'СЕТ СН'!$H$11+СВЦЭМ!$D$10+'СЕТ СН'!$H$5-'СЕТ СН'!$H$21</f>
        <v>4711.7848257900005</v>
      </c>
      <c r="V90" s="36">
        <f>SUMIFS(СВЦЭМ!$D$39:$D$782,СВЦЭМ!$A$39:$A$782,$A90,СВЦЭМ!$B$39:$B$782,V$83)+'СЕТ СН'!$H$11+СВЦЭМ!$D$10+'СЕТ СН'!$H$5-'СЕТ СН'!$H$21</f>
        <v>4692.5715287500007</v>
      </c>
      <c r="W90" s="36">
        <f>SUMIFS(СВЦЭМ!$D$39:$D$782,СВЦЭМ!$A$39:$A$782,$A90,СВЦЭМ!$B$39:$B$782,W$83)+'СЕТ СН'!$H$11+СВЦЭМ!$D$10+'СЕТ СН'!$H$5-'СЕТ СН'!$H$21</f>
        <v>4705.2591659999998</v>
      </c>
      <c r="X90" s="36">
        <f>SUMIFS(СВЦЭМ!$D$39:$D$782,СВЦЭМ!$A$39:$A$782,$A90,СВЦЭМ!$B$39:$B$782,X$83)+'СЕТ СН'!$H$11+СВЦЭМ!$D$10+'СЕТ СН'!$H$5-'СЕТ СН'!$H$21</f>
        <v>4719.3586360299996</v>
      </c>
      <c r="Y90" s="36">
        <f>SUMIFS(СВЦЭМ!$D$39:$D$782,СВЦЭМ!$A$39:$A$782,$A90,СВЦЭМ!$B$39:$B$782,Y$83)+'СЕТ СН'!$H$11+СВЦЭМ!$D$10+'СЕТ СН'!$H$5-'СЕТ СН'!$H$21</f>
        <v>4748.2206776200001</v>
      </c>
    </row>
    <row r="91" spans="1:27" ht="15.75" x14ac:dyDescent="0.2">
      <c r="A91" s="35">
        <f t="shared" si="2"/>
        <v>45359</v>
      </c>
      <c r="B91" s="36">
        <f>SUMIFS(СВЦЭМ!$D$39:$D$782,СВЦЭМ!$A$39:$A$782,$A91,СВЦЭМ!$B$39:$B$782,B$83)+'СЕТ СН'!$H$11+СВЦЭМ!$D$10+'СЕТ СН'!$H$5-'СЕТ СН'!$H$21</f>
        <v>4791.0986985300005</v>
      </c>
      <c r="C91" s="36">
        <f>SUMIFS(СВЦЭМ!$D$39:$D$782,СВЦЭМ!$A$39:$A$782,$A91,СВЦЭМ!$B$39:$B$782,C$83)+'СЕТ СН'!$H$11+СВЦЭМ!$D$10+'СЕТ СН'!$H$5-'СЕТ СН'!$H$21</f>
        <v>4790.2488547600005</v>
      </c>
      <c r="D91" s="36">
        <f>SUMIFS(СВЦЭМ!$D$39:$D$782,СВЦЭМ!$A$39:$A$782,$A91,СВЦЭМ!$B$39:$B$782,D$83)+'СЕТ СН'!$H$11+СВЦЭМ!$D$10+'СЕТ СН'!$H$5-'СЕТ СН'!$H$21</f>
        <v>4813.0866803700001</v>
      </c>
      <c r="E91" s="36">
        <f>SUMIFS(СВЦЭМ!$D$39:$D$782,СВЦЭМ!$A$39:$A$782,$A91,СВЦЭМ!$B$39:$B$782,E$83)+'СЕТ СН'!$H$11+СВЦЭМ!$D$10+'СЕТ СН'!$H$5-'СЕТ СН'!$H$21</f>
        <v>4823.1173973000004</v>
      </c>
      <c r="F91" s="36">
        <f>SUMIFS(СВЦЭМ!$D$39:$D$782,СВЦЭМ!$A$39:$A$782,$A91,СВЦЭМ!$B$39:$B$782,F$83)+'СЕТ СН'!$H$11+СВЦЭМ!$D$10+'СЕТ СН'!$H$5-'СЕТ СН'!$H$21</f>
        <v>4823.4685867300004</v>
      </c>
      <c r="G91" s="36">
        <f>SUMIFS(СВЦЭМ!$D$39:$D$782,СВЦЭМ!$A$39:$A$782,$A91,СВЦЭМ!$B$39:$B$782,G$83)+'СЕТ СН'!$H$11+СВЦЭМ!$D$10+'СЕТ СН'!$H$5-'СЕТ СН'!$H$21</f>
        <v>4797.2662232399998</v>
      </c>
      <c r="H91" s="36">
        <f>SUMIFS(СВЦЭМ!$D$39:$D$782,СВЦЭМ!$A$39:$A$782,$A91,СВЦЭМ!$B$39:$B$782,H$83)+'СЕТ СН'!$H$11+СВЦЭМ!$D$10+'СЕТ СН'!$H$5-'СЕТ СН'!$H$21</f>
        <v>4796.39264895</v>
      </c>
      <c r="I91" s="36">
        <f>SUMIFS(СВЦЭМ!$D$39:$D$782,СВЦЭМ!$A$39:$A$782,$A91,СВЦЭМ!$B$39:$B$782,I$83)+'СЕТ СН'!$H$11+СВЦЭМ!$D$10+'СЕТ СН'!$H$5-'СЕТ СН'!$H$21</f>
        <v>4768.0389637900007</v>
      </c>
      <c r="J91" s="36">
        <f>SUMIFS(СВЦЭМ!$D$39:$D$782,СВЦЭМ!$A$39:$A$782,$A91,СВЦЭМ!$B$39:$B$782,J$83)+'СЕТ СН'!$H$11+СВЦЭМ!$D$10+'СЕТ СН'!$H$5-'СЕТ СН'!$H$21</f>
        <v>4756.6272059399998</v>
      </c>
      <c r="K91" s="36">
        <f>SUMIFS(СВЦЭМ!$D$39:$D$782,СВЦЭМ!$A$39:$A$782,$A91,СВЦЭМ!$B$39:$B$782,K$83)+'СЕТ СН'!$H$11+СВЦЭМ!$D$10+'СЕТ СН'!$H$5-'СЕТ СН'!$H$21</f>
        <v>4697.1740223500001</v>
      </c>
      <c r="L91" s="36">
        <f>SUMIFS(СВЦЭМ!$D$39:$D$782,СВЦЭМ!$A$39:$A$782,$A91,СВЦЭМ!$B$39:$B$782,L$83)+'СЕТ СН'!$H$11+СВЦЭМ!$D$10+'СЕТ СН'!$H$5-'СЕТ СН'!$H$21</f>
        <v>4686.6827165200002</v>
      </c>
      <c r="M91" s="36">
        <f>SUMIFS(СВЦЭМ!$D$39:$D$782,СВЦЭМ!$A$39:$A$782,$A91,СВЦЭМ!$B$39:$B$782,M$83)+'СЕТ СН'!$H$11+СВЦЭМ!$D$10+'СЕТ СН'!$H$5-'СЕТ СН'!$H$21</f>
        <v>4702.6044404499999</v>
      </c>
      <c r="N91" s="36">
        <f>SUMIFS(СВЦЭМ!$D$39:$D$782,СВЦЭМ!$A$39:$A$782,$A91,СВЦЭМ!$B$39:$B$782,N$83)+'СЕТ СН'!$H$11+СВЦЭМ!$D$10+'СЕТ СН'!$H$5-'СЕТ СН'!$H$21</f>
        <v>4723.1464317500004</v>
      </c>
      <c r="O91" s="36">
        <f>SUMIFS(СВЦЭМ!$D$39:$D$782,СВЦЭМ!$A$39:$A$782,$A91,СВЦЭМ!$B$39:$B$782,O$83)+'СЕТ СН'!$H$11+СВЦЭМ!$D$10+'СЕТ СН'!$H$5-'СЕТ СН'!$H$21</f>
        <v>4741.7881907000001</v>
      </c>
      <c r="P91" s="36">
        <f>SUMIFS(СВЦЭМ!$D$39:$D$782,СВЦЭМ!$A$39:$A$782,$A91,СВЦЭМ!$B$39:$B$782,P$83)+'СЕТ СН'!$H$11+СВЦЭМ!$D$10+'СЕТ СН'!$H$5-'СЕТ СН'!$H$21</f>
        <v>4752.3417042999999</v>
      </c>
      <c r="Q91" s="36">
        <f>SUMIFS(СВЦЭМ!$D$39:$D$782,СВЦЭМ!$A$39:$A$782,$A91,СВЦЭМ!$B$39:$B$782,Q$83)+'СЕТ СН'!$H$11+СВЦЭМ!$D$10+'СЕТ СН'!$H$5-'СЕТ СН'!$H$21</f>
        <v>4769.0342415900004</v>
      </c>
      <c r="R91" s="36">
        <f>SUMIFS(СВЦЭМ!$D$39:$D$782,СВЦЭМ!$A$39:$A$782,$A91,СВЦЭМ!$B$39:$B$782,R$83)+'СЕТ СН'!$H$11+СВЦЭМ!$D$10+'СЕТ СН'!$H$5-'СЕТ СН'!$H$21</f>
        <v>4775.8508358899999</v>
      </c>
      <c r="S91" s="36">
        <f>SUMIFS(СВЦЭМ!$D$39:$D$782,СВЦЭМ!$A$39:$A$782,$A91,СВЦЭМ!$B$39:$B$782,S$83)+'СЕТ СН'!$H$11+СВЦЭМ!$D$10+'СЕТ СН'!$H$5-'СЕТ СН'!$H$21</f>
        <v>4754.2429433200004</v>
      </c>
      <c r="T91" s="36">
        <f>SUMIFS(СВЦЭМ!$D$39:$D$782,СВЦЭМ!$A$39:$A$782,$A91,СВЦЭМ!$B$39:$B$782,T$83)+'СЕТ СН'!$H$11+СВЦЭМ!$D$10+'СЕТ СН'!$H$5-'СЕТ СН'!$H$21</f>
        <v>4746.63009926</v>
      </c>
      <c r="U91" s="36">
        <f>SUMIFS(СВЦЭМ!$D$39:$D$782,СВЦЭМ!$A$39:$A$782,$A91,СВЦЭМ!$B$39:$B$782,U$83)+'СЕТ СН'!$H$11+СВЦЭМ!$D$10+'СЕТ СН'!$H$5-'СЕТ СН'!$H$21</f>
        <v>4717.7194406500003</v>
      </c>
      <c r="V91" s="36">
        <f>SUMIFS(СВЦЭМ!$D$39:$D$782,СВЦЭМ!$A$39:$A$782,$A91,СВЦЭМ!$B$39:$B$782,V$83)+'СЕТ СН'!$H$11+СВЦЭМ!$D$10+'СЕТ СН'!$H$5-'СЕТ СН'!$H$21</f>
        <v>4707.4055060199998</v>
      </c>
      <c r="W91" s="36">
        <f>SUMIFS(СВЦЭМ!$D$39:$D$782,СВЦЭМ!$A$39:$A$782,$A91,СВЦЭМ!$B$39:$B$782,W$83)+'СЕТ СН'!$H$11+СВЦЭМ!$D$10+'СЕТ СН'!$H$5-'СЕТ СН'!$H$21</f>
        <v>4700.9010304399999</v>
      </c>
      <c r="X91" s="36">
        <f>SUMIFS(СВЦЭМ!$D$39:$D$782,СВЦЭМ!$A$39:$A$782,$A91,СВЦЭМ!$B$39:$B$782,X$83)+'СЕТ СН'!$H$11+СВЦЭМ!$D$10+'СЕТ СН'!$H$5-'СЕТ СН'!$H$21</f>
        <v>4738.1678961500002</v>
      </c>
      <c r="Y91" s="36">
        <f>SUMIFS(СВЦЭМ!$D$39:$D$782,СВЦЭМ!$A$39:$A$782,$A91,СВЦЭМ!$B$39:$B$782,Y$83)+'СЕТ СН'!$H$11+СВЦЭМ!$D$10+'СЕТ СН'!$H$5-'СЕТ СН'!$H$21</f>
        <v>4750.3095084899996</v>
      </c>
    </row>
    <row r="92" spans="1:27" ht="15.75" x14ac:dyDescent="0.2">
      <c r="A92" s="35">
        <f t="shared" si="2"/>
        <v>45360</v>
      </c>
      <c r="B92" s="36">
        <f>SUMIFS(СВЦЭМ!$D$39:$D$782,СВЦЭМ!$A$39:$A$782,$A92,СВЦЭМ!$B$39:$B$782,B$83)+'СЕТ СН'!$H$11+СВЦЭМ!$D$10+'СЕТ СН'!$H$5-'СЕТ СН'!$H$21</f>
        <v>4782.7534711999997</v>
      </c>
      <c r="C92" s="36">
        <f>SUMIFS(СВЦЭМ!$D$39:$D$782,СВЦЭМ!$A$39:$A$782,$A92,СВЦЭМ!$B$39:$B$782,C$83)+'СЕТ СН'!$H$11+СВЦЭМ!$D$10+'СЕТ СН'!$H$5-'СЕТ СН'!$H$21</f>
        <v>4791.2762750900001</v>
      </c>
      <c r="D92" s="36">
        <f>SUMIFS(СВЦЭМ!$D$39:$D$782,СВЦЭМ!$A$39:$A$782,$A92,СВЦЭМ!$B$39:$B$782,D$83)+'СЕТ СН'!$H$11+СВЦЭМ!$D$10+'СЕТ СН'!$H$5-'СЕТ СН'!$H$21</f>
        <v>4809.4963339599999</v>
      </c>
      <c r="E92" s="36">
        <f>SUMIFS(СВЦЭМ!$D$39:$D$782,СВЦЭМ!$A$39:$A$782,$A92,СВЦЭМ!$B$39:$B$782,E$83)+'СЕТ СН'!$H$11+СВЦЭМ!$D$10+'СЕТ СН'!$H$5-'СЕТ СН'!$H$21</f>
        <v>4817.9293377900003</v>
      </c>
      <c r="F92" s="36">
        <f>SUMIFS(СВЦЭМ!$D$39:$D$782,СВЦЭМ!$A$39:$A$782,$A92,СВЦЭМ!$B$39:$B$782,F$83)+'СЕТ СН'!$H$11+СВЦЭМ!$D$10+'СЕТ СН'!$H$5-'СЕТ СН'!$H$21</f>
        <v>4805.2618420700001</v>
      </c>
      <c r="G92" s="36">
        <f>SUMIFS(СВЦЭМ!$D$39:$D$782,СВЦЭМ!$A$39:$A$782,$A92,СВЦЭМ!$B$39:$B$782,G$83)+'СЕТ СН'!$H$11+СВЦЭМ!$D$10+'СЕТ СН'!$H$5-'СЕТ СН'!$H$21</f>
        <v>4776.0743464400002</v>
      </c>
      <c r="H92" s="36">
        <f>SUMIFS(СВЦЭМ!$D$39:$D$782,СВЦЭМ!$A$39:$A$782,$A92,СВЦЭМ!$B$39:$B$782,H$83)+'СЕТ СН'!$H$11+СВЦЭМ!$D$10+'СЕТ СН'!$H$5-'СЕТ СН'!$H$21</f>
        <v>4752.6355841599998</v>
      </c>
      <c r="I92" s="36">
        <f>SUMIFS(СВЦЭМ!$D$39:$D$782,СВЦЭМ!$A$39:$A$782,$A92,СВЦЭМ!$B$39:$B$782,I$83)+'СЕТ СН'!$H$11+СВЦЭМ!$D$10+'СЕТ СН'!$H$5-'СЕТ СН'!$H$21</f>
        <v>4730.9719067400001</v>
      </c>
      <c r="J92" s="36">
        <f>SUMIFS(СВЦЭМ!$D$39:$D$782,СВЦЭМ!$A$39:$A$782,$A92,СВЦЭМ!$B$39:$B$782,J$83)+'СЕТ СН'!$H$11+СВЦЭМ!$D$10+'СЕТ СН'!$H$5-'СЕТ СН'!$H$21</f>
        <v>4717.3147381600002</v>
      </c>
      <c r="K92" s="36">
        <f>SUMIFS(СВЦЭМ!$D$39:$D$782,СВЦЭМ!$A$39:$A$782,$A92,СВЦЭМ!$B$39:$B$782,K$83)+'СЕТ СН'!$H$11+СВЦЭМ!$D$10+'СЕТ СН'!$H$5-'СЕТ СН'!$H$21</f>
        <v>4676.6670146899996</v>
      </c>
      <c r="L92" s="36">
        <f>SUMIFS(СВЦЭМ!$D$39:$D$782,СВЦЭМ!$A$39:$A$782,$A92,СВЦЭМ!$B$39:$B$782,L$83)+'СЕТ СН'!$H$11+СВЦЭМ!$D$10+'СЕТ СН'!$H$5-'СЕТ СН'!$H$21</f>
        <v>4654.5981191800001</v>
      </c>
      <c r="M92" s="36">
        <f>SUMIFS(СВЦЭМ!$D$39:$D$782,СВЦЭМ!$A$39:$A$782,$A92,СВЦЭМ!$B$39:$B$782,M$83)+'СЕТ СН'!$H$11+СВЦЭМ!$D$10+'СЕТ СН'!$H$5-'СЕТ СН'!$H$21</f>
        <v>4669.8095820500002</v>
      </c>
      <c r="N92" s="36">
        <f>SUMIFS(СВЦЭМ!$D$39:$D$782,СВЦЭМ!$A$39:$A$782,$A92,СВЦЭМ!$B$39:$B$782,N$83)+'СЕТ СН'!$H$11+СВЦЭМ!$D$10+'СЕТ СН'!$H$5-'СЕТ СН'!$H$21</f>
        <v>4691.3847088299999</v>
      </c>
      <c r="O92" s="36">
        <f>SUMIFS(СВЦЭМ!$D$39:$D$782,СВЦЭМ!$A$39:$A$782,$A92,СВЦЭМ!$B$39:$B$782,O$83)+'СЕТ СН'!$H$11+СВЦЭМ!$D$10+'СЕТ СН'!$H$5-'СЕТ СН'!$H$21</f>
        <v>4712.91625647</v>
      </c>
      <c r="P92" s="36">
        <f>SUMIFS(СВЦЭМ!$D$39:$D$782,СВЦЭМ!$A$39:$A$782,$A92,СВЦЭМ!$B$39:$B$782,P$83)+'СЕТ СН'!$H$11+СВЦЭМ!$D$10+'СЕТ СН'!$H$5-'СЕТ СН'!$H$21</f>
        <v>4725.5616720400003</v>
      </c>
      <c r="Q92" s="36">
        <f>SUMIFS(СВЦЭМ!$D$39:$D$782,СВЦЭМ!$A$39:$A$782,$A92,СВЦЭМ!$B$39:$B$782,Q$83)+'СЕТ СН'!$H$11+СВЦЭМ!$D$10+'СЕТ СН'!$H$5-'СЕТ СН'!$H$21</f>
        <v>4741.2632333600004</v>
      </c>
      <c r="R92" s="36">
        <f>SUMIFS(СВЦЭМ!$D$39:$D$782,СВЦЭМ!$A$39:$A$782,$A92,СВЦЭМ!$B$39:$B$782,R$83)+'СЕТ СН'!$H$11+СВЦЭМ!$D$10+'СЕТ СН'!$H$5-'СЕТ СН'!$H$21</f>
        <v>4741.7105473600004</v>
      </c>
      <c r="S92" s="36">
        <f>SUMIFS(СВЦЭМ!$D$39:$D$782,СВЦЭМ!$A$39:$A$782,$A92,СВЦЭМ!$B$39:$B$782,S$83)+'СЕТ СН'!$H$11+СВЦЭМ!$D$10+'СЕТ СН'!$H$5-'СЕТ СН'!$H$21</f>
        <v>4711.6237885600003</v>
      </c>
      <c r="T92" s="36">
        <f>SUMIFS(СВЦЭМ!$D$39:$D$782,СВЦЭМ!$A$39:$A$782,$A92,СВЦЭМ!$B$39:$B$782,T$83)+'СЕТ СН'!$H$11+СВЦЭМ!$D$10+'СЕТ СН'!$H$5-'СЕТ СН'!$H$21</f>
        <v>4724.62391088</v>
      </c>
      <c r="U92" s="36">
        <f>SUMIFS(СВЦЭМ!$D$39:$D$782,СВЦЭМ!$A$39:$A$782,$A92,СВЦЭМ!$B$39:$B$782,U$83)+'СЕТ СН'!$H$11+СВЦЭМ!$D$10+'СЕТ СН'!$H$5-'СЕТ СН'!$H$21</f>
        <v>4694.4981064599997</v>
      </c>
      <c r="V92" s="36">
        <f>SUMIFS(СВЦЭМ!$D$39:$D$782,СВЦЭМ!$A$39:$A$782,$A92,СВЦЭМ!$B$39:$B$782,V$83)+'СЕТ СН'!$H$11+СВЦЭМ!$D$10+'СЕТ СН'!$H$5-'СЕТ СН'!$H$21</f>
        <v>4683.2302760399998</v>
      </c>
      <c r="W92" s="36">
        <f>SUMIFS(СВЦЭМ!$D$39:$D$782,СВЦЭМ!$A$39:$A$782,$A92,СВЦЭМ!$B$39:$B$782,W$83)+'СЕТ СН'!$H$11+СВЦЭМ!$D$10+'СЕТ СН'!$H$5-'СЕТ СН'!$H$21</f>
        <v>4679.0454625000002</v>
      </c>
      <c r="X92" s="36">
        <f>SUMIFS(СВЦЭМ!$D$39:$D$782,СВЦЭМ!$A$39:$A$782,$A92,СВЦЭМ!$B$39:$B$782,X$83)+'СЕТ СН'!$H$11+СВЦЭМ!$D$10+'СЕТ СН'!$H$5-'СЕТ СН'!$H$21</f>
        <v>4717.45697793</v>
      </c>
      <c r="Y92" s="36">
        <f>SUMIFS(СВЦЭМ!$D$39:$D$782,СВЦЭМ!$A$39:$A$782,$A92,СВЦЭМ!$B$39:$B$782,Y$83)+'СЕТ СН'!$H$11+СВЦЭМ!$D$10+'СЕТ СН'!$H$5-'СЕТ СН'!$H$21</f>
        <v>4731.9190666699997</v>
      </c>
    </row>
    <row r="93" spans="1:27" ht="15.75" x14ac:dyDescent="0.2">
      <c r="A93" s="35">
        <f t="shared" si="2"/>
        <v>45361</v>
      </c>
      <c r="B93" s="36">
        <f>SUMIFS(СВЦЭМ!$D$39:$D$782,СВЦЭМ!$A$39:$A$782,$A93,СВЦЭМ!$B$39:$B$782,B$83)+'СЕТ СН'!$H$11+СВЦЭМ!$D$10+'СЕТ СН'!$H$5-'СЕТ СН'!$H$21</f>
        <v>4810.7229731999996</v>
      </c>
      <c r="C93" s="36">
        <f>SUMIFS(СВЦЭМ!$D$39:$D$782,СВЦЭМ!$A$39:$A$782,$A93,СВЦЭМ!$B$39:$B$782,C$83)+'СЕТ СН'!$H$11+СВЦЭМ!$D$10+'СЕТ СН'!$H$5-'СЕТ СН'!$H$21</f>
        <v>4849.1509893700004</v>
      </c>
      <c r="D93" s="36">
        <f>SUMIFS(СВЦЭМ!$D$39:$D$782,СВЦЭМ!$A$39:$A$782,$A93,СВЦЭМ!$B$39:$B$782,D$83)+'СЕТ СН'!$H$11+СВЦЭМ!$D$10+'СЕТ СН'!$H$5-'СЕТ СН'!$H$21</f>
        <v>4867.7683267100001</v>
      </c>
      <c r="E93" s="36">
        <f>SUMIFS(СВЦЭМ!$D$39:$D$782,СВЦЭМ!$A$39:$A$782,$A93,СВЦЭМ!$B$39:$B$782,E$83)+'СЕТ СН'!$H$11+СВЦЭМ!$D$10+'СЕТ СН'!$H$5-'СЕТ СН'!$H$21</f>
        <v>4883.3769656100003</v>
      </c>
      <c r="F93" s="36">
        <f>SUMIFS(СВЦЭМ!$D$39:$D$782,СВЦЭМ!$A$39:$A$782,$A93,СВЦЭМ!$B$39:$B$782,F$83)+'СЕТ СН'!$H$11+СВЦЭМ!$D$10+'СЕТ СН'!$H$5-'СЕТ СН'!$H$21</f>
        <v>4883.6731550700006</v>
      </c>
      <c r="G93" s="36">
        <f>SUMIFS(СВЦЭМ!$D$39:$D$782,СВЦЭМ!$A$39:$A$782,$A93,СВЦЭМ!$B$39:$B$782,G$83)+'СЕТ СН'!$H$11+СВЦЭМ!$D$10+'СЕТ СН'!$H$5-'СЕТ СН'!$H$21</f>
        <v>4866.3779003400005</v>
      </c>
      <c r="H93" s="36">
        <f>SUMIFS(СВЦЭМ!$D$39:$D$782,СВЦЭМ!$A$39:$A$782,$A93,СВЦЭМ!$B$39:$B$782,H$83)+'СЕТ СН'!$H$11+СВЦЭМ!$D$10+'СЕТ СН'!$H$5-'СЕТ СН'!$H$21</f>
        <v>4839.9679498300002</v>
      </c>
      <c r="I93" s="36">
        <f>SUMIFS(СВЦЭМ!$D$39:$D$782,СВЦЭМ!$A$39:$A$782,$A93,СВЦЭМ!$B$39:$B$782,I$83)+'СЕТ СН'!$H$11+СВЦЭМ!$D$10+'СЕТ СН'!$H$5-'СЕТ СН'!$H$21</f>
        <v>4834.5241146099997</v>
      </c>
      <c r="J93" s="36">
        <f>SUMIFS(СВЦЭМ!$D$39:$D$782,СВЦЭМ!$A$39:$A$782,$A93,СВЦЭМ!$B$39:$B$782,J$83)+'СЕТ СН'!$H$11+СВЦЭМ!$D$10+'СЕТ СН'!$H$5-'СЕТ СН'!$H$21</f>
        <v>4789.3605600299998</v>
      </c>
      <c r="K93" s="36">
        <f>SUMIFS(СВЦЭМ!$D$39:$D$782,СВЦЭМ!$A$39:$A$782,$A93,СВЦЭМ!$B$39:$B$782,K$83)+'СЕТ СН'!$H$11+СВЦЭМ!$D$10+'СЕТ СН'!$H$5-'СЕТ СН'!$H$21</f>
        <v>4747.9729553100005</v>
      </c>
      <c r="L93" s="36">
        <f>SUMIFS(СВЦЭМ!$D$39:$D$782,СВЦЭМ!$A$39:$A$782,$A93,СВЦЭМ!$B$39:$B$782,L$83)+'СЕТ СН'!$H$11+СВЦЭМ!$D$10+'СЕТ СН'!$H$5-'СЕТ СН'!$H$21</f>
        <v>4747.5906945000006</v>
      </c>
      <c r="M93" s="36">
        <f>SUMIFS(СВЦЭМ!$D$39:$D$782,СВЦЭМ!$A$39:$A$782,$A93,СВЦЭМ!$B$39:$B$782,M$83)+'СЕТ СН'!$H$11+СВЦЭМ!$D$10+'СЕТ СН'!$H$5-'СЕТ СН'!$H$21</f>
        <v>4755.5144490700004</v>
      </c>
      <c r="N93" s="36">
        <f>SUMIFS(СВЦЭМ!$D$39:$D$782,СВЦЭМ!$A$39:$A$782,$A93,СВЦЭМ!$B$39:$B$782,N$83)+'СЕТ СН'!$H$11+СВЦЭМ!$D$10+'СЕТ СН'!$H$5-'СЕТ СН'!$H$21</f>
        <v>4777.4930771199997</v>
      </c>
      <c r="O93" s="36">
        <f>SUMIFS(СВЦЭМ!$D$39:$D$782,СВЦЭМ!$A$39:$A$782,$A93,СВЦЭМ!$B$39:$B$782,O$83)+'СЕТ СН'!$H$11+СВЦЭМ!$D$10+'СЕТ СН'!$H$5-'СЕТ СН'!$H$21</f>
        <v>4768.4730489800004</v>
      </c>
      <c r="P93" s="36">
        <f>SUMIFS(СВЦЭМ!$D$39:$D$782,СВЦЭМ!$A$39:$A$782,$A93,СВЦЭМ!$B$39:$B$782,P$83)+'СЕТ СН'!$H$11+СВЦЭМ!$D$10+'СЕТ СН'!$H$5-'СЕТ СН'!$H$21</f>
        <v>4795.4562490400003</v>
      </c>
      <c r="Q93" s="36">
        <f>SUMIFS(СВЦЭМ!$D$39:$D$782,СВЦЭМ!$A$39:$A$782,$A93,СВЦЭМ!$B$39:$B$782,Q$83)+'СЕТ СН'!$H$11+СВЦЭМ!$D$10+'СЕТ СН'!$H$5-'СЕТ СН'!$H$21</f>
        <v>4822.9538083999996</v>
      </c>
      <c r="R93" s="36">
        <f>SUMIFS(СВЦЭМ!$D$39:$D$782,СВЦЭМ!$A$39:$A$782,$A93,СВЦЭМ!$B$39:$B$782,R$83)+'СЕТ СН'!$H$11+СВЦЭМ!$D$10+'СЕТ СН'!$H$5-'СЕТ СН'!$H$21</f>
        <v>4820.1677177300007</v>
      </c>
      <c r="S93" s="36">
        <f>SUMIFS(СВЦЭМ!$D$39:$D$782,СВЦЭМ!$A$39:$A$782,$A93,СВЦЭМ!$B$39:$B$782,S$83)+'СЕТ СН'!$H$11+СВЦЭМ!$D$10+'СЕТ СН'!$H$5-'СЕТ СН'!$H$21</f>
        <v>4804.6135550199997</v>
      </c>
      <c r="T93" s="36">
        <f>SUMIFS(СВЦЭМ!$D$39:$D$782,СВЦЭМ!$A$39:$A$782,$A93,СВЦЭМ!$B$39:$B$782,T$83)+'СЕТ СН'!$H$11+СВЦЭМ!$D$10+'СЕТ СН'!$H$5-'СЕТ СН'!$H$21</f>
        <v>4784.6523049099997</v>
      </c>
      <c r="U93" s="36">
        <f>SUMIFS(СВЦЭМ!$D$39:$D$782,СВЦЭМ!$A$39:$A$782,$A93,СВЦЭМ!$B$39:$B$782,U$83)+'СЕТ СН'!$H$11+СВЦЭМ!$D$10+'СЕТ СН'!$H$5-'СЕТ СН'!$H$21</f>
        <v>4737.7638506700005</v>
      </c>
      <c r="V93" s="36">
        <f>SUMIFS(СВЦЭМ!$D$39:$D$782,СВЦЭМ!$A$39:$A$782,$A93,СВЦЭМ!$B$39:$B$782,V$83)+'СЕТ СН'!$H$11+СВЦЭМ!$D$10+'СЕТ СН'!$H$5-'СЕТ СН'!$H$21</f>
        <v>4711.1569315899997</v>
      </c>
      <c r="W93" s="36">
        <f>SUMIFS(СВЦЭМ!$D$39:$D$782,СВЦЭМ!$A$39:$A$782,$A93,СВЦЭМ!$B$39:$B$782,W$83)+'СЕТ СН'!$H$11+СВЦЭМ!$D$10+'СЕТ СН'!$H$5-'СЕТ СН'!$H$21</f>
        <v>4718.79262389</v>
      </c>
      <c r="X93" s="36">
        <f>SUMIFS(СВЦЭМ!$D$39:$D$782,СВЦЭМ!$A$39:$A$782,$A93,СВЦЭМ!$B$39:$B$782,X$83)+'СЕТ СН'!$H$11+СВЦЭМ!$D$10+'СЕТ СН'!$H$5-'СЕТ СН'!$H$21</f>
        <v>4769.5577216600004</v>
      </c>
      <c r="Y93" s="36">
        <f>SUMIFS(СВЦЭМ!$D$39:$D$782,СВЦЭМ!$A$39:$A$782,$A93,СВЦЭМ!$B$39:$B$782,Y$83)+'СЕТ СН'!$H$11+СВЦЭМ!$D$10+'СЕТ СН'!$H$5-'СЕТ СН'!$H$21</f>
        <v>4775.64522932</v>
      </c>
    </row>
    <row r="94" spans="1:27" ht="15.75" x14ac:dyDescent="0.2">
      <c r="A94" s="35">
        <f t="shared" si="2"/>
        <v>45362</v>
      </c>
      <c r="B94" s="36">
        <f>SUMIFS(СВЦЭМ!$D$39:$D$782,СВЦЭМ!$A$39:$A$782,$A94,СВЦЭМ!$B$39:$B$782,B$83)+'СЕТ СН'!$H$11+СВЦЭМ!$D$10+'СЕТ СН'!$H$5-'СЕТ СН'!$H$21</f>
        <v>4742.9677153299999</v>
      </c>
      <c r="C94" s="36">
        <f>SUMIFS(СВЦЭМ!$D$39:$D$782,СВЦЭМ!$A$39:$A$782,$A94,СВЦЭМ!$B$39:$B$782,C$83)+'СЕТ СН'!$H$11+СВЦЭМ!$D$10+'СЕТ СН'!$H$5-'СЕТ СН'!$H$21</f>
        <v>4779.65577656</v>
      </c>
      <c r="D94" s="36">
        <f>SUMIFS(СВЦЭМ!$D$39:$D$782,СВЦЭМ!$A$39:$A$782,$A94,СВЦЭМ!$B$39:$B$782,D$83)+'СЕТ СН'!$H$11+СВЦЭМ!$D$10+'СЕТ СН'!$H$5-'СЕТ СН'!$H$21</f>
        <v>4792.7970240699997</v>
      </c>
      <c r="E94" s="36">
        <f>SUMIFS(СВЦЭМ!$D$39:$D$782,СВЦЭМ!$A$39:$A$782,$A94,СВЦЭМ!$B$39:$B$782,E$83)+'СЕТ СН'!$H$11+СВЦЭМ!$D$10+'СЕТ СН'!$H$5-'СЕТ СН'!$H$21</f>
        <v>4796.5939260100004</v>
      </c>
      <c r="F94" s="36">
        <f>SUMIFS(СВЦЭМ!$D$39:$D$782,СВЦЭМ!$A$39:$A$782,$A94,СВЦЭМ!$B$39:$B$782,F$83)+'СЕТ СН'!$H$11+СВЦЭМ!$D$10+'СЕТ СН'!$H$5-'СЕТ СН'!$H$21</f>
        <v>4795.8717916799997</v>
      </c>
      <c r="G94" s="36">
        <f>SUMIFS(СВЦЭМ!$D$39:$D$782,СВЦЭМ!$A$39:$A$782,$A94,СВЦЭМ!$B$39:$B$782,G$83)+'СЕТ СН'!$H$11+СВЦЭМ!$D$10+'СЕТ СН'!$H$5-'СЕТ СН'!$H$21</f>
        <v>4733.20509502</v>
      </c>
      <c r="H94" s="36">
        <f>SUMIFS(СВЦЭМ!$D$39:$D$782,СВЦЭМ!$A$39:$A$782,$A94,СВЦЭМ!$B$39:$B$782,H$83)+'СЕТ СН'!$H$11+СВЦЭМ!$D$10+'СЕТ СН'!$H$5-'СЕТ СН'!$H$21</f>
        <v>4595.2959875100005</v>
      </c>
      <c r="I94" s="36">
        <f>SUMIFS(СВЦЭМ!$D$39:$D$782,СВЦЭМ!$A$39:$A$782,$A94,СВЦЭМ!$B$39:$B$782,I$83)+'СЕТ СН'!$H$11+СВЦЭМ!$D$10+'СЕТ СН'!$H$5-'СЕТ СН'!$H$21</f>
        <v>4602.8784403099999</v>
      </c>
      <c r="J94" s="36">
        <f>SUMIFS(СВЦЭМ!$D$39:$D$782,СВЦЭМ!$A$39:$A$782,$A94,СВЦЭМ!$B$39:$B$782,J$83)+'СЕТ СН'!$H$11+СВЦЭМ!$D$10+'СЕТ СН'!$H$5-'СЕТ СН'!$H$21</f>
        <v>4576.9375158500006</v>
      </c>
      <c r="K94" s="36">
        <f>SUMIFS(СВЦЭМ!$D$39:$D$782,СВЦЭМ!$A$39:$A$782,$A94,СВЦЭМ!$B$39:$B$782,K$83)+'СЕТ СН'!$H$11+СВЦЭМ!$D$10+'СЕТ СН'!$H$5-'СЕТ СН'!$H$21</f>
        <v>4561.4411800899998</v>
      </c>
      <c r="L94" s="36">
        <f>SUMIFS(СВЦЭМ!$D$39:$D$782,СВЦЭМ!$A$39:$A$782,$A94,СВЦЭМ!$B$39:$B$782,L$83)+'СЕТ СН'!$H$11+СВЦЭМ!$D$10+'СЕТ СН'!$H$5-'СЕТ СН'!$H$21</f>
        <v>4573.3671159100004</v>
      </c>
      <c r="M94" s="36">
        <f>SUMIFS(СВЦЭМ!$D$39:$D$782,СВЦЭМ!$A$39:$A$782,$A94,СВЦЭМ!$B$39:$B$782,M$83)+'СЕТ СН'!$H$11+СВЦЭМ!$D$10+'СЕТ СН'!$H$5-'СЕТ СН'!$H$21</f>
        <v>4570.6507914200001</v>
      </c>
      <c r="N94" s="36">
        <f>SUMIFS(СВЦЭМ!$D$39:$D$782,СВЦЭМ!$A$39:$A$782,$A94,СВЦЭМ!$B$39:$B$782,N$83)+'СЕТ СН'!$H$11+СВЦЭМ!$D$10+'СЕТ СН'!$H$5-'СЕТ СН'!$H$21</f>
        <v>4591.5006241500005</v>
      </c>
      <c r="O94" s="36">
        <f>SUMIFS(СВЦЭМ!$D$39:$D$782,СВЦЭМ!$A$39:$A$782,$A94,СВЦЭМ!$B$39:$B$782,O$83)+'СЕТ СН'!$H$11+СВЦЭМ!$D$10+'СЕТ СН'!$H$5-'СЕТ СН'!$H$21</f>
        <v>4592.6808493799999</v>
      </c>
      <c r="P94" s="36">
        <f>SUMIFS(СВЦЭМ!$D$39:$D$782,СВЦЭМ!$A$39:$A$782,$A94,СВЦЭМ!$B$39:$B$782,P$83)+'СЕТ СН'!$H$11+СВЦЭМ!$D$10+'СЕТ СН'!$H$5-'СЕТ СН'!$H$21</f>
        <v>4601.8795716499999</v>
      </c>
      <c r="Q94" s="36">
        <f>SUMIFS(СВЦЭМ!$D$39:$D$782,СВЦЭМ!$A$39:$A$782,$A94,СВЦЭМ!$B$39:$B$782,Q$83)+'СЕТ СН'!$H$11+СВЦЭМ!$D$10+'СЕТ СН'!$H$5-'СЕТ СН'!$H$21</f>
        <v>4615.3336330399998</v>
      </c>
      <c r="R94" s="36">
        <f>SUMIFS(СВЦЭМ!$D$39:$D$782,СВЦЭМ!$A$39:$A$782,$A94,СВЦЭМ!$B$39:$B$782,R$83)+'СЕТ СН'!$H$11+СВЦЭМ!$D$10+'СЕТ СН'!$H$5-'СЕТ СН'!$H$21</f>
        <v>4617.0152677400001</v>
      </c>
      <c r="S94" s="36">
        <f>SUMIFS(СВЦЭМ!$D$39:$D$782,СВЦЭМ!$A$39:$A$782,$A94,СВЦЭМ!$B$39:$B$782,S$83)+'СЕТ СН'!$H$11+СВЦЭМ!$D$10+'СЕТ СН'!$H$5-'СЕТ СН'!$H$21</f>
        <v>4614.0762431900002</v>
      </c>
      <c r="T94" s="36">
        <f>SUMIFS(СВЦЭМ!$D$39:$D$782,СВЦЭМ!$A$39:$A$782,$A94,СВЦЭМ!$B$39:$B$782,T$83)+'СЕТ СН'!$H$11+СВЦЭМ!$D$10+'СЕТ СН'!$H$5-'СЕТ СН'!$H$21</f>
        <v>4592.7658588300001</v>
      </c>
      <c r="U94" s="36">
        <f>SUMIFS(СВЦЭМ!$D$39:$D$782,СВЦЭМ!$A$39:$A$782,$A94,СВЦЭМ!$B$39:$B$782,U$83)+'СЕТ СН'!$H$11+СВЦЭМ!$D$10+'СЕТ СН'!$H$5-'СЕТ СН'!$H$21</f>
        <v>4564.5505963400001</v>
      </c>
      <c r="V94" s="36">
        <f>SUMIFS(СВЦЭМ!$D$39:$D$782,СВЦЭМ!$A$39:$A$782,$A94,СВЦЭМ!$B$39:$B$782,V$83)+'СЕТ СН'!$H$11+СВЦЭМ!$D$10+'СЕТ СН'!$H$5-'СЕТ СН'!$H$21</f>
        <v>4556.31928393</v>
      </c>
      <c r="W94" s="36">
        <f>SUMIFS(СВЦЭМ!$D$39:$D$782,СВЦЭМ!$A$39:$A$782,$A94,СВЦЭМ!$B$39:$B$782,W$83)+'СЕТ СН'!$H$11+СВЦЭМ!$D$10+'СЕТ СН'!$H$5-'СЕТ СН'!$H$21</f>
        <v>4565.8554889699999</v>
      </c>
      <c r="X94" s="36">
        <f>SUMIFS(СВЦЭМ!$D$39:$D$782,СВЦЭМ!$A$39:$A$782,$A94,СВЦЭМ!$B$39:$B$782,X$83)+'СЕТ СН'!$H$11+СВЦЭМ!$D$10+'СЕТ СН'!$H$5-'СЕТ СН'!$H$21</f>
        <v>4587.2919306100002</v>
      </c>
      <c r="Y94" s="36">
        <f>SUMIFS(СВЦЭМ!$D$39:$D$782,СВЦЭМ!$A$39:$A$782,$A94,СВЦЭМ!$B$39:$B$782,Y$83)+'СЕТ СН'!$H$11+СВЦЭМ!$D$10+'СЕТ СН'!$H$5-'СЕТ СН'!$H$21</f>
        <v>4591.1694156399999</v>
      </c>
    </row>
    <row r="95" spans="1:27" ht="15.75" x14ac:dyDescent="0.2">
      <c r="A95" s="35">
        <f t="shared" si="2"/>
        <v>45363</v>
      </c>
      <c r="B95" s="36">
        <f>SUMIFS(СВЦЭМ!$D$39:$D$782,СВЦЭМ!$A$39:$A$782,$A95,СВЦЭМ!$B$39:$B$782,B$83)+'СЕТ СН'!$H$11+СВЦЭМ!$D$10+'СЕТ СН'!$H$5-'СЕТ СН'!$H$21</f>
        <v>4722.0432037500004</v>
      </c>
      <c r="C95" s="36">
        <f>SUMIFS(СВЦЭМ!$D$39:$D$782,СВЦЭМ!$A$39:$A$782,$A95,СВЦЭМ!$B$39:$B$782,C$83)+'СЕТ СН'!$H$11+СВЦЭМ!$D$10+'СЕТ СН'!$H$5-'СЕТ СН'!$H$21</f>
        <v>4746.7187150099999</v>
      </c>
      <c r="D95" s="36">
        <f>SUMIFS(СВЦЭМ!$D$39:$D$782,СВЦЭМ!$A$39:$A$782,$A95,СВЦЭМ!$B$39:$B$782,D$83)+'СЕТ СН'!$H$11+СВЦЭМ!$D$10+'СЕТ СН'!$H$5-'СЕТ СН'!$H$21</f>
        <v>4769.8492882400005</v>
      </c>
      <c r="E95" s="36">
        <f>SUMIFS(СВЦЭМ!$D$39:$D$782,СВЦЭМ!$A$39:$A$782,$A95,СВЦЭМ!$B$39:$B$782,E$83)+'СЕТ СН'!$H$11+СВЦЭМ!$D$10+'СЕТ СН'!$H$5-'СЕТ СН'!$H$21</f>
        <v>4768.4042977899999</v>
      </c>
      <c r="F95" s="36">
        <f>SUMIFS(СВЦЭМ!$D$39:$D$782,СВЦЭМ!$A$39:$A$782,$A95,СВЦЭМ!$B$39:$B$782,F$83)+'СЕТ СН'!$H$11+СВЦЭМ!$D$10+'СЕТ СН'!$H$5-'СЕТ СН'!$H$21</f>
        <v>4752.04374293</v>
      </c>
      <c r="G95" s="36">
        <f>SUMIFS(СВЦЭМ!$D$39:$D$782,СВЦЭМ!$A$39:$A$782,$A95,СВЦЭМ!$B$39:$B$782,G$83)+'СЕТ СН'!$H$11+СВЦЭМ!$D$10+'СЕТ СН'!$H$5-'СЕТ СН'!$H$21</f>
        <v>4741.2450718</v>
      </c>
      <c r="H95" s="36">
        <f>SUMIFS(СВЦЭМ!$D$39:$D$782,СВЦЭМ!$A$39:$A$782,$A95,СВЦЭМ!$B$39:$B$782,H$83)+'СЕТ СН'!$H$11+СВЦЭМ!$D$10+'СЕТ СН'!$H$5-'СЕТ СН'!$H$21</f>
        <v>4705.7460217099997</v>
      </c>
      <c r="I95" s="36">
        <f>SUMIFS(СВЦЭМ!$D$39:$D$782,СВЦЭМ!$A$39:$A$782,$A95,СВЦЭМ!$B$39:$B$782,I$83)+'СЕТ СН'!$H$11+СВЦЭМ!$D$10+'СЕТ СН'!$H$5-'СЕТ СН'!$H$21</f>
        <v>4697.045212</v>
      </c>
      <c r="J95" s="36">
        <f>SUMIFS(СВЦЭМ!$D$39:$D$782,СВЦЭМ!$A$39:$A$782,$A95,СВЦЭМ!$B$39:$B$782,J$83)+'СЕТ СН'!$H$11+СВЦЭМ!$D$10+'СЕТ СН'!$H$5-'СЕТ СН'!$H$21</f>
        <v>4676.3703729999997</v>
      </c>
      <c r="K95" s="36">
        <f>SUMIFS(СВЦЭМ!$D$39:$D$782,СВЦЭМ!$A$39:$A$782,$A95,СВЦЭМ!$B$39:$B$782,K$83)+'СЕТ СН'!$H$11+СВЦЭМ!$D$10+'СЕТ СН'!$H$5-'СЕТ СН'!$H$21</f>
        <v>4687.9284688999996</v>
      </c>
      <c r="L95" s="36">
        <f>SUMIFS(СВЦЭМ!$D$39:$D$782,СВЦЭМ!$A$39:$A$782,$A95,СВЦЭМ!$B$39:$B$782,L$83)+'СЕТ СН'!$H$11+СВЦЭМ!$D$10+'СЕТ СН'!$H$5-'СЕТ СН'!$H$21</f>
        <v>4700.6845780599997</v>
      </c>
      <c r="M95" s="36">
        <f>SUMIFS(СВЦЭМ!$D$39:$D$782,СВЦЭМ!$A$39:$A$782,$A95,СВЦЭМ!$B$39:$B$782,M$83)+'СЕТ СН'!$H$11+СВЦЭМ!$D$10+'СЕТ СН'!$H$5-'СЕТ СН'!$H$21</f>
        <v>4713.3360956899996</v>
      </c>
      <c r="N95" s="36">
        <f>SUMIFS(СВЦЭМ!$D$39:$D$782,СВЦЭМ!$A$39:$A$782,$A95,СВЦЭМ!$B$39:$B$782,N$83)+'СЕТ СН'!$H$11+СВЦЭМ!$D$10+'СЕТ СН'!$H$5-'СЕТ СН'!$H$21</f>
        <v>4735.5203942000007</v>
      </c>
      <c r="O95" s="36">
        <f>SUMIFS(СВЦЭМ!$D$39:$D$782,СВЦЭМ!$A$39:$A$782,$A95,СВЦЭМ!$B$39:$B$782,O$83)+'СЕТ СН'!$H$11+СВЦЭМ!$D$10+'СЕТ СН'!$H$5-'СЕТ СН'!$H$21</f>
        <v>4757.3065478900007</v>
      </c>
      <c r="P95" s="36">
        <f>SUMIFS(СВЦЭМ!$D$39:$D$782,СВЦЭМ!$A$39:$A$782,$A95,СВЦЭМ!$B$39:$B$782,P$83)+'СЕТ СН'!$H$11+СВЦЭМ!$D$10+'СЕТ СН'!$H$5-'СЕТ СН'!$H$21</f>
        <v>4783.43526716</v>
      </c>
      <c r="Q95" s="36">
        <f>SUMIFS(СВЦЭМ!$D$39:$D$782,СВЦЭМ!$A$39:$A$782,$A95,СВЦЭМ!$B$39:$B$782,Q$83)+'СЕТ СН'!$H$11+СВЦЭМ!$D$10+'СЕТ СН'!$H$5-'СЕТ СН'!$H$21</f>
        <v>4809.17886309</v>
      </c>
      <c r="R95" s="36">
        <f>SUMIFS(СВЦЭМ!$D$39:$D$782,СВЦЭМ!$A$39:$A$782,$A95,СВЦЭМ!$B$39:$B$782,R$83)+'СЕТ СН'!$H$11+СВЦЭМ!$D$10+'СЕТ СН'!$H$5-'СЕТ СН'!$H$21</f>
        <v>4801.8328366100004</v>
      </c>
      <c r="S95" s="36">
        <f>SUMIFS(СВЦЭМ!$D$39:$D$782,СВЦЭМ!$A$39:$A$782,$A95,СВЦЭМ!$B$39:$B$782,S$83)+'СЕТ СН'!$H$11+СВЦЭМ!$D$10+'СЕТ СН'!$H$5-'СЕТ СН'!$H$21</f>
        <v>4807.57365235</v>
      </c>
      <c r="T95" s="36">
        <f>SUMIFS(СВЦЭМ!$D$39:$D$782,СВЦЭМ!$A$39:$A$782,$A95,СВЦЭМ!$B$39:$B$782,T$83)+'СЕТ СН'!$H$11+СВЦЭМ!$D$10+'СЕТ СН'!$H$5-'СЕТ СН'!$H$21</f>
        <v>4763.6238443000002</v>
      </c>
      <c r="U95" s="36">
        <f>SUMIFS(СВЦЭМ!$D$39:$D$782,СВЦЭМ!$A$39:$A$782,$A95,СВЦЭМ!$B$39:$B$782,U$83)+'СЕТ СН'!$H$11+СВЦЭМ!$D$10+'СЕТ СН'!$H$5-'СЕТ СН'!$H$21</f>
        <v>4688.5560792899996</v>
      </c>
      <c r="V95" s="36">
        <f>SUMIFS(СВЦЭМ!$D$39:$D$782,СВЦЭМ!$A$39:$A$782,$A95,СВЦЭМ!$B$39:$B$782,V$83)+'СЕТ СН'!$H$11+СВЦЭМ!$D$10+'СЕТ СН'!$H$5-'СЕТ СН'!$H$21</f>
        <v>4704.4832928900005</v>
      </c>
      <c r="W95" s="36">
        <f>SUMIFS(СВЦЭМ!$D$39:$D$782,СВЦЭМ!$A$39:$A$782,$A95,СВЦЭМ!$B$39:$B$782,W$83)+'СЕТ СН'!$H$11+СВЦЭМ!$D$10+'СЕТ СН'!$H$5-'СЕТ СН'!$H$21</f>
        <v>4688.4476885200002</v>
      </c>
      <c r="X95" s="36">
        <f>SUMIFS(СВЦЭМ!$D$39:$D$782,СВЦЭМ!$A$39:$A$782,$A95,СВЦЭМ!$B$39:$B$782,X$83)+'СЕТ СН'!$H$11+СВЦЭМ!$D$10+'СЕТ СН'!$H$5-'СЕТ СН'!$H$21</f>
        <v>4721.9657206100001</v>
      </c>
      <c r="Y95" s="36">
        <f>SUMIFS(СВЦЭМ!$D$39:$D$782,СВЦЭМ!$A$39:$A$782,$A95,СВЦЭМ!$B$39:$B$782,Y$83)+'СЕТ СН'!$H$11+СВЦЭМ!$D$10+'СЕТ СН'!$H$5-'СЕТ СН'!$H$21</f>
        <v>4742.0589195400007</v>
      </c>
    </row>
    <row r="96" spans="1:27" ht="15.75" x14ac:dyDescent="0.2">
      <c r="A96" s="35">
        <f t="shared" si="2"/>
        <v>45364</v>
      </c>
      <c r="B96" s="36">
        <f>SUMIFS(СВЦЭМ!$D$39:$D$782,СВЦЭМ!$A$39:$A$782,$A96,СВЦЭМ!$B$39:$B$782,B$83)+'СЕТ СН'!$H$11+СВЦЭМ!$D$10+'СЕТ СН'!$H$5-'СЕТ СН'!$H$21</f>
        <v>4810.3376782599998</v>
      </c>
      <c r="C96" s="36">
        <f>SUMIFS(СВЦЭМ!$D$39:$D$782,СВЦЭМ!$A$39:$A$782,$A96,СВЦЭМ!$B$39:$B$782,C$83)+'СЕТ СН'!$H$11+СВЦЭМ!$D$10+'СЕТ СН'!$H$5-'СЕТ СН'!$H$21</f>
        <v>4823.3562192700001</v>
      </c>
      <c r="D96" s="36">
        <f>SUMIFS(СВЦЭМ!$D$39:$D$782,СВЦЭМ!$A$39:$A$782,$A96,СВЦЭМ!$B$39:$B$782,D$83)+'СЕТ СН'!$H$11+СВЦЭМ!$D$10+'СЕТ СН'!$H$5-'СЕТ СН'!$H$21</f>
        <v>4839.5115120500004</v>
      </c>
      <c r="E96" s="36">
        <f>SUMIFS(СВЦЭМ!$D$39:$D$782,СВЦЭМ!$A$39:$A$782,$A96,СВЦЭМ!$B$39:$B$782,E$83)+'СЕТ СН'!$H$11+СВЦЭМ!$D$10+'СЕТ СН'!$H$5-'СЕТ СН'!$H$21</f>
        <v>4833.6037077800001</v>
      </c>
      <c r="F96" s="36">
        <f>SUMIFS(СВЦЭМ!$D$39:$D$782,СВЦЭМ!$A$39:$A$782,$A96,СВЦЭМ!$B$39:$B$782,F$83)+'СЕТ СН'!$H$11+СВЦЭМ!$D$10+'СЕТ СН'!$H$5-'СЕТ СН'!$H$21</f>
        <v>4828.3544557799996</v>
      </c>
      <c r="G96" s="36">
        <f>SUMIFS(СВЦЭМ!$D$39:$D$782,СВЦЭМ!$A$39:$A$782,$A96,СВЦЭМ!$B$39:$B$782,G$83)+'СЕТ СН'!$H$11+СВЦЭМ!$D$10+'СЕТ СН'!$H$5-'СЕТ СН'!$H$21</f>
        <v>4822.5245222900003</v>
      </c>
      <c r="H96" s="36">
        <f>SUMIFS(СВЦЭМ!$D$39:$D$782,СВЦЭМ!$A$39:$A$782,$A96,СВЦЭМ!$B$39:$B$782,H$83)+'СЕТ СН'!$H$11+СВЦЭМ!$D$10+'СЕТ СН'!$H$5-'СЕТ СН'!$H$21</f>
        <v>4782.7588711300004</v>
      </c>
      <c r="I96" s="36">
        <f>SUMIFS(СВЦЭМ!$D$39:$D$782,СВЦЭМ!$A$39:$A$782,$A96,СВЦЭМ!$B$39:$B$782,I$83)+'СЕТ СН'!$H$11+СВЦЭМ!$D$10+'СЕТ СН'!$H$5-'СЕТ СН'!$H$21</f>
        <v>4746.6835019800001</v>
      </c>
      <c r="J96" s="36">
        <f>SUMIFS(СВЦЭМ!$D$39:$D$782,СВЦЭМ!$A$39:$A$782,$A96,СВЦЭМ!$B$39:$B$782,J$83)+'СЕТ СН'!$H$11+СВЦЭМ!$D$10+'СЕТ СН'!$H$5-'СЕТ СН'!$H$21</f>
        <v>4762.3736461099998</v>
      </c>
      <c r="K96" s="36">
        <f>SUMIFS(СВЦЭМ!$D$39:$D$782,СВЦЭМ!$A$39:$A$782,$A96,СВЦЭМ!$B$39:$B$782,K$83)+'СЕТ СН'!$H$11+СВЦЭМ!$D$10+'СЕТ СН'!$H$5-'СЕТ СН'!$H$21</f>
        <v>4737.7056861199999</v>
      </c>
      <c r="L96" s="36">
        <f>SUMIFS(СВЦЭМ!$D$39:$D$782,СВЦЭМ!$A$39:$A$782,$A96,СВЦЭМ!$B$39:$B$782,L$83)+'СЕТ СН'!$H$11+СВЦЭМ!$D$10+'СЕТ СН'!$H$5-'СЕТ СН'!$H$21</f>
        <v>4753.6319419500005</v>
      </c>
      <c r="M96" s="36">
        <f>SUMIFS(СВЦЭМ!$D$39:$D$782,СВЦЭМ!$A$39:$A$782,$A96,СВЦЭМ!$B$39:$B$782,M$83)+'СЕТ СН'!$H$11+СВЦЭМ!$D$10+'СЕТ СН'!$H$5-'СЕТ СН'!$H$21</f>
        <v>4741.0703819500004</v>
      </c>
      <c r="N96" s="36">
        <f>SUMIFS(СВЦЭМ!$D$39:$D$782,СВЦЭМ!$A$39:$A$782,$A96,СВЦЭМ!$B$39:$B$782,N$83)+'СЕТ СН'!$H$11+СВЦЭМ!$D$10+'СЕТ СН'!$H$5-'СЕТ СН'!$H$21</f>
        <v>4775.6786189900004</v>
      </c>
      <c r="O96" s="36">
        <f>SUMIFS(СВЦЭМ!$D$39:$D$782,СВЦЭМ!$A$39:$A$782,$A96,СВЦЭМ!$B$39:$B$782,O$83)+'СЕТ СН'!$H$11+СВЦЭМ!$D$10+'СЕТ СН'!$H$5-'СЕТ СН'!$H$21</f>
        <v>4798.2494795700004</v>
      </c>
      <c r="P96" s="36">
        <f>SUMIFS(СВЦЭМ!$D$39:$D$782,СВЦЭМ!$A$39:$A$782,$A96,СВЦЭМ!$B$39:$B$782,P$83)+'СЕТ СН'!$H$11+СВЦЭМ!$D$10+'СЕТ СН'!$H$5-'СЕТ СН'!$H$21</f>
        <v>4829.9406119100004</v>
      </c>
      <c r="Q96" s="36">
        <f>SUMIFS(СВЦЭМ!$D$39:$D$782,СВЦЭМ!$A$39:$A$782,$A96,СВЦЭМ!$B$39:$B$782,Q$83)+'СЕТ СН'!$H$11+СВЦЭМ!$D$10+'СЕТ СН'!$H$5-'СЕТ СН'!$H$21</f>
        <v>4850.7863690800004</v>
      </c>
      <c r="R96" s="36">
        <f>SUMIFS(СВЦЭМ!$D$39:$D$782,СВЦЭМ!$A$39:$A$782,$A96,СВЦЭМ!$B$39:$B$782,R$83)+'СЕТ СН'!$H$11+СВЦЭМ!$D$10+'СЕТ СН'!$H$5-'СЕТ СН'!$H$21</f>
        <v>4842.9084773100003</v>
      </c>
      <c r="S96" s="36">
        <f>SUMIFS(СВЦЭМ!$D$39:$D$782,СВЦЭМ!$A$39:$A$782,$A96,СВЦЭМ!$B$39:$B$782,S$83)+'СЕТ СН'!$H$11+СВЦЭМ!$D$10+'СЕТ СН'!$H$5-'СЕТ СН'!$H$21</f>
        <v>4826.7082401900007</v>
      </c>
      <c r="T96" s="36">
        <f>SUMIFS(СВЦЭМ!$D$39:$D$782,СВЦЭМ!$A$39:$A$782,$A96,СВЦЭМ!$B$39:$B$782,T$83)+'СЕТ СН'!$H$11+СВЦЭМ!$D$10+'СЕТ СН'!$H$5-'СЕТ СН'!$H$21</f>
        <v>4799.8089735399999</v>
      </c>
      <c r="U96" s="36">
        <f>SUMIFS(СВЦЭМ!$D$39:$D$782,СВЦЭМ!$A$39:$A$782,$A96,СВЦЭМ!$B$39:$B$782,U$83)+'СЕТ СН'!$H$11+СВЦЭМ!$D$10+'СЕТ СН'!$H$5-'СЕТ СН'!$H$21</f>
        <v>4779.5016980500004</v>
      </c>
      <c r="V96" s="36">
        <f>SUMIFS(СВЦЭМ!$D$39:$D$782,СВЦЭМ!$A$39:$A$782,$A96,СВЦЭМ!$B$39:$B$782,V$83)+'СЕТ СН'!$H$11+СВЦЭМ!$D$10+'СЕТ СН'!$H$5-'СЕТ СН'!$H$21</f>
        <v>4767.5731685500004</v>
      </c>
      <c r="W96" s="36">
        <f>SUMIFS(СВЦЭМ!$D$39:$D$782,СВЦЭМ!$A$39:$A$782,$A96,СВЦЭМ!$B$39:$B$782,W$83)+'СЕТ СН'!$H$11+СВЦЭМ!$D$10+'СЕТ СН'!$H$5-'СЕТ СН'!$H$21</f>
        <v>4738.5218205000001</v>
      </c>
      <c r="X96" s="36">
        <f>SUMIFS(СВЦЭМ!$D$39:$D$782,СВЦЭМ!$A$39:$A$782,$A96,СВЦЭМ!$B$39:$B$782,X$83)+'СЕТ СН'!$H$11+СВЦЭМ!$D$10+'СЕТ СН'!$H$5-'СЕТ СН'!$H$21</f>
        <v>4743.6876311800006</v>
      </c>
      <c r="Y96" s="36">
        <f>SUMIFS(СВЦЭМ!$D$39:$D$782,СВЦЭМ!$A$39:$A$782,$A96,СВЦЭМ!$B$39:$B$782,Y$83)+'СЕТ СН'!$H$11+СВЦЭМ!$D$10+'СЕТ СН'!$H$5-'СЕТ СН'!$H$21</f>
        <v>4754.81479975</v>
      </c>
    </row>
    <row r="97" spans="1:25" ht="15.75" x14ac:dyDescent="0.2">
      <c r="A97" s="35">
        <f t="shared" si="2"/>
        <v>45365</v>
      </c>
      <c r="B97" s="36">
        <f>SUMIFS(СВЦЭМ!$D$39:$D$782,СВЦЭМ!$A$39:$A$782,$A97,СВЦЭМ!$B$39:$B$782,B$83)+'СЕТ СН'!$H$11+СВЦЭМ!$D$10+'СЕТ СН'!$H$5-'СЕТ СН'!$H$21</f>
        <v>4715.3812890200006</v>
      </c>
      <c r="C97" s="36">
        <f>SUMIFS(СВЦЭМ!$D$39:$D$782,СВЦЭМ!$A$39:$A$782,$A97,СВЦЭМ!$B$39:$B$782,C$83)+'СЕТ СН'!$H$11+СВЦЭМ!$D$10+'СЕТ СН'!$H$5-'СЕТ СН'!$H$21</f>
        <v>4717.3595055799997</v>
      </c>
      <c r="D97" s="36">
        <f>SUMIFS(СВЦЭМ!$D$39:$D$782,СВЦЭМ!$A$39:$A$782,$A97,СВЦЭМ!$B$39:$B$782,D$83)+'СЕТ СН'!$H$11+СВЦЭМ!$D$10+'СЕТ СН'!$H$5-'СЕТ СН'!$H$21</f>
        <v>4737.7226791499997</v>
      </c>
      <c r="E97" s="36">
        <f>SUMIFS(СВЦЭМ!$D$39:$D$782,СВЦЭМ!$A$39:$A$782,$A97,СВЦЭМ!$B$39:$B$782,E$83)+'СЕТ СН'!$H$11+СВЦЭМ!$D$10+'СЕТ СН'!$H$5-'СЕТ СН'!$H$21</f>
        <v>4747.5329053900005</v>
      </c>
      <c r="F97" s="36">
        <f>SUMIFS(СВЦЭМ!$D$39:$D$782,СВЦЭМ!$A$39:$A$782,$A97,СВЦЭМ!$B$39:$B$782,F$83)+'СЕТ СН'!$H$11+СВЦЭМ!$D$10+'СЕТ СН'!$H$5-'СЕТ СН'!$H$21</f>
        <v>4744.0115700400002</v>
      </c>
      <c r="G97" s="36">
        <f>SUMIFS(СВЦЭМ!$D$39:$D$782,СВЦЭМ!$A$39:$A$782,$A97,СВЦЭМ!$B$39:$B$782,G$83)+'СЕТ СН'!$H$11+СВЦЭМ!$D$10+'СЕТ СН'!$H$5-'СЕТ СН'!$H$21</f>
        <v>4713.4757237900003</v>
      </c>
      <c r="H97" s="36">
        <f>SUMIFS(СВЦЭМ!$D$39:$D$782,СВЦЭМ!$A$39:$A$782,$A97,СВЦЭМ!$B$39:$B$782,H$83)+'СЕТ СН'!$H$11+СВЦЭМ!$D$10+'СЕТ СН'!$H$5-'СЕТ СН'!$H$21</f>
        <v>4660.6102254699999</v>
      </c>
      <c r="I97" s="36">
        <f>SUMIFS(СВЦЭМ!$D$39:$D$782,СВЦЭМ!$A$39:$A$782,$A97,СВЦЭМ!$B$39:$B$782,I$83)+'СЕТ СН'!$H$11+СВЦЭМ!$D$10+'СЕТ СН'!$H$5-'СЕТ СН'!$H$21</f>
        <v>4630.6356591800004</v>
      </c>
      <c r="J97" s="36">
        <f>SUMIFS(СВЦЭМ!$D$39:$D$782,СВЦЭМ!$A$39:$A$782,$A97,СВЦЭМ!$B$39:$B$782,J$83)+'СЕТ СН'!$H$11+СВЦЭМ!$D$10+'СЕТ СН'!$H$5-'СЕТ СН'!$H$21</f>
        <v>4653.9289657500003</v>
      </c>
      <c r="K97" s="36">
        <f>SUMIFS(СВЦЭМ!$D$39:$D$782,СВЦЭМ!$A$39:$A$782,$A97,СВЦЭМ!$B$39:$B$782,K$83)+'СЕТ СН'!$H$11+СВЦЭМ!$D$10+'СЕТ СН'!$H$5-'СЕТ СН'!$H$21</f>
        <v>4655.0186064</v>
      </c>
      <c r="L97" s="36">
        <f>SUMIFS(СВЦЭМ!$D$39:$D$782,СВЦЭМ!$A$39:$A$782,$A97,СВЦЭМ!$B$39:$B$782,L$83)+'СЕТ СН'!$H$11+СВЦЭМ!$D$10+'СЕТ СН'!$H$5-'СЕТ СН'!$H$21</f>
        <v>4662.11534846</v>
      </c>
      <c r="M97" s="36">
        <f>SUMIFS(СВЦЭМ!$D$39:$D$782,СВЦЭМ!$A$39:$A$782,$A97,СВЦЭМ!$B$39:$B$782,M$83)+'СЕТ СН'!$H$11+СВЦЭМ!$D$10+'СЕТ СН'!$H$5-'СЕТ СН'!$H$21</f>
        <v>4700.2640371899997</v>
      </c>
      <c r="N97" s="36">
        <f>SUMIFS(СВЦЭМ!$D$39:$D$782,СВЦЭМ!$A$39:$A$782,$A97,СВЦЭМ!$B$39:$B$782,N$83)+'СЕТ СН'!$H$11+СВЦЭМ!$D$10+'СЕТ СН'!$H$5-'СЕТ СН'!$H$21</f>
        <v>4721.9582397600007</v>
      </c>
      <c r="O97" s="36">
        <f>SUMIFS(СВЦЭМ!$D$39:$D$782,СВЦЭМ!$A$39:$A$782,$A97,СВЦЭМ!$B$39:$B$782,O$83)+'СЕТ СН'!$H$11+СВЦЭМ!$D$10+'СЕТ СН'!$H$5-'СЕТ СН'!$H$21</f>
        <v>4747.5793934399999</v>
      </c>
      <c r="P97" s="36">
        <f>SUMIFS(СВЦЭМ!$D$39:$D$782,СВЦЭМ!$A$39:$A$782,$A97,СВЦЭМ!$B$39:$B$782,P$83)+'СЕТ СН'!$H$11+СВЦЭМ!$D$10+'СЕТ СН'!$H$5-'СЕТ СН'!$H$21</f>
        <v>4770.5915036300003</v>
      </c>
      <c r="Q97" s="36">
        <f>SUMIFS(СВЦЭМ!$D$39:$D$782,СВЦЭМ!$A$39:$A$782,$A97,СВЦЭМ!$B$39:$B$782,Q$83)+'СЕТ СН'!$H$11+СВЦЭМ!$D$10+'СЕТ СН'!$H$5-'СЕТ СН'!$H$21</f>
        <v>4790.1511245299998</v>
      </c>
      <c r="R97" s="36">
        <f>SUMIFS(СВЦЭМ!$D$39:$D$782,СВЦЭМ!$A$39:$A$782,$A97,СВЦЭМ!$B$39:$B$782,R$83)+'СЕТ СН'!$H$11+СВЦЭМ!$D$10+'СЕТ СН'!$H$5-'СЕТ СН'!$H$21</f>
        <v>4770.0855728500001</v>
      </c>
      <c r="S97" s="36">
        <f>SUMIFS(СВЦЭМ!$D$39:$D$782,СВЦЭМ!$A$39:$A$782,$A97,СВЦЭМ!$B$39:$B$782,S$83)+'СЕТ СН'!$H$11+СВЦЭМ!$D$10+'СЕТ СН'!$H$5-'СЕТ СН'!$H$21</f>
        <v>4745.2508989899998</v>
      </c>
      <c r="T97" s="36">
        <f>SUMIFS(СВЦЭМ!$D$39:$D$782,СВЦЭМ!$A$39:$A$782,$A97,СВЦЭМ!$B$39:$B$782,T$83)+'СЕТ СН'!$H$11+СВЦЭМ!$D$10+'СЕТ СН'!$H$5-'СЕТ СН'!$H$21</f>
        <v>4712.2423063100005</v>
      </c>
      <c r="U97" s="36">
        <f>SUMIFS(СВЦЭМ!$D$39:$D$782,СВЦЭМ!$A$39:$A$782,$A97,СВЦЭМ!$B$39:$B$782,U$83)+'СЕТ СН'!$H$11+СВЦЭМ!$D$10+'СЕТ СН'!$H$5-'СЕТ СН'!$H$21</f>
        <v>4684.39646206</v>
      </c>
      <c r="V97" s="36">
        <f>SUMIFS(СВЦЭМ!$D$39:$D$782,СВЦЭМ!$A$39:$A$782,$A97,СВЦЭМ!$B$39:$B$782,V$83)+'СЕТ СН'!$H$11+СВЦЭМ!$D$10+'СЕТ СН'!$H$5-'СЕТ СН'!$H$21</f>
        <v>4679.9235324800002</v>
      </c>
      <c r="W97" s="36">
        <f>SUMIFS(СВЦЭМ!$D$39:$D$782,СВЦЭМ!$A$39:$A$782,$A97,СВЦЭМ!$B$39:$B$782,W$83)+'СЕТ СН'!$H$11+СВЦЭМ!$D$10+'СЕТ СН'!$H$5-'СЕТ СН'!$H$21</f>
        <v>4682.64137243</v>
      </c>
      <c r="X97" s="36">
        <f>SUMIFS(СВЦЭМ!$D$39:$D$782,СВЦЭМ!$A$39:$A$782,$A97,СВЦЭМ!$B$39:$B$782,X$83)+'СЕТ СН'!$H$11+СВЦЭМ!$D$10+'СЕТ СН'!$H$5-'СЕТ СН'!$H$21</f>
        <v>4704.6475320700001</v>
      </c>
      <c r="Y97" s="36">
        <f>SUMIFS(СВЦЭМ!$D$39:$D$782,СВЦЭМ!$A$39:$A$782,$A97,СВЦЭМ!$B$39:$B$782,Y$83)+'СЕТ СН'!$H$11+СВЦЭМ!$D$10+'СЕТ СН'!$H$5-'СЕТ СН'!$H$21</f>
        <v>4723.7706259500001</v>
      </c>
    </row>
    <row r="98" spans="1:25" ht="15.75" x14ac:dyDescent="0.2">
      <c r="A98" s="35">
        <f t="shared" si="2"/>
        <v>45366</v>
      </c>
      <c r="B98" s="36">
        <f>SUMIFS(СВЦЭМ!$D$39:$D$782,СВЦЭМ!$A$39:$A$782,$A98,СВЦЭМ!$B$39:$B$782,B$83)+'СЕТ СН'!$H$11+СВЦЭМ!$D$10+'СЕТ СН'!$H$5-'СЕТ СН'!$H$21</f>
        <v>4799.3834555600006</v>
      </c>
      <c r="C98" s="36">
        <f>SUMIFS(СВЦЭМ!$D$39:$D$782,СВЦЭМ!$A$39:$A$782,$A98,СВЦЭМ!$B$39:$B$782,C$83)+'СЕТ СН'!$H$11+СВЦЭМ!$D$10+'СЕТ СН'!$H$5-'СЕТ СН'!$H$21</f>
        <v>4876.23783009</v>
      </c>
      <c r="D98" s="36">
        <f>SUMIFS(СВЦЭМ!$D$39:$D$782,СВЦЭМ!$A$39:$A$782,$A98,СВЦЭМ!$B$39:$B$782,D$83)+'СЕТ СН'!$H$11+СВЦЭМ!$D$10+'СЕТ СН'!$H$5-'СЕТ СН'!$H$21</f>
        <v>4911.8621649500001</v>
      </c>
      <c r="E98" s="36">
        <f>SUMIFS(СВЦЭМ!$D$39:$D$782,СВЦЭМ!$A$39:$A$782,$A98,СВЦЭМ!$B$39:$B$782,E$83)+'СЕТ СН'!$H$11+СВЦЭМ!$D$10+'СЕТ СН'!$H$5-'СЕТ СН'!$H$21</f>
        <v>4914.4815160300004</v>
      </c>
      <c r="F98" s="36">
        <f>SUMIFS(СВЦЭМ!$D$39:$D$782,СВЦЭМ!$A$39:$A$782,$A98,СВЦЭМ!$B$39:$B$782,F$83)+'СЕТ СН'!$H$11+СВЦЭМ!$D$10+'СЕТ СН'!$H$5-'СЕТ СН'!$H$21</f>
        <v>4911.2374543599999</v>
      </c>
      <c r="G98" s="36">
        <f>SUMIFS(СВЦЭМ!$D$39:$D$782,СВЦЭМ!$A$39:$A$782,$A98,СВЦЭМ!$B$39:$B$782,G$83)+'СЕТ СН'!$H$11+СВЦЭМ!$D$10+'СЕТ СН'!$H$5-'СЕТ СН'!$H$21</f>
        <v>4881.3805589000003</v>
      </c>
      <c r="H98" s="36">
        <f>SUMIFS(СВЦЭМ!$D$39:$D$782,СВЦЭМ!$A$39:$A$782,$A98,СВЦЭМ!$B$39:$B$782,H$83)+'СЕТ СН'!$H$11+СВЦЭМ!$D$10+'СЕТ СН'!$H$5-'СЕТ СН'!$H$21</f>
        <v>4838.2941471100003</v>
      </c>
      <c r="I98" s="36">
        <f>SUMIFS(СВЦЭМ!$D$39:$D$782,СВЦЭМ!$A$39:$A$782,$A98,СВЦЭМ!$B$39:$B$782,I$83)+'СЕТ СН'!$H$11+СВЦЭМ!$D$10+'СЕТ СН'!$H$5-'СЕТ СН'!$H$21</f>
        <v>4808.6448985799998</v>
      </c>
      <c r="J98" s="36">
        <f>SUMIFS(СВЦЭМ!$D$39:$D$782,СВЦЭМ!$A$39:$A$782,$A98,СВЦЭМ!$B$39:$B$782,J$83)+'СЕТ СН'!$H$11+СВЦЭМ!$D$10+'СЕТ СН'!$H$5-'СЕТ СН'!$H$21</f>
        <v>4769.0267505600004</v>
      </c>
      <c r="K98" s="36">
        <f>SUMIFS(СВЦЭМ!$D$39:$D$782,СВЦЭМ!$A$39:$A$782,$A98,СВЦЭМ!$B$39:$B$782,K$83)+'СЕТ СН'!$H$11+СВЦЭМ!$D$10+'СЕТ СН'!$H$5-'СЕТ СН'!$H$21</f>
        <v>4752.2509185199997</v>
      </c>
      <c r="L98" s="36">
        <f>SUMIFS(СВЦЭМ!$D$39:$D$782,СВЦЭМ!$A$39:$A$782,$A98,СВЦЭМ!$B$39:$B$782,L$83)+'СЕТ СН'!$H$11+СВЦЭМ!$D$10+'СЕТ СН'!$H$5-'СЕТ СН'!$H$21</f>
        <v>4734.5027966600001</v>
      </c>
      <c r="M98" s="36">
        <f>SUMIFS(СВЦЭМ!$D$39:$D$782,СВЦЭМ!$A$39:$A$782,$A98,СВЦЭМ!$B$39:$B$782,M$83)+'СЕТ СН'!$H$11+СВЦЭМ!$D$10+'СЕТ СН'!$H$5-'СЕТ СН'!$H$21</f>
        <v>4759.9841830400001</v>
      </c>
      <c r="N98" s="36">
        <f>SUMIFS(СВЦЭМ!$D$39:$D$782,СВЦЭМ!$A$39:$A$782,$A98,СВЦЭМ!$B$39:$B$782,N$83)+'СЕТ СН'!$H$11+СВЦЭМ!$D$10+'СЕТ СН'!$H$5-'СЕТ СН'!$H$21</f>
        <v>4761.3748904300001</v>
      </c>
      <c r="O98" s="36">
        <f>SUMIFS(СВЦЭМ!$D$39:$D$782,СВЦЭМ!$A$39:$A$782,$A98,СВЦЭМ!$B$39:$B$782,O$83)+'СЕТ СН'!$H$11+СВЦЭМ!$D$10+'СЕТ СН'!$H$5-'СЕТ СН'!$H$21</f>
        <v>4814.1072962400003</v>
      </c>
      <c r="P98" s="36">
        <f>SUMIFS(СВЦЭМ!$D$39:$D$782,СВЦЭМ!$A$39:$A$782,$A98,СВЦЭМ!$B$39:$B$782,P$83)+'СЕТ СН'!$H$11+СВЦЭМ!$D$10+'СЕТ СН'!$H$5-'СЕТ СН'!$H$21</f>
        <v>4833.7435094900002</v>
      </c>
      <c r="Q98" s="36">
        <f>SUMIFS(СВЦЭМ!$D$39:$D$782,СВЦЭМ!$A$39:$A$782,$A98,СВЦЭМ!$B$39:$B$782,Q$83)+'СЕТ СН'!$H$11+СВЦЭМ!$D$10+'СЕТ СН'!$H$5-'СЕТ СН'!$H$21</f>
        <v>4846.4804869600002</v>
      </c>
      <c r="R98" s="36">
        <f>SUMIFS(СВЦЭМ!$D$39:$D$782,СВЦЭМ!$A$39:$A$782,$A98,СВЦЭМ!$B$39:$B$782,R$83)+'СЕТ СН'!$H$11+СВЦЭМ!$D$10+'СЕТ СН'!$H$5-'СЕТ СН'!$H$21</f>
        <v>4854.1193985400005</v>
      </c>
      <c r="S98" s="36">
        <f>SUMIFS(СВЦЭМ!$D$39:$D$782,СВЦЭМ!$A$39:$A$782,$A98,СВЦЭМ!$B$39:$B$782,S$83)+'СЕТ СН'!$H$11+СВЦЭМ!$D$10+'СЕТ СН'!$H$5-'СЕТ СН'!$H$21</f>
        <v>4839.3405401</v>
      </c>
      <c r="T98" s="36">
        <f>SUMIFS(СВЦЭМ!$D$39:$D$782,СВЦЭМ!$A$39:$A$782,$A98,СВЦЭМ!$B$39:$B$782,T$83)+'СЕТ СН'!$H$11+СВЦЭМ!$D$10+'СЕТ СН'!$H$5-'СЕТ СН'!$H$21</f>
        <v>4803.7462423800007</v>
      </c>
      <c r="U98" s="36">
        <f>SUMIFS(СВЦЭМ!$D$39:$D$782,СВЦЭМ!$A$39:$A$782,$A98,СВЦЭМ!$B$39:$B$782,U$83)+'СЕТ СН'!$H$11+СВЦЭМ!$D$10+'СЕТ СН'!$H$5-'СЕТ СН'!$H$21</f>
        <v>4779.7074987100004</v>
      </c>
      <c r="V98" s="36">
        <f>SUMIFS(СВЦЭМ!$D$39:$D$782,СВЦЭМ!$A$39:$A$782,$A98,СВЦЭМ!$B$39:$B$782,V$83)+'СЕТ СН'!$H$11+СВЦЭМ!$D$10+'СЕТ СН'!$H$5-'СЕТ СН'!$H$21</f>
        <v>4771.7544012199996</v>
      </c>
      <c r="W98" s="36">
        <f>SUMIFS(СВЦЭМ!$D$39:$D$782,СВЦЭМ!$A$39:$A$782,$A98,СВЦЭМ!$B$39:$B$782,W$83)+'СЕТ СН'!$H$11+СВЦЭМ!$D$10+'СЕТ СН'!$H$5-'СЕТ СН'!$H$21</f>
        <v>4772.4311922699999</v>
      </c>
      <c r="X98" s="36">
        <f>SUMIFS(СВЦЭМ!$D$39:$D$782,СВЦЭМ!$A$39:$A$782,$A98,СВЦЭМ!$B$39:$B$782,X$83)+'СЕТ СН'!$H$11+СВЦЭМ!$D$10+'СЕТ СН'!$H$5-'СЕТ СН'!$H$21</f>
        <v>4800.5642636700004</v>
      </c>
      <c r="Y98" s="36">
        <f>SUMIFS(СВЦЭМ!$D$39:$D$782,СВЦЭМ!$A$39:$A$782,$A98,СВЦЭМ!$B$39:$B$782,Y$83)+'СЕТ СН'!$H$11+СВЦЭМ!$D$10+'СЕТ СН'!$H$5-'СЕТ СН'!$H$21</f>
        <v>4813.3181329300005</v>
      </c>
    </row>
    <row r="99" spans="1:25" ht="15.75" x14ac:dyDescent="0.2">
      <c r="A99" s="35">
        <f t="shared" si="2"/>
        <v>45367</v>
      </c>
      <c r="B99" s="36">
        <f>SUMIFS(СВЦЭМ!$D$39:$D$782,СВЦЭМ!$A$39:$A$782,$A99,СВЦЭМ!$B$39:$B$782,B$83)+'СЕТ СН'!$H$11+СВЦЭМ!$D$10+'СЕТ СН'!$H$5-'СЕТ СН'!$H$21</f>
        <v>4790.1268348100002</v>
      </c>
      <c r="C99" s="36">
        <f>SUMIFS(СВЦЭМ!$D$39:$D$782,СВЦЭМ!$A$39:$A$782,$A99,СВЦЭМ!$B$39:$B$782,C$83)+'СЕТ СН'!$H$11+СВЦЭМ!$D$10+'СЕТ СН'!$H$5-'СЕТ СН'!$H$21</f>
        <v>4775.1202238400001</v>
      </c>
      <c r="D99" s="36">
        <f>SUMIFS(СВЦЭМ!$D$39:$D$782,СВЦЭМ!$A$39:$A$782,$A99,СВЦЭМ!$B$39:$B$782,D$83)+'СЕТ СН'!$H$11+СВЦЭМ!$D$10+'СЕТ СН'!$H$5-'СЕТ СН'!$H$21</f>
        <v>4797.40683532</v>
      </c>
      <c r="E99" s="36">
        <f>SUMIFS(СВЦЭМ!$D$39:$D$782,СВЦЭМ!$A$39:$A$782,$A99,СВЦЭМ!$B$39:$B$782,E$83)+'СЕТ СН'!$H$11+СВЦЭМ!$D$10+'СЕТ СН'!$H$5-'СЕТ СН'!$H$21</f>
        <v>4815.1574001300005</v>
      </c>
      <c r="F99" s="36">
        <f>SUMIFS(СВЦЭМ!$D$39:$D$782,СВЦЭМ!$A$39:$A$782,$A99,СВЦЭМ!$B$39:$B$782,F$83)+'СЕТ СН'!$H$11+СВЦЭМ!$D$10+'СЕТ СН'!$H$5-'СЕТ СН'!$H$21</f>
        <v>4803.49556183</v>
      </c>
      <c r="G99" s="36">
        <f>SUMIFS(СВЦЭМ!$D$39:$D$782,СВЦЭМ!$A$39:$A$782,$A99,СВЦЭМ!$B$39:$B$782,G$83)+'СЕТ СН'!$H$11+СВЦЭМ!$D$10+'СЕТ СН'!$H$5-'СЕТ СН'!$H$21</f>
        <v>4785.6381224400002</v>
      </c>
      <c r="H99" s="36">
        <f>SUMIFS(СВЦЭМ!$D$39:$D$782,СВЦЭМ!$A$39:$A$782,$A99,СВЦЭМ!$B$39:$B$782,H$83)+'СЕТ СН'!$H$11+СВЦЭМ!$D$10+'СЕТ СН'!$H$5-'СЕТ СН'!$H$21</f>
        <v>4766.4324319400002</v>
      </c>
      <c r="I99" s="36">
        <f>SUMIFS(СВЦЭМ!$D$39:$D$782,СВЦЭМ!$A$39:$A$782,$A99,СВЦЭМ!$B$39:$B$782,I$83)+'СЕТ СН'!$H$11+СВЦЭМ!$D$10+'СЕТ СН'!$H$5-'СЕТ СН'!$H$21</f>
        <v>4749.4368543800001</v>
      </c>
      <c r="J99" s="36">
        <f>SUMIFS(СВЦЭМ!$D$39:$D$782,СВЦЭМ!$A$39:$A$782,$A99,СВЦЭМ!$B$39:$B$782,J$83)+'СЕТ СН'!$H$11+СВЦЭМ!$D$10+'СЕТ СН'!$H$5-'СЕТ СН'!$H$21</f>
        <v>4700.8276352399998</v>
      </c>
      <c r="K99" s="36">
        <f>SUMIFS(СВЦЭМ!$D$39:$D$782,СВЦЭМ!$A$39:$A$782,$A99,СВЦЭМ!$B$39:$B$782,K$83)+'СЕТ СН'!$H$11+СВЦЭМ!$D$10+'СЕТ СН'!$H$5-'СЕТ СН'!$H$21</f>
        <v>4680.90420326</v>
      </c>
      <c r="L99" s="36">
        <f>SUMIFS(СВЦЭМ!$D$39:$D$782,СВЦЭМ!$A$39:$A$782,$A99,СВЦЭМ!$B$39:$B$782,L$83)+'СЕТ СН'!$H$11+СВЦЭМ!$D$10+'СЕТ СН'!$H$5-'СЕТ СН'!$H$21</f>
        <v>4674.3267509699999</v>
      </c>
      <c r="M99" s="36">
        <f>SUMIFS(СВЦЭМ!$D$39:$D$782,СВЦЭМ!$A$39:$A$782,$A99,СВЦЭМ!$B$39:$B$782,M$83)+'СЕТ СН'!$H$11+СВЦЭМ!$D$10+'СЕТ СН'!$H$5-'СЕТ СН'!$H$21</f>
        <v>4678.7787365200002</v>
      </c>
      <c r="N99" s="36">
        <f>SUMIFS(СВЦЭМ!$D$39:$D$782,СВЦЭМ!$A$39:$A$782,$A99,СВЦЭМ!$B$39:$B$782,N$83)+'СЕТ СН'!$H$11+СВЦЭМ!$D$10+'СЕТ СН'!$H$5-'СЕТ СН'!$H$21</f>
        <v>4690.9949851800002</v>
      </c>
      <c r="O99" s="36">
        <f>SUMIFS(СВЦЭМ!$D$39:$D$782,СВЦЭМ!$A$39:$A$782,$A99,СВЦЭМ!$B$39:$B$782,O$83)+'СЕТ СН'!$H$11+СВЦЭМ!$D$10+'СЕТ СН'!$H$5-'СЕТ СН'!$H$21</f>
        <v>4690.0929954700005</v>
      </c>
      <c r="P99" s="36">
        <f>SUMIFS(СВЦЭМ!$D$39:$D$782,СВЦЭМ!$A$39:$A$782,$A99,СВЦЭМ!$B$39:$B$782,P$83)+'СЕТ СН'!$H$11+СВЦЭМ!$D$10+'СЕТ СН'!$H$5-'СЕТ СН'!$H$21</f>
        <v>4699.5719005500005</v>
      </c>
      <c r="Q99" s="36">
        <f>SUMIFS(СВЦЭМ!$D$39:$D$782,СВЦЭМ!$A$39:$A$782,$A99,СВЦЭМ!$B$39:$B$782,Q$83)+'СЕТ СН'!$H$11+СВЦЭМ!$D$10+'СЕТ СН'!$H$5-'СЕТ СН'!$H$21</f>
        <v>4720.9299777400001</v>
      </c>
      <c r="R99" s="36">
        <f>SUMIFS(СВЦЭМ!$D$39:$D$782,СВЦЭМ!$A$39:$A$782,$A99,СВЦЭМ!$B$39:$B$782,R$83)+'СЕТ СН'!$H$11+СВЦЭМ!$D$10+'СЕТ СН'!$H$5-'СЕТ СН'!$H$21</f>
        <v>4730.06482538</v>
      </c>
      <c r="S99" s="36">
        <f>SUMIFS(СВЦЭМ!$D$39:$D$782,СВЦЭМ!$A$39:$A$782,$A99,СВЦЭМ!$B$39:$B$782,S$83)+'СЕТ СН'!$H$11+СВЦЭМ!$D$10+'СЕТ СН'!$H$5-'СЕТ СН'!$H$21</f>
        <v>4715.6954956999998</v>
      </c>
      <c r="T99" s="36">
        <f>SUMIFS(СВЦЭМ!$D$39:$D$782,СВЦЭМ!$A$39:$A$782,$A99,СВЦЭМ!$B$39:$B$782,T$83)+'СЕТ СН'!$H$11+СВЦЭМ!$D$10+'СЕТ СН'!$H$5-'СЕТ СН'!$H$21</f>
        <v>4698.7529720399998</v>
      </c>
      <c r="U99" s="36">
        <f>SUMIFS(СВЦЭМ!$D$39:$D$782,СВЦЭМ!$A$39:$A$782,$A99,СВЦЭМ!$B$39:$B$782,U$83)+'СЕТ СН'!$H$11+СВЦЭМ!$D$10+'СЕТ СН'!$H$5-'СЕТ СН'!$H$21</f>
        <v>4669.6829014800005</v>
      </c>
      <c r="V99" s="36">
        <f>SUMIFS(СВЦЭМ!$D$39:$D$782,СВЦЭМ!$A$39:$A$782,$A99,СВЦЭМ!$B$39:$B$782,V$83)+'СЕТ СН'!$H$11+СВЦЭМ!$D$10+'СЕТ СН'!$H$5-'СЕТ СН'!$H$21</f>
        <v>4662.7822829200004</v>
      </c>
      <c r="W99" s="36">
        <f>SUMIFS(СВЦЭМ!$D$39:$D$782,СВЦЭМ!$A$39:$A$782,$A99,СВЦЭМ!$B$39:$B$782,W$83)+'СЕТ СН'!$H$11+СВЦЭМ!$D$10+'СЕТ СН'!$H$5-'СЕТ СН'!$H$21</f>
        <v>4671.51885967</v>
      </c>
      <c r="X99" s="36">
        <f>SUMIFS(СВЦЭМ!$D$39:$D$782,СВЦЭМ!$A$39:$A$782,$A99,СВЦЭМ!$B$39:$B$782,X$83)+'СЕТ СН'!$H$11+СВЦЭМ!$D$10+'СЕТ СН'!$H$5-'СЕТ СН'!$H$21</f>
        <v>4693.1355952699996</v>
      </c>
      <c r="Y99" s="36">
        <f>SUMIFS(СВЦЭМ!$D$39:$D$782,СВЦЭМ!$A$39:$A$782,$A99,СВЦЭМ!$B$39:$B$782,Y$83)+'СЕТ СН'!$H$11+СВЦЭМ!$D$10+'СЕТ СН'!$H$5-'СЕТ СН'!$H$21</f>
        <v>4701.1942883900001</v>
      </c>
    </row>
    <row r="100" spans="1:25" ht="15.75" x14ac:dyDescent="0.2">
      <c r="A100" s="35">
        <f t="shared" si="2"/>
        <v>45368</v>
      </c>
      <c r="B100" s="36">
        <f>SUMIFS(СВЦЭМ!$D$39:$D$782,СВЦЭМ!$A$39:$A$782,$A100,СВЦЭМ!$B$39:$B$782,B$83)+'СЕТ СН'!$H$11+СВЦЭМ!$D$10+'СЕТ СН'!$H$5-'СЕТ СН'!$H$21</f>
        <v>4661.3787583800004</v>
      </c>
      <c r="C100" s="36">
        <f>SUMIFS(СВЦЭМ!$D$39:$D$782,СВЦЭМ!$A$39:$A$782,$A100,СВЦЭМ!$B$39:$B$782,C$83)+'СЕТ СН'!$H$11+СВЦЭМ!$D$10+'СЕТ СН'!$H$5-'СЕТ СН'!$H$21</f>
        <v>4683.9181627500002</v>
      </c>
      <c r="D100" s="36">
        <f>SUMIFS(СВЦЭМ!$D$39:$D$782,СВЦЭМ!$A$39:$A$782,$A100,СВЦЭМ!$B$39:$B$782,D$83)+'СЕТ СН'!$H$11+СВЦЭМ!$D$10+'СЕТ СН'!$H$5-'СЕТ СН'!$H$21</f>
        <v>4718.7334589299999</v>
      </c>
      <c r="E100" s="36">
        <f>SUMIFS(СВЦЭМ!$D$39:$D$782,СВЦЭМ!$A$39:$A$782,$A100,СВЦЭМ!$B$39:$B$782,E$83)+'СЕТ СН'!$H$11+СВЦЭМ!$D$10+'СЕТ СН'!$H$5-'СЕТ СН'!$H$21</f>
        <v>4716.7012942900001</v>
      </c>
      <c r="F100" s="36">
        <f>SUMIFS(СВЦЭМ!$D$39:$D$782,СВЦЭМ!$A$39:$A$782,$A100,СВЦЭМ!$B$39:$B$782,F$83)+'СЕТ СН'!$H$11+СВЦЭМ!$D$10+'СЕТ СН'!$H$5-'СЕТ СН'!$H$21</f>
        <v>4709.7650563300003</v>
      </c>
      <c r="G100" s="36">
        <f>SUMIFS(СВЦЭМ!$D$39:$D$782,СВЦЭМ!$A$39:$A$782,$A100,СВЦЭМ!$B$39:$B$782,G$83)+'СЕТ СН'!$H$11+СВЦЭМ!$D$10+'СЕТ СН'!$H$5-'СЕТ СН'!$H$21</f>
        <v>4734.4476537500004</v>
      </c>
      <c r="H100" s="36">
        <f>SUMIFS(СВЦЭМ!$D$39:$D$782,СВЦЭМ!$A$39:$A$782,$A100,СВЦЭМ!$B$39:$B$782,H$83)+'СЕТ СН'!$H$11+СВЦЭМ!$D$10+'СЕТ СН'!$H$5-'СЕТ СН'!$H$21</f>
        <v>4746.4751760899999</v>
      </c>
      <c r="I100" s="36">
        <f>SUMIFS(СВЦЭМ!$D$39:$D$782,СВЦЭМ!$A$39:$A$782,$A100,СВЦЭМ!$B$39:$B$782,I$83)+'СЕТ СН'!$H$11+СВЦЭМ!$D$10+'СЕТ СН'!$H$5-'СЕТ СН'!$H$21</f>
        <v>4748.1672371200002</v>
      </c>
      <c r="J100" s="36">
        <f>SUMIFS(СВЦЭМ!$D$39:$D$782,СВЦЭМ!$A$39:$A$782,$A100,СВЦЭМ!$B$39:$B$782,J$83)+'СЕТ СН'!$H$11+СВЦЭМ!$D$10+'СЕТ СН'!$H$5-'СЕТ СН'!$H$21</f>
        <v>4696.7916772300005</v>
      </c>
      <c r="K100" s="36">
        <f>SUMIFS(СВЦЭМ!$D$39:$D$782,СВЦЭМ!$A$39:$A$782,$A100,СВЦЭМ!$B$39:$B$782,K$83)+'СЕТ СН'!$H$11+СВЦЭМ!$D$10+'СЕТ СН'!$H$5-'СЕТ СН'!$H$21</f>
        <v>4654.0594145000005</v>
      </c>
      <c r="L100" s="36">
        <f>SUMIFS(СВЦЭМ!$D$39:$D$782,СВЦЭМ!$A$39:$A$782,$A100,СВЦЭМ!$B$39:$B$782,L$83)+'СЕТ СН'!$H$11+СВЦЭМ!$D$10+'СЕТ СН'!$H$5-'СЕТ СН'!$H$21</f>
        <v>4640.4062851300005</v>
      </c>
      <c r="M100" s="36">
        <f>SUMIFS(СВЦЭМ!$D$39:$D$782,СВЦЭМ!$A$39:$A$782,$A100,СВЦЭМ!$B$39:$B$782,M$83)+'СЕТ СН'!$H$11+СВЦЭМ!$D$10+'СЕТ СН'!$H$5-'СЕТ СН'!$H$21</f>
        <v>4641.2408099100003</v>
      </c>
      <c r="N100" s="36">
        <f>SUMIFS(СВЦЭМ!$D$39:$D$782,СВЦЭМ!$A$39:$A$782,$A100,СВЦЭМ!$B$39:$B$782,N$83)+'СЕТ СН'!$H$11+СВЦЭМ!$D$10+'СЕТ СН'!$H$5-'СЕТ СН'!$H$21</f>
        <v>4660.2336786800006</v>
      </c>
      <c r="O100" s="36">
        <f>SUMIFS(СВЦЭМ!$D$39:$D$782,СВЦЭМ!$A$39:$A$782,$A100,СВЦЭМ!$B$39:$B$782,O$83)+'СЕТ СН'!$H$11+СВЦЭМ!$D$10+'СЕТ СН'!$H$5-'СЕТ СН'!$H$21</f>
        <v>4689.1643717900006</v>
      </c>
      <c r="P100" s="36">
        <f>SUMIFS(СВЦЭМ!$D$39:$D$782,СВЦЭМ!$A$39:$A$782,$A100,СВЦЭМ!$B$39:$B$782,P$83)+'СЕТ СН'!$H$11+СВЦЭМ!$D$10+'СЕТ СН'!$H$5-'СЕТ СН'!$H$21</f>
        <v>4701.8124638400004</v>
      </c>
      <c r="Q100" s="36">
        <f>SUMIFS(СВЦЭМ!$D$39:$D$782,СВЦЭМ!$A$39:$A$782,$A100,СВЦЭМ!$B$39:$B$782,Q$83)+'СЕТ СН'!$H$11+СВЦЭМ!$D$10+'СЕТ СН'!$H$5-'СЕТ СН'!$H$21</f>
        <v>4724.1701241700002</v>
      </c>
      <c r="R100" s="36">
        <f>SUMIFS(СВЦЭМ!$D$39:$D$782,СВЦЭМ!$A$39:$A$782,$A100,СВЦЭМ!$B$39:$B$782,R$83)+'СЕТ СН'!$H$11+СВЦЭМ!$D$10+'СЕТ СН'!$H$5-'СЕТ СН'!$H$21</f>
        <v>4726.6994448900004</v>
      </c>
      <c r="S100" s="36">
        <f>SUMIFS(СВЦЭМ!$D$39:$D$782,СВЦЭМ!$A$39:$A$782,$A100,СВЦЭМ!$B$39:$B$782,S$83)+'СЕТ СН'!$H$11+СВЦЭМ!$D$10+'СЕТ СН'!$H$5-'СЕТ СН'!$H$21</f>
        <v>4703.0271962500001</v>
      </c>
      <c r="T100" s="36">
        <f>SUMIFS(СВЦЭМ!$D$39:$D$782,СВЦЭМ!$A$39:$A$782,$A100,СВЦЭМ!$B$39:$B$782,T$83)+'СЕТ СН'!$H$11+СВЦЭМ!$D$10+'СЕТ СН'!$H$5-'СЕТ СН'!$H$21</f>
        <v>4686.9730726799999</v>
      </c>
      <c r="U100" s="36">
        <f>SUMIFS(СВЦЭМ!$D$39:$D$782,СВЦЭМ!$A$39:$A$782,$A100,СВЦЭМ!$B$39:$B$782,U$83)+'СЕТ СН'!$H$11+СВЦЭМ!$D$10+'СЕТ СН'!$H$5-'СЕТ СН'!$H$21</f>
        <v>4661.7624372800001</v>
      </c>
      <c r="V100" s="36">
        <f>SUMIFS(СВЦЭМ!$D$39:$D$782,СВЦЭМ!$A$39:$A$782,$A100,СВЦЭМ!$B$39:$B$782,V$83)+'СЕТ СН'!$H$11+СВЦЭМ!$D$10+'СЕТ СН'!$H$5-'СЕТ СН'!$H$21</f>
        <v>4645.2515505800002</v>
      </c>
      <c r="W100" s="36">
        <f>SUMIFS(СВЦЭМ!$D$39:$D$782,СВЦЭМ!$A$39:$A$782,$A100,СВЦЭМ!$B$39:$B$782,W$83)+'СЕТ СН'!$H$11+СВЦЭМ!$D$10+'СЕТ СН'!$H$5-'СЕТ СН'!$H$21</f>
        <v>4646.3655088100004</v>
      </c>
      <c r="X100" s="36">
        <f>SUMIFS(СВЦЭМ!$D$39:$D$782,СВЦЭМ!$A$39:$A$782,$A100,СВЦЭМ!$B$39:$B$782,X$83)+'СЕТ СН'!$H$11+СВЦЭМ!$D$10+'СЕТ СН'!$H$5-'СЕТ СН'!$H$21</f>
        <v>4678.6517968799999</v>
      </c>
      <c r="Y100" s="36">
        <f>SUMIFS(СВЦЭМ!$D$39:$D$782,СВЦЭМ!$A$39:$A$782,$A100,СВЦЭМ!$B$39:$B$782,Y$83)+'СЕТ СН'!$H$11+СВЦЭМ!$D$10+'СЕТ СН'!$H$5-'СЕТ СН'!$H$21</f>
        <v>4678.8288197600004</v>
      </c>
    </row>
    <row r="101" spans="1:25" ht="15.75" x14ac:dyDescent="0.2">
      <c r="A101" s="35">
        <f t="shared" si="2"/>
        <v>45369</v>
      </c>
      <c r="B101" s="36">
        <f>SUMIFS(СВЦЭМ!$D$39:$D$782,СВЦЭМ!$A$39:$A$782,$A101,СВЦЭМ!$B$39:$B$782,B$83)+'СЕТ СН'!$H$11+СВЦЭМ!$D$10+'СЕТ СН'!$H$5-'СЕТ СН'!$H$21</f>
        <v>4774.9898103400001</v>
      </c>
      <c r="C101" s="36">
        <f>SUMIFS(СВЦЭМ!$D$39:$D$782,СВЦЭМ!$A$39:$A$782,$A101,СВЦЭМ!$B$39:$B$782,C$83)+'СЕТ СН'!$H$11+СВЦЭМ!$D$10+'СЕТ СН'!$H$5-'СЕТ СН'!$H$21</f>
        <v>4807.8057387999997</v>
      </c>
      <c r="D101" s="36">
        <f>SUMIFS(СВЦЭМ!$D$39:$D$782,СВЦЭМ!$A$39:$A$782,$A101,СВЦЭМ!$B$39:$B$782,D$83)+'СЕТ СН'!$H$11+СВЦЭМ!$D$10+'СЕТ СН'!$H$5-'СЕТ СН'!$H$21</f>
        <v>4853.79594258</v>
      </c>
      <c r="E101" s="36">
        <f>SUMIFS(СВЦЭМ!$D$39:$D$782,СВЦЭМ!$A$39:$A$782,$A101,СВЦЭМ!$B$39:$B$782,E$83)+'СЕТ СН'!$H$11+СВЦЭМ!$D$10+'СЕТ СН'!$H$5-'СЕТ СН'!$H$21</f>
        <v>4833.1610923099997</v>
      </c>
      <c r="F101" s="36">
        <f>SUMIFS(СВЦЭМ!$D$39:$D$782,СВЦЭМ!$A$39:$A$782,$A101,СВЦЭМ!$B$39:$B$782,F$83)+'СЕТ СН'!$H$11+СВЦЭМ!$D$10+'СЕТ СН'!$H$5-'СЕТ СН'!$H$21</f>
        <v>4813.0143802000002</v>
      </c>
      <c r="G101" s="36">
        <f>SUMIFS(СВЦЭМ!$D$39:$D$782,СВЦЭМ!$A$39:$A$782,$A101,СВЦЭМ!$B$39:$B$782,G$83)+'СЕТ СН'!$H$11+СВЦЭМ!$D$10+'СЕТ СН'!$H$5-'СЕТ СН'!$H$21</f>
        <v>4781.9340368700005</v>
      </c>
      <c r="H101" s="36">
        <f>SUMIFS(СВЦЭМ!$D$39:$D$782,СВЦЭМ!$A$39:$A$782,$A101,СВЦЭМ!$B$39:$B$782,H$83)+'СЕТ СН'!$H$11+СВЦЭМ!$D$10+'СЕТ СН'!$H$5-'СЕТ СН'!$H$21</f>
        <v>4752.0035520900001</v>
      </c>
      <c r="I101" s="36">
        <f>SUMIFS(СВЦЭМ!$D$39:$D$782,СВЦЭМ!$A$39:$A$782,$A101,СВЦЭМ!$B$39:$B$782,I$83)+'СЕТ СН'!$H$11+СВЦЭМ!$D$10+'СЕТ СН'!$H$5-'СЕТ СН'!$H$21</f>
        <v>4763.7154784699997</v>
      </c>
      <c r="J101" s="36">
        <f>SUMIFS(СВЦЭМ!$D$39:$D$782,СВЦЭМ!$A$39:$A$782,$A101,СВЦЭМ!$B$39:$B$782,J$83)+'СЕТ СН'!$H$11+СВЦЭМ!$D$10+'СЕТ СН'!$H$5-'СЕТ СН'!$H$21</f>
        <v>4779.7170468800005</v>
      </c>
      <c r="K101" s="36">
        <f>SUMIFS(СВЦЭМ!$D$39:$D$782,СВЦЭМ!$A$39:$A$782,$A101,СВЦЭМ!$B$39:$B$782,K$83)+'СЕТ СН'!$H$11+СВЦЭМ!$D$10+'СЕТ СН'!$H$5-'СЕТ СН'!$H$21</f>
        <v>4752.74260211</v>
      </c>
      <c r="L101" s="36">
        <f>SUMIFS(СВЦЭМ!$D$39:$D$782,СВЦЭМ!$A$39:$A$782,$A101,СВЦЭМ!$B$39:$B$782,L$83)+'СЕТ СН'!$H$11+СВЦЭМ!$D$10+'СЕТ СН'!$H$5-'СЕТ СН'!$H$21</f>
        <v>4759.8586602300002</v>
      </c>
      <c r="M101" s="36">
        <f>SUMIFS(СВЦЭМ!$D$39:$D$782,СВЦЭМ!$A$39:$A$782,$A101,СВЦЭМ!$B$39:$B$782,M$83)+'СЕТ СН'!$H$11+СВЦЭМ!$D$10+'СЕТ СН'!$H$5-'СЕТ СН'!$H$21</f>
        <v>4767.2590742499997</v>
      </c>
      <c r="N101" s="36">
        <f>SUMIFS(СВЦЭМ!$D$39:$D$782,СВЦЭМ!$A$39:$A$782,$A101,СВЦЭМ!$B$39:$B$782,N$83)+'СЕТ СН'!$H$11+СВЦЭМ!$D$10+'СЕТ СН'!$H$5-'СЕТ СН'!$H$21</f>
        <v>4792.1772175700007</v>
      </c>
      <c r="O101" s="36">
        <f>SUMIFS(СВЦЭМ!$D$39:$D$782,СВЦЭМ!$A$39:$A$782,$A101,СВЦЭМ!$B$39:$B$782,O$83)+'СЕТ СН'!$H$11+СВЦЭМ!$D$10+'СЕТ СН'!$H$5-'СЕТ СН'!$H$21</f>
        <v>4833.7808118200001</v>
      </c>
      <c r="P101" s="36">
        <f>SUMIFS(СВЦЭМ!$D$39:$D$782,СВЦЭМ!$A$39:$A$782,$A101,СВЦЭМ!$B$39:$B$782,P$83)+'СЕТ СН'!$H$11+СВЦЭМ!$D$10+'СЕТ СН'!$H$5-'СЕТ СН'!$H$21</f>
        <v>4860.5265546500004</v>
      </c>
      <c r="Q101" s="36">
        <f>SUMIFS(СВЦЭМ!$D$39:$D$782,СВЦЭМ!$A$39:$A$782,$A101,СВЦЭМ!$B$39:$B$782,Q$83)+'СЕТ СН'!$H$11+СВЦЭМ!$D$10+'СЕТ СН'!$H$5-'СЕТ СН'!$H$21</f>
        <v>4883.0501464999998</v>
      </c>
      <c r="R101" s="36">
        <f>SUMIFS(СВЦЭМ!$D$39:$D$782,СВЦЭМ!$A$39:$A$782,$A101,СВЦЭМ!$B$39:$B$782,R$83)+'СЕТ СН'!$H$11+СВЦЭМ!$D$10+'СЕТ СН'!$H$5-'СЕТ СН'!$H$21</f>
        <v>4887.4895222600007</v>
      </c>
      <c r="S101" s="36">
        <f>SUMIFS(СВЦЭМ!$D$39:$D$782,СВЦЭМ!$A$39:$A$782,$A101,СВЦЭМ!$B$39:$B$782,S$83)+'СЕТ СН'!$H$11+СВЦЭМ!$D$10+'СЕТ СН'!$H$5-'СЕТ СН'!$H$21</f>
        <v>4894.1551533700003</v>
      </c>
      <c r="T101" s="36">
        <f>SUMIFS(СВЦЭМ!$D$39:$D$782,СВЦЭМ!$A$39:$A$782,$A101,СВЦЭМ!$B$39:$B$782,T$83)+'СЕТ СН'!$H$11+СВЦЭМ!$D$10+'СЕТ СН'!$H$5-'СЕТ СН'!$H$21</f>
        <v>4866.0549645500005</v>
      </c>
      <c r="U101" s="36">
        <f>SUMIFS(СВЦЭМ!$D$39:$D$782,СВЦЭМ!$A$39:$A$782,$A101,СВЦЭМ!$B$39:$B$782,U$83)+'СЕТ СН'!$H$11+СВЦЭМ!$D$10+'СЕТ СН'!$H$5-'СЕТ СН'!$H$21</f>
        <v>4838.6420884400004</v>
      </c>
      <c r="V101" s="36">
        <f>SUMIFS(СВЦЭМ!$D$39:$D$782,СВЦЭМ!$A$39:$A$782,$A101,СВЦЭМ!$B$39:$B$782,V$83)+'СЕТ СН'!$H$11+СВЦЭМ!$D$10+'СЕТ СН'!$H$5-'СЕТ СН'!$H$21</f>
        <v>4827.6212324200005</v>
      </c>
      <c r="W101" s="36">
        <f>SUMIFS(СВЦЭМ!$D$39:$D$782,СВЦЭМ!$A$39:$A$782,$A101,СВЦЭМ!$B$39:$B$782,W$83)+'СЕТ СН'!$H$11+СВЦЭМ!$D$10+'СЕТ СН'!$H$5-'СЕТ СН'!$H$21</f>
        <v>4818.5021539400004</v>
      </c>
      <c r="X101" s="36">
        <f>SUMIFS(СВЦЭМ!$D$39:$D$782,СВЦЭМ!$A$39:$A$782,$A101,СВЦЭМ!$B$39:$B$782,X$83)+'СЕТ СН'!$H$11+СВЦЭМ!$D$10+'СЕТ СН'!$H$5-'СЕТ СН'!$H$21</f>
        <v>4840.3771954700005</v>
      </c>
      <c r="Y101" s="36">
        <f>SUMIFS(СВЦЭМ!$D$39:$D$782,СВЦЭМ!$A$39:$A$782,$A101,СВЦЭМ!$B$39:$B$782,Y$83)+'СЕТ СН'!$H$11+СВЦЭМ!$D$10+'СЕТ СН'!$H$5-'СЕТ СН'!$H$21</f>
        <v>4872.2258930500002</v>
      </c>
    </row>
    <row r="102" spans="1:25" ht="15.75" x14ac:dyDescent="0.2">
      <c r="A102" s="35">
        <f t="shared" si="2"/>
        <v>45370</v>
      </c>
      <c r="B102" s="36">
        <f>SUMIFS(СВЦЭМ!$D$39:$D$782,СВЦЭМ!$A$39:$A$782,$A102,СВЦЭМ!$B$39:$B$782,B$83)+'СЕТ СН'!$H$11+СВЦЭМ!$D$10+'СЕТ СН'!$H$5-'СЕТ СН'!$H$21</f>
        <v>4971.1227753500007</v>
      </c>
      <c r="C102" s="36">
        <f>SUMIFS(СВЦЭМ!$D$39:$D$782,СВЦЭМ!$A$39:$A$782,$A102,СВЦЭМ!$B$39:$B$782,C$83)+'СЕТ СН'!$H$11+СВЦЭМ!$D$10+'СЕТ СН'!$H$5-'СЕТ СН'!$H$21</f>
        <v>4933.6016312000002</v>
      </c>
      <c r="D102" s="36">
        <f>SUMIFS(СВЦЭМ!$D$39:$D$782,СВЦЭМ!$A$39:$A$782,$A102,СВЦЭМ!$B$39:$B$782,D$83)+'СЕТ СН'!$H$11+СВЦЭМ!$D$10+'СЕТ СН'!$H$5-'СЕТ СН'!$H$21</f>
        <v>4976.9662703600006</v>
      </c>
      <c r="E102" s="36">
        <f>SUMIFS(СВЦЭМ!$D$39:$D$782,СВЦЭМ!$A$39:$A$782,$A102,СВЦЭМ!$B$39:$B$782,E$83)+'СЕТ СН'!$H$11+СВЦЭМ!$D$10+'СЕТ СН'!$H$5-'СЕТ СН'!$H$21</f>
        <v>4967.2845185000006</v>
      </c>
      <c r="F102" s="36">
        <f>SUMIFS(СВЦЭМ!$D$39:$D$782,СВЦЭМ!$A$39:$A$782,$A102,СВЦЭМ!$B$39:$B$782,F$83)+'СЕТ СН'!$H$11+СВЦЭМ!$D$10+'СЕТ СН'!$H$5-'СЕТ СН'!$H$21</f>
        <v>4962.4851776800006</v>
      </c>
      <c r="G102" s="36">
        <f>SUMIFS(СВЦЭМ!$D$39:$D$782,СВЦЭМ!$A$39:$A$782,$A102,СВЦЭМ!$B$39:$B$782,G$83)+'СЕТ СН'!$H$11+СВЦЭМ!$D$10+'СЕТ СН'!$H$5-'СЕТ СН'!$H$21</f>
        <v>4963.8668296400001</v>
      </c>
      <c r="H102" s="36">
        <f>SUMIFS(СВЦЭМ!$D$39:$D$782,СВЦЭМ!$A$39:$A$782,$A102,СВЦЭМ!$B$39:$B$782,H$83)+'СЕТ СН'!$H$11+СВЦЭМ!$D$10+'СЕТ СН'!$H$5-'СЕТ СН'!$H$21</f>
        <v>4957.9787817500001</v>
      </c>
      <c r="I102" s="36">
        <f>SUMIFS(СВЦЭМ!$D$39:$D$782,СВЦЭМ!$A$39:$A$782,$A102,СВЦЭМ!$B$39:$B$782,I$83)+'СЕТ СН'!$H$11+СВЦЭМ!$D$10+'СЕТ СН'!$H$5-'СЕТ СН'!$H$21</f>
        <v>4924.5358266500007</v>
      </c>
      <c r="J102" s="36">
        <f>SUMIFS(СВЦЭМ!$D$39:$D$782,СВЦЭМ!$A$39:$A$782,$A102,СВЦЭМ!$B$39:$B$782,J$83)+'СЕТ СН'!$H$11+СВЦЭМ!$D$10+'СЕТ СН'!$H$5-'СЕТ СН'!$H$21</f>
        <v>4908.1883948000004</v>
      </c>
      <c r="K102" s="36">
        <f>SUMIFS(СВЦЭМ!$D$39:$D$782,СВЦЭМ!$A$39:$A$782,$A102,СВЦЭМ!$B$39:$B$782,K$83)+'СЕТ СН'!$H$11+СВЦЭМ!$D$10+'СЕТ СН'!$H$5-'СЕТ СН'!$H$21</f>
        <v>4913.1698312799999</v>
      </c>
      <c r="L102" s="36">
        <f>SUMIFS(СВЦЭМ!$D$39:$D$782,СВЦЭМ!$A$39:$A$782,$A102,СВЦЭМ!$B$39:$B$782,L$83)+'СЕТ СН'!$H$11+СВЦЭМ!$D$10+'СЕТ СН'!$H$5-'СЕТ СН'!$H$21</f>
        <v>4928.35386965</v>
      </c>
      <c r="M102" s="36">
        <f>SUMIFS(СВЦЭМ!$D$39:$D$782,СВЦЭМ!$A$39:$A$782,$A102,СВЦЭМ!$B$39:$B$782,M$83)+'СЕТ СН'!$H$11+СВЦЭМ!$D$10+'СЕТ СН'!$H$5-'СЕТ СН'!$H$21</f>
        <v>4994.4209285200004</v>
      </c>
      <c r="N102" s="36">
        <f>SUMIFS(СВЦЭМ!$D$39:$D$782,СВЦЭМ!$A$39:$A$782,$A102,СВЦЭМ!$B$39:$B$782,N$83)+'СЕТ СН'!$H$11+СВЦЭМ!$D$10+'СЕТ СН'!$H$5-'СЕТ СН'!$H$21</f>
        <v>5021.7536733500001</v>
      </c>
      <c r="O102" s="36">
        <f>SUMIFS(СВЦЭМ!$D$39:$D$782,СВЦЭМ!$A$39:$A$782,$A102,СВЦЭМ!$B$39:$B$782,O$83)+'СЕТ СН'!$H$11+СВЦЭМ!$D$10+'СЕТ СН'!$H$5-'СЕТ СН'!$H$21</f>
        <v>5061.5783590999999</v>
      </c>
      <c r="P102" s="36">
        <f>SUMIFS(СВЦЭМ!$D$39:$D$782,СВЦЭМ!$A$39:$A$782,$A102,СВЦЭМ!$B$39:$B$782,P$83)+'СЕТ СН'!$H$11+СВЦЭМ!$D$10+'СЕТ СН'!$H$5-'СЕТ СН'!$H$21</f>
        <v>5135.7066138499995</v>
      </c>
      <c r="Q102" s="36">
        <f>SUMIFS(СВЦЭМ!$D$39:$D$782,СВЦЭМ!$A$39:$A$782,$A102,СВЦЭМ!$B$39:$B$782,Q$83)+'СЕТ СН'!$H$11+СВЦЭМ!$D$10+'СЕТ СН'!$H$5-'СЕТ СН'!$H$21</f>
        <v>5158.2547021999999</v>
      </c>
      <c r="R102" s="36">
        <f>SUMIFS(СВЦЭМ!$D$39:$D$782,СВЦЭМ!$A$39:$A$782,$A102,СВЦЭМ!$B$39:$B$782,R$83)+'СЕТ СН'!$H$11+СВЦЭМ!$D$10+'СЕТ СН'!$H$5-'СЕТ СН'!$H$21</f>
        <v>5162.5990952900002</v>
      </c>
      <c r="S102" s="36">
        <f>SUMIFS(СВЦЭМ!$D$39:$D$782,СВЦЭМ!$A$39:$A$782,$A102,СВЦЭМ!$B$39:$B$782,S$83)+'СЕТ СН'!$H$11+СВЦЭМ!$D$10+'СЕТ СН'!$H$5-'СЕТ СН'!$H$21</f>
        <v>5136.1882911200009</v>
      </c>
      <c r="T102" s="36">
        <f>SUMIFS(СВЦЭМ!$D$39:$D$782,СВЦЭМ!$A$39:$A$782,$A102,СВЦЭМ!$B$39:$B$782,T$83)+'СЕТ СН'!$H$11+СВЦЭМ!$D$10+'СЕТ СН'!$H$5-'СЕТ СН'!$H$21</f>
        <v>5022.5116069699998</v>
      </c>
      <c r="U102" s="36">
        <f>SUMIFS(СВЦЭМ!$D$39:$D$782,СВЦЭМ!$A$39:$A$782,$A102,СВЦЭМ!$B$39:$B$782,U$83)+'СЕТ СН'!$H$11+СВЦЭМ!$D$10+'СЕТ СН'!$H$5-'СЕТ СН'!$H$21</f>
        <v>4974.5593262900002</v>
      </c>
      <c r="V102" s="36">
        <f>SUMIFS(СВЦЭМ!$D$39:$D$782,СВЦЭМ!$A$39:$A$782,$A102,СВЦЭМ!$B$39:$B$782,V$83)+'СЕТ СН'!$H$11+СВЦЭМ!$D$10+'СЕТ СН'!$H$5-'СЕТ СН'!$H$21</f>
        <v>4971.1403011299999</v>
      </c>
      <c r="W102" s="36">
        <f>SUMIFS(СВЦЭМ!$D$39:$D$782,СВЦЭМ!$A$39:$A$782,$A102,СВЦЭМ!$B$39:$B$782,W$83)+'СЕТ СН'!$H$11+СВЦЭМ!$D$10+'СЕТ СН'!$H$5-'СЕТ СН'!$H$21</f>
        <v>4997.4414769300001</v>
      </c>
      <c r="X102" s="36">
        <f>SUMIFS(СВЦЭМ!$D$39:$D$782,СВЦЭМ!$A$39:$A$782,$A102,СВЦЭМ!$B$39:$B$782,X$83)+'СЕТ СН'!$H$11+СВЦЭМ!$D$10+'СЕТ СН'!$H$5-'СЕТ СН'!$H$21</f>
        <v>5020.3879986000002</v>
      </c>
      <c r="Y102" s="36">
        <f>SUMIFS(СВЦЭМ!$D$39:$D$782,СВЦЭМ!$A$39:$A$782,$A102,СВЦЭМ!$B$39:$B$782,Y$83)+'СЕТ СН'!$H$11+СВЦЭМ!$D$10+'СЕТ СН'!$H$5-'СЕТ СН'!$H$21</f>
        <v>5066.7365362999999</v>
      </c>
    </row>
    <row r="103" spans="1:25" ht="15.75" x14ac:dyDescent="0.2">
      <c r="A103" s="35">
        <f t="shared" si="2"/>
        <v>45371</v>
      </c>
      <c r="B103" s="36">
        <f>SUMIFS(СВЦЭМ!$D$39:$D$782,СВЦЭМ!$A$39:$A$782,$A103,СВЦЭМ!$B$39:$B$782,B$83)+'СЕТ СН'!$H$11+СВЦЭМ!$D$10+'СЕТ СН'!$H$5-'СЕТ СН'!$H$21</f>
        <v>5092.9966233600007</v>
      </c>
      <c r="C103" s="36">
        <f>SUMIFS(СВЦЭМ!$D$39:$D$782,СВЦЭМ!$A$39:$A$782,$A103,СВЦЭМ!$B$39:$B$782,C$83)+'СЕТ СН'!$H$11+СВЦЭМ!$D$10+'СЕТ СН'!$H$5-'СЕТ СН'!$H$21</f>
        <v>5143.4623956300002</v>
      </c>
      <c r="D103" s="36">
        <f>SUMIFS(СВЦЭМ!$D$39:$D$782,СВЦЭМ!$A$39:$A$782,$A103,СВЦЭМ!$B$39:$B$782,D$83)+'СЕТ СН'!$H$11+СВЦЭМ!$D$10+'СЕТ СН'!$H$5-'СЕТ СН'!$H$21</f>
        <v>5176.3003386399996</v>
      </c>
      <c r="E103" s="36">
        <f>SUMIFS(СВЦЭМ!$D$39:$D$782,СВЦЭМ!$A$39:$A$782,$A103,СВЦЭМ!$B$39:$B$782,E$83)+'СЕТ СН'!$H$11+СВЦЭМ!$D$10+'СЕТ СН'!$H$5-'СЕТ СН'!$H$21</f>
        <v>5161.3471171900001</v>
      </c>
      <c r="F103" s="36">
        <f>SUMIFS(СВЦЭМ!$D$39:$D$782,СВЦЭМ!$A$39:$A$782,$A103,СВЦЭМ!$B$39:$B$782,F$83)+'СЕТ СН'!$H$11+СВЦЭМ!$D$10+'СЕТ СН'!$H$5-'СЕТ СН'!$H$21</f>
        <v>5158.8417436199998</v>
      </c>
      <c r="G103" s="36">
        <f>SUMIFS(СВЦЭМ!$D$39:$D$782,СВЦЭМ!$A$39:$A$782,$A103,СВЦЭМ!$B$39:$B$782,G$83)+'СЕТ СН'!$H$11+СВЦЭМ!$D$10+'СЕТ СН'!$H$5-'СЕТ СН'!$H$21</f>
        <v>5125.0383529600003</v>
      </c>
      <c r="H103" s="36">
        <f>SUMIFS(СВЦЭМ!$D$39:$D$782,СВЦЭМ!$A$39:$A$782,$A103,СВЦЭМ!$B$39:$B$782,H$83)+'СЕТ СН'!$H$11+СВЦЭМ!$D$10+'СЕТ СН'!$H$5-'СЕТ СН'!$H$21</f>
        <v>5129.7757530899999</v>
      </c>
      <c r="I103" s="36">
        <f>SUMIFS(СВЦЭМ!$D$39:$D$782,СВЦЭМ!$A$39:$A$782,$A103,СВЦЭМ!$B$39:$B$782,I$83)+'СЕТ СН'!$H$11+СВЦЭМ!$D$10+'СЕТ СН'!$H$5-'СЕТ СН'!$H$21</f>
        <v>5090.4322098900002</v>
      </c>
      <c r="J103" s="36">
        <f>SUMIFS(СВЦЭМ!$D$39:$D$782,СВЦЭМ!$A$39:$A$782,$A103,СВЦЭМ!$B$39:$B$782,J$83)+'СЕТ СН'!$H$11+СВЦЭМ!$D$10+'СЕТ СН'!$H$5-'СЕТ СН'!$H$21</f>
        <v>5035.9572956100001</v>
      </c>
      <c r="K103" s="36">
        <f>SUMIFS(СВЦЭМ!$D$39:$D$782,СВЦЭМ!$A$39:$A$782,$A103,СВЦЭМ!$B$39:$B$782,K$83)+'СЕТ СН'!$H$11+СВЦЭМ!$D$10+'СЕТ СН'!$H$5-'СЕТ СН'!$H$21</f>
        <v>5020.6087218000002</v>
      </c>
      <c r="L103" s="36">
        <f>SUMIFS(СВЦЭМ!$D$39:$D$782,СВЦЭМ!$A$39:$A$782,$A103,СВЦЭМ!$B$39:$B$782,L$83)+'СЕТ СН'!$H$11+СВЦЭМ!$D$10+'СЕТ СН'!$H$5-'СЕТ СН'!$H$21</f>
        <v>5018.1663751900005</v>
      </c>
      <c r="M103" s="36">
        <f>SUMIFS(СВЦЭМ!$D$39:$D$782,СВЦЭМ!$A$39:$A$782,$A103,СВЦЭМ!$B$39:$B$782,M$83)+'СЕТ СН'!$H$11+СВЦЭМ!$D$10+'СЕТ СН'!$H$5-'СЕТ СН'!$H$21</f>
        <v>5029.6119084900001</v>
      </c>
      <c r="N103" s="36">
        <f>SUMIFS(СВЦЭМ!$D$39:$D$782,СВЦЭМ!$A$39:$A$782,$A103,СВЦЭМ!$B$39:$B$782,N$83)+'СЕТ СН'!$H$11+СВЦЭМ!$D$10+'СЕТ СН'!$H$5-'СЕТ СН'!$H$21</f>
        <v>5030.2200261300004</v>
      </c>
      <c r="O103" s="36">
        <f>SUMIFS(СВЦЭМ!$D$39:$D$782,СВЦЭМ!$A$39:$A$782,$A103,СВЦЭМ!$B$39:$B$782,O$83)+'СЕТ СН'!$H$11+СВЦЭМ!$D$10+'СЕТ СН'!$H$5-'СЕТ СН'!$H$21</f>
        <v>5063.1731884500005</v>
      </c>
      <c r="P103" s="36">
        <f>SUMIFS(СВЦЭМ!$D$39:$D$782,СВЦЭМ!$A$39:$A$782,$A103,СВЦЭМ!$B$39:$B$782,P$83)+'СЕТ СН'!$H$11+СВЦЭМ!$D$10+'СЕТ СН'!$H$5-'СЕТ СН'!$H$21</f>
        <v>5086.9855970400004</v>
      </c>
      <c r="Q103" s="36">
        <f>SUMIFS(СВЦЭМ!$D$39:$D$782,СВЦЭМ!$A$39:$A$782,$A103,СВЦЭМ!$B$39:$B$782,Q$83)+'СЕТ СН'!$H$11+СВЦЭМ!$D$10+'СЕТ СН'!$H$5-'СЕТ СН'!$H$21</f>
        <v>5089.9386431599996</v>
      </c>
      <c r="R103" s="36">
        <f>SUMIFS(СВЦЭМ!$D$39:$D$782,СВЦЭМ!$A$39:$A$782,$A103,СВЦЭМ!$B$39:$B$782,R$83)+'СЕТ СН'!$H$11+СВЦЭМ!$D$10+'СЕТ СН'!$H$5-'СЕТ СН'!$H$21</f>
        <v>5096.4463975500003</v>
      </c>
      <c r="S103" s="36">
        <f>SUMIFS(СВЦЭМ!$D$39:$D$782,СВЦЭМ!$A$39:$A$782,$A103,СВЦЭМ!$B$39:$B$782,S$83)+'СЕТ СН'!$H$11+СВЦЭМ!$D$10+'СЕТ СН'!$H$5-'СЕТ СН'!$H$21</f>
        <v>5077.6196006999999</v>
      </c>
      <c r="T103" s="36">
        <f>SUMIFS(СВЦЭМ!$D$39:$D$782,СВЦЭМ!$A$39:$A$782,$A103,СВЦЭМ!$B$39:$B$782,T$83)+'СЕТ СН'!$H$11+СВЦЭМ!$D$10+'СЕТ СН'!$H$5-'СЕТ СН'!$H$21</f>
        <v>5024.67137972</v>
      </c>
      <c r="U103" s="36">
        <f>SUMIFS(СВЦЭМ!$D$39:$D$782,СВЦЭМ!$A$39:$A$782,$A103,СВЦЭМ!$B$39:$B$782,U$83)+'СЕТ СН'!$H$11+СВЦЭМ!$D$10+'СЕТ СН'!$H$5-'СЕТ СН'!$H$21</f>
        <v>4996.61464677</v>
      </c>
      <c r="V103" s="36">
        <f>SUMIFS(СВЦЭМ!$D$39:$D$782,СВЦЭМ!$A$39:$A$782,$A103,СВЦЭМ!$B$39:$B$782,V$83)+'СЕТ СН'!$H$11+СВЦЭМ!$D$10+'СЕТ СН'!$H$5-'СЕТ СН'!$H$21</f>
        <v>5010.0210577300004</v>
      </c>
      <c r="W103" s="36">
        <f>SUMIFS(СВЦЭМ!$D$39:$D$782,СВЦЭМ!$A$39:$A$782,$A103,СВЦЭМ!$B$39:$B$782,W$83)+'СЕТ СН'!$H$11+СВЦЭМ!$D$10+'СЕТ СН'!$H$5-'СЕТ СН'!$H$21</f>
        <v>5020.5142309800003</v>
      </c>
      <c r="X103" s="36">
        <f>SUMIFS(СВЦЭМ!$D$39:$D$782,СВЦЭМ!$A$39:$A$782,$A103,СВЦЭМ!$B$39:$B$782,X$83)+'СЕТ СН'!$H$11+СВЦЭМ!$D$10+'СЕТ СН'!$H$5-'СЕТ СН'!$H$21</f>
        <v>5060.7894817599999</v>
      </c>
      <c r="Y103" s="36">
        <f>SUMIFS(СВЦЭМ!$D$39:$D$782,СВЦЭМ!$A$39:$A$782,$A103,СВЦЭМ!$B$39:$B$782,Y$83)+'СЕТ СН'!$H$11+СВЦЭМ!$D$10+'СЕТ СН'!$H$5-'СЕТ СН'!$H$21</f>
        <v>5057.7068994800002</v>
      </c>
    </row>
    <row r="104" spans="1:25" ht="15.75" x14ac:dyDescent="0.2">
      <c r="A104" s="35">
        <f t="shared" si="2"/>
        <v>45372</v>
      </c>
      <c r="B104" s="36">
        <f>SUMIFS(СВЦЭМ!$D$39:$D$782,СВЦЭМ!$A$39:$A$782,$A104,СВЦЭМ!$B$39:$B$782,B$83)+'СЕТ СН'!$H$11+СВЦЭМ!$D$10+'СЕТ СН'!$H$5-'СЕТ СН'!$H$21</f>
        <v>5132.3773860500005</v>
      </c>
      <c r="C104" s="36">
        <f>SUMIFS(СВЦЭМ!$D$39:$D$782,СВЦЭМ!$A$39:$A$782,$A104,СВЦЭМ!$B$39:$B$782,C$83)+'СЕТ СН'!$H$11+СВЦЭМ!$D$10+'СЕТ СН'!$H$5-'СЕТ СН'!$H$21</f>
        <v>5167.1759586799999</v>
      </c>
      <c r="D104" s="36">
        <f>SUMIFS(СВЦЭМ!$D$39:$D$782,СВЦЭМ!$A$39:$A$782,$A104,СВЦЭМ!$B$39:$B$782,D$83)+'СЕТ СН'!$H$11+СВЦЭМ!$D$10+'СЕТ СН'!$H$5-'СЕТ СН'!$H$21</f>
        <v>5220.4354366300004</v>
      </c>
      <c r="E104" s="36">
        <f>SUMIFS(СВЦЭМ!$D$39:$D$782,СВЦЭМ!$A$39:$A$782,$A104,СВЦЭМ!$B$39:$B$782,E$83)+'СЕТ СН'!$H$11+СВЦЭМ!$D$10+'СЕТ СН'!$H$5-'СЕТ СН'!$H$21</f>
        <v>5231.33676552</v>
      </c>
      <c r="F104" s="36">
        <f>SUMIFS(СВЦЭМ!$D$39:$D$782,СВЦЭМ!$A$39:$A$782,$A104,СВЦЭМ!$B$39:$B$782,F$83)+'СЕТ СН'!$H$11+СВЦЭМ!$D$10+'СЕТ СН'!$H$5-'СЕТ СН'!$H$21</f>
        <v>5225.3662862500005</v>
      </c>
      <c r="G104" s="36">
        <f>SUMIFS(СВЦЭМ!$D$39:$D$782,СВЦЭМ!$A$39:$A$782,$A104,СВЦЭМ!$B$39:$B$782,G$83)+'СЕТ СН'!$H$11+СВЦЭМ!$D$10+'СЕТ СН'!$H$5-'СЕТ СН'!$H$21</f>
        <v>5187.5715400299996</v>
      </c>
      <c r="H104" s="36">
        <f>SUMIFS(СВЦЭМ!$D$39:$D$782,СВЦЭМ!$A$39:$A$782,$A104,СВЦЭМ!$B$39:$B$782,H$83)+'СЕТ СН'!$H$11+СВЦЭМ!$D$10+'СЕТ СН'!$H$5-'СЕТ СН'!$H$21</f>
        <v>5093.4812828100003</v>
      </c>
      <c r="I104" s="36">
        <f>SUMIFS(СВЦЭМ!$D$39:$D$782,СВЦЭМ!$A$39:$A$782,$A104,СВЦЭМ!$B$39:$B$782,I$83)+'СЕТ СН'!$H$11+СВЦЭМ!$D$10+'СЕТ СН'!$H$5-'СЕТ СН'!$H$21</f>
        <v>5051.8097675200006</v>
      </c>
      <c r="J104" s="36">
        <f>SUMIFS(СВЦЭМ!$D$39:$D$782,СВЦЭМ!$A$39:$A$782,$A104,СВЦЭМ!$B$39:$B$782,J$83)+'СЕТ СН'!$H$11+СВЦЭМ!$D$10+'СЕТ СН'!$H$5-'СЕТ СН'!$H$21</f>
        <v>5058.4846479600001</v>
      </c>
      <c r="K104" s="36">
        <f>SUMIFS(СВЦЭМ!$D$39:$D$782,СВЦЭМ!$A$39:$A$782,$A104,СВЦЭМ!$B$39:$B$782,K$83)+'СЕТ СН'!$H$11+СВЦЭМ!$D$10+'СЕТ СН'!$H$5-'СЕТ СН'!$H$21</f>
        <v>5030.4287981100006</v>
      </c>
      <c r="L104" s="36">
        <f>SUMIFS(СВЦЭМ!$D$39:$D$782,СВЦЭМ!$A$39:$A$782,$A104,СВЦЭМ!$B$39:$B$782,L$83)+'СЕТ СН'!$H$11+СВЦЭМ!$D$10+'СЕТ СН'!$H$5-'СЕТ СН'!$H$21</f>
        <v>5026.1488772900002</v>
      </c>
      <c r="M104" s="36">
        <f>SUMIFS(СВЦЭМ!$D$39:$D$782,СВЦЭМ!$A$39:$A$782,$A104,СВЦЭМ!$B$39:$B$782,M$83)+'СЕТ СН'!$H$11+СВЦЭМ!$D$10+'СЕТ СН'!$H$5-'СЕТ СН'!$H$21</f>
        <v>5040.4023037699999</v>
      </c>
      <c r="N104" s="36">
        <f>SUMIFS(СВЦЭМ!$D$39:$D$782,СВЦЭМ!$A$39:$A$782,$A104,СВЦЭМ!$B$39:$B$782,N$83)+'СЕТ СН'!$H$11+СВЦЭМ!$D$10+'СЕТ СН'!$H$5-'СЕТ СН'!$H$21</f>
        <v>5074.3960904699998</v>
      </c>
      <c r="O104" s="36">
        <f>SUMIFS(СВЦЭМ!$D$39:$D$782,СВЦЭМ!$A$39:$A$782,$A104,СВЦЭМ!$B$39:$B$782,O$83)+'СЕТ СН'!$H$11+СВЦЭМ!$D$10+'СЕТ СН'!$H$5-'СЕТ СН'!$H$21</f>
        <v>5088.9136684499999</v>
      </c>
      <c r="P104" s="36">
        <f>SUMIFS(СВЦЭМ!$D$39:$D$782,СВЦЭМ!$A$39:$A$782,$A104,СВЦЭМ!$B$39:$B$782,P$83)+'СЕТ СН'!$H$11+СВЦЭМ!$D$10+'СЕТ СН'!$H$5-'СЕТ СН'!$H$21</f>
        <v>5102.4101062999998</v>
      </c>
      <c r="Q104" s="36">
        <f>SUMIFS(СВЦЭМ!$D$39:$D$782,СВЦЭМ!$A$39:$A$782,$A104,СВЦЭМ!$B$39:$B$782,Q$83)+'СЕТ СН'!$H$11+СВЦЭМ!$D$10+'СЕТ СН'!$H$5-'СЕТ СН'!$H$21</f>
        <v>5124.4999922999996</v>
      </c>
      <c r="R104" s="36">
        <f>SUMIFS(СВЦЭМ!$D$39:$D$782,СВЦЭМ!$A$39:$A$782,$A104,СВЦЭМ!$B$39:$B$782,R$83)+'СЕТ СН'!$H$11+СВЦЭМ!$D$10+'СЕТ СН'!$H$5-'СЕТ СН'!$H$21</f>
        <v>5139.1550457100002</v>
      </c>
      <c r="S104" s="36">
        <f>SUMIFS(СВЦЭМ!$D$39:$D$782,СВЦЭМ!$A$39:$A$782,$A104,СВЦЭМ!$B$39:$B$782,S$83)+'СЕТ СН'!$H$11+СВЦЭМ!$D$10+'СЕТ СН'!$H$5-'СЕТ СН'!$H$21</f>
        <v>5111.7294275100003</v>
      </c>
      <c r="T104" s="36">
        <f>SUMIFS(СВЦЭМ!$D$39:$D$782,СВЦЭМ!$A$39:$A$782,$A104,СВЦЭМ!$B$39:$B$782,T$83)+'СЕТ СН'!$H$11+СВЦЭМ!$D$10+'СЕТ СН'!$H$5-'СЕТ СН'!$H$21</f>
        <v>5101.7293980300001</v>
      </c>
      <c r="U104" s="36">
        <f>SUMIFS(СВЦЭМ!$D$39:$D$782,СВЦЭМ!$A$39:$A$782,$A104,СВЦЭМ!$B$39:$B$782,U$83)+'СЕТ СН'!$H$11+СВЦЭМ!$D$10+'СЕТ СН'!$H$5-'СЕТ СН'!$H$21</f>
        <v>5057.0280297700001</v>
      </c>
      <c r="V104" s="36">
        <f>SUMIFS(СВЦЭМ!$D$39:$D$782,СВЦЭМ!$A$39:$A$782,$A104,СВЦЭМ!$B$39:$B$782,V$83)+'СЕТ СН'!$H$11+СВЦЭМ!$D$10+'СЕТ СН'!$H$5-'СЕТ СН'!$H$21</f>
        <v>5025.7308777500002</v>
      </c>
      <c r="W104" s="36">
        <f>SUMIFS(СВЦЭМ!$D$39:$D$782,СВЦЭМ!$A$39:$A$782,$A104,СВЦЭМ!$B$39:$B$782,W$83)+'СЕТ СН'!$H$11+СВЦЭМ!$D$10+'СЕТ СН'!$H$5-'СЕТ СН'!$H$21</f>
        <v>5055.1825817500003</v>
      </c>
      <c r="X104" s="36">
        <f>SUMIFS(СВЦЭМ!$D$39:$D$782,СВЦЭМ!$A$39:$A$782,$A104,СВЦЭМ!$B$39:$B$782,X$83)+'СЕТ СН'!$H$11+СВЦЭМ!$D$10+'СЕТ СН'!$H$5-'СЕТ СН'!$H$21</f>
        <v>5084.7292344100006</v>
      </c>
      <c r="Y104" s="36">
        <f>SUMIFS(СВЦЭМ!$D$39:$D$782,СВЦЭМ!$A$39:$A$782,$A104,СВЦЭМ!$B$39:$B$782,Y$83)+'СЕТ СН'!$H$11+СВЦЭМ!$D$10+'СЕТ СН'!$H$5-'СЕТ СН'!$H$21</f>
        <v>5107.1763427900005</v>
      </c>
    </row>
    <row r="105" spans="1:25" ht="15.75" x14ac:dyDescent="0.2">
      <c r="A105" s="35">
        <f t="shared" si="2"/>
        <v>45373</v>
      </c>
      <c r="B105" s="36">
        <f>SUMIFS(СВЦЭМ!$D$39:$D$782,СВЦЭМ!$A$39:$A$782,$A105,СВЦЭМ!$B$39:$B$782,B$83)+'СЕТ СН'!$H$11+СВЦЭМ!$D$10+'СЕТ СН'!$H$5-'СЕТ СН'!$H$21</f>
        <v>5140.9545245700001</v>
      </c>
      <c r="C105" s="36">
        <f>SUMIFS(СВЦЭМ!$D$39:$D$782,СВЦЭМ!$A$39:$A$782,$A105,СВЦЭМ!$B$39:$B$782,C$83)+'СЕТ СН'!$H$11+СВЦЭМ!$D$10+'СЕТ СН'!$H$5-'СЕТ СН'!$H$21</f>
        <v>5180.6549010800009</v>
      </c>
      <c r="D105" s="36">
        <f>SUMIFS(СВЦЭМ!$D$39:$D$782,СВЦЭМ!$A$39:$A$782,$A105,СВЦЭМ!$B$39:$B$782,D$83)+'СЕТ СН'!$H$11+СВЦЭМ!$D$10+'СЕТ СН'!$H$5-'СЕТ СН'!$H$21</f>
        <v>5215.2993985600006</v>
      </c>
      <c r="E105" s="36">
        <f>SUMIFS(СВЦЭМ!$D$39:$D$782,СВЦЭМ!$A$39:$A$782,$A105,СВЦЭМ!$B$39:$B$782,E$83)+'СЕТ СН'!$H$11+СВЦЭМ!$D$10+'СЕТ СН'!$H$5-'СЕТ СН'!$H$21</f>
        <v>5202.7863140999998</v>
      </c>
      <c r="F105" s="36">
        <f>SUMIFS(СВЦЭМ!$D$39:$D$782,СВЦЭМ!$A$39:$A$782,$A105,СВЦЭМ!$B$39:$B$782,F$83)+'СЕТ СН'!$H$11+СВЦЭМ!$D$10+'СЕТ СН'!$H$5-'СЕТ СН'!$H$21</f>
        <v>5202.9436591400008</v>
      </c>
      <c r="G105" s="36">
        <f>SUMIFS(СВЦЭМ!$D$39:$D$782,СВЦЭМ!$A$39:$A$782,$A105,СВЦЭМ!$B$39:$B$782,G$83)+'СЕТ СН'!$H$11+СВЦЭМ!$D$10+'СЕТ СН'!$H$5-'СЕТ СН'!$H$21</f>
        <v>5202.8675778400002</v>
      </c>
      <c r="H105" s="36">
        <f>SUMIFS(СВЦЭМ!$D$39:$D$782,СВЦЭМ!$A$39:$A$782,$A105,СВЦЭМ!$B$39:$B$782,H$83)+'СЕТ СН'!$H$11+СВЦЭМ!$D$10+'СЕТ СН'!$H$5-'СЕТ СН'!$H$21</f>
        <v>5134.8885396900005</v>
      </c>
      <c r="I105" s="36">
        <f>SUMIFS(СВЦЭМ!$D$39:$D$782,СВЦЭМ!$A$39:$A$782,$A105,СВЦЭМ!$B$39:$B$782,I$83)+'СЕТ СН'!$H$11+СВЦЭМ!$D$10+'СЕТ СН'!$H$5-'СЕТ СН'!$H$21</f>
        <v>5087.7104339500002</v>
      </c>
      <c r="J105" s="36">
        <f>SUMIFS(СВЦЭМ!$D$39:$D$782,СВЦЭМ!$A$39:$A$782,$A105,СВЦЭМ!$B$39:$B$782,J$83)+'СЕТ СН'!$H$11+СВЦЭМ!$D$10+'СЕТ СН'!$H$5-'СЕТ СН'!$H$21</f>
        <v>5073.5553939300007</v>
      </c>
      <c r="K105" s="36">
        <f>SUMIFS(СВЦЭМ!$D$39:$D$782,СВЦЭМ!$A$39:$A$782,$A105,СВЦЭМ!$B$39:$B$782,K$83)+'СЕТ СН'!$H$11+СВЦЭМ!$D$10+'СЕТ СН'!$H$5-'СЕТ СН'!$H$21</f>
        <v>5062.2783684400001</v>
      </c>
      <c r="L105" s="36">
        <f>SUMIFS(СВЦЭМ!$D$39:$D$782,СВЦЭМ!$A$39:$A$782,$A105,СВЦЭМ!$B$39:$B$782,L$83)+'СЕТ СН'!$H$11+СВЦЭМ!$D$10+'СЕТ СН'!$H$5-'СЕТ СН'!$H$21</f>
        <v>5030.8362167499999</v>
      </c>
      <c r="M105" s="36">
        <f>SUMIFS(СВЦЭМ!$D$39:$D$782,СВЦЭМ!$A$39:$A$782,$A105,СВЦЭМ!$B$39:$B$782,M$83)+'СЕТ СН'!$H$11+СВЦЭМ!$D$10+'СЕТ СН'!$H$5-'СЕТ СН'!$H$21</f>
        <v>4989.9410159400004</v>
      </c>
      <c r="N105" s="36">
        <f>SUMIFS(СВЦЭМ!$D$39:$D$782,СВЦЭМ!$A$39:$A$782,$A105,СВЦЭМ!$B$39:$B$782,N$83)+'СЕТ СН'!$H$11+СВЦЭМ!$D$10+'СЕТ СН'!$H$5-'СЕТ СН'!$H$21</f>
        <v>5021.0111939899998</v>
      </c>
      <c r="O105" s="36">
        <f>SUMIFS(СВЦЭМ!$D$39:$D$782,СВЦЭМ!$A$39:$A$782,$A105,СВЦЭМ!$B$39:$B$782,O$83)+'СЕТ СН'!$H$11+СВЦЭМ!$D$10+'СЕТ СН'!$H$5-'СЕТ СН'!$H$21</f>
        <v>4988.5621220700004</v>
      </c>
      <c r="P105" s="36">
        <f>SUMIFS(СВЦЭМ!$D$39:$D$782,СВЦЭМ!$A$39:$A$782,$A105,СВЦЭМ!$B$39:$B$782,P$83)+'СЕТ СН'!$H$11+СВЦЭМ!$D$10+'СЕТ СН'!$H$5-'СЕТ СН'!$H$21</f>
        <v>4991.6914319000007</v>
      </c>
      <c r="Q105" s="36">
        <f>SUMIFS(СВЦЭМ!$D$39:$D$782,СВЦЭМ!$A$39:$A$782,$A105,СВЦЭМ!$B$39:$B$782,Q$83)+'СЕТ СН'!$H$11+СВЦЭМ!$D$10+'СЕТ СН'!$H$5-'СЕТ СН'!$H$21</f>
        <v>5011.83957895</v>
      </c>
      <c r="R105" s="36">
        <f>SUMIFS(СВЦЭМ!$D$39:$D$782,СВЦЭМ!$A$39:$A$782,$A105,СВЦЭМ!$B$39:$B$782,R$83)+'СЕТ СН'!$H$11+СВЦЭМ!$D$10+'СЕТ СН'!$H$5-'СЕТ СН'!$H$21</f>
        <v>5028.0704871200005</v>
      </c>
      <c r="S105" s="36">
        <f>SUMIFS(СВЦЭМ!$D$39:$D$782,СВЦЭМ!$A$39:$A$782,$A105,СВЦЭМ!$B$39:$B$782,S$83)+'СЕТ СН'!$H$11+СВЦЭМ!$D$10+'СЕТ СН'!$H$5-'СЕТ СН'!$H$21</f>
        <v>5021.5225330600006</v>
      </c>
      <c r="T105" s="36">
        <f>SUMIFS(СВЦЭМ!$D$39:$D$782,СВЦЭМ!$A$39:$A$782,$A105,СВЦЭМ!$B$39:$B$782,T$83)+'СЕТ СН'!$H$11+СВЦЭМ!$D$10+'СЕТ СН'!$H$5-'СЕТ СН'!$H$21</f>
        <v>4990.4125496300003</v>
      </c>
      <c r="U105" s="36">
        <f>SUMIFS(СВЦЭМ!$D$39:$D$782,СВЦЭМ!$A$39:$A$782,$A105,СВЦЭМ!$B$39:$B$782,U$83)+'СЕТ СН'!$H$11+СВЦЭМ!$D$10+'СЕТ СН'!$H$5-'СЕТ СН'!$H$21</f>
        <v>4956.5487533000005</v>
      </c>
      <c r="V105" s="36">
        <f>SUMIFS(СВЦЭМ!$D$39:$D$782,СВЦЭМ!$A$39:$A$782,$A105,СВЦЭМ!$B$39:$B$782,V$83)+'СЕТ СН'!$H$11+СВЦЭМ!$D$10+'СЕТ СН'!$H$5-'СЕТ СН'!$H$21</f>
        <v>4919.95990549</v>
      </c>
      <c r="W105" s="36">
        <f>SUMIFS(СВЦЭМ!$D$39:$D$782,СВЦЭМ!$A$39:$A$782,$A105,СВЦЭМ!$B$39:$B$782,W$83)+'СЕТ СН'!$H$11+СВЦЭМ!$D$10+'СЕТ СН'!$H$5-'СЕТ СН'!$H$21</f>
        <v>4917.7226124899998</v>
      </c>
      <c r="X105" s="36">
        <f>SUMIFS(СВЦЭМ!$D$39:$D$782,СВЦЭМ!$A$39:$A$782,$A105,СВЦЭМ!$B$39:$B$782,X$83)+'СЕТ СН'!$H$11+СВЦЭМ!$D$10+'СЕТ СН'!$H$5-'СЕТ СН'!$H$21</f>
        <v>4936.1562592999999</v>
      </c>
      <c r="Y105" s="36">
        <f>SUMIFS(СВЦЭМ!$D$39:$D$782,СВЦЭМ!$A$39:$A$782,$A105,СВЦЭМ!$B$39:$B$782,Y$83)+'СЕТ СН'!$H$11+СВЦЭМ!$D$10+'СЕТ СН'!$H$5-'СЕТ СН'!$H$21</f>
        <v>4942.1851023100007</v>
      </c>
    </row>
    <row r="106" spans="1:25" ht="15.75" x14ac:dyDescent="0.2">
      <c r="A106" s="35">
        <f t="shared" si="2"/>
        <v>45374</v>
      </c>
      <c r="B106" s="36">
        <f>SUMIFS(СВЦЭМ!$D$39:$D$782,СВЦЭМ!$A$39:$A$782,$A106,СВЦЭМ!$B$39:$B$782,B$83)+'СЕТ СН'!$H$11+СВЦЭМ!$D$10+'СЕТ СН'!$H$5-'СЕТ СН'!$H$21</f>
        <v>5015.75344589</v>
      </c>
      <c r="C106" s="36">
        <f>SUMIFS(СВЦЭМ!$D$39:$D$782,СВЦЭМ!$A$39:$A$782,$A106,СВЦЭМ!$B$39:$B$782,C$83)+'СЕТ СН'!$H$11+СВЦЭМ!$D$10+'СЕТ СН'!$H$5-'СЕТ СН'!$H$21</f>
        <v>4990.4239998000003</v>
      </c>
      <c r="D106" s="36">
        <f>SUMIFS(СВЦЭМ!$D$39:$D$782,СВЦЭМ!$A$39:$A$782,$A106,СВЦЭМ!$B$39:$B$782,D$83)+'СЕТ СН'!$H$11+СВЦЭМ!$D$10+'СЕТ СН'!$H$5-'СЕТ СН'!$H$21</f>
        <v>5036.90749813</v>
      </c>
      <c r="E106" s="36">
        <f>SUMIFS(СВЦЭМ!$D$39:$D$782,СВЦЭМ!$A$39:$A$782,$A106,СВЦЭМ!$B$39:$B$782,E$83)+'СЕТ СН'!$H$11+СВЦЭМ!$D$10+'СЕТ СН'!$H$5-'СЕТ СН'!$H$21</f>
        <v>5056.7943701900003</v>
      </c>
      <c r="F106" s="36">
        <f>SUMIFS(СВЦЭМ!$D$39:$D$782,СВЦЭМ!$A$39:$A$782,$A106,СВЦЭМ!$B$39:$B$782,F$83)+'СЕТ СН'!$H$11+СВЦЭМ!$D$10+'СЕТ СН'!$H$5-'СЕТ СН'!$H$21</f>
        <v>5054.7564347099997</v>
      </c>
      <c r="G106" s="36">
        <f>SUMIFS(СВЦЭМ!$D$39:$D$782,СВЦЭМ!$A$39:$A$782,$A106,СВЦЭМ!$B$39:$B$782,G$83)+'СЕТ СН'!$H$11+СВЦЭМ!$D$10+'СЕТ СН'!$H$5-'СЕТ СН'!$H$21</f>
        <v>5033.2709863</v>
      </c>
      <c r="H106" s="36">
        <f>SUMIFS(СВЦЭМ!$D$39:$D$782,СВЦЭМ!$A$39:$A$782,$A106,СВЦЭМ!$B$39:$B$782,H$83)+'СЕТ СН'!$H$11+СВЦЭМ!$D$10+'СЕТ СН'!$H$5-'СЕТ СН'!$H$21</f>
        <v>5011.6349163200002</v>
      </c>
      <c r="I106" s="36">
        <f>SUMIFS(СВЦЭМ!$D$39:$D$782,СВЦЭМ!$A$39:$A$782,$A106,СВЦЭМ!$B$39:$B$782,I$83)+'СЕТ СН'!$H$11+СВЦЭМ!$D$10+'СЕТ СН'!$H$5-'СЕТ СН'!$H$21</f>
        <v>4991.60410288</v>
      </c>
      <c r="J106" s="36">
        <f>SUMIFS(СВЦЭМ!$D$39:$D$782,СВЦЭМ!$A$39:$A$782,$A106,СВЦЭМ!$B$39:$B$782,J$83)+'СЕТ СН'!$H$11+СВЦЭМ!$D$10+'СЕТ СН'!$H$5-'СЕТ СН'!$H$21</f>
        <v>4943.4887536100005</v>
      </c>
      <c r="K106" s="36">
        <f>SUMIFS(СВЦЭМ!$D$39:$D$782,СВЦЭМ!$A$39:$A$782,$A106,СВЦЭМ!$B$39:$B$782,K$83)+'СЕТ СН'!$H$11+СВЦЭМ!$D$10+'СЕТ СН'!$H$5-'СЕТ СН'!$H$21</f>
        <v>4902.0962891199997</v>
      </c>
      <c r="L106" s="36">
        <f>SUMIFS(СВЦЭМ!$D$39:$D$782,СВЦЭМ!$A$39:$A$782,$A106,СВЦЭМ!$B$39:$B$782,L$83)+'СЕТ СН'!$H$11+СВЦЭМ!$D$10+'СЕТ СН'!$H$5-'СЕТ СН'!$H$21</f>
        <v>4885.4727080700004</v>
      </c>
      <c r="M106" s="36">
        <f>SUMIFS(СВЦЭМ!$D$39:$D$782,СВЦЭМ!$A$39:$A$782,$A106,СВЦЭМ!$B$39:$B$782,M$83)+'СЕТ СН'!$H$11+СВЦЭМ!$D$10+'СЕТ СН'!$H$5-'СЕТ СН'!$H$21</f>
        <v>4897.4291737599997</v>
      </c>
      <c r="N106" s="36">
        <f>SUMIFS(СВЦЭМ!$D$39:$D$782,СВЦЭМ!$A$39:$A$782,$A106,СВЦЭМ!$B$39:$B$782,N$83)+'СЕТ СН'!$H$11+СВЦЭМ!$D$10+'СЕТ СН'!$H$5-'СЕТ СН'!$H$21</f>
        <v>4905.3713100499999</v>
      </c>
      <c r="O106" s="36">
        <f>SUMIFS(СВЦЭМ!$D$39:$D$782,СВЦЭМ!$A$39:$A$782,$A106,СВЦЭМ!$B$39:$B$782,O$83)+'СЕТ СН'!$H$11+СВЦЭМ!$D$10+'СЕТ СН'!$H$5-'СЕТ СН'!$H$21</f>
        <v>4944.0022865299998</v>
      </c>
      <c r="P106" s="36">
        <f>SUMIFS(СВЦЭМ!$D$39:$D$782,СВЦЭМ!$A$39:$A$782,$A106,СВЦЭМ!$B$39:$B$782,P$83)+'СЕТ СН'!$H$11+СВЦЭМ!$D$10+'СЕТ СН'!$H$5-'СЕТ СН'!$H$21</f>
        <v>4968.3406040899999</v>
      </c>
      <c r="Q106" s="36">
        <f>SUMIFS(СВЦЭМ!$D$39:$D$782,СВЦЭМ!$A$39:$A$782,$A106,СВЦЭМ!$B$39:$B$782,Q$83)+'СЕТ СН'!$H$11+СВЦЭМ!$D$10+'СЕТ СН'!$H$5-'СЕТ СН'!$H$21</f>
        <v>4974.9383230399999</v>
      </c>
      <c r="R106" s="36">
        <f>SUMIFS(СВЦЭМ!$D$39:$D$782,СВЦЭМ!$A$39:$A$782,$A106,СВЦЭМ!$B$39:$B$782,R$83)+'СЕТ СН'!$H$11+СВЦЭМ!$D$10+'СЕТ СН'!$H$5-'СЕТ СН'!$H$21</f>
        <v>4988.3887566399999</v>
      </c>
      <c r="S106" s="36">
        <f>SUMIFS(СВЦЭМ!$D$39:$D$782,СВЦЭМ!$A$39:$A$782,$A106,СВЦЭМ!$B$39:$B$782,S$83)+'СЕТ СН'!$H$11+СВЦЭМ!$D$10+'СЕТ СН'!$H$5-'СЕТ СН'!$H$21</f>
        <v>4951.45008074</v>
      </c>
      <c r="T106" s="36">
        <f>SUMIFS(СВЦЭМ!$D$39:$D$782,СВЦЭМ!$A$39:$A$782,$A106,СВЦЭМ!$B$39:$B$782,T$83)+'СЕТ СН'!$H$11+СВЦЭМ!$D$10+'СЕТ СН'!$H$5-'СЕТ СН'!$H$21</f>
        <v>4937.0844837700006</v>
      </c>
      <c r="U106" s="36">
        <f>SUMIFS(СВЦЭМ!$D$39:$D$782,СВЦЭМ!$A$39:$A$782,$A106,СВЦЭМ!$B$39:$B$782,U$83)+'СЕТ СН'!$H$11+СВЦЭМ!$D$10+'СЕТ СН'!$H$5-'СЕТ СН'!$H$21</f>
        <v>4901.6636731199997</v>
      </c>
      <c r="V106" s="36">
        <f>SUMIFS(СВЦЭМ!$D$39:$D$782,СВЦЭМ!$A$39:$A$782,$A106,СВЦЭМ!$B$39:$B$782,V$83)+'СЕТ СН'!$H$11+СВЦЭМ!$D$10+'СЕТ СН'!$H$5-'СЕТ СН'!$H$21</f>
        <v>4887.4556524400004</v>
      </c>
      <c r="W106" s="36">
        <f>SUMIFS(СВЦЭМ!$D$39:$D$782,СВЦЭМ!$A$39:$A$782,$A106,СВЦЭМ!$B$39:$B$782,W$83)+'СЕТ СН'!$H$11+СВЦЭМ!$D$10+'СЕТ СН'!$H$5-'СЕТ СН'!$H$21</f>
        <v>4885.22028486</v>
      </c>
      <c r="X106" s="36">
        <f>SUMIFS(СВЦЭМ!$D$39:$D$782,СВЦЭМ!$A$39:$A$782,$A106,СВЦЭМ!$B$39:$B$782,X$83)+'СЕТ СН'!$H$11+СВЦЭМ!$D$10+'СЕТ СН'!$H$5-'СЕТ СН'!$H$21</f>
        <v>4935.4374017600003</v>
      </c>
      <c r="Y106" s="36">
        <f>SUMIFS(СВЦЭМ!$D$39:$D$782,СВЦЭМ!$A$39:$A$782,$A106,СВЦЭМ!$B$39:$B$782,Y$83)+'СЕТ СН'!$H$11+СВЦЭМ!$D$10+'СЕТ СН'!$H$5-'СЕТ СН'!$H$21</f>
        <v>4956.6397142400001</v>
      </c>
    </row>
    <row r="107" spans="1:25" ht="15.75" x14ac:dyDescent="0.2">
      <c r="A107" s="35">
        <f t="shared" si="2"/>
        <v>45375</v>
      </c>
      <c r="B107" s="36">
        <f>SUMIFS(СВЦЭМ!$D$39:$D$782,СВЦЭМ!$A$39:$A$782,$A107,СВЦЭМ!$B$39:$B$782,B$83)+'СЕТ СН'!$H$11+СВЦЭМ!$D$10+'СЕТ СН'!$H$5-'СЕТ СН'!$H$21</f>
        <v>5002.6461396499999</v>
      </c>
      <c r="C107" s="36">
        <f>SUMIFS(СВЦЭМ!$D$39:$D$782,СВЦЭМ!$A$39:$A$782,$A107,СВЦЭМ!$B$39:$B$782,C$83)+'СЕТ СН'!$H$11+СВЦЭМ!$D$10+'СЕТ СН'!$H$5-'СЕТ СН'!$H$21</f>
        <v>4944.4245632700004</v>
      </c>
      <c r="D107" s="36">
        <f>SUMIFS(СВЦЭМ!$D$39:$D$782,СВЦЭМ!$A$39:$A$782,$A107,СВЦЭМ!$B$39:$B$782,D$83)+'СЕТ СН'!$H$11+СВЦЭМ!$D$10+'СЕТ СН'!$H$5-'СЕТ СН'!$H$21</f>
        <v>4980.3725329500003</v>
      </c>
      <c r="E107" s="36">
        <f>SUMIFS(СВЦЭМ!$D$39:$D$782,СВЦЭМ!$A$39:$A$782,$A107,СВЦЭМ!$B$39:$B$782,E$83)+'СЕТ СН'!$H$11+СВЦЭМ!$D$10+'СЕТ СН'!$H$5-'СЕТ СН'!$H$21</f>
        <v>4994.4102758400004</v>
      </c>
      <c r="F107" s="36">
        <f>SUMIFS(СВЦЭМ!$D$39:$D$782,СВЦЭМ!$A$39:$A$782,$A107,СВЦЭМ!$B$39:$B$782,F$83)+'СЕТ СН'!$H$11+СВЦЭМ!$D$10+'СЕТ СН'!$H$5-'СЕТ СН'!$H$21</f>
        <v>4974.9698976600002</v>
      </c>
      <c r="G107" s="36">
        <f>SUMIFS(СВЦЭМ!$D$39:$D$782,СВЦЭМ!$A$39:$A$782,$A107,СВЦЭМ!$B$39:$B$782,G$83)+'СЕТ СН'!$H$11+СВЦЭМ!$D$10+'СЕТ СН'!$H$5-'СЕТ СН'!$H$21</f>
        <v>4966.4340860900002</v>
      </c>
      <c r="H107" s="36">
        <f>SUMIFS(СВЦЭМ!$D$39:$D$782,СВЦЭМ!$A$39:$A$782,$A107,СВЦЭМ!$B$39:$B$782,H$83)+'СЕТ СН'!$H$11+СВЦЭМ!$D$10+'СЕТ СН'!$H$5-'СЕТ СН'!$H$21</f>
        <v>4941.8341162699999</v>
      </c>
      <c r="I107" s="36">
        <f>SUMIFS(СВЦЭМ!$D$39:$D$782,СВЦЭМ!$A$39:$A$782,$A107,СВЦЭМ!$B$39:$B$782,I$83)+'СЕТ СН'!$H$11+СВЦЭМ!$D$10+'СЕТ СН'!$H$5-'СЕТ СН'!$H$21</f>
        <v>4938.5791685200002</v>
      </c>
      <c r="J107" s="36">
        <f>SUMIFS(СВЦЭМ!$D$39:$D$782,СВЦЭМ!$A$39:$A$782,$A107,СВЦЭМ!$B$39:$B$782,J$83)+'СЕТ СН'!$H$11+СВЦЭМ!$D$10+'СЕТ СН'!$H$5-'СЕТ СН'!$H$21</f>
        <v>4880.9347947900005</v>
      </c>
      <c r="K107" s="36">
        <f>SUMIFS(СВЦЭМ!$D$39:$D$782,СВЦЭМ!$A$39:$A$782,$A107,СВЦЭМ!$B$39:$B$782,K$83)+'СЕТ СН'!$H$11+СВЦЭМ!$D$10+'СЕТ СН'!$H$5-'СЕТ СН'!$H$21</f>
        <v>4845.9442411600003</v>
      </c>
      <c r="L107" s="36">
        <f>SUMIFS(СВЦЭМ!$D$39:$D$782,СВЦЭМ!$A$39:$A$782,$A107,СВЦЭМ!$B$39:$B$782,L$83)+'СЕТ СН'!$H$11+СВЦЭМ!$D$10+'СЕТ СН'!$H$5-'СЕТ СН'!$H$21</f>
        <v>4853.0518736900003</v>
      </c>
      <c r="M107" s="36">
        <f>SUMIFS(СВЦЭМ!$D$39:$D$782,СВЦЭМ!$A$39:$A$782,$A107,СВЦЭМ!$B$39:$B$782,M$83)+'СЕТ СН'!$H$11+СВЦЭМ!$D$10+'СЕТ СН'!$H$5-'СЕТ СН'!$H$21</f>
        <v>4863.5125004000001</v>
      </c>
      <c r="N107" s="36">
        <f>SUMIFS(СВЦЭМ!$D$39:$D$782,СВЦЭМ!$A$39:$A$782,$A107,СВЦЭМ!$B$39:$B$782,N$83)+'СЕТ СН'!$H$11+СВЦЭМ!$D$10+'СЕТ СН'!$H$5-'СЕТ СН'!$H$21</f>
        <v>4856.42551637</v>
      </c>
      <c r="O107" s="36">
        <f>SUMIFS(СВЦЭМ!$D$39:$D$782,СВЦЭМ!$A$39:$A$782,$A107,СВЦЭМ!$B$39:$B$782,O$83)+'СЕТ СН'!$H$11+СВЦЭМ!$D$10+'СЕТ СН'!$H$5-'СЕТ СН'!$H$21</f>
        <v>4868.10134991</v>
      </c>
      <c r="P107" s="36">
        <f>SUMIFS(СВЦЭМ!$D$39:$D$782,СВЦЭМ!$A$39:$A$782,$A107,СВЦЭМ!$B$39:$B$782,P$83)+'СЕТ СН'!$H$11+СВЦЭМ!$D$10+'СЕТ СН'!$H$5-'СЕТ СН'!$H$21</f>
        <v>4919.0611260400001</v>
      </c>
      <c r="Q107" s="36">
        <f>SUMIFS(СВЦЭМ!$D$39:$D$782,СВЦЭМ!$A$39:$A$782,$A107,СВЦЭМ!$B$39:$B$782,Q$83)+'СЕТ СН'!$H$11+СВЦЭМ!$D$10+'СЕТ СН'!$H$5-'СЕТ СН'!$H$21</f>
        <v>4933.1935021500003</v>
      </c>
      <c r="R107" s="36">
        <f>SUMIFS(СВЦЭМ!$D$39:$D$782,СВЦЭМ!$A$39:$A$782,$A107,СВЦЭМ!$B$39:$B$782,R$83)+'СЕТ СН'!$H$11+СВЦЭМ!$D$10+'СЕТ СН'!$H$5-'СЕТ СН'!$H$21</f>
        <v>4929.8479787400001</v>
      </c>
      <c r="S107" s="36">
        <f>SUMIFS(СВЦЭМ!$D$39:$D$782,СВЦЭМ!$A$39:$A$782,$A107,СВЦЭМ!$B$39:$B$782,S$83)+'СЕТ СН'!$H$11+СВЦЭМ!$D$10+'СЕТ СН'!$H$5-'СЕТ СН'!$H$21</f>
        <v>4903.04805717</v>
      </c>
      <c r="T107" s="36">
        <f>SUMIFS(СВЦЭМ!$D$39:$D$782,СВЦЭМ!$A$39:$A$782,$A107,СВЦЭМ!$B$39:$B$782,T$83)+'СЕТ СН'!$H$11+СВЦЭМ!$D$10+'СЕТ СН'!$H$5-'СЕТ СН'!$H$21</f>
        <v>4865.1309609600003</v>
      </c>
      <c r="U107" s="36">
        <f>SUMIFS(СВЦЭМ!$D$39:$D$782,СВЦЭМ!$A$39:$A$782,$A107,СВЦЭМ!$B$39:$B$782,U$83)+'СЕТ СН'!$H$11+СВЦЭМ!$D$10+'СЕТ СН'!$H$5-'СЕТ СН'!$H$21</f>
        <v>4849.2882984099997</v>
      </c>
      <c r="V107" s="36">
        <f>SUMIFS(СВЦЭМ!$D$39:$D$782,СВЦЭМ!$A$39:$A$782,$A107,СВЦЭМ!$B$39:$B$782,V$83)+'СЕТ СН'!$H$11+СВЦЭМ!$D$10+'СЕТ СН'!$H$5-'СЕТ СН'!$H$21</f>
        <v>4839.5554200300003</v>
      </c>
      <c r="W107" s="36">
        <f>SUMIFS(СВЦЭМ!$D$39:$D$782,СВЦЭМ!$A$39:$A$782,$A107,СВЦЭМ!$B$39:$B$782,W$83)+'СЕТ СН'!$H$11+СВЦЭМ!$D$10+'СЕТ СН'!$H$5-'СЕТ СН'!$H$21</f>
        <v>4809.7827042700001</v>
      </c>
      <c r="X107" s="36">
        <f>SUMIFS(СВЦЭМ!$D$39:$D$782,СВЦЭМ!$A$39:$A$782,$A107,СВЦЭМ!$B$39:$B$782,X$83)+'СЕТ СН'!$H$11+СВЦЭМ!$D$10+'СЕТ СН'!$H$5-'СЕТ СН'!$H$21</f>
        <v>4821.9289754300007</v>
      </c>
      <c r="Y107" s="36">
        <f>SUMIFS(СВЦЭМ!$D$39:$D$782,СВЦЭМ!$A$39:$A$782,$A107,СВЦЭМ!$B$39:$B$782,Y$83)+'СЕТ СН'!$H$11+СВЦЭМ!$D$10+'СЕТ СН'!$H$5-'СЕТ СН'!$H$21</f>
        <v>4881.22528908</v>
      </c>
    </row>
    <row r="108" spans="1:25" ht="15.75" x14ac:dyDescent="0.2">
      <c r="A108" s="35">
        <f t="shared" si="2"/>
        <v>45376</v>
      </c>
      <c r="B108" s="36">
        <f>SUMIFS(СВЦЭМ!$D$39:$D$782,СВЦЭМ!$A$39:$A$782,$A108,СВЦЭМ!$B$39:$B$782,B$83)+'СЕТ СН'!$H$11+СВЦЭМ!$D$10+'СЕТ СН'!$H$5-'СЕТ СН'!$H$21</f>
        <v>4877.9226813100004</v>
      </c>
      <c r="C108" s="36">
        <f>SUMIFS(СВЦЭМ!$D$39:$D$782,СВЦЭМ!$A$39:$A$782,$A108,СВЦЭМ!$B$39:$B$782,C$83)+'СЕТ СН'!$H$11+СВЦЭМ!$D$10+'СЕТ СН'!$H$5-'СЕТ СН'!$H$21</f>
        <v>4919.0875267900001</v>
      </c>
      <c r="D108" s="36">
        <f>SUMIFS(СВЦЭМ!$D$39:$D$782,СВЦЭМ!$A$39:$A$782,$A108,СВЦЭМ!$B$39:$B$782,D$83)+'СЕТ СН'!$H$11+СВЦЭМ!$D$10+'СЕТ СН'!$H$5-'СЕТ СН'!$H$21</f>
        <v>4930.7254675300001</v>
      </c>
      <c r="E108" s="36">
        <f>SUMIFS(СВЦЭМ!$D$39:$D$782,СВЦЭМ!$A$39:$A$782,$A108,СВЦЭМ!$B$39:$B$782,E$83)+'СЕТ СН'!$H$11+СВЦЭМ!$D$10+'СЕТ СН'!$H$5-'СЕТ СН'!$H$21</f>
        <v>4941.1058203700004</v>
      </c>
      <c r="F108" s="36">
        <f>SUMIFS(СВЦЭМ!$D$39:$D$782,СВЦЭМ!$A$39:$A$782,$A108,СВЦЭМ!$B$39:$B$782,F$83)+'СЕТ СН'!$H$11+СВЦЭМ!$D$10+'СЕТ СН'!$H$5-'СЕТ СН'!$H$21</f>
        <v>4936.4184890699999</v>
      </c>
      <c r="G108" s="36">
        <f>SUMIFS(СВЦЭМ!$D$39:$D$782,СВЦЭМ!$A$39:$A$782,$A108,СВЦЭМ!$B$39:$B$782,G$83)+'СЕТ СН'!$H$11+СВЦЭМ!$D$10+'СЕТ СН'!$H$5-'СЕТ СН'!$H$21</f>
        <v>4921.4581590300004</v>
      </c>
      <c r="H108" s="36">
        <f>SUMIFS(СВЦЭМ!$D$39:$D$782,СВЦЭМ!$A$39:$A$782,$A108,СВЦЭМ!$B$39:$B$782,H$83)+'СЕТ СН'!$H$11+СВЦЭМ!$D$10+'СЕТ СН'!$H$5-'СЕТ СН'!$H$21</f>
        <v>4875.86664131</v>
      </c>
      <c r="I108" s="36">
        <f>SUMIFS(СВЦЭМ!$D$39:$D$782,СВЦЭМ!$A$39:$A$782,$A108,СВЦЭМ!$B$39:$B$782,I$83)+'СЕТ СН'!$H$11+СВЦЭМ!$D$10+'СЕТ СН'!$H$5-'СЕТ СН'!$H$21</f>
        <v>4853.4876856299998</v>
      </c>
      <c r="J108" s="36">
        <f>SUMIFS(СВЦЭМ!$D$39:$D$782,СВЦЭМ!$A$39:$A$782,$A108,СВЦЭМ!$B$39:$B$782,J$83)+'СЕТ СН'!$H$11+СВЦЭМ!$D$10+'СЕТ СН'!$H$5-'СЕТ СН'!$H$21</f>
        <v>4834.1369748500001</v>
      </c>
      <c r="K108" s="36">
        <f>SUMIFS(СВЦЭМ!$D$39:$D$782,СВЦЭМ!$A$39:$A$782,$A108,СВЦЭМ!$B$39:$B$782,K$83)+'СЕТ СН'!$H$11+СВЦЭМ!$D$10+'СЕТ СН'!$H$5-'СЕТ СН'!$H$21</f>
        <v>4808.6148456000001</v>
      </c>
      <c r="L108" s="36">
        <f>SUMIFS(СВЦЭМ!$D$39:$D$782,СВЦЭМ!$A$39:$A$782,$A108,СВЦЭМ!$B$39:$B$782,L$83)+'СЕТ СН'!$H$11+СВЦЭМ!$D$10+'СЕТ СН'!$H$5-'СЕТ СН'!$H$21</f>
        <v>4812.86712541</v>
      </c>
      <c r="M108" s="36">
        <f>SUMIFS(СВЦЭМ!$D$39:$D$782,СВЦЭМ!$A$39:$A$782,$A108,СВЦЭМ!$B$39:$B$782,M$83)+'СЕТ СН'!$H$11+СВЦЭМ!$D$10+'СЕТ СН'!$H$5-'СЕТ СН'!$H$21</f>
        <v>4809.9109270700001</v>
      </c>
      <c r="N108" s="36">
        <f>SUMIFS(СВЦЭМ!$D$39:$D$782,СВЦЭМ!$A$39:$A$782,$A108,СВЦЭМ!$B$39:$B$782,N$83)+'СЕТ СН'!$H$11+СВЦЭМ!$D$10+'СЕТ СН'!$H$5-'СЕТ СН'!$H$21</f>
        <v>4834.82167218</v>
      </c>
      <c r="O108" s="36">
        <f>SUMIFS(СВЦЭМ!$D$39:$D$782,СВЦЭМ!$A$39:$A$782,$A108,СВЦЭМ!$B$39:$B$782,O$83)+'СЕТ СН'!$H$11+СВЦЭМ!$D$10+'СЕТ СН'!$H$5-'СЕТ СН'!$H$21</f>
        <v>4844.8376899100003</v>
      </c>
      <c r="P108" s="36">
        <f>SUMIFS(СВЦЭМ!$D$39:$D$782,СВЦЭМ!$A$39:$A$782,$A108,СВЦЭМ!$B$39:$B$782,P$83)+'СЕТ СН'!$H$11+СВЦЭМ!$D$10+'СЕТ СН'!$H$5-'СЕТ СН'!$H$21</f>
        <v>4859.4238066300004</v>
      </c>
      <c r="Q108" s="36">
        <f>SUMIFS(СВЦЭМ!$D$39:$D$782,СВЦЭМ!$A$39:$A$782,$A108,СВЦЭМ!$B$39:$B$782,Q$83)+'СЕТ СН'!$H$11+СВЦЭМ!$D$10+'СЕТ СН'!$H$5-'СЕТ СН'!$H$21</f>
        <v>4878.5693316100005</v>
      </c>
      <c r="R108" s="36">
        <f>SUMIFS(СВЦЭМ!$D$39:$D$782,СВЦЭМ!$A$39:$A$782,$A108,СВЦЭМ!$B$39:$B$782,R$83)+'СЕТ СН'!$H$11+СВЦЭМ!$D$10+'СЕТ СН'!$H$5-'СЕТ СН'!$H$21</f>
        <v>4875.64804714</v>
      </c>
      <c r="S108" s="36">
        <f>SUMIFS(СВЦЭМ!$D$39:$D$782,СВЦЭМ!$A$39:$A$782,$A108,СВЦЭМ!$B$39:$B$782,S$83)+'СЕТ СН'!$H$11+СВЦЭМ!$D$10+'СЕТ СН'!$H$5-'СЕТ СН'!$H$21</f>
        <v>4859.17958722</v>
      </c>
      <c r="T108" s="36">
        <f>SUMIFS(СВЦЭМ!$D$39:$D$782,СВЦЭМ!$A$39:$A$782,$A108,СВЦЭМ!$B$39:$B$782,T$83)+'СЕТ СН'!$H$11+СВЦЭМ!$D$10+'СЕТ СН'!$H$5-'СЕТ СН'!$H$21</f>
        <v>4839.0612616100007</v>
      </c>
      <c r="U108" s="36">
        <f>SUMIFS(СВЦЭМ!$D$39:$D$782,СВЦЭМ!$A$39:$A$782,$A108,СВЦЭМ!$B$39:$B$782,U$83)+'СЕТ СН'!$H$11+СВЦЭМ!$D$10+'СЕТ СН'!$H$5-'СЕТ СН'!$H$21</f>
        <v>4810.0680324599998</v>
      </c>
      <c r="V108" s="36">
        <f>SUMIFS(СВЦЭМ!$D$39:$D$782,СВЦЭМ!$A$39:$A$782,$A108,СВЦЭМ!$B$39:$B$782,V$83)+'СЕТ СН'!$H$11+СВЦЭМ!$D$10+'СЕТ СН'!$H$5-'СЕТ СН'!$H$21</f>
        <v>4819.5376221699998</v>
      </c>
      <c r="W108" s="36">
        <f>SUMIFS(СВЦЭМ!$D$39:$D$782,СВЦЭМ!$A$39:$A$782,$A108,СВЦЭМ!$B$39:$B$782,W$83)+'СЕТ СН'!$H$11+СВЦЭМ!$D$10+'СЕТ СН'!$H$5-'СЕТ СН'!$H$21</f>
        <v>4814.3550476999999</v>
      </c>
      <c r="X108" s="36">
        <f>SUMIFS(СВЦЭМ!$D$39:$D$782,СВЦЭМ!$A$39:$A$782,$A108,СВЦЭМ!$B$39:$B$782,X$83)+'СЕТ СН'!$H$11+СВЦЭМ!$D$10+'СЕТ СН'!$H$5-'СЕТ СН'!$H$21</f>
        <v>4848.5220944000002</v>
      </c>
      <c r="Y108" s="36">
        <f>SUMIFS(СВЦЭМ!$D$39:$D$782,СВЦЭМ!$A$39:$A$782,$A108,СВЦЭМ!$B$39:$B$782,Y$83)+'СЕТ СН'!$H$11+СВЦЭМ!$D$10+'СЕТ СН'!$H$5-'СЕТ СН'!$H$21</f>
        <v>4863.0464370200007</v>
      </c>
    </row>
    <row r="109" spans="1:25" ht="15.75" x14ac:dyDescent="0.2">
      <c r="A109" s="35">
        <f t="shared" si="2"/>
        <v>45377</v>
      </c>
      <c r="B109" s="36">
        <f>SUMIFS(СВЦЭМ!$D$39:$D$782,СВЦЭМ!$A$39:$A$782,$A109,СВЦЭМ!$B$39:$B$782,B$83)+'СЕТ СН'!$H$11+СВЦЭМ!$D$10+'СЕТ СН'!$H$5-'СЕТ СН'!$H$21</f>
        <v>4942.7030264799996</v>
      </c>
      <c r="C109" s="36">
        <f>SUMIFS(СВЦЭМ!$D$39:$D$782,СВЦЭМ!$A$39:$A$782,$A109,СВЦЭМ!$B$39:$B$782,C$83)+'СЕТ СН'!$H$11+СВЦЭМ!$D$10+'СЕТ СН'!$H$5-'СЕТ СН'!$H$21</f>
        <v>4979.0155886400007</v>
      </c>
      <c r="D109" s="36">
        <f>SUMIFS(СВЦЭМ!$D$39:$D$782,СВЦЭМ!$A$39:$A$782,$A109,СВЦЭМ!$B$39:$B$782,D$83)+'СЕТ СН'!$H$11+СВЦЭМ!$D$10+'СЕТ СН'!$H$5-'СЕТ СН'!$H$21</f>
        <v>5005.7027026200003</v>
      </c>
      <c r="E109" s="36">
        <f>SUMIFS(СВЦЭМ!$D$39:$D$782,СВЦЭМ!$A$39:$A$782,$A109,СВЦЭМ!$B$39:$B$782,E$83)+'СЕТ СН'!$H$11+СВЦЭМ!$D$10+'СЕТ СН'!$H$5-'СЕТ СН'!$H$21</f>
        <v>5021.8470404899999</v>
      </c>
      <c r="F109" s="36">
        <f>SUMIFS(СВЦЭМ!$D$39:$D$782,СВЦЭМ!$A$39:$A$782,$A109,СВЦЭМ!$B$39:$B$782,F$83)+'СЕТ СН'!$H$11+СВЦЭМ!$D$10+'СЕТ СН'!$H$5-'СЕТ СН'!$H$21</f>
        <v>5011.9188899000001</v>
      </c>
      <c r="G109" s="36">
        <f>SUMIFS(СВЦЭМ!$D$39:$D$782,СВЦЭМ!$A$39:$A$782,$A109,СВЦЭМ!$B$39:$B$782,G$83)+'СЕТ СН'!$H$11+СВЦЭМ!$D$10+'СЕТ СН'!$H$5-'СЕТ СН'!$H$21</f>
        <v>4981.0361251100003</v>
      </c>
      <c r="H109" s="36">
        <f>SUMIFS(СВЦЭМ!$D$39:$D$782,СВЦЭМ!$A$39:$A$782,$A109,СВЦЭМ!$B$39:$B$782,H$83)+'СЕТ СН'!$H$11+СВЦЭМ!$D$10+'СЕТ СН'!$H$5-'СЕТ СН'!$H$21</f>
        <v>4909.4892106400002</v>
      </c>
      <c r="I109" s="36">
        <f>SUMIFS(СВЦЭМ!$D$39:$D$782,СВЦЭМ!$A$39:$A$782,$A109,СВЦЭМ!$B$39:$B$782,I$83)+'СЕТ СН'!$H$11+СВЦЭМ!$D$10+'СЕТ СН'!$H$5-'СЕТ СН'!$H$21</f>
        <v>4889.3139321400004</v>
      </c>
      <c r="J109" s="36">
        <f>SUMIFS(СВЦЭМ!$D$39:$D$782,СВЦЭМ!$A$39:$A$782,$A109,СВЦЭМ!$B$39:$B$782,J$83)+'СЕТ СН'!$H$11+СВЦЭМ!$D$10+'СЕТ СН'!$H$5-'СЕТ СН'!$H$21</f>
        <v>4863.0739053699999</v>
      </c>
      <c r="K109" s="36">
        <f>SUMIFS(СВЦЭМ!$D$39:$D$782,СВЦЭМ!$A$39:$A$782,$A109,СВЦЭМ!$B$39:$B$782,K$83)+'СЕТ СН'!$H$11+СВЦЭМ!$D$10+'СЕТ СН'!$H$5-'СЕТ СН'!$H$21</f>
        <v>4881.3633785900001</v>
      </c>
      <c r="L109" s="36">
        <f>SUMIFS(СВЦЭМ!$D$39:$D$782,СВЦЭМ!$A$39:$A$782,$A109,СВЦЭМ!$B$39:$B$782,L$83)+'СЕТ СН'!$H$11+СВЦЭМ!$D$10+'СЕТ СН'!$H$5-'СЕТ СН'!$H$21</f>
        <v>4885.8613313400001</v>
      </c>
      <c r="M109" s="36">
        <f>SUMIFS(СВЦЭМ!$D$39:$D$782,СВЦЭМ!$A$39:$A$782,$A109,СВЦЭМ!$B$39:$B$782,M$83)+'СЕТ СН'!$H$11+СВЦЭМ!$D$10+'СЕТ СН'!$H$5-'СЕТ СН'!$H$21</f>
        <v>4921.6121730000004</v>
      </c>
      <c r="N109" s="36">
        <f>SUMIFS(СВЦЭМ!$D$39:$D$782,СВЦЭМ!$A$39:$A$782,$A109,СВЦЭМ!$B$39:$B$782,N$83)+'СЕТ СН'!$H$11+СВЦЭМ!$D$10+'СЕТ СН'!$H$5-'СЕТ СН'!$H$21</f>
        <v>4948.8683986100004</v>
      </c>
      <c r="O109" s="36">
        <f>SUMIFS(СВЦЭМ!$D$39:$D$782,СВЦЭМ!$A$39:$A$782,$A109,СВЦЭМ!$B$39:$B$782,O$83)+'СЕТ СН'!$H$11+СВЦЭМ!$D$10+'СЕТ СН'!$H$5-'СЕТ СН'!$H$21</f>
        <v>4945.8184216600002</v>
      </c>
      <c r="P109" s="36">
        <f>SUMIFS(СВЦЭМ!$D$39:$D$782,СВЦЭМ!$A$39:$A$782,$A109,СВЦЭМ!$B$39:$B$782,P$83)+'СЕТ СН'!$H$11+СВЦЭМ!$D$10+'СЕТ СН'!$H$5-'СЕТ СН'!$H$21</f>
        <v>4971.2826560900003</v>
      </c>
      <c r="Q109" s="36">
        <f>SUMIFS(СВЦЭМ!$D$39:$D$782,СВЦЭМ!$A$39:$A$782,$A109,СВЦЭМ!$B$39:$B$782,Q$83)+'СЕТ СН'!$H$11+СВЦЭМ!$D$10+'СЕТ СН'!$H$5-'СЕТ СН'!$H$21</f>
        <v>4967.6058138200005</v>
      </c>
      <c r="R109" s="36">
        <f>SUMIFS(СВЦЭМ!$D$39:$D$782,СВЦЭМ!$A$39:$A$782,$A109,СВЦЭМ!$B$39:$B$782,R$83)+'СЕТ СН'!$H$11+СВЦЭМ!$D$10+'СЕТ СН'!$H$5-'СЕТ СН'!$H$21</f>
        <v>4930.3594398599998</v>
      </c>
      <c r="S109" s="36">
        <f>SUMIFS(СВЦЭМ!$D$39:$D$782,СВЦЭМ!$A$39:$A$782,$A109,СВЦЭМ!$B$39:$B$782,S$83)+'СЕТ СН'!$H$11+СВЦЭМ!$D$10+'СЕТ СН'!$H$5-'СЕТ СН'!$H$21</f>
        <v>4898.7725205000006</v>
      </c>
      <c r="T109" s="36">
        <f>SUMIFS(СВЦЭМ!$D$39:$D$782,СВЦЭМ!$A$39:$A$782,$A109,СВЦЭМ!$B$39:$B$782,T$83)+'СЕТ СН'!$H$11+СВЦЭМ!$D$10+'СЕТ СН'!$H$5-'СЕТ СН'!$H$21</f>
        <v>4862.4943771500002</v>
      </c>
      <c r="U109" s="36">
        <f>SUMIFS(СВЦЭМ!$D$39:$D$782,СВЦЭМ!$A$39:$A$782,$A109,СВЦЭМ!$B$39:$B$782,U$83)+'СЕТ СН'!$H$11+СВЦЭМ!$D$10+'СЕТ СН'!$H$5-'СЕТ СН'!$H$21</f>
        <v>4851.3623303100003</v>
      </c>
      <c r="V109" s="36">
        <f>SUMIFS(СВЦЭМ!$D$39:$D$782,СВЦЭМ!$A$39:$A$782,$A109,СВЦЭМ!$B$39:$B$782,V$83)+'СЕТ СН'!$H$11+СВЦЭМ!$D$10+'СЕТ СН'!$H$5-'СЕТ СН'!$H$21</f>
        <v>4841.9490892700005</v>
      </c>
      <c r="W109" s="36">
        <f>SUMIFS(СВЦЭМ!$D$39:$D$782,СВЦЭМ!$A$39:$A$782,$A109,СВЦЭМ!$B$39:$B$782,W$83)+'СЕТ СН'!$H$11+СВЦЭМ!$D$10+'СЕТ СН'!$H$5-'СЕТ СН'!$H$21</f>
        <v>4857.9414574100001</v>
      </c>
      <c r="X109" s="36">
        <f>SUMIFS(СВЦЭМ!$D$39:$D$782,СВЦЭМ!$A$39:$A$782,$A109,СВЦЭМ!$B$39:$B$782,X$83)+'СЕТ СН'!$H$11+СВЦЭМ!$D$10+'СЕТ СН'!$H$5-'СЕТ СН'!$H$21</f>
        <v>4896.64272265</v>
      </c>
      <c r="Y109" s="36">
        <f>SUMIFS(СВЦЭМ!$D$39:$D$782,СВЦЭМ!$A$39:$A$782,$A109,СВЦЭМ!$B$39:$B$782,Y$83)+'СЕТ СН'!$H$11+СВЦЭМ!$D$10+'СЕТ СН'!$H$5-'СЕТ СН'!$H$21</f>
        <v>4907.1641360100002</v>
      </c>
    </row>
    <row r="110" spans="1:25" ht="15.75" x14ac:dyDescent="0.2">
      <c r="A110" s="35">
        <f t="shared" si="2"/>
        <v>45378</v>
      </c>
      <c r="B110" s="36">
        <f>SUMIFS(СВЦЭМ!$D$39:$D$782,СВЦЭМ!$A$39:$A$782,$A110,СВЦЭМ!$B$39:$B$782,B$83)+'СЕТ СН'!$H$11+СВЦЭМ!$D$10+'СЕТ СН'!$H$5-'СЕТ СН'!$H$21</f>
        <v>4959.8431528399997</v>
      </c>
      <c r="C110" s="36">
        <f>SUMIFS(СВЦЭМ!$D$39:$D$782,СВЦЭМ!$A$39:$A$782,$A110,СВЦЭМ!$B$39:$B$782,C$83)+'СЕТ СН'!$H$11+СВЦЭМ!$D$10+'СЕТ СН'!$H$5-'СЕТ СН'!$H$21</f>
        <v>4976.2785328400005</v>
      </c>
      <c r="D110" s="36">
        <f>SUMIFS(СВЦЭМ!$D$39:$D$782,СВЦЭМ!$A$39:$A$782,$A110,СВЦЭМ!$B$39:$B$782,D$83)+'СЕТ СН'!$H$11+СВЦЭМ!$D$10+'СЕТ СН'!$H$5-'СЕТ СН'!$H$21</f>
        <v>5012.1311909300002</v>
      </c>
      <c r="E110" s="36">
        <f>SUMIFS(СВЦЭМ!$D$39:$D$782,СВЦЭМ!$A$39:$A$782,$A110,СВЦЭМ!$B$39:$B$782,E$83)+'СЕТ СН'!$H$11+СВЦЭМ!$D$10+'СЕТ СН'!$H$5-'СЕТ СН'!$H$21</f>
        <v>5019.8004404599997</v>
      </c>
      <c r="F110" s="36">
        <f>SUMIFS(СВЦЭМ!$D$39:$D$782,СВЦЭМ!$A$39:$A$782,$A110,СВЦЭМ!$B$39:$B$782,F$83)+'СЕТ СН'!$H$11+СВЦЭМ!$D$10+'СЕТ СН'!$H$5-'СЕТ СН'!$H$21</f>
        <v>5009.6163768900005</v>
      </c>
      <c r="G110" s="36">
        <f>SUMIFS(СВЦЭМ!$D$39:$D$782,СВЦЭМ!$A$39:$A$782,$A110,СВЦЭМ!$B$39:$B$782,G$83)+'СЕТ СН'!$H$11+СВЦЭМ!$D$10+'СЕТ СН'!$H$5-'СЕТ СН'!$H$21</f>
        <v>4979.93635567</v>
      </c>
      <c r="H110" s="36">
        <f>SUMIFS(СВЦЭМ!$D$39:$D$782,СВЦЭМ!$A$39:$A$782,$A110,СВЦЭМ!$B$39:$B$782,H$83)+'СЕТ СН'!$H$11+СВЦЭМ!$D$10+'СЕТ СН'!$H$5-'СЕТ СН'!$H$21</f>
        <v>4914.8996689800006</v>
      </c>
      <c r="I110" s="36">
        <f>SUMIFS(СВЦЭМ!$D$39:$D$782,СВЦЭМ!$A$39:$A$782,$A110,СВЦЭМ!$B$39:$B$782,I$83)+'СЕТ СН'!$H$11+СВЦЭМ!$D$10+'СЕТ СН'!$H$5-'СЕТ СН'!$H$21</f>
        <v>4871.9665234599997</v>
      </c>
      <c r="J110" s="36">
        <f>SUMIFS(СВЦЭМ!$D$39:$D$782,СВЦЭМ!$A$39:$A$782,$A110,СВЦЭМ!$B$39:$B$782,J$83)+'СЕТ СН'!$H$11+СВЦЭМ!$D$10+'СЕТ СН'!$H$5-'СЕТ СН'!$H$21</f>
        <v>4873.9456050400004</v>
      </c>
      <c r="K110" s="36">
        <f>SUMIFS(СВЦЭМ!$D$39:$D$782,СВЦЭМ!$A$39:$A$782,$A110,СВЦЭМ!$B$39:$B$782,K$83)+'СЕТ СН'!$H$11+СВЦЭМ!$D$10+'СЕТ СН'!$H$5-'СЕТ СН'!$H$21</f>
        <v>4873.2989892200003</v>
      </c>
      <c r="L110" s="36">
        <f>SUMIFS(СВЦЭМ!$D$39:$D$782,СВЦЭМ!$A$39:$A$782,$A110,СВЦЭМ!$B$39:$B$782,L$83)+'СЕТ СН'!$H$11+СВЦЭМ!$D$10+'СЕТ СН'!$H$5-'СЕТ СН'!$H$21</f>
        <v>4868.7390118700005</v>
      </c>
      <c r="M110" s="36">
        <f>SUMIFS(СВЦЭМ!$D$39:$D$782,СВЦЭМ!$A$39:$A$782,$A110,СВЦЭМ!$B$39:$B$782,M$83)+'СЕТ СН'!$H$11+СВЦЭМ!$D$10+'СЕТ СН'!$H$5-'СЕТ СН'!$H$21</f>
        <v>4880.2389837600003</v>
      </c>
      <c r="N110" s="36">
        <f>SUMIFS(СВЦЭМ!$D$39:$D$782,СВЦЭМ!$A$39:$A$782,$A110,СВЦЭМ!$B$39:$B$782,N$83)+'СЕТ СН'!$H$11+СВЦЭМ!$D$10+'СЕТ СН'!$H$5-'СЕТ СН'!$H$21</f>
        <v>4911.1231874499999</v>
      </c>
      <c r="O110" s="36">
        <f>SUMIFS(СВЦЭМ!$D$39:$D$782,СВЦЭМ!$A$39:$A$782,$A110,СВЦЭМ!$B$39:$B$782,O$83)+'СЕТ СН'!$H$11+СВЦЭМ!$D$10+'СЕТ СН'!$H$5-'СЕТ СН'!$H$21</f>
        <v>4920.3914292099998</v>
      </c>
      <c r="P110" s="36">
        <f>SUMIFS(СВЦЭМ!$D$39:$D$782,СВЦЭМ!$A$39:$A$782,$A110,СВЦЭМ!$B$39:$B$782,P$83)+'СЕТ СН'!$H$11+СВЦЭМ!$D$10+'СЕТ СН'!$H$5-'СЕТ СН'!$H$21</f>
        <v>4940.7628300800006</v>
      </c>
      <c r="Q110" s="36">
        <f>SUMIFS(СВЦЭМ!$D$39:$D$782,СВЦЭМ!$A$39:$A$782,$A110,СВЦЭМ!$B$39:$B$782,Q$83)+'СЕТ СН'!$H$11+СВЦЭМ!$D$10+'СЕТ СН'!$H$5-'СЕТ СН'!$H$21</f>
        <v>4956.2371271800002</v>
      </c>
      <c r="R110" s="36">
        <f>SUMIFS(СВЦЭМ!$D$39:$D$782,СВЦЭМ!$A$39:$A$782,$A110,СВЦЭМ!$B$39:$B$782,R$83)+'СЕТ СН'!$H$11+СВЦЭМ!$D$10+'СЕТ СН'!$H$5-'СЕТ СН'!$H$21</f>
        <v>4957.6124938499997</v>
      </c>
      <c r="S110" s="36">
        <f>SUMIFS(СВЦЭМ!$D$39:$D$782,СВЦЭМ!$A$39:$A$782,$A110,СВЦЭМ!$B$39:$B$782,S$83)+'СЕТ СН'!$H$11+СВЦЭМ!$D$10+'СЕТ СН'!$H$5-'СЕТ СН'!$H$21</f>
        <v>4938.3542994199997</v>
      </c>
      <c r="T110" s="36">
        <f>SUMIFS(СВЦЭМ!$D$39:$D$782,СВЦЭМ!$A$39:$A$782,$A110,СВЦЭМ!$B$39:$B$782,T$83)+'СЕТ СН'!$H$11+СВЦЭМ!$D$10+'СЕТ СН'!$H$5-'СЕТ СН'!$H$21</f>
        <v>4899.9103998999999</v>
      </c>
      <c r="U110" s="36">
        <f>SUMIFS(СВЦЭМ!$D$39:$D$782,СВЦЭМ!$A$39:$A$782,$A110,СВЦЭМ!$B$39:$B$782,U$83)+'СЕТ СН'!$H$11+СВЦЭМ!$D$10+'СЕТ СН'!$H$5-'СЕТ СН'!$H$21</f>
        <v>4872.7722392900005</v>
      </c>
      <c r="V110" s="36">
        <f>SUMIFS(СВЦЭМ!$D$39:$D$782,СВЦЭМ!$A$39:$A$782,$A110,СВЦЭМ!$B$39:$B$782,V$83)+'СЕТ СН'!$H$11+СВЦЭМ!$D$10+'СЕТ СН'!$H$5-'СЕТ СН'!$H$21</f>
        <v>4850.7440872799998</v>
      </c>
      <c r="W110" s="36">
        <f>SUMIFS(СВЦЭМ!$D$39:$D$782,СВЦЭМ!$A$39:$A$782,$A110,СВЦЭМ!$B$39:$B$782,W$83)+'СЕТ СН'!$H$11+СВЦЭМ!$D$10+'СЕТ СН'!$H$5-'СЕТ СН'!$H$21</f>
        <v>4851.1212505399999</v>
      </c>
      <c r="X110" s="36">
        <f>SUMIFS(СВЦЭМ!$D$39:$D$782,СВЦЭМ!$A$39:$A$782,$A110,СВЦЭМ!$B$39:$B$782,X$83)+'СЕТ СН'!$H$11+СВЦЭМ!$D$10+'СЕТ СН'!$H$5-'СЕТ СН'!$H$21</f>
        <v>4886.7112109600002</v>
      </c>
      <c r="Y110" s="36">
        <f>SUMIFS(СВЦЭМ!$D$39:$D$782,СВЦЭМ!$A$39:$A$782,$A110,СВЦЭМ!$B$39:$B$782,Y$83)+'СЕТ СН'!$H$11+СВЦЭМ!$D$10+'СЕТ СН'!$H$5-'СЕТ СН'!$H$21</f>
        <v>4919.0739820300005</v>
      </c>
    </row>
    <row r="111" spans="1:25" ht="15.75" x14ac:dyDescent="0.2">
      <c r="A111" s="35">
        <f t="shared" si="2"/>
        <v>45379</v>
      </c>
      <c r="B111" s="36">
        <f>SUMIFS(СВЦЭМ!$D$39:$D$782,СВЦЭМ!$A$39:$A$782,$A111,СВЦЭМ!$B$39:$B$782,B$83)+'СЕТ СН'!$H$11+СВЦЭМ!$D$10+'СЕТ СН'!$H$5-'СЕТ СН'!$H$21</f>
        <v>4929.7239175200002</v>
      </c>
      <c r="C111" s="36">
        <f>SUMIFS(СВЦЭМ!$D$39:$D$782,СВЦЭМ!$A$39:$A$782,$A111,СВЦЭМ!$B$39:$B$782,C$83)+'СЕТ СН'!$H$11+СВЦЭМ!$D$10+'СЕТ СН'!$H$5-'СЕТ СН'!$H$21</f>
        <v>4944.1304427000005</v>
      </c>
      <c r="D111" s="36">
        <f>SUMIFS(СВЦЭМ!$D$39:$D$782,СВЦЭМ!$A$39:$A$782,$A111,СВЦЭМ!$B$39:$B$782,D$83)+'СЕТ СН'!$H$11+СВЦЭМ!$D$10+'СЕТ СН'!$H$5-'СЕТ СН'!$H$21</f>
        <v>4974.6742932899997</v>
      </c>
      <c r="E111" s="36">
        <f>SUMIFS(СВЦЭМ!$D$39:$D$782,СВЦЭМ!$A$39:$A$782,$A111,СВЦЭМ!$B$39:$B$782,E$83)+'СЕТ СН'!$H$11+СВЦЭМ!$D$10+'СЕТ СН'!$H$5-'СЕТ СН'!$H$21</f>
        <v>4978.1116056000001</v>
      </c>
      <c r="F111" s="36">
        <f>SUMIFS(СВЦЭМ!$D$39:$D$782,СВЦЭМ!$A$39:$A$782,$A111,СВЦЭМ!$B$39:$B$782,F$83)+'СЕТ СН'!$H$11+СВЦЭМ!$D$10+'СЕТ СН'!$H$5-'СЕТ СН'!$H$21</f>
        <v>4904.5733563000003</v>
      </c>
      <c r="G111" s="36">
        <f>SUMIFS(СВЦЭМ!$D$39:$D$782,СВЦЭМ!$A$39:$A$782,$A111,СВЦЭМ!$B$39:$B$782,G$83)+'СЕТ СН'!$H$11+СВЦЭМ!$D$10+'СЕТ СН'!$H$5-'СЕТ СН'!$H$21</f>
        <v>4876.4299106199996</v>
      </c>
      <c r="H111" s="36">
        <f>SUMIFS(СВЦЭМ!$D$39:$D$782,СВЦЭМ!$A$39:$A$782,$A111,СВЦЭМ!$B$39:$B$782,H$83)+'СЕТ СН'!$H$11+СВЦЭМ!$D$10+'СЕТ СН'!$H$5-'СЕТ СН'!$H$21</f>
        <v>4817.2376568899999</v>
      </c>
      <c r="I111" s="36">
        <f>SUMIFS(СВЦЭМ!$D$39:$D$782,СВЦЭМ!$A$39:$A$782,$A111,СВЦЭМ!$B$39:$B$782,I$83)+'СЕТ СН'!$H$11+СВЦЭМ!$D$10+'СЕТ СН'!$H$5-'СЕТ СН'!$H$21</f>
        <v>4803.8205986700004</v>
      </c>
      <c r="J111" s="36">
        <f>SUMIFS(СВЦЭМ!$D$39:$D$782,СВЦЭМ!$A$39:$A$782,$A111,СВЦЭМ!$B$39:$B$782,J$83)+'СЕТ СН'!$H$11+СВЦЭМ!$D$10+'СЕТ СН'!$H$5-'СЕТ СН'!$H$21</f>
        <v>4798.0558631599997</v>
      </c>
      <c r="K111" s="36">
        <f>SUMIFS(СВЦЭМ!$D$39:$D$782,СВЦЭМ!$A$39:$A$782,$A111,СВЦЭМ!$B$39:$B$782,K$83)+'СЕТ СН'!$H$11+СВЦЭМ!$D$10+'СЕТ СН'!$H$5-'СЕТ СН'!$H$21</f>
        <v>4802.2320762300005</v>
      </c>
      <c r="L111" s="36">
        <f>SUMIFS(СВЦЭМ!$D$39:$D$782,СВЦЭМ!$A$39:$A$782,$A111,СВЦЭМ!$B$39:$B$782,L$83)+'СЕТ СН'!$H$11+СВЦЭМ!$D$10+'СЕТ СН'!$H$5-'СЕТ СН'!$H$21</f>
        <v>4806.8357127199997</v>
      </c>
      <c r="M111" s="36">
        <f>SUMIFS(СВЦЭМ!$D$39:$D$782,СВЦЭМ!$A$39:$A$782,$A111,СВЦЭМ!$B$39:$B$782,M$83)+'СЕТ СН'!$H$11+СВЦЭМ!$D$10+'СЕТ СН'!$H$5-'СЕТ СН'!$H$21</f>
        <v>4815.7564771899997</v>
      </c>
      <c r="N111" s="36">
        <f>SUMIFS(СВЦЭМ!$D$39:$D$782,СВЦЭМ!$A$39:$A$782,$A111,СВЦЭМ!$B$39:$B$782,N$83)+'СЕТ СН'!$H$11+СВЦЭМ!$D$10+'СЕТ СН'!$H$5-'СЕТ СН'!$H$21</f>
        <v>4837.00625227</v>
      </c>
      <c r="O111" s="36">
        <f>SUMIFS(СВЦЭМ!$D$39:$D$782,СВЦЭМ!$A$39:$A$782,$A111,СВЦЭМ!$B$39:$B$782,O$83)+'СЕТ СН'!$H$11+СВЦЭМ!$D$10+'СЕТ СН'!$H$5-'СЕТ СН'!$H$21</f>
        <v>4825.6334963899999</v>
      </c>
      <c r="P111" s="36">
        <f>SUMIFS(СВЦЭМ!$D$39:$D$782,СВЦЭМ!$A$39:$A$782,$A111,СВЦЭМ!$B$39:$B$782,P$83)+'СЕТ СН'!$H$11+СВЦЭМ!$D$10+'СЕТ СН'!$H$5-'СЕТ СН'!$H$21</f>
        <v>4823.8229291000007</v>
      </c>
      <c r="Q111" s="36">
        <f>SUMIFS(СВЦЭМ!$D$39:$D$782,СВЦЭМ!$A$39:$A$782,$A111,СВЦЭМ!$B$39:$B$782,Q$83)+'СЕТ СН'!$H$11+СВЦЭМ!$D$10+'СЕТ СН'!$H$5-'СЕТ СН'!$H$21</f>
        <v>4833.13424631</v>
      </c>
      <c r="R111" s="36">
        <f>SUMIFS(СВЦЭМ!$D$39:$D$782,СВЦЭМ!$A$39:$A$782,$A111,СВЦЭМ!$B$39:$B$782,R$83)+'СЕТ СН'!$H$11+СВЦЭМ!$D$10+'СЕТ СН'!$H$5-'СЕТ СН'!$H$21</f>
        <v>4853.08881483</v>
      </c>
      <c r="S111" s="36">
        <f>SUMIFS(СВЦЭМ!$D$39:$D$782,СВЦЭМ!$A$39:$A$782,$A111,СВЦЭМ!$B$39:$B$782,S$83)+'СЕТ СН'!$H$11+СВЦЭМ!$D$10+'СЕТ СН'!$H$5-'СЕТ СН'!$H$21</f>
        <v>4862.88069137</v>
      </c>
      <c r="T111" s="36">
        <f>SUMIFS(СВЦЭМ!$D$39:$D$782,СВЦЭМ!$A$39:$A$782,$A111,СВЦЭМ!$B$39:$B$782,T$83)+'СЕТ СН'!$H$11+СВЦЭМ!$D$10+'СЕТ СН'!$H$5-'СЕТ СН'!$H$21</f>
        <v>4839.5087035100005</v>
      </c>
      <c r="U111" s="36">
        <f>SUMIFS(СВЦЭМ!$D$39:$D$782,СВЦЭМ!$A$39:$A$782,$A111,СВЦЭМ!$B$39:$B$782,U$83)+'СЕТ СН'!$H$11+СВЦЭМ!$D$10+'СЕТ СН'!$H$5-'СЕТ СН'!$H$21</f>
        <v>4807.2958232600004</v>
      </c>
      <c r="V111" s="36">
        <f>SUMIFS(СВЦЭМ!$D$39:$D$782,СВЦЭМ!$A$39:$A$782,$A111,СВЦЭМ!$B$39:$B$782,V$83)+'СЕТ СН'!$H$11+СВЦЭМ!$D$10+'СЕТ СН'!$H$5-'СЕТ СН'!$H$21</f>
        <v>4857.4168546600004</v>
      </c>
      <c r="W111" s="36">
        <f>SUMIFS(СВЦЭМ!$D$39:$D$782,СВЦЭМ!$A$39:$A$782,$A111,СВЦЭМ!$B$39:$B$782,W$83)+'СЕТ СН'!$H$11+СВЦЭМ!$D$10+'СЕТ СН'!$H$5-'СЕТ СН'!$H$21</f>
        <v>4857.7561327900003</v>
      </c>
      <c r="X111" s="36">
        <f>SUMIFS(СВЦЭМ!$D$39:$D$782,СВЦЭМ!$A$39:$A$782,$A111,СВЦЭМ!$B$39:$B$782,X$83)+'СЕТ СН'!$H$11+СВЦЭМ!$D$10+'СЕТ СН'!$H$5-'СЕТ СН'!$H$21</f>
        <v>4878.8361129300001</v>
      </c>
      <c r="Y111" s="36">
        <f>SUMIFS(СВЦЭМ!$D$39:$D$782,СВЦЭМ!$A$39:$A$782,$A111,СВЦЭМ!$B$39:$B$782,Y$83)+'СЕТ СН'!$H$11+СВЦЭМ!$D$10+'СЕТ СН'!$H$5-'СЕТ СН'!$H$21</f>
        <v>4875.3020639400002</v>
      </c>
    </row>
    <row r="112" spans="1:25" ht="15.75" x14ac:dyDescent="0.2">
      <c r="A112" s="35">
        <f t="shared" si="2"/>
        <v>45380</v>
      </c>
      <c r="B112" s="36">
        <f>SUMIFS(СВЦЭМ!$D$39:$D$782,СВЦЭМ!$A$39:$A$782,$A112,СВЦЭМ!$B$39:$B$782,B$83)+'СЕТ СН'!$H$11+СВЦЭМ!$D$10+'СЕТ СН'!$H$5-'СЕТ СН'!$H$21</f>
        <v>4952.9303611900004</v>
      </c>
      <c r="C112" s="36">
        <f>SUMIFS(СВЦЭМ!$D$39:$D$782,СВЦЭМ!$A$39:$A$782,$A112,СВЦЭМ!$B$39:$B$782,C$83)+'СЕТ СН'!$H$11+СВЦЭМ!$D$10+'СЕТ СН'!$H$5-'СЕТ СН'!$H$21</f>
        <v>4962.1759262400001</v>
      </c>
      <c r="D112" s="36">
        <f>SUMIFS(СВЦЭМ!$D$39:$D$782,СВЦЭМ!$A$39:$A$782,$A112,СВЦЭМ!$B$39:$B$782,D$83)+'СЕТ СН'!$H$11+СВЦЭМ!$D$10+'СЕТ СН'!$H$5-'СЕТ СН'!$H$21</f>
        <v>5032.6594205900001</v>
      </c>
      <c r="E112" s="36">
        <f>SUMIFS(СВЦЭМ!$D$39:$D$782,СВЦЭМ!$A$39:$A$782,$A112,СВЦЭМ!$B$39:$B$782,E$83)+'СЕТ СН'!$H$11+СВЦЭМ!$D$10+'СЕТ СН'!$H$5-'СЕТ СН'!$H$21</f>
        <v>5077.8901839400005</v>
      </c>
      <c r="F112" s="36">
        <f>SUMIFS(СВЦЭМ!$D$39:$D$782,СВЦЭМ!$A$39:$A$782,$A112,СВЦЭМ!$B$39:$B$782,F$83)+'СЕТ СН'!$H$11+СВЦЭМ!$D$10+'СЕТ СН'!$H$5-'СЕТ СН'!$H$21</f>
        <v>5100.3507686800003</v>
      </c>
      <c r="G112" s="36">
        <f>SUMIFS(СВЦЭМ!$D$39:$D$782,СВЦЭМ!$A$39:$A$782,$A112,СВЦЭМ!$B$39:$B$782,G$83)+'СЕТ СН'!$H$11+СВЦЭМ!$D$10+'СЕТ СН'!$H$5-'СЕТ СН'!$H$21</f>
        <v>5073.9131595100007</v>
      </c>
      <c r="H112" s="36">
        <f>SUMIFS(СВЦЭМ!$D$39:$D$782,СВЦЭМ!$A$39:$A$782,$A112,СВЦЭМ!$B$39:$B$782,H$83)+'СЕТ СН'!$H$11+СВЦЭМ!$D$10+'СЕТ СН'!$H$5-'СЕТ СН'!$H$21</f>
        <v>5020.9229166000005</v>
      </c>
      <c r="I112" s="36">
        <f>SUMIFS(СВЦЭМ!$D$39:$D$782,СВЦЭМ!$A$39:$A$782,$A112,СВЦЭМ!$B$39:$B$782,I$83)+'СЕТ СН'!$H$11+СВЦЭМ!$D$10+'СЕТ СН'!$H$5-'СЕТ СН'!$H$21</f>
        <v>4984.3899060500007</v>
      </c>
      <c r="J112" s="36">
        <f>SUMIFS(СВЦЭМ!$D$39:$D$782,СВЦЭМ!$A$39:$A$782,$A112,СВЦЭМ!$B$39:$B$782,J$83)+'СЕТ СН'!$H$11+СВЦЭМ!$D$10+'СЕТ СН'!$H$5-'СЕТ СН'!$H$21</f>
        <v>4943.9818521200004</v>
      </c>
      <c r="K112" s="36">
        <f>SUMIFS(СВЦЭМ!$D$39:$D$782,СВЦЭМ!$A$39:$A$782,$A112,СВЦЭМ!$B$39:$B$782,K$83)+'СЕТ СН'!$H$11+СВЦЭМ!$D$10+'СЕТ СН'!$H$5-'СЕТ СН'!$H$21</f>
        <v>4937.17663404</v>
      </c>
      <c r="L112" s="36">
        <f>SUMIFS(СВЦЭМ!$D$39:$D$782,СВЦЭМ!$A$39:$A$782,$A112,СВЦЭМ!$B$39:$B$782,L$83)+'СЕТ СН'!$H$11+СВЦЭМ!$D$10+'СЕТ СН'!$H$5-'СЕТ СН'!$H$21</f>
        <v>4956.2629517700007</v>
      </c>
      <c r="M112" s="36">
        <f>SUMIFS(СВЦЭМ!$D$39:$D$782,СВЦЭМ!$A$39:$A$782,$A112,СВЦЭМ!$B$39:$B$782,M$83)+'СЕТ СН'!$H$11+СВЦЭМ!$D$10+'СЕТ СН'!$H$5-'СЕТ СН'!$H$21</f>
        <v>4957.99484708</v>
      </c>
      <c r="N112" s="36">
        <f>SUMIFS(СВЦЭМ!$D$39:$D$782,СВЦЭМ!$A$39:$A$782,$A112,СВЦЭМ!$B$39:$B$782,N$83)+'СЕТ СН'!$H$11+СВЦЭМ!$D$10+'СЕТ СН'!$H$5-'СЕТ СН'!$H$21</f>
        <v>4971.6584790200004</v>
      </c>
      <c r="O112" s="36">
        <f>SUMIFS(СВЦЭМ!$D$39:$D$782,СВЦЭМ!$A$39:$A$782,$A112,СВЦЭМ!$B$39:$B$782,O$83)+'СЕТ СН'!$H$11+СВЦЭМ!$D$10+'СЕТ СН'!$H$5-'СЕТ СН'!$H$21</f>
        <v>4980.1670540300001</v>
      </c>
      <c r="P112" s="36">
        <f>SUMIFS(СВЦЭМ!$D$39:$D$782,СВЦЭМ!$A$39:$A$782,$A112,СВЦЭМ!$B$39:$B$782,P$83)+'СЕТ СН'!$H$11+СВЦЭМ!$D$10+'СЕТ СН'!$H$5-'СЕТ СН'!$H$21</f>
        <v>4995.9586767999999</v>
      </c>
      <c r="Q112" s="36">
        <f>SUMIFS(СВЦЭМ!$D$39:$D$782,СВЦЭМ!$A$39:$A$782,$A112,СВЦЭМ!$B$39:$B$782,Q$83)+'СЕТ СН'!$H$11+СВЦЭМ!$D$10+'СЕТ СН'!$H$5-'СЕТ СН'!$H$21</f>
        <v>5048.4237915700005</v>
      </c>
      <c r="R112" s="36">
        <f>SUMIFS(СВЦЭМ!$D$39:$D$782,СВЦЭМ!$A$39:$A$782,$A112,СВЦЭМ!$B$39:$B$782,R$83)+'СЕТ СН'!$H$11+СВЦЭМ!$D$10+'СЕТ СН'!$H$5-'СЕТ СН'!$H$21</f>
        <v>5046.3865412499999</v>
      </c>
      <c r="S112" s="36">
        <f>SUMIFS(СВЦЭМ!$D$39:$D$782,СВЦЭМ!$A$39:$A$782,$A112,СВЦЭМ!$B$39:$B$782,S$83)+'СЕТ СН'!$H$11+СВЦЭМ!$D$10+'СЕТ СН'!$H$5-'СЕТ СН'!$H$21</f>
        <v>4997.4389588100003</v>
      </c>
      <c r="T112" s="36">
        <f>SUMIFS(СВЦЭМ!$D$39:$D$782,СВЦЭМ!$A$39:$A$782,$A112,СВЦЭМ!$B$39:$B$782,T$83)+'СЕТ СН'!$H$11+СВЦЭМ!$D$10+'СЕТ СН'!$H$5-'СЕТ СН'!$H$21</f>
        <v>4965.0688362000001</v>
      </c>
      <c r="U112" s="36">
        <f>SUMIFS(СВЦЭМ!$D$39:$D$782,СВЦЭМ!$A$39:$A$782,$A112,СВЦЭМ!$B$39:$B$782,U$83)+'СЕТ СН'!$H$11+СВЦЭМ!$D$10+'СЕТ СН'!$H$5-'СЕТ СН'!$H$21</f>
        <v>4904.0242004400006</v>
      </c>
      <c r="V112" s="36">
        <f>SUMIFS(СВЦЭМ!$D$39:$D$782,СВЦЭМ!$A$39:$A$782,$A112,СВЦЭМ!$B$39:$B$782,V$83)+'СЕТ СН'!$H$11+СВЦЭМ!$D$10+'СЕТ СН'!$H$5-'СЕТ СН'!$H$21</f>
        <v>4878.7535181599997</v>
      </c>
      <c r="W112" s="36">
        <f>SUMIFS(СВЦЭМ!$D$39:$D$782,СВЦЭМ!$A$39:$A$782,$A112,СВЦЭМ!$B$39:$B$782,W$83)+'СЕТ СН'!$H$11+СВЦЭМ!$D$10+'СЕТ СН'!$H$5-'СЕТ СН'!$H$21</f>
        <v>4891.5414974200003</v>
      </c>
      <c r="X112" s="36">
        <f>SUMIFS(СВЦЭМ!$D$39:$D$782,СВЦЭМ!$A$39:$A$782,$A112,СВЦЭМ!$B$39:$B$782,X$83)+'СЕТ СН'!$H$11+СВЦЭМ!$D$10+'СЕТ СН'!$H$5-'СЕТ СН'!$H$21</f>
        <v>4927.5116784100001</v>
      </c>
      <c r="Y112" s="36">
        <f>SUMIFS(СВЦЭМ!$D$39:$D$782,СВЦЭМ!$A$39:$A$782,$A112,СВЦЭМ!$B$39:$B$782,Y$83)+'СЕТ СН'!$H$11+СВЦЭМ!$D$10+'СЕТ СН'!$H$5-'СЕТ СН'!$H$21</f>
        <v>5019.0095403900004</v>
      </c>
    </row>
    <row r="113" spans="1:27" ht="15.75" x14ac:dyDescent="0.2">
      <c r="A113" s="35">
        <f t="shared" si="2"/>
        <v>45381</v>
      </c>
      <c r="B113" s="36">
        <f>SUMIFS(СВЦЭМ!$D$39:$D$782,СВЦЭМ!$A$39:$A$782,$A113,СВЦЭМ!$B$39:$B$782,B$83)+'СЕТ СН'!$H$11+СВЦЭМ!$D$10+'СЕТ СН'!$H$5-'СЕТ СН'!$H$21</f>
        <v>5054.7418360499996</v>
      </c>
      <c r="C113" s="36">
        <f>SUMIFS(СВЦЭМ!$D$39:$D$782,СВЦЭМ!$A$39:$A$782,$A113,СВЦЭМ!$B$39:$B$782,C$83)+'СЕТ СН'!$H$11+СВЦЭМ!$D$10+'СЕТ СН'!$H$5-'СЕТ СН'!$H$21</f>
        <v>5083.3374452400003</v>
      </c>
      <c r="D113" s="36">
        <f>SUMIFS(СВЦЭМ!$D$39:$D$782,СВЦЭМ!$A$39:$A$782,$A113,СВЦЭМ!$B$39:$B$782,D$83)+'СЕТ СН'!$H$11+СВЦЭМ!$D$10+'СЕТ СН'!$H$5-'СЕТ СН'!$H$21</f>
        <v>5089.2444248400006</v>
      </c>
      <c r="E113" s="36">
        <f>SUMIFS(СВЦЭМ!$D$39:$D$782,СВЦЭМ!$A$39:$A$782,$A113,СВЦЭМ!$B$39:$B$782,E$83)+'СЕТ СН'!$H$11+СВЦЭМ!$D$10+'СЕТ СН'!$H$5-'СЕТ СН'!$H$21</f>
        <v>5108.1394739700008</v>
      </c>
      <c r="F113" s="36">
        <f>SUMIFS(СВЦЭМ!$D$39:$D$782,СВЦЭМ!$A$39:$A$782,$A113,СВЦЭМ!$B$39:$B$782,F$83)+'СЕТ СН'!$H$11+СВЦЭМ!$D$10+'СЕТ СН'!$H$5-'СЕТ СН'!$H$21</f>
        <v>5104.4272951399998</v>
      </c>
      <c r="G113" s="36">
        <f>SUMIFS(СВЦЭМ!$D$39:$D$782,СВЦЭМ!$A$39:$A$782,$A113,СВЦЭМ!$B$39:$B$782,G$83)+'СЕТ СН'!$H$11+СВЦЭМ!$D$10+'СЕТ СН'!$H$5-'СЕТ СН'!$H$21</f>
        <v>5082.5093751200002</v>
      </c>
      <c r="H113" s="36">
        <f>SUMIFS(СВЦЭМ!$D$39:$D$782,СВЦЭМ!$A$39:$A$782,$A113,СВЦЭМ!$B$39:$B$782,H$83)+'СЕТ СН'!$H$11+СВЦЭМ!$D$10+'СЕТ СН'!$H$5-'СЕТ СН'!$H$21</f>
        <v>5038.1755641300006</v>
      </c>
      <c r="I113" s="36">
        <f>SUMIFS(СВЦЭМ!$D$39:$D$782,СВЦЭМ!$A$39:$A$782,$A113,СВЦЭМ!$B$39:$B$782,I$83)+'СЕТ СН'!$H$11+СВЦЭМ!$D$10+'СЕТ СН'!$H$5-'СЕТ СН'!$H$21</f>
        <v>5017.7026387200003</v>
      </c>
      <c r="J113" s="36">
        <f>SUMIFS(СВЦЭМ!$D$39:$D$782,СВЦЭМ!$A$39:$A$782,$A113,СВЦЭМ!$B$39:$B$782,J$83)+'СЕТ СН'!$H$11+СВЦЭМ!$D$10+'СЕТ СН'!$H$5-'СЕТ СН'!$H$21</f>
        <v>4969.7124069500005</v>
      </c>
      <c r="K113" s="36">
        <f>SUMIFS(СВЦЭМ!$D$39:$D$782,СВЦЭМ!$A$39:$A$782,$A113,СВЦЭМ!$B$39:$B$782,K$83)+'СЕТ СН'!$H$11+СВЦЭМ!$D$10+'СЕТ СН'!$H$5-'СЕТ СН'!$H$21</f>
        <v>4948.4088770300004</v>
      </c>
      <c r="L113" s="36">
        <f>SUMIFS(СВЦЭМ!$D$39:$D$782,СВЦЭМ!$A$39:$A$782,$A113,СВЦЭМ!$B$39:$B$782,L$83)+'СЕТ СН'!$H$11+СВЦЭМ!$D$10+'СЕТ СН'!$H$5-'СЕТ СН'!$H$21</f>
        <v>4938.4652875199999</v>
      </c>
      <c r="M113" s="36">
        <f>SUMIFS(СВЦЭМ!$D$39:$D$782,СВЦЭМ!$A$39:$A$782,$A113,СВЦЭМ!$B$39:$B$782,M$83)+'СЕТ СН'!$H$11+СВЦЭМ!$D$10+'СЕТ СН'!$H$5-'СЕТ СН'!$H$21</f>
        <v>4949.59213275</v>
      </c>
      <c r="N113" s="36">
        <f>SUMIFS(СВЦЭМ!$D$39:$D$782,СВЦЭМ!$A$39:$A$782,$A113,СВЦЭМ!$B$39:$B$782,N$83)+'СЕТ СН'!$H$11+СВЦЭМ!$D$10+'СЕТ СН'!$H$5-'СЕТ СН'!$H$21</f>
        <v>4946.9820475200004</v>
      </c>
      <c r="O113" s="36">
        <f>SUMIFS(СВЦЭМ!$D$39:$D$782,СВЦЭМ!$A$39:$A$782,$A113,СВЦЭМ!$B$39:$B$782,O$83)+'СЕТ СН'!$H$11+СВЦЭМ!$D$10+'СЕТ СН'!$H$5-'СЕТ СН'!$H$21</f>
        <v>4975.6399846599998</v>
      </c>
      <c r="P113" s="36">
        <f>SUMIFS(СВЦЭМ!$D$39:$D$782,СВЦЭМ!$A$39:$A$782,$A113,СВЦЭМ!$B$39:$B$782,P$83)+'СЕТ СН'!$H$11+СВЦЭМ!$D$10+'СЕТ СН'!$H$5-'СЕТ СН'!$H$21</f>
        <v>4994.5196318500002</v>
      </c>
      <c r="Q113" s="36">
        <f>SUMIFS(СВЦЭМ!$D$39:$D$782,СВЦЭМ!$A$39:$A$782,$A113,СВЦЭМ!$B$39:$B$782,Q$83)+'СЕТ СН'!$H$11+СВЦЭМ!$D$10+'СЕТ СН'!$H$5-'СЕТ СН'!$H$21</f>
        <v>5003.0441681400007</v>
      </c>
      <c r="R113" s="36">
        <f>SUMIFS(СВЦЭМ!$D$39:$D$782,СВЦЭМ!$A$39:$A$782,$A113,СВЦЭМ!$B$39:$B$782,R$83)+'СЕТ СН'!$H$11+СВЦЭМ!$D$10+'СЕТ СН'!$H$5-'СЕТ СН'!$H$21</f>
        <v>5003.0342080800001</v>
      </c>
      <c r="S113" s="36">
        <f>SUMIFS(СВЦЭМ!$D$39:$D$782,СВЦЭМ!$A$39:$A$782,$A113,СВЦЭМ!$B$39:$B$782,S$83)+'СЕТ СН'!$H$11+СВЦЭМ!$D$10+'СЕТ СН'!$H$5-'СЕТ СН'!$H$21</f>
        <v>4985.3280584200002</v>
      </c>
      <c r="T113" s="36">
        <f>SUMIFS(СВЦЭМ!$D$39:$D$782,СВЦЭМ!$A$39:$A$782,$A113,СВЦЭМ!$B$39:$B$782,T$83)+'СЕТ СН'!$H$11+СВЦЭМ!$D$10+'СЕТ СН'!$H$5-'СЕТ СН'!$H$21</f>
        <v>4933.6515817500003</v>
      </c>
      <c r="U113" s="36">
        <f>SUMIFS(СВЦЭМ!$D$39:$D$782,СВЦЭМ!$A$39:$A$782,$A113,СВЦЭМ!$B$39:$B$782,U$83)+'СЕТ СН'!$H$11+СВЦЭМ!$D$10+'СЕТ СН'!$H$5-'СЕТ СН'!$H$21</f>
        <v>4915.6250165199999</v>
      </c>
      <c r="V113" s="36">
        <f>SUMIFS(СВЦЭМ!$D$39:$D$782,СВЦЭМ!$A$39:$A$782,$A113,СВЦЭМ!$B$39:$B$782,V$83)+'СЕТ СН'!$H$11+СВЦЭМ!$D$10+'СЕТ СН'!$H$5-'СЕТ СН'!$H$21</f>
        <v>4897.9264444600003</v>
      </c>
      <c r="W113" s="36">
        <f>SUMIFS(СВЦЭМ!$D$39:$D$782,СВЦЭМ!$A$39:$A$782,$A113,СВЦЭМ!$B$39:$B$782,W$83)+'СЕТ СН'!$H$11+СВЦЭМ!$D$10+'СЕТ СН'!$H$5-'СЕТ СН'!$H$21</f>
        <v>4899.2085509900007</v>
      </c>
      <c r="X113" s="36">
        <f>SUMIFS(СВЦЭМ!$D$39:$D$782,СВЦЭМ!$A$39:$A$782,$A113,СВЦЭМ!$B$39:$B$782,X$83)+'СЕТ СН'!$H$11+СВЦЭМ!$D$10+'СЕТ СН'!$H$5-'СЕТ СН'!$H$21</f>
        <v>4935.9786402999998</v>
      </c>
      <c r="Y113" s="36">
        <f>SUMIFS(СВЦЭМ!$D$39:$D$782,СВЦЭМ!$A$39:$A$782,$A113,СВЦЭМ!$B$39:$B$782,Y$83)+'СЕТ СН'!$H$11+СВЦЭМ!$D$10+'СЕТ СН'!$H$5-'СЕТ СН'!$H$21</f>
        <v>4982.6687938699997</v>
      </c>
    </row>
    <row r="114" spans="1:27" ht="15.75" x14ac:dyDescent="0.2">
      <c r="A114" s="35">
        <f t="shared" si="2"/>
        <v>45382</v>
      </c>
      <c r="B114" s="36">
        <f>SUMIFS(СВЦЭМ!$D$39:$D$782,СВЦЭМ!$A$39:$A$782,$A114,СВЦЭМ!$B$39:$B$782,B$83)+'СЕТ СН'!$H$11+СВЦЭМ!$D$10+'СЕТ СН'!$H$5-'СЕТ СН'!$H$21</f>
        <v>5100.7815221999999</v>
      </c>
      <c r="C114" s="36">
        <f>SUMIFS(СВЦЭМ!$D$39:$D$782,СВЦЭМ!$A$39:$A$782,$A114,СВЦЭМ!$B$39:$B$782,C$83)+'СЕТ СН'!$H$11+СВЦЭМ!$D$10+'СЕТ СН'!$H$5-'СЕТ СН'!$H$21</f>
        <v>5122.7108008899995</v>
      </c>
      <c r="D114" s="36">
        <f>SUMIFS(СВЦЭМ!$D$39:$D$782,СВЦЭМ!$A$39:$A$782,$A114,СВЦЭМ!$B$39:$B$782,D$83)+'СЕТ СН'!$H$11+СВЦЭМ!$D$10+'СЕТ СН'!$H$5-'СЕТ СН'!$H$21</f>
        <v>5147.3142384100001</v>
      </c>
      <c r="E114" s="36">
        <f>SUMIFS(СВЦЭМ!$D$39:$D$782,СВЦЭМ!$A$39:$A$782,$A114,СВЦЭМ!$B$39:$B$782,E$83)+'СЕТ СН'!$H$11+СВЦЭМ!$D$10+'СЕТ СН'!$H$5-'СЕТ СН'!$H$21</f>
        <v>5153.2770292000005</v>
      </c>
      <c r="F114" s="36">
        <f>SUMIFS(СВЦЭМ!$D$39:$D$782,СВЦЭМ!$A$39:$A$782,$A114,СВЦЭМ!$B$39:$B$782,F$83)+'СЕТ СН'!$H$11+СВЦЭМ!$D$10+'СЕТ СН'!$H$5-'СЕТ СН'!$H$21</f>
        <v>5149.2322457400005</v>
      </c>
      <c r="G114" s="36">
        <f>SUMIFS(СВЦЭМ!$D$39:$D$782,СВЦЭМ!$A$39:$A$782,$A114,СВЦЭМ!$B$39:$B$782,G$83)+'СЕТ СН'!$H$11+СВЦЭМ!$D$10+'СЕТ СН'!$H$5-'СЕТ СН'!$H$21</f>
        <v>5149.2635569400009</v>
      </c>
      <c r="H114" s="36">
        <f>SUMIFS(СВЦЭМ!$D$39:$D$782,СВЦЭМ!$A$39:$A$782,$A114,СВЦЭМ!$B$39:$B$782,H$83)+'СЕТ СН'!$H$11+СВЦЭМ!$D$10+'СЕТ СН'!$H$5-'СЕТ СН'!$H$21</f>
        <v>5146.9063586100001</v>
      </c>
      <c r="I114" s="36">
        <f>SUMIFS(СВЦЭМ!$D$39:$D$782,СВЦЭМ!$A$39:$A$782,$A114,СВЦЭМ!$B$39:$B$782,I$83)+'СЕТ СН'!$H$11+СВЦЭМ!$D$10+'СЕТ СН'!$H$5-'СЕТ СН'!$H$21</f>
        <v>5126.5048645099996</v>
      </c>
      <c r="J114" s="36">
        <f>SUMIFS(СВЦЭМ!$D$39:$D$782,СВЦЭМ!$A$39:$A$782,$A114,СВЦЭМ!$B$39:$B$782,J$83)+'СЕТ СН'!$H$11+СВЦЭМ!$D$10+'СЕТ СН'!$H$5-'СЕТ СН'!$H$21</f>
        <v>5089.3598051500003</v>
      </c>
      <c r="K114" s="36">
        <f>SUMIFS(СВЦЭМ!$D$39:$D$782,СВЦЭМ!$A$39:$A$782,$A114,СВЦЭМ!$B$39:$B$782,K$83)+'СЕТ СН'!$H$11+СВЦЭМ!$D$10+'СЕТ СН'!$H$5-'СЕТ СН'!$H$21</f>
        <v>5030.2348911200006</v>
      </c>
      <c r="L114" s="36">
        <f>SUMIFS(СВЦЭМ!$D$39:$D$782,СВЦЭМ!$A$39:$A$782,$A114,СВЦЭМ!$B$39:$B$782,L$83)+'СЕТ СН'!$H$11+СВЦЭМ!$D$10+'СЕТ СН'!$H$5-'СЕТ СН'!$H$21</f>
        <v>5020.89026259</v>
      </c>
      <c r="M114" s="36">
        <f>SUMIFS(СВЦЭМ!$D$39:$D$782,СВЦЭМ!$A$39:$A$782,$A114,СВЦЭМ!$B$39:$B$782,M$83)+'СЕТ СН'!$H$11+СВЦЭМ!$D$10+'СЕТ СН'!$H$5-'СЕТ СН'!$H$21</f>
        <v>5024.0571811700001</v>
      </c>
      <c r="N114" s="36">
        <f>SUMIFS(СВЦЭМ!$D$39:$D$782,СВЦЭМ!$A$39:$A$782,$A114,СВЦЭМ!$B$39:$B$782,N$83)+'СЕТ СН'!$H$11+СВЦЭМ!$D$10+'СЕТ СН'!$H$5-'СЕТ СН'!$H$21</f>
        <v>5028.05493346</v>
      </c>
      <c r="O114" s="36">
        <f>SUMIFS(СВЦЭМ!$D$39:$D$782,СВЦЭМ!$A$39:$A$782,$A114,СВЦЭМ!$B$39:$B$782,O$83)+'СЕТ СН'!$H$11+СВЦЭМ!$D$10+'СЕТ СН'!$H$5-'СЕТ СН'!$H$21</f>
        <v>5051.4019602099997</v>
      </c>
      <c r="P114" s="36">
        <f>SUMIFS(СВЦЭМ!$D$39:$D$782,СВЦЭМ!$A$39:$A$782,$A114,СВЦЭМ!$B$39:$B$782,P$83)+'СЕТ СН'!$H$11+СВЦЭМ!$D$10+'СЕТ СН'!$H$5-'СЕТ СН'!$H$21</f>
        <v>5075.3904314299998</v>
      </c>
      <c r="Q114" s="36">
        <f>SUMIFS(СВЦЭМ!$D$39:$D$782,СВЦЭМ!$A$39:$A$782,$A114,СВЦЭМ!$B$39:$B$782,Q$83)+'СЕТ СН'!$H$11+СВЦЭМ!$D$10+'СЕТ СН'!$H$5-'СЕТ СН'!$H$21</f>
        <v>5100.8081629600001</v>
      </c>
      <c r="R114" s="36">
        <f>SUMIFS(СВЦЭМ!$D$39:$D$782,СВЦЭМ!$A$39:$A$782,$A114,СВЦЭМ!$B$39:$B$782,R$83)+'СЕТ СН'!$H$11+СВЦЭМ!$D$10+'СЕТ СН'!$H$5-'СЕТ СН'!$H$21</f>
        <v>5096.4302062000006</v>
      </c>
      <c r="S114" s="36">
        <f>SUMIFS(СВЦЭМ!$D$39:$D$782,СВЦЭМ!$A$39:$A$782,$A114,СВЦЭМ!$B$39:$B$782,S$83)+'СЕТ СН'!$H$11+СВЦЭМ!$D$10+'СЕТ СН'!$H$5-'СЕТ СН'!$H$21</f>
        <v>5066.2459457200002</v>
      </c>
      <c r="T114" s="36">
        <f>SUMIFS(СВЦЭМ!$D$39:$D$782,СВЦЭМ!$A$39:$A$782,$A114,СВЦЭМ!$B$39:$B$782,T$83)+'СЕТ СН'!$H$11+СВЦЭМ!$D$10+'СЕТ СН'!$H$5-'СЕТ СН'!$H$21</f>
        <v>5042.6713917899997</v>
      </c>
      <c r="U114" s="36">
        <f>SUMIFS(СВЦЭМ!$D$39:$D$782,СВЦЭМ!$A$39:$A$782,$A114,СВЦЭМ!$B$39:$B$782,U$83)+'СЕТ СН'!$H$11+СВЦЭМ!$D$10+'СЕТ СН'!$H$5-'СЕТ СН'!$H$21</f>
        <v>5019.8364915000002</v>
      </c>
      <c r="V114" s="36">
        <f>SUMIFS(СВЦЭМ!$D$39:$D$782,СВЦЭМ!$A$39:$A$782,$A114,СВЦЭМ!$B$39:$B$782,V$83)+'СЕТ СН'!$H$11+СВЦЭМ!$D$10+'СЕТ СН'!$H$5-'СЕТ СН'!$H$21</f>
        <v>5003.2535027499998</v>
      </c>
      <c r="W114" s="36">
        <f>SUMIFS(СВЦЭМ!$D$39:$D$782,СВЦЭМ!$A$39:$A$782,$A114,СВЦЭМ!$B$39:$B$782,W$83)+'СЕТ СН'!$H$11+СВЦЭМ!$D$10+'СЕТ СН'!$H$5-'СЕТ СН'!$H$21</f>
        <v>4996.0228966300001</v>
      </c>
      <c r="X114" s="36">
        <f>SUMIFS(СВЦЭМ!$D$39:$D$782,СВЦЭМ!$A$39:$A$782,$A114,СВЦЭМ!$B$39:$B$782,X$83)+'СЕТ СН'!$H$11+СВЦЭМ!$D$10+'СЕТ СН'!$H$5-'СЕТ СН'!$H$21</f>
        <v>5033.8453124400003</v>
      </c>
      <c r="Y114" s="36">
        <f>SUMIFS(СВЦЭМ!$D$39:$D$782,СВЦЭМ!$A$39:$A$782,$A114,СВЦЭМ!$B$39:$B$782,Y$83)+'СЕТ СН'!$H$11+СВЦЭМ!$D$10+'СЕТ СН'!$H$5-'СЕТ СН'!$H$21</f>
        <v>5058.6640161599998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01.03.2024</v>
      </c>
      <c r="B120" s="36">
        <f>SUMIFS(СВЦЭМ!$D$39:$D$782,СВЦЭМ!$A$39:$A$782,$A120,СВЦЭМ!$B$39:$B$782,B$119)+'СЕТ СН'!$I$11+СВЦЭМ!$D$10+'СЕТ СН'!$I$5-'СЕТ СН'!$I$21</f>
        <v>5551.0453223700006</v>
      </c>
      <c r="C120" s="36">
        <f>SUMIFS(СВЦЭМ!$D$39:$D$782,СВЦЭМ!$A$39:$A$782,$A120,СВЦЭМ!$B$39:$B$782,C$119)+'СЕТ СН'!$I$11+СВЦЭМ!$D$10+'СЕТ СН'!$I$5-'СЕТ СН'!$I$21</f>
        <v>5577.55819436</v>
      </c>
      <c r="D120" s="36">
        <f>SUMIFS(СВЦЭМ!$D$39:$D$782,СВЦЭМ!$A$39:$A$782,$A120,СВЦЭМ!$B$39:$B$782,D$119)+'СЕТ СН'!$I$11+СВЦЭМ!$D$10+'СЕТ СН'!$I$5-'СЕТ СН'!$I$21</f>
        <v>5601.4333704400005</v>
      </c>
      <c r="E120" s="36">
        <f>SUMIFS(СВЦЭМ!$D$39:$D$782,СВЦЭМ!$A$39:$A$782,$A120,СВЦЭМ!$B$39:$B$782,E$119)+'СЕТ СН'!$I$11+СВЦЭМ!$D$10+'СЕТ СН'!$I$5-'СЕТ СН'!$I$21</f>
        <v>5586.9084988300001</v>
      </c>
      <c r="F120" s="36">
        <f>SUMIFS(СВЦЭМ!$D$39:$D$782,СВЦЭМ!$A$39:$A$782,$A120,СВЦЭМ!$B$39:$B$782,F$119)+'СЕТ СН'!$I$11+СВЦЭМ!$D$10+'СЕТ СН'!$I$5-'СЕТ СН'!$I$21</f>
        <v>5578.1170668699997</v>
      </c>
      <c r="G120" s="36">
        <f>SUMIFS(СВЦЭМ!$D$39:$D$782,СВЦЭМ!$A$39:$A$782,$A120,СВЦЭМ!$B$39:$B$782,G$119)+'СЕТ СН'!$I$11+СВЦЭМ!$D$10+'СЕТ СН'!$I$5-'СЕТ СН'!$I$21</f>
        <v>5576.0659215600008</v>
      </c>
      <c r="H120" s="36">
        <f>SUMIFS(СВЦЭМ!$D$39:$D$782,СВЦЭМ!$A$39:$A$782,$A120,СВЦЭМ!$B$39:$B$782,H$119)+'СЕТ СН'!$I$11+СВЦЭМ!$D$10+'СЕТ СН'!$I$5-'СЕТ СН'!$I$21</f>
        <v>5538.8711500099998</v>
      </c>
      <c r="I120" s="36">
        <f>SUMIFS(СВЦЭМ!$D$39:$D$782,СВЦЭМ!$A$39:$A$782,$A120,СВЦЭМ!$B$39:$B$782,I$119)+'СЕТ СН'!$I$11+СВЦЭМ!$D$10+'СЕТ СН'!$I$5-'СЕТ СН'!$I$21</f>
        <v>5515.6107365900007</v>
      </c>
      <c r="J120" s="36">
        <f>SUMIFS(СВЦЭМ!$D$39:$D$782,СВЦЭМ!$A$39:$A$782,$A120,СВЦЭМ!$B$39:$B$782,J$119)+'СЕТ СН'!$I$11+СВЦЭМ!$D$10+'СЕТ СН'!$I$5-'СЕТ СН'!$I$21</f>
        <v>5507.6682595600005</v>
      </c>
      <c r="K120" s="36">
        <f>SUMIFS(СВЦЭМ!$D$39:$D$782,СВЦЭМ!$A$39:$A$782,$A120,СВЦЭМ!$B$39:$B$782,K$119)+'СЕТ СН'!$I$11+СВЦЭМ!$D$10+'СЕТ СН'!$I$5-'СЕТ СН'!$I$21</f>
        <v>5494.1073751399999</v>
      </c>
      <c r="L120" s="36">
        <f>SUMIFS(СВЦЭМ!$D$39:$D$782,СВЦЭМ!$A$39:$A$782,$A120,СВЦЭМ!$B$39:$B$782,L$119)+'СЕТ СН'!$I$11+СВЦЭМ!$D$10+'СЕТ СН'!$I$5-'СЕТ СН'!$I$21</f>
        <v>5495.93964547</v>
      </c>
      <c r="M120" s="36">
        <f>SUMIFS(СВЦЭМ!$D$39:$D$782,СВЦЭМ!$A$39:$A$782,$A120,СВЦЭМ!$B$39:$B$782,M$119)+'СЕТ СН'!$I$11+СВЦЭМ!$D$10+'СЕТ СН'!$I$5-'СЕТ СН'!$I$21</f>
        <v>5479.1290308400003</v>
      </c>
      <c r="N120" s="36">
        <f>SUMIFS(СВЦЭМ!$D$39:$D$782,СВЦЭМ!$A$39:$A$782,$A120,СВЦЭМ!$B$39:$B$782,N$119)+'СЕТ СН'!$I$11+СВЦЭМ!$D$10+'СЕТ СН'!$I$5-'СЕТ СН'!$I$21</f>
        <v>5526.0765160299998</v>
      </c>
      <c r="O120" s="36">
        <f>SUMIFS(СВЦЭМ!$D$39:$D$782,СВЦЭМ!$A$39:$A$782,$A120,СВЦЭМ!$B$39:$B$782,O$119)+'СЕТ СН'!$I$11+СВЦЭМ!$D$10+'СЕТ СН'!$I$5-'СЕТ СН'!$I$21</f>
        <v>5537.4654201400008</v>
      </c>
      <c r="P120" s="36">
        <f>SUMIFS(СВЦЭМ!$D$39:$D$782,СВЦЭМ!$A$39:$A$782,$A120,СВЦЭМ!$B$39:$B$782,P$119)+'СЕТ СН'!$I$11+СВЦЭМ!$D$10+'СЕТ СН'!$I$5-'СЕТ СН'!$I$21</f>
        <v>5556.4902461700003</v>
      </c>
      <c r="Q120" s="36">
        <f>SUMIFS(СВЦЭМ!$D$39:$D$782,СВЦЭМ!$A$39:$A$782,$A120,СВЦЭМ!$B$39:$B$782,Q$119)+'СЕТ СН'!$I$11+СВЦЭМ!$D$10+'СЕТ СН'!$I$5-'СЕТ СН'!$I$21</f>
        <v>5567.41034261</v>
      </c>
      <c r="R120" s="36">
        <f>SUMIFS(СВЦЭМ!$D$39:$D$782,СВЦЭМ!$A$39:$A$782,$A120,СВЦЭМ!$B$39:$B$782,R$119)+'СЕТ СН'!$I$11+СВЦЭМ!$D$10+'СЕТ СН'!$I$5-'СЕТ СН'!$I$21</f>
        <v>5578.3386677300005</v>
      </c>
      <c r="S120" s="36">
        <f>SUMIFS(СВЦЭМ!$D$39:$D$782,СВЦЭМ!$A$39:$A$782,$A120,СВЦЭМ!$B$39:$B$782,S$119)+'СЕТ СН'!$I$11+СВЦЭМ!$D$10+'СЕТ СН'!$I$5-'СЕТ СН'!$I$21</f>
        <v>5566.4770674299998</v>
      </c>
      <c r="T120" s="36">
        <f>SUMIFS(СВЦЭМ!$D$39:$D$782,СВЦЭМ!$A$39:$A$782,$A120,СВЦЭМ!$B$39:$B$782,T$119)+'СЕТ СН'!$I$11+СВЦЭМ!$D$10+'СЕТ СН'!$I$5-'СЕТ СН'!$I$21</f>
        <v>5524.7700757600005</v>
      </c>
      <c r="U120" s="36">
        <f>SUMIFS(СВЦЭМ!$D$39:$D$782,СВЦЭМ!$A$39:$A$782,$A120,СВЦЭМ!$B$39:$B$782,U$119)+'СЕТ СН'!$I$11+СВЦЭМ!$D$10+'СЕТ СН'!$I$5-'СЕТ СН'!$I$21</f>
        <v>5494.38868224</v>
      </c>
      <c r="V120" s="36">
        <f>SUMIFS(СВЦЭМ!$D$39:$D$782,СВЦЭМ!$A$39:$A$782,$A120,СВЦЭМ!$B$39:$B$782,V$119)+'СЕТ СН'!$I$11+СВЦЭМ!$D$10+'СЕТ СН'!$I$5-'СЕТ СН'!$I$21</f>
        <v>5495.7517793000006</v>
      </c>
      <c r="W120" s="36">
        <f>SUMIFS(СВЦЭМ!$D$39:$D$782,СВЦЭМ!$A$39:$A$782,$A120,СВЦЭМ!$B$39:$B$782,W$119)+'СЕТ СН'!$I$11+СВЦЭМ!$D$10+'СЕТ СН'!$I$5-'СЕТ СН'!$I$21</f>
        <v>5503.90557094</v>
      </c>
      <c r="X120" s="36">
        <f>SUMIFS(СВЦЭМ!$D$39:$D$782,СВЦЭМ!$A$39:$A$782,$A120,СВЦЭМ!$B$39:$B$782,X$119)+'СЕТ СН'!$I$11+СВЦЭМ!$D$10+'СЕТ СН'!$I$5-'СЕТ СН'!$I$21</f>
        <v>5517.2866710500002</v>
      </c>
      <c r="Y120" s="36">
        <f>SUMIFS(СВЦЭМ!$D$39:$D$782,СВЦЭМ!$A$39:$A$782,$A120,СВЦЭМ!$B$39:$B$782,Y$119)+'СЕТ СН'!$I$11+СВЦЭМ!$D$10+'СЕТ СН'!$I$5-'СЕТ СН'!$I$21</f>
        <v>5541.5874567200008</v>
      </c>
      <c r="AA120" s="45"/>
    </row>
    <row r="121" spans="1:27" ht="15.75" x14ac:dyDescent="0.2">
      <c r="A121" s="35">
        <f>A120+1</f>
        <v>45353</v>
      </c>
      <c r="B121" s="36">
        <f>SUMIFS(СВЦЭМ!$D$39:$D$782,СВЦЭМ!$A$39:$A$782,$A121,СВЦЭМ!$B$39:$B$782,B$119)+'СЕТ СН'!$I$11+СВЦЭМ!$D$10+'СЕТ СН'!$I$5-'СЕТ СН'!$I$21</f>
        <v>5481.22368396</v>
      </c>
      <c r="C121" s="36">
        <f>SUMIFS(СВЦЭМ!$D$39:$D$782,СВЦЭМ!$A$39:$A$782,$A121,СВЦЭМ!$B$39:$B$782,C$119)+'СЕТ СН'!$I$11+СВЦЭМ!$D$10+'СЕТ СН'!$I$5-'СЕТ СН'!$I$21</f>
        <v>5493.1028099900004</v>
      </c>
      <c r="D121" s="36">
        <f>SUMIFS(СВЦЭМ!$D$39:$D$782,СВЦЭМ!$A$39:$A$782,$A121,СВЦЭМ!$B$39:$B$782,D$119)+'СЕТ СН'!$I$11+СВЦЭМ!$D$10+'СЕТ СН'!$I$5-'СЕТ СН'!$I$21</f>
        <v>5517.3239015400004</v>
      </c>
      <c r="E121" s="36">
        <f>SUMIFS(СВЦЭМ!$D$39:$D$782,СВЦЭМ!$A$39:$A$782,$A121,СВЦЭМ!$B$39:$B$782,E$119)+'СЕТ СН'!$I$11+СВЦЭМ!$D$10+'СЕТ СН'!$I$5-'СЕТ СН'!$I$21</f>
        <v>5528.1777270100001</v>
      </c>
      <c r="F121" s="36">
        <f>SUMIFS(СВЦЭМ!$D$39:$D$782,СВЦЭМ!$A$39:$A$782,$A121,СВЦЭМ!$B$39:$B$782,F$119)+'СЕТ СН'!$I$11+СВЦЭМ!$D$10+'СЕТ СН'!$I$5-'СЕТ СН'!$I$21</f>
        <v>5525.2292365400008</v>
      </c>
      <c r="G121" s="36">
        <f>SUMIFS(СВЦЭМ!$D$39:$D$782,СВЦЭМ!$A$39:$A$782,$A121,СВЦЭМ!$B$39:$B$782,G$119)+'СЕТ СН'!$I$11+СВЦЭМ!$D$10+'СЕТ СН'!$I$5-'СЕТ СН'!$I$21</f>
        <v>5505.4215825200008</v>
      </c>
      <c r="H121" s="36">
        <f>SUMIFS(СВЦЭМ!$D$39:$D$782,СВЦЭМ!$A$39:$A$782,$A121,СВЦЭМ!$B$39:$B$782,H$119)+'СЕТ СН'!$I$11+СВЦЭМ!$D$10+'СЕТ СН'!$I$5-'СЕТ СН'!$I$21</f>
        <v>5462.0803935700005</v>
      </c>
      <c r="I121" s="36">
        <f>SUMIFS(СВЦЭМ!$D$39:$D$782,СВЦЭМ!$A$39:$A$782,$A121,СВЦЭМ!$B$39:$B$782,I$119)+'СЕТ СН'!$I$11+СВЦЭМ!$D$10+'СЕТ СН'!$I$5-'СЕТ СН'!$I$21</f>
        <v>5438.2159074299998</v>
      </c>
      <c r="J121" s="36">
        <f>SUMIFS(СВЦЭМ!$D$39:$D$782,СВЦЭМ!$A$39:$A$782,$A121,СВЦЭМ!$B$39:$B$782,J$119)+'СЕТ СН'!$I$11+СВЦЭМ!$D$10+'СЕТ СН'!$I$5-'СЕТ СН'!$I$21</f>
        <v>5439.1653319800007</v>
      </c>
      <c r="K121" s="36">
        <f>SUMIFS(СВЦЭМ!$D$39:$D$782,СВЦЭМ!$A$39:$A$782,$A121,СВЦЭМ!$B$39:$B$782,K$119)+'СЕТ СН'!$I$11+СВЦЭМ!$D$10+'СЕТ СН'!$I$5-'СЕТ СН'!$I$21</f>
        <v>5407.2221159000001</v>
      </c>
      <c r="L121" s="36">
        <f>SUMIFS(СВЦЭМ!$D$39:$D$782,СВЦЭМ!$A$39:$A$782,$A121,СВЦЭМ!$B$39:$B$782,L$119)+'СЕТ СН'!$I$11+СВЦЭМ!$D$10+'СЕТ СН'!$I$5-'СЕТ СН'!$I$21</f>
        <v>5391.8966498099999</v>
      </c>
      <c r="M121" s="36">
        <f>SUMIFS(СВЦЭМ!$D$39:$D$782,СВЦЭМ!$A$39:$A$782,$A121,СВЦЭМ!$B$39:$B$782,M$119)+'СЕТ СН'!$I$11+СВЦЭМ!$D$10+'СЕТ СН'!$I$5-'СЕТ СН'!$I$21</f>
        <v>5395.23196009</v>
      </c>
      <c r="N121" s="36">
        <f>SUMIFS(СВЦЭМ!$D$39:$D$782,СВЦЭМ!$A$39:$A$782,$A121,СВЦЭМ!$B$39:$B$782,N$119)+'СЕТ СН'!$I$11+СВЦЭМ!$D$10+'СЕТ СН'!$I$5-'СЕТ СН'!$I$21</f>
        <v>5412.7467460300004</v>
      </c>
      <c r="O121" s="36">
        <f>SUMIFS(СВЦЭМ!$D$39:$D$782,СВЦЭМ!$A$39:$A$782,$A121,СВЦЭМ!$B$39:$B$782,O$119)+'СЕТ СН'!$I$11+СВЦЭМ!$D$10+'СЕТ СН'!$I$5-'СЕТ СН'!$I$21</f>
        <v>5419.6133800400003</v>
      </c>
      <c r="P121" s="36">
        <f>SUMIFS(СВЦЭМ!$D$39:$D$782,СВЦЭМ!$A$39:$A$782,$A121,СВЦЭМ!$B$39:$B$782,P$119)+'СЕТ СН'!$I$11+СВЦЭМ!$D$10+'СЕТ СН'!$I$5-'СЕТ СН'!$I$21</f>
        <v>5428.6736630900004</v>
      </c>
      <c r="Q121" s="36">
        <f>SUMIFS(СВЦЭМ!$D$39:$D$782,СВЦЭМ!$A$39:$A$782,$A121,СВЦЭМ!$B$39:$B$782,Q$119)+'СЕТ СН'!$I$11+СВЦЭМ!$D$10+'СЕТ СН'!$I$5-'СЕТ СН'!$I$21</f>
        <v>5450.8079973599997</v>
      </c>
      <c r="R121" s="36">
        <f>SUMIFS(СВЦЭМ!$D$39:$D$782,СВЦЭМ!$A$39:$A$782,$A121,СВЦЭМ!$B$39:$B$782,R$119)+'СЕТ СН'!$I$11+СВЦЭМ!$D$10+'СЕТ СН'!$I$5-'СЕТ СН'!$I$21</f>
        <v>5471.1314246100001</v>
      </c>
      <c r="S121" s="36">
        <f>SUMIFS(СВЦЭМ!$D$39:$D$782,СВЦЭМ!$A$39:$A$782,$A121,СВЦЭМ!$B$39:$B$782,S$119)+'СЕТ СН'!$I$11+СВЦЭМ!$D$10+'СЕТ СН'!$I$5-'СЕТ СН'!$I$21</f>
        <v>5456.10686093</v>
      </c>
      <c r="T121" s="36">
        <f>SUMIFS(СВЦЭМ!$D$39:$D$782,СВЦЭМ!$A$39:$A$782,$A121,СВЦЭМ!$B$39:$B$782,T$119)+'СЕТ СН'!$I$11+СВЦЭМ!$D$10+'СЕТ СН'!$I$5-'СЕТ СН'!$I$21</f>
        <v>5412.94868769</v>
      </c>
      <c r="U121" s="36">
        <f>SUMIFS(СВЦЭМ!$D$39:$D$782,СВЦЭМ!$A$39:$A$782,$A121,СВЦЭМ!$B$39:$B$782,U$119)+'СЕТ СН'!$I$11+СВЦЭМ!$D$10+'СЕТ СН'!$I$5-'СЕТ СН'!$I$21</f>
        <v>5372.3891389700002</v>
      </c>
      <c r="V121" s="36">
        <f>SUMIFS(СВЦЭМ!$D$39:$D$782,СВЦЭМ!$A$39:$A$782,$A121,СВЦЭМ!$B$39:$B$782,V$119)+'СЕТ СН'!$I$11+СВЦЭМ!$D$10+'СЕТ СН'!$I$5-'СЕТ СН'!$I$21</f>
        <v>5389.9480347900007</v>
      </c>
      <c r="W121" s="36">
        <f>SUMIFS(СВЦЭМ!$D$39:$D$782,СВЦЭМ!$A$39:$A$782,$A121,СВЦЭМ!$B$39:$B$782,W$119)+'СЕТ СН'!$I$11+СВЦЭМ!$D$10+'СЕТ СН'!$I$5-'СЕТ СН'!$I$21</f>
        <v>5399.1485861199999</v>
      </c>
      <c r="X121" s="36">
        <f>SUMIFS(СВЦЭМ!$D$39:$D$782,СВЦЭМ!$A$39:$A$782,$A121,СВЦЭМ!$B$39:$B$782,X$119)+'СЕТ СН'!$I$11+СВЦЭМ!$D$10+'СЕТ СН'!$I$5-'СЕТ СН'!$I$21</f>
        <v>5435.7722915000004</v>
      </c>
      <c r="Y121" s="36">
        <f>SUMIFS(СВЦЭМ!$D$39:$D$782,СВЦЭМ!$A$39:$A$782,$A121,СВЦЭМ!$B$39:$B$782,Y$119)+'СЕТ СН'!$I$11+СВЦЭМ!$D$10+'СЕТ СН'!$I$5-'СЕТ СН'!$I$21</f>
        <v>5436.1787803000007</v>
      </c>
    </row>
    <row r="122" spans="1:27" ht="15.75" x14ac:dyDescent="0.2">
      <c r="A122" s="35">
        <f t="shared" ref="A122:A150" si="3">A121+1</f>
        <v>45354</v>
      </c>
      <c r="B122" s="36">
        <f>SUMIFS(СВЦЭМ!$D$39:$D$782,СВЦЭМ!$A$39:$A$782,$A122,СВЦЭМ!$B$39:$B$782,B$119)+'СЕТ СН'!$I$11+СВЦЭМ!$D$10+'СЕТ СН'!$I$5-'СЕТ СН'!$I$21</f>
        <v>5379.1786734899997</v>
      </c>
      <c r="C122" s="36">
        <f>SUMIFS(СВЦЭМ!$D$39:$D$782,СВЦЭМ!$A$39:$A$782,$A122,СВЦЭМ!$B$39:$B$782,C$119)+'СЕТ СН'!$I$11+СВЦЭМ!$D$10+'СЕТ СН'!$I$5-'СЕТ СН'!$I$21</f>
        <v>5461.4816347900005</v>
      </c>
      <c r="D122" s="36">
        <f>SUMIFS(СВЦЭМ!$D$39:$D$782,СВЦЭМ!$A$39:$A$782,$A122,СВЦЭМ!$B$39:$B$782,D$119)+'СЕТ СН'!$I$11+СВЦЭМ!$D$10+'СЕТ СН'!$I$5-'СЕТ СН'!$I$21</f>
        <v>5506.36918633</v>
      </c>
      <c r="E122" s="36">
        <f>SUMIFS(СВЦЭМ!$D$39:$D$782,СВЦЭМ!$A$39:$A$782,$A122,СВЦЭМ!$B$39:$B$782,E$119)+'СЕТ СН'!$I$11+СВЦЭМ!$D$10+'СЕТ СН'!$I$5-'СЕТ СН'!$I$21</f>
        <v>5524.2665224000002</v>
      </c>
      <c r="F122" s="36">
        <f>SUMIFS(СВЦЭМ!$D$39:$D$782,СВЦЭМ!$A$39:$A$782,$A122,СВЦЭМ!$B$39:$B$782,F$119)+'СЕТ СН'!$I$11+СВЦЭМ!$D$10+'СЕТ СН'!$I$5-'СЕТ СН'!$I$21</f>
        <v>5521.5853534400003</v>
      </c>
      <c r="G122" s="36">
        <f>SUMIFS(СВЦЭМ!$D$39:$D$782,СВЦЭМ!$A$39:$A$782,$A122,СВЦЭМ!$B$39:$B$782,G$119)+'СЕТ СН'!$I$11+СВЦЭМ!$D$10+'СЕТ СН'!$I$5-'СЕТ СН'!$I$21</f>
        <v>5507.6144286799999</v>
      </c>
      <c r="H122" s="36">
        <f>SUMIFS(СВЦЭМ!$D$39:$D$782,СВЦЭМ!$A$39:$A$782,$A122,СВЦЭМ!$B$39:$B$782,H$119)+'СЕТ СН'!$I$11+СВЦЭМ!$D$10+'СЕТ СН'!$I$5-'СЕТ СН'!$I$21</f>
        <v>5489.3463059599999</v>
      </c>
      <c r="I122" s="36">
        <f>SUMIFS(СВЦЭМ!$D$39:$D$782,СВЦЭМ!$A$39:$A$782,$A122,СВЦЭМ!$B$39:$B$782,I$119)+'СЕТ СН'!$I$11+СВЦЭМ!$D$10+'СЕТ СН'!$I$5-'СЕТ СН'!$I$21</f>
        <v>5490.6409445500003</v>
      </c>
      <c r="J122" s="36">
        <f>SUMIFS(СВЦЭМ!$D$39:$D$782,СВЦЭМ!$A$39:$A$782,$A122,СВЦЭМ!$B$39:$B$782,J$119)+'СЕТ СН'!$I$11+СВЦЭМ!$D$10+'СЕТ СН'!$I$5-'СЕТ СН'!$I$21</f>
        <v>5442.6582699800001</v>
      </c>
      <c r="K122" s="36">
        <f>SUMIFS(СВЦЭМ!$D$39:$D$782,СВЦЭМ!$A$39:$A$782,$A122,СВЦЭМ!$B$39:$B$782,K$119)+'СЕТ СН'!$I$11+СВЦЭМ!$D$10+'СЕТ СН'!$I$5-'СЕТ СН'!$I$21</f>
        <v>5402.6157582000005</v>
      </c>
      <c r="L122" s="36">
        <f>SUMIFS(СВЦЭМ!$D$39:$D$782,СВЦЭМ!$A$39:$A$782,$A122,СВЦЭМ!$B$39:$B$782,L$119)+'СЕТ СН'!$I$11+СВЦЭМ!$D$10+'СЕТ СН'!$I$5-'СЕТ СН'!$I$21</f>
        <v>5380.1973713400002</v>
      </c>
      <c r="M122" s="36">
        <f>SUMIFS(СВЦЭМ!$D$39:$D$782,СВЦЭМ!$A$39:$A$782,$A122,СВЦЭМ!$B$39:$B$782,M$119)+'СЕТ СН'!$I$11+СВЦЭМ!$D$10+'СЕТ СН'!$I$5-'СЕТ СН'!$I$21</f>
        <v>5381.0432797700005</v>
      </c>
      <c r="N122" s="36">
        <f>SUMIFS(СВЦЭМ!$D$39:$D$782,СВЦЭМ!$A$39:$A$782,$A122,СВЦЭМ!$B$39:$B$782,N$119)+'СЕТ СН'!$I$11+СВЦЭМ!$D$10+'СЕТ СН'!$I$5-'СЕТ СН'!$I$21</f>
        <v>5407.5631152100004</v>
      </c>
      <c r="O122" s="36">
        <f>SUMIFS(СВЦЭМ!$D$39:$D$782,СВЦЭМ!$A$39:$A$782,$A122,СВЦЭМ!$B$39:$B$782,O$119)+'СЕТ СН'!$I$11+СВЦЭМ!$D$10+'СЕТ СН'!$I$5-'СЕТ СН'!$I$21</f>
        <v>5396.3606325400006</v>
      </c>
      <c r="P122" s="36">
        <f>SUMIFS(СВЦЭМ!$D$39:$D$782,СВЦЭМ!$A$39:$A$782,$A122,СВЦЭМ!$B$39:$B$782,P$119)+'СЕТ СН'!$I$11+СВЦЭМ!$D$10+'СЕТ СН'!$I$5-'СЕТ СН'!$I$21</f>
        <v>5397.5309506499998</v>
      </c>
      <c r="Q122" s="36">
        <f>SUMIFS(СВЦЭМ!$D$39:$D$782,СВЦЭМ!$A$39:$A$782,$A122,СВЦЭМ!$B$39:$B$782,Q$119)+'СЕТ СН'!$I$11+СВЦЭМ!$D$10+'СЕТ СН'!$I$5-'СЕТ СН'!$I$21</f>
        <v>5413.1320548900003</v>
      </c>
      <c r="R122" s="36">
        <f>SUMIFS(СВЦЭМ!$D$39:$D$782,СВЦЭМ!$A$39:$A$782,$A122,СВЦЭМ!$B$39:$B$782,R$119)+'СЕТ СН'!$I$11+СВЦЭМ!$D$10+'СЕТ СН'!$I$5-'СЕТ СН'!$I$21</f>
        <v>5418.8619446100001</v>
      </c>
      <c r="S122" s="36">
        <f>SUMIFS(СВЦЭМ!$D$39:$D$782,СВЦЭМ!$A$39:$A$782,$A122,СВЦЭМ!$B$39:$B$782,S$119)+'СЕТ СН'!$I$11+СВЦЭМ!$D$10+'СЕТ СН'!$I$5-'СЕТ СН'!$I$21</f>
        <v>5390.5361811299999</v>
      </c>
      <c r="T122" s="36">
        <f>SUMIFS(СВЦЭМ!$D$39:$D$782,СВЦЭМ!$A$39:$A$782,$A122,СВЦЭМ!$B$39:$B$782,T$119)+'СЕТ СН'!$I$11+СВЦЭМ!$D$10+'СЕТ СН'!$I$5-'СЕТ СН'!$I$21</f>
        <v>5372.6213383000004</v>
      </c>
      <c r="U122" s="36">
        <f>SUMIFS(СВЦЭМ!$D$39:$D$782,СВЦЭМ!$A$39:$A$782,$A122,СВЦЭМ!$B$39:$B$782,U$119)+'СЕТ СН'!$I$11+СВЦЭМ!$D$10+'СЕТ СН'!$I$5-'СЕТ СН'!$I$21</f>
        <v>5391.3710838200004</v>
      </c>
      <c r="V122" s="36">
        <f>SUMIFS(СВЦЭМ!$D$39:$D$782,СВЦЭМ!$A$39:$A$782,$A122,СВЦЭМ!$B$39:$B$782,V$119)+'СЕТ СН'!$I$11+СВЦЭМ!$D$10+'СЕТ СН'!$I$5-'СЕТ СН'!$I$21</f>
        <v>5390.4749184400007</v>
      </c>
      <c r="W122" s="36">
        <f>SUMIFS(СВЦЭМ!$D$39:$D$782,СВЦЭМ!$A$39:$A$782,$A122,СВЦЭМ!$B$39:$B$782,W$119)+'СЕТ СН'!$I$11+СВЦЭМ!$D$10+'СЕТ СН'!$I$5-'СЕТ СН'!$I$21</f>
        <v>5381.8735421900001</v>
      </c>
      <c r="X122" s="36">
        <f>SUMIFS(СВЦЭМ!$D$39:$D$782,СВЦЭМ!$A$39:$A$782,$A122,СВЦЭМ!$B$39:$B$782,X$119)+'СЕТ СН'!$I$11+СВЦЭМ!$D$10+'СЕТ СН'!$I$5-'СЕТ СН'!$I$21</f>
        <v>5396.7137549300005</v>
      </c>
      <c r="Y122" s="36">
        <f>SUMIFS(СВЦЭМ!$D$39:$D$782,СВЦЭМ!$A$39:$A$782,$A122,СВЦЭМ!$B$39:$B$782,Y$119)+'СЕТ СН'!$I$11+СВЦЭМ!$D$10+'СЕТ СН'!$I$5-'СЕТ СН'!$I$21</f>
        <v>5431.5669617700005</v>
      </c>
    </row>
    <row r="123" spans="1:27" ht="15.75" x14ac:dyDescent="0.2">
      <c r="A123" s="35">
        <f t="shared" si="3"/>
        <v>45355</v>
      </c>
      <c r="B123" s="36">
        <f>SUMIFS(СВЦЭМ!$D$39:$D$782,СВЦЭМ!$A$39:$A$782,$A123,СВЦЭМ!$B$39:$B$782,B$119)+'СЕТ СН'!$I$11+СВЦЭМ!$D$10+'СЕТ СН'!$I$5-'СЕТ СН'!$I$21</f>
        <v>5388.9127420200002</v>
      </c>
      <c r="C123" s="36">
        <f>SUMIFS(СВЦЭМ!$D$39:$D$782,СВЦЭМ!$A$39:$A$782,$A123,СВЦЭМ!$B$39:$B$782,C$119)+'СЕТ СН'!$I$11+СВЦЭМ!$D$10+'СЕТ СН'!$I$5-'СЕТ СН'!$I$21</f>
        <v>5431.0376267500005</v>
      </c>
      <c r="D123" s="36">
        <f>SUMIFS(СВЦЭМ!$D$39:$D$782,СВЦЭМ!$A$39:$A$782,$A123,СВЦЭМ!$B$39:$B$782,D$119)+'СЕТ СН'!$I$11+СВЦЭМ!$D$10+'СЕТ СН'!$I$5-'СЕТ СН'!$I$21</f>
        <v>5449.1271570700001</v>
      </c>
      <c r="E123" s="36">
        <f>SUMIFS(СВЦЭМ!$D$39:$D$782,СВЦЭМ!$A$39:$A$782,$A123,СВЦЭМ!$B$39:$B$782,E$119)+'СЕТ СН'!$I$11+СВЦЭМ!$D$10+'СЕТ СН'!$I$5-'СЕТ СН'!$I$21</f>
        <v>5451.97550168</v>
      </c>
      <c r="F123" s="36">
        <f>SUMIFS(СВЦЭМ!$D$39:$D$782,СВЦЭМ!$A$39:$A$782,$A123,СВЦЭМ!$B$39:$B$782,F$119)+'СЕТ СН'!$I$11+СВЦЭМ!$D$10+'СЕТ СН'!$I$5-'СЕТ СН'!$I$21</f>
        <v>5455.7053026499998</v>
      </c>
      <c r="G123" s="36">
        <f>SUMIFS(СВЦЭМ!$D$39:$D$782,СВЦЭМ!$A$39:$A$782,$A123,СВЦЭМ!$B$39:$B$782,G$119)+'СЕТ СН'!$I$11+СВЦЭМ!$D$10+'СЕТ СН'!$I$5-'СЕТ СН'!$I$21</f>
        <v>5479.02185362</v>
      </c>
      <c r="H123" s="36">
        <f>SUMIFS(СВЦЭМ!$D$39:$D$782,СВЦЭМ!$A$39:$A$782,$A123,СВЦЭМ!$B$39:$B$782,H$119)+'СЕТ СН'!$I$11+СВЦЭМ!$D$10+'СЕТ СН'!$I$5-'СЕТ СН'!$I$21</f>
        <v>5428.3678173400003</v>
      </c>
      <c r="I123" s="36">
        <f>SUMIFS(СВЦЭМ!$D$39:$D$782,СВЦЭМ!$A$39:$A$782,$A123,СВЦЭМ!$B$39:$B$782,I$119)+'СЕТ СН'!$I$11+СВЦЭМ!$D$10+'СЕТ СН'!$I$5-'СЕТ СН'!$I$21</f>
        <v>5390.5239171400008</v>
      </c>
      <c r="J123" s="36">
        <f>SUMIFS(СВЦЭМ!$D$39:$D$782,СВЦЭМ!$A$39:$A$782,$A123,СВЦЭМ!$B$39:$B$782,J$119)+'СЕТ СН'!$I$11+СВЦЭМ!$D$10+'СЕТ СН'!$I$5-'СЕТ СН'!$I$21</f>
        <v>5355.3894238299999</v>
      </c>
      <c r="K123" s="36">
        <f>SUMIFS(СВЦЭМ!$D$39:$D$782,СВЦЭМ!$A$39:$A$782,$A123,СВЦЭМ!$B$39:$B$782,K$119)+'СЕТ СН'!$I$11+СВЦЭМ!$D$10+'СЕТ СН'!$I$5-'СЕТ СН'!$I$21</f>
        <v>5338.1463243100006</v>
      </c>
      <c r="L123" s="36">
        <f>SUMIFS(СВЦЭМ!$D$39:$D$782,СВЦЭМ!$A$39:$A$782,$A123,СВЦЭМ!$B$39:$B$782,L$119)+'СЕТ СН'!$I$11+СВЦЭМ!$D$10+'СЕТ СН'!$I$5-'СЕТ СН'!$I$21</f>
        <v>5343.1477279400006</v>
      </c>
      <c r="M123" s="36">
        <f>SUMIFS(СВЦЭМ!$D$39:$D$782,СВЦЭМ!$A$39:$A$782,$A123,СВЦЭМ!$B$39:$B$782,M$119)+'СЕТ СН'!$I$11+СВЦЭМ!$D$10+'СЕТ СН'!$I$5-'СЕТ СН'!$I$21</f>
        <v>5351.1981518000002</v>
      </c>
      <c r="N123" s="36">
        <f>SUMIFS(СВЦЭМ!$D$39:$D$782,СВЦЭМ!$A$39:$A$782,$A123,СВЦЭМ!$B$39:$B$782,N$119)+'СЕТ СН'!$I$11+СВЦЭМ!$D$10+'СЕТ СН'!$I$5-'СЕТ СН'!$I$21</f>
        <v>5339.75402106</v>
      </c>
      <c r="O123" s="36">
        <f>SUMIFS(СВЦЭМ!$D$39:$D$782,СВЦЭМ!$A$39:$A$782,$A123,СВЦЭМ!$B$39:$B$782,O$119)+'СЕТ СН'!$I$11+СВЦЭМ!$D$10+'СЕТ СН'!$I$5-'СЕТ СН'!$I$21</f>
        <v>5346.9623064699999</v>
      </c>
      <c r="P123" s="36">
        <f>SUMIFS(СВЦЭМ!$D$39:$D$782,СВЦЭМ!$A$39:$A$782,$A123,СВЦЭМ!$B$39:$B$782,P$119)+'СЕТ СН'!$I$11+СВЦЭМ!$D$10+'СЕТ СН'!$I$5-'СЕТ СН'!$I$21</f>
        <v>5362.3605234300003</v>
      </c>
      <c r="Q123" s="36">
        <f>SUMIFS(СВЦЭМ!$D$39:$D$782,СВЦЭМ!$A$39:$A$782,$A123,СВЦЭМ!$B$39:$B$782,Q$119)+'СЕТ СН'!$I$11+СВЦЭМ!$D$10+'СЕТ СН'!$I$5-'СЕТ СН'!$I$21</f>
        <v>5378.60652957</v>
      </c>
      <c r="R123" s="36">
        <f>SUMIFS(СВЦЭМ!$D$39:$D$782,СВЦЭМ!$A$39:$A$782,$A123,СВЦЭМ!$B$39:$B$782,R$119)+'СЕТ СН'!$I$11+СВЦЭМ!$D$10+'СЕТ СН'!$I$5-'СЕТ СН'!$I$21</f>
        <v>5376.9090782900003</v>
      </c>
      <c r="S123" s="36">
        <f>SUMIFS(СВЦЭМ!$D$39:$D$782,СВЦЭМ!$A$39:$A$782,$A123,СВЦЭМ!$B$39:$B$782,S$119)+'СЕТ СН'!$I$11+СВЦЭМ!$D$10+'СЕТ СН'!$I$5-'СЕТ СН'!$I$21</f>
        <v>5369.9216236700004</v>
      </c>
      <c r="T123" s="36">
        <f>SUMIFS(СВЦЭМ!$D$39:$D$782,СВЦЭМ!$A$39:$A$782,$A123,СВЦЭМ!$B$39:$B$782,T$119)+'СЕТ СН'!$I$11+СВЦЭМ!$D$10+'СЕТ СН'!$I$5-'СЕТ СН'!$I$21</f>
        <v>5353.1873458200007</v>
      </c>
      <c r="U123" s="36">
        <f>SUMIFS(СВЦЭМ!$D$39:$D$782,СВЦЭМ!$A$39:$A$782,$A123,СВЦЭМ!$B$39:$B$782,U$119)+'СЕТ СН'!$I$11+СВЦЭМ!$D$10+'СЕТ СН'!$I$5-'СЕТ СН'!$I$21</f>
        <v>5329.6770862000003</v>
      </c>
      <c r="V123" s="36">
        <f>SUMIFS(СВЦЭМ!$D$39:$D$782,СВЦЭМ!$A$39:$A$782,$A123,СВЦЭМ!$B$39:$B$782,V$119)+'СЕТ СН'!$I$11+СВЦЭМ!$D$10+'СЕТ СН'!$I$5-'СЕТ СН'!$I$21</f>
        <v>5342.5134746200001</v>
      </c>
      <c r="W123" s="36">
        <f>SUMIFS(СВЦЭМ!$D$39:$D$782,СВЦЭМ!$A$39:$A$782,$A123,СВЦЭМ!$B$39:$B$782,W$119)+'СЕТ СН'!$I$11+СВЦЭМ!$D$10+'СЕТ СН'!$I$5-'СЕТ СН'!$I$21</f>
        <v>5359.0639534399998</v>
      </c>
      <c r="X123" s="36">
        <f>SUMIFS(СВЦЭМ!$D$39:$D$782,СВЦЭМ!$A$39:$A$782,$A123,СВЦЭМ!$B$39:$B$782,X$119)+'СЕТ СН'!$I$11+СВЦЭМ!$D$10+'СЕТ СН'!$I$5-'СЕТ СН'!$I$21</f>
        <v>5355.1608246400001</v>
      </c>
      <c r="Y123" s="36">
        <f>SUMIFS(СВЦЭМ!$D$39:$D$782,СВЦЭМ!$A$39:$A$782,$A123,СВЦЭМ!$B$39:$B$782,Y$119)+'СЕТ СН'!$I$11+СВЦЭМ!$D$10+'СЕТ СН'!$I$5-'СЕТ СН'!$I$21</f>
        <v>5371.5259623900001</v>
      </c>
    </row>
    <row r="124" spans="1:27" ht="15.75" x14ac:dyDescent="0.2">
      <c r="A124" s="35">
        <f t="shared" si="3"/>
        <v>45356</v>
      </c>
      <c r="B124" s="36">
        <f>SUMIFS(СВЦЭМ!$D$39:$D$782,СВЦЭМ!$A$39:$A$782,$A124,СВЦЭМ!$B$39:$B$782,B$119)+'СЕТ СН'!$I$11+СВЦЭМ!$D$10+'СЕТ СН'!$I$5-'СЕТ СН'!$I$21</f>
        <v>5359.0731732200002</v>
      </c>
      <c r="C124" s="36">
        <f>SUMIFS(СВЦЭМ!$D$39:$D$782,СВЦЭМ!$A$39:$A$782,$A124,СВЦЭМ!$B$39:$B$782,C$119)+'СЕТ СН'!$I$11+СВЦЭМ!$D$10+'СЕТ СН'!$I$5-'СЕТ СН'!$I$21</f>
        <v>5395.7663261100006</v>
      </c>
      <c r="D124" s="36">
        <f>SUMIFS(СВЦЭМ!$D$39:$D$782,СВЦЭМ!$A$39:$A$782,$A124,СВЦЭМ!$B$39:$B$782,D$119)+'СЕТ СН'!$I$11+СВЦЭМ!$D$10+'СЕТ СН'!$I$5-'СЕТ СН'!$I$21</f>
        <v>5404.37931923</v>
      </c>
      <c r="E124" s="36">
        <f>SUMIFS(СВЦЭМ!$D$39:$D$782,СВЦЭМ!$A$39:$A$782,$A124,СВЦЭМ!$B$39:$B$782,E$119)+'СЕТ СН'!$I$11+СВЦЭМ!$D$10+'СЕТ СН'!$I$5-'СЕТ СН'!$I$21</f>
        <v>5422.1664459100002</v>
      </c>
      <c r="F124" s="36">
        <f>SUMIFS(СВЦЭМ!$D$39:$D$782,СВЦЭМ!$A$39:$A$782,$A124,СВЦЭМ!$B$39:$B$782,F$119)+'СЕТ СН'!$I$11+СВЦЭМ!$D$10+'СЕТ СН'!$I$5-'СЕТ СН'!$I$21</f>
        <v>5411.2302730500005</v>
      </c>
      <c r="G124" s="36">
        <f>SUMIFS(СВЦЭМ!$D$39:$D$782,СВЦЭМ!$A$39:$A$782,$A124,СВЦЭМ!$B$39:$B$782,G$119)+'СЕТ СН'!$I$11+СВЦЭМ!$D$10+'СЕТ СН'!$I$5-'СЕТ СН'!$I$21</f>
        <v>5384.7023498899998</v>
      </c>
      <c r="H124" s="36">
        <f>SUMIFS(СВЦЭМ!$D$39:$D$782,СВЦЭМ!$A$39:$A$782,$A124,СВЦЭМ!$B$39:$B$782,H$119)+'СЕТ СН'!$I$11+СВЦЭМ!$D$10+'СЕТ СН'!$I$5-'СЕТ СН'!$I$21</f>
        <v>5331.0973457600003</v>
      </c>
      <c r="I124" s="36">
        <f>SUMIFS(СВЦЭМ!$D$39:$D$782,СВЦЭМ!$A$39:$A$782,$A124,СВЦЭМ!$B$39:$B$782,I$119)+'СЕТ СН'!$I$11+СВЦЭМ!$D$10+'СЕТ СН'!$I$5-'СЕТ СН'!$I$21</f>
        <v>5314.8443074900006</v>
      </c>
      <c r="J124" s="36">
        <f>SUMIFS(СВЦЭМ!$D$39:$D$782,СВЦЭМ!$A$39:$A$782,$A124,СВЦЭМ!$B$39:$B$782,J$119)+'СЕТ СН'!$I$11+СВЦЭМ!$D$10+'СЕТ СН'!$I$5-'СЕТ СН'!$I$21</f>
        <v>5302.06527319</v>
      </c>
      <c r="K124" s="36">
        <f>SUMIFS(СВЦЭМ!$D$39:$D$782,СВЦЭМ!$A$39:$A$782,$A124,СВЦЭМ!$B$39:$B$782,K$119)+'СЕТ СН'!$I$11+СВЦЭМ!$D$10+'СЕТ СН'!$I$5-'СЕТ СН'!$I$21</f>
        <v>5246.0733391800004</v>
      </c>
      <c r="L124" s="36">
        <f>SUMIFS(СВЦЭМ!$D$39:$D$782,СВЦЭМ!$A$39:$A$782,$A124,СВЦЭМ!$B$39:$B$782,L$119)+'СЕТ СН'!$I$11+СВЦЭМ!$D$10+'СЕТ СН'!$I$5-'СЕТ СН'!$I$21</f>
        <v>5236.2787518700006</v>
      </c>
      <c r="M124" s="36">
        <f>SUMIFS(СВЦЭМ!$D$39:$D$782,СВЦЭМ!$A$39:$A$782,$A124,СВЦЭМ!$B$39:$B$782,M$119)+'СЕТ СН'!$I$11+СВЦЭМ!$D$10+'СЕТ СН'!$I$5-'СЕТ СН'!$I$21</f>
        <v>5260.8404248100005</v>
      </c>
      <c r="N124" s="36">
        <f>SUMIFS(СВЦЭМ!$D$39:$D$782,СВЦЭМ!$A$39:$A$782,$A124,СВЦЭМ!$B$39:$B$782,N$119)+'СЕТ СН'!$I$11+СВЦЭМ!$D$10+'СЕТ СН'!$I$5-'СЕТ СН'!$I$21</f>
        <v>5290.1697872700006</v>
      </c>
      <c r="O124" s="36">
        <f>SUMIFS(СВЦЭМ!$D$39:$D$782,СВЦЭМ!$A$39:$A$782,$A124,СВЦЭМ!$B$39:$B$782,O$119)+'СЕТ СН'!$I$11+СВЦЭМ!$D$10+'СЕТ СН'!$I$5-'СЕТ СН'!$I$21</f>
        <v>5272.64808008</v>
      </c>
      <c r="P124" s="36">
        <f>SUMIFS(СВЦЭМ!$D$39:$D$782,СВЦЭМ!$A$39:$A$782,$A124,СВЦЭМ!$B$39:$B$782,P$119)+'СЕТ СН'!$I$11+СВЦЭМ!$D$10+'СЕТ СН'!$I$5-'СЕТ СН'!$I$21</f>
        <v>5283.2701432900003</v>
      </c>
      <c r="Q124" s="36">
        <f>SUMIFS(СВЦЭМ!$D$39:$D$782,СВЦЭМ!$A$39:$A$782,$A124,СВЦЭМ!$B$39:$B$782,Q$119)+'СЕТ СН'!$I$11+СВЦЭМ!$D$10+'СЕТ СН'!$I$5-'СЕТ СН'!$I$21</f>
        <v>5300.5688640900007</v>
      </c>
      <c r="R124" s="36">
        <f>SUMIFS(СВЦЭМ!$D$39:$D$782,СВЦЭМ!$A$39:$A$782,$A124,СВЦЭМ!$B$39:$B$782,R$119)+'СЕТ СН'!$I$11+СВЦЭМ!$D$10+'СЕТ СН'!$I$5-'СЕТ СН'!$I$21</f>
        <v>5326.2988569200006</v>
      </c>
      <c r="S124" s="36">
        <f>SUMIFS(СВЦЭМ!$D$39:$D$782,СВЦЭМ!$A$39:$A$782,$A124,СВЦЭМ!$B$39:$B$782,S$119)+'СЕТ СН'!$I$11+СВЦЭМ!$D$10+'СЕТ СН'!$I$5-'СЕТ СН'!$I$21</f>
        <v>5323.6117896600008</v>
      </c>
      <c r="T124" s="36">
        <f>SUMIFS(СВЦЭМ!$D$39:$D$782,СВЦЭМ!$A$39:$A$782,$A124,СВЦЭМ!$B$39:$B$782,T$119)+'СЕТ СН'!$I$11+СВЦЭМ!$D$10+'СЕТ СН'!$I$5-'СЕТ СН'!$I$21</f>
        <v>5297.6806394100004</v>
      </c>
      <c r="U124" s="36">
        <f>SUMIFS(СВЦЭМ!$D$39:$D$782,СВЦЭМ!$A$39:$A$782,$A124,СВЦЭМ!$B$39:$B$782,U$119)+'СЕТ СН'!$I$11+СВЦЭМ!$D$10+'СЕТ СН'!$I$5-'СЕТ СН'!$I$21</f>
        <v>5274.5150894500002</v>
      </c>
      <c r="V124" s="36">
        <f>SUMIFS(СВЦЭМ!$D$39:$D$782,СВЦЭМ!$A$39:$A$782,$A124,СВЦЭМ!$B$39:$B$782,V$119)+'СЕТ СН'!$I$11+СВЦЭМ!$D$10+'СЕТ СН'!$I$5-'СЕТ СН'!$I$21</f>
        <v>5281.7207415499997</v>
      </c>
      <c r="W124" s="36">
        <f>SUMIFS(СВЦЭМ!$D$39:$D$782,СВЦЭМ!$A$39:$A$782,$A124,СВЦЭМ!$B$39:$B$782,W$119)+'СЕТ СН'!$I$11+СВЦЭМ!$D$10+'СЕТ СН'!$I$5-'СЕТ СН'!$I$21</f>
        <v>5296.0449854300005</v>
      </c>
      <c r="X124" s="36">
        <f>SUMIFS(СВЦЭМ!$D$39:$D$782,СВЦЭМ!$A$39:$A$782,$A124,СВЦЭМ!$B$39:$B$782,X$119)+'СЕТ СН'!$I$11+СВЦЭМ!$D$10+'СЕТ СН'!$I$5-'СЕТ СН'!$I$21</f>
        <v>5307.4393779600005</v>
      </c>
      <c r="Y124" s="36">
        <f>SUMIFS(СВЦЭМ!$D$39:$D$782,СВЦЭМ!$A$39:$A$782,$A124,СВЦЭМ!$B$39:$B$782,Y$119)+'СЕТ СН'!$I$11+СВЦЭМ!$D$10+'СЕТ СН'!$I$5-'СЕТ СН'!$I$21</f>
        <v>5320.9137540199999</v>
      </c>
    </row>
    <row r="125" spans="1:27" ht="15.75" x14ac:dyDescent="0.2">
      <c r="A125" s="35">
        <f t="shared" si="3"/>
        <v>45357</v>
      </c>
      <c r="B125" s="36">
        <f>SUMIFS(СВЦЭМ!$D$39:$D$782,СВЦЭМ!$A$39:$A$782,$A125,СВЦЭМ!$B$39:$B$782,B$119)+'СЕТ СН'!$I$11+СВЦЭМ!$D$10+'СЕТ СН'!$I$5-'СЕТ СН'!$I$21</f>
        <v>5390.2100444799999</v>
      </c>
      <c r="C125" s="36">
        <f>SUMIFS(СВЦЭМ!$D$39:$D$782,СВЦЭМ!$A$39:$A$782,$A125,СВЦЭМ!$B$39:$B$782,C$119)+'СЕТ СН'!$I$11+СВЦЭМ!$D$10+'СЕТ СН'!$I$5-'СЕТ СН'!$I$21</f>
        <v>5414.1845925699999</v>
      </c>
      <c r="D125" s="36">
        <f>SUMIFS(СВЦЭМ!$D$39:$D$782,СВЦЭМ!$A$39:$A$782,$A125,СВЦЭМ!$B$39:$B$782,D$119)+'СЕТ СН'!$I$11+СВЦЭМ!$D$10+'СЕТ СН'!$I$5-'СЕТ СН'!$I$21</f>
        <v>5436.6233711000004</v>
      </c>
      <c r="E125" s="36">
        <f>SUMIFS(СВЦЭМ!$D$39:$D$782,СВЦЭМ!$A$39:$A$782,$A125,СВЦЭМ!$B$39:$B$782,E$119)+'СЕТ СН'!$I$11+СВЦЭМ!$D$10+'СЕТ СН'!$I$5-'СЕТ СН'!$I$21</f>
        <v>5451.4590727100003</v>
      </c>
      <c r="F125" s="36">
        <f>SUMIFS(СВЦЭМ!$D$39:$D$782,СВЦЭМ!$A$39:$A$782,$A125,СВЦЭМ!$B$39:$B$782,F$119)+'СЕТ СН'!$I$11+СВЦЭМ!$D$10+'СЕТ СН'!$I$5-'СЕТ СН'!$I$21</f>
        <v>5448.4848834599998</v>
      </c>
      <c r="G125" s="36">
        <f>SUMIFS(СВЦЭМ!$D$39:$D$782,СВЦЭМ!$A$39:$A$782,$A125,СВЦЭМ!$B$39:$B$782,G$119)+'СЕТ СН'!$I$11+СВЦЭМ!$D$10+'СЕТ СН'!$I$5-'СЕТ СН'!$I$21</f>
        <v>5422.12824112</v>
      </c>
      <c r="H125" s="36">
        <f>SUMIFS(СВЦЭМ!$D$39:$D$782,СВЦЭМ!$A$39:$A$782,$A125,СВЦЭМ!$B$39:$B$782,H$119)+'СЕТ СН'!$I$11+СВЦЭМ!$D$10+'СЕТ СН'!$I$5-'СЕТ СН'!$I$21</f>
        <v>5354.5368584200005</v>
      </c>
      <c r="I125" s="36">
        <f>SUMIFS(СВЦЭМ!$D$39:$D$782,СВЦЭМ!$A$39:$A$782,$A125,СВЦЭМ!$B$39:$B$782,I$119)+'СЕТ СН'!$I$11+СВЦЭМ!$D$10+'СЕТ СН'!$I$5-'СЕТ СН'!$I$21</f>
        <v>5306.91326243</v>
      </c>
      <c r="J125" s="36">
        <f>SUMIFS(СВЦЭМ!$D$39:$D$782,СВЦЭМ!$A$39:$A$782,$A125,СВЦЭМ!$B$39:$B$782,J$119)+'СЕТ СН'!$I$11+СВЦЭМ!$D$10+'СЕТ СН'!$I$5-'СЕТ СН'!$I$21</f>
        <v>5298.8229937699998</v>
      </c>
      <c r="K125" s="36">
        <f>SUMIFS(СВЦЭМ!$D$39:$D$782,СВЦЭМ!$A$39:$A$782,$A125,СВЦЭМ!$B$39:$B$782,K$119)+'СЕТ СН'!$I$11+СВЦЭМ!$D$10+'СЕТ СН'!$I$5-'СЕТ СН'!$I$21</f>
        <v>5300.2562434800002</v>
      </c>
      <c r="L125" s="36">
        <f>SUMIFS(СВЦЭМ!$D$39:$D$782,СВЦЭМ!$A$39:$A$782,$A125,СВЦЭМ!$B$39:$B$782,L$119)+'СЕТ СН'!$I$11+СВЦЭМ!$D$10+'СЕТ СН'!$I$5-'СЕТ СН'!$I$21</f>
        <v>5307.0379927100003</v>
      </c>
      <c r="M125" s="36">
        <f>SUMIFS(СВЦЭМ!$D$39:$D$782,СВЦЭМ!$A$39:$A$782,$A125,СВЦЭМ!$B$39:$B$782,M$119)+'СЕТ СН'!$I$11+СВЦЭМ!$D$10+'СЕТ СН'!$I$5-'СЕТ СН'!$I$21</f>
        <v>5308.3401600800007</v>
      </c>
      <c r="N125" s="36">
        <f>SUMIFS(СВЦЭМ!$D$39:$D$782,СВЦЭМ!$A$39:$A$782,$A125,СВЦЭМ!$B$39:$B$782,N$119)+'СЕТ СН'!$I$11+СВЦЭМ!$D$10+'СЕТ СН'!$I$5-'СЕТ СН'!$I$21</f>
        <v>5330.5859350999999</v>
      </c>
      <c r="O125" s="36">
        <f>SUMIFS(СВЦЭМ!$D$39:$D$782,СВЦЭМ!$A$39:$A$782,$A125,СВЦЭМ!$B$39:$B$782,O$119)+'СЕТ СН'!$I$11+СВЦЭМ!$D$10+'СЕТ СН'!$I$5-'СЕТ СН'!$I$21</f>
        <v>5328.6651077500001</v>
      </c>
      <c r="P125" s="36">
        <f>SUMIFS(СВЦЭМ!$D$39:$D$782,СВЦЭМ!$A$39:$A$782,$A125,СВЦЭМ!$B$39:$B$782,P$119)+'СЕТ СН'!$I$11+СВЦЭМ!$D$10+'СЕТ СН'!$I$5-'СЕТ СН'!$I$21</f>
        <v>5345.5946166600006</v>
      </c>
      <c r="Q125" s="36">
        <f>SUMIFS(СВЦЭМ!$D$39:$D$782,СВЦЭМ!$A$39:$A$782,$A125,СВЦЭМ!$B$39:$B$782,Q$119)+'СЕТ СН'!$I$11+СВЦЭМ!$D$10+'СЕТ СН'!$I$5-'СЕТ СН'!$I$21</f>
        <v>5349.3346206100005</v>
      </c>
      <c r="R125" s="36">
        <f>SUMIFS(СВЦЭМ!$D$39:$D$782,СВЦЭМ!$A$39:$A$782,$A125,СВЦЭМ!$B$39:$B$782,R$119)+'СЕТ СН'!$I$11+СВЦЭМ!$D$10+'СЕТ СН'!$I$5-'СЕТ СН'!$I$21</f>
        <v>5349.4827454000006</v>
      </c>
      <c r="S125" s="36">
        <f>SUMIFS(СВЦЭМ!$D$39:$D$782,СВЦЭМ!$A$39:$A$782,$A125,СВЦЭМ!$B$39:$B$782,S$119)+'СЕТ СН'!$I$11+СВЦЭМ!$D$10+'СЕТ СН'!$I$5-'СЕТ СН'!$I$21</f>
        <v>5337.0488257500001</v>
      </c>
      <c r="T125" s="36">
        <f>SUMIFS(СВЦЭМ!$D$39:$D$782,СВЦЭМ!$A$39:$A$782,$A125,СВЦЭМ!$B$39:$B$782,T$119)+'СЕТ СН'!$I$11+СВЦЭМ!$D$10+'СЕТ СН'!$I$5-'СЕТ СН'!$I$21</f>
        <v>5302.4354561500004</v>
      </c>
      <c r="U125" s="36">
        <f>SUMIFS(СВЦЭМ!$D$39:$D$782,СВЦЭМ!$A$39:$A$782,$A125,СВЦЭМ!$B$39:$B$782,U$119)+'СЕТ СН'!$I$11+СВЦЭМ!$D$10+'СЕТ СН'!$I$5-'СЕТ СН'!$I$21</f>
        <v>5302.10532719</v>
      </c>
      <c r="V125" s="36">
        <f>SUMIFS(СВЦЭМ!$D$39:$D$782,СВЦЭМ!$A$39:$A$782,$A125,СВЦЭМ!$B$39:$B$782,V$119)+'СЕТ СН'!$I$11+СВЦЭМ!$D$10+'СЕТ СН'!$I$5-'СЕТ СН'!$I$21</f>
        <v>5305.5921541600001</v>
      </c>
      <c r="W125" s="36">
        <f>SUMIFS(СВЦЭМ!$D$39:$D$782,СВЦЭМ!$A$39:$A$782,$A125,СВЦЭМ!$B$39:$B$782,W$119)+'СЕТ СН'!$I$11+СВЦЭМ!$D$10+'СЕТ СН'!$I$5-'СЕТ СН'!$I$21</f>
        <v>5316.7358241700003</v>
      </c>
      <c r="X125" s="36">
        <f>SUMIFS(СВЦЭМ!$D$39:$D$782,СВЦЭМ!$A$39:$A$782,$A125,СВЦЭМ!$B$39:$B$782,X$119)+'СЕТ СН'!$I$11+СВЦЭМ!$D$10+'СЕТ СН'!$I$5-'СЕТ СН'!$I$21</f>
        <v>5315.5687479400003</v>
      </c>
      <c r="Y125" s="36">
        <f>SUMIFS(СВЦЭМ!$D$39:$D$782,СВЦЭМ!$A$39:$A$782,$A125,СВЦЭМ!$B$39:$B$782,Y$119)+'СЕТ СН'!$I$11+СВЦЭМ!$D$10+'СЕТ СН'!$I$5-'СЕТ СН'!$I$21</f>
        <v>5300.9029643700005</v>
      </c>
    </row>
    <row r="126" spans="1:27" ht="15.75" x14ac:dyDescent="0.2">
      <c r="A126" s="35">
        <f t="shared" si="3"/>
        <v>45358</v>
      </c>
      <c r="B126" s="36">
        <f>SUMIFS(СВЦЭМ!$D$39:$D$782,СВЦЭМ!$A$39:$A$782,$A126,СВЦЭМ!$B$39:$B$782,B$119)+'СЕТ СН'!$I$11+СВЦЭМ!$D$10+'СЕТ СН'!$I$5-'СЕТ СН'!$I$21</f>
        <v>5349.2882385800003</v>
      </c>
      <c r="C126" s="36">
        <f>SUMIFS(СВЦЭМ!$D$39:$D$782,СВЦЭМ!$A$39:$A$782,$A126,СВЦЭМ!$B$39:$B$782,C$119)+'СЕТ СН'!$I$11+СВЦЭМ!$D$10+'СЕТ СН'!$I$5-'СЕТ СН'!$I$21</f>
        <v>5392.1884723500007</v>
      </c>
      <c r="D126" s="36">
        <f>SUMIFS(СВЦЭМ!$D$39:$D$782,СВЦЭМ!$A$39:$A$782,$A126,СВЦЭМ!$B$39:$B$782,D$119)+'СЕТ СН'!$I$11+СВЦЭМ!$D$10+'СЕТ СН'!$I$5-'СЕТ СН'!$I$21</f>
        <v>5425.7396106800006</v>
      </c>
      <c r="E126" s="36">
        <f>SUMIFS(СВЦЭМ!$D$39:$D$782,СВЦЭМ!$A$39:$A$782,$A126,СВЦЭМ!$B$39:$B$782,E$119)+'СЕТ СН'!$I$11+СВЦЭМ!$D$10+'СЕТ СН'!$I$5-'СЕТ СН'!$I$21</f>
        <v>5455.4461170499999</v>
      </c>
      <c r="F126" s="36">
        <f>SUMIFS(СВЦЭМ!$D$39:$D$782,СВЦЭМ!$A$39:$A$782,$A126,СВЦЭМ!$B$39:$B$782,F$119)+'СЕТ СН'!$I$11+СВЦЭМ!$D$10+'СЕТ СН'!$I$5-'СЕТ СН'!$I$21</f>
        <v>5464.1649562600005</v>
      </c>
      <c r="G126" s="36">
        <f>SUMIFS(СВЦЭМ!$D$39:$D$782,СВЦЭМ!$A$39:$A$782,$A126,СВЦЭМ!$B$39:$B$782,G$119)+'СЕТ СН'!$I$11+СВЦЭМ!$D$10+'СЕТ СН'!$I$5-'СЕТ СН'!$I$21</f>
        <v>5438.5920319200004</v>
      </c>
      <c r="H126" s="36">
        <f>SUMIFS(СВЦЭМ!$D$39:$D$782,СВЦЭМ!$A$39:$A$782,$A126,СВЦЭМ!$B$39:$B$782,H$119)+'СЕТ СН'!$I$11+СВЦЭМ!$D$10+'СЕТ СН'!$I$5-'СЕТ СН'!$I$21</f>
        <v>5373.3881661100004</v>
      </c>
      <c r="I126" s="36">
        <f>SUMIFS(СВЦЭМ!$D$39:$D$782,СВЦЭМ!$A$39:$A$782,$A126,СВЦЭМ!$B$39:$B$782,I$119)+'СЕТ СН'!$I$11+СВЦЭМ!$D$10+'СЕТ СН'!$I$5-'СЕТ СН'!$I$21</f>
        <v>5358.6194723000008</v>
      </c>
      <c r="J126" s="36">
        <f>SUMIFS(СВЦЭМ!$D$39:$D$782,СВЦЭМ!$A$39:$A$782,$A126,СВЦЭМ!$B$39:$B$782,J$119)+'СЕТ СН'!$I$11+СВЦЭМ!$D$10+'СЕТ СН'!$I$5-'СЕТ СН'!$I$21</f>
        <v>5377.7446856300003</v>
      </c>
      <c r="K126" s="36">
        <f>SUMIFS(СВЦЭМ!$D$39:$D$782,СВЦЭМ!$A$39:$A$782,$A126,СВЦЭМ!$B$39:$B$782,K$119)+'СЕТ СН'!$I$11+СВЦЭМ!$D$10+'СЕТ СН'!$I$5-'СЕТ СН'!$I$21</f>
        <v>5342.4017362000004</v>
      </c>
      <c r="L126" s="36">
        <f>SUMIFS(СВЦЭМ!$D$39:$D$782,СВЦЭМ!$A$39:$A$782,$A126,СВЦЭМ!$B$39:$B$782,L$119)+'СЕТ СН'!$I$11+СВЦЭМ!$D$10+'СЕТ СН'!$I$5-'СЕТ СН'!$I$21</f>
        <v>5345.14929269</v>
      </c>
      <c r="M126" s="36">
        <f>SUMIFS(СВЦЭМ!$D$39:$D$782,СВЦЭМ!$A$39:$A$782,$A126,СВЦЭМ!$B$39:$B$782,M$119)+'СЕТ СН'!$I$11+СВЦЭМ!$D$10+'СЕТ СН'!$I$5-'СЕТ СН'!$I$21</f>
        <v>5353.69366722</v>
      </c>
      <c r="N126" s="36">
        <f>SUMIFS(СВЦЭМ!$D$39:$D$782,СВЦЭМ!$A$39:$A$782,$A126,СВЦЭМ!$B$39:$B$782,N$119)+'СЕТ СН'!$I$11+СВЦЭМ!$D$10+'СЕТ СН'!$I$5-'СЕТ СН'!$I$21</f>
        <v>5363.3635323200006</v>
      </c>
      <c r="O126" s="36">
        <f>SUMIFS(СВЦЭМ!$D$39:$D$782,СВЦЭМ!$A$39:$A$782,$A126,СВЦЭМ!$B$39:$B$782,O$119)+'СЕТ СН'!$I$11+СВЦЭМ!$D$10+'СЕТ СН'!$I$5-'СЕТ СН'!$I$21</f>
        <v>5359.7272320299999</v>
      </c>
      <c r="P126" s="36">
        <f>SUMIFS(СВЦЭМ!$D$39:$D$782,СВЦЭМ!$A$39:$A$782,$A126,СВЦЭМ!$B$39:$B$782,P$119)+'СЕТ СН'!$I$11+СВЦЭМ!$D$10+'СЕТ СН'!$I$5-'СЕТ СН'!$I$21</f>
        <v>5385.6438131900004</v>
      </c>
      <c r="Q126" s="36">
        <f>SUMIFS(СВЦЭМ!$D$39:$D$782,СВЦЭМ!$A$39:$A$782,$A126,СВЦЭМ!$B$39:$B$782,Q$119)+'СЕТ СН'!$I$11+СВЦЭМ!$D$10+'СЕТ СН'!$I$5-'СЕТ СН'!$I$21</f>
        <v>5406.2402007600003</v>
      </c>
      <c r="R126" s="36">
        <f>SUMIFS(СВЦЭМ!$D$39:$D$782,СВЦЭМ!$A$39:$A$782,$A126,СВЦЭМ!$B$39:$B$782,R$119)+'СЕТ СН'!$I$11+СВЦЭМ!$D$10+'СЕТ СН'!$I$5-'СЕТ СН'!$I$21</f>
        <v>5417.79809019</v>
      </c>
      <c r="S126" s="36">
        <f>SUMIFS(СВЦЭМ!$D$39:$D$782,СВЦЭМ!$A$39:$A$782,$A126,СВЦЭМ!$B$39:$B$782,S$119)+'СЕТ СН'!$I$11+СВЦЭМ!$D$10+'СЕТ СН'!$I$5-'СЕТ СН'!$I$21</f>
        <v>5400.3344403700003</v>
      </c>
      <c r="T126" s="36">
        <f>SUMIFS(СВЦЭМ!$D$39:$D$782,СВЦЭМ!$A$39:$A$782,$A126,СВЦЭМ!$B$39:$B$782,T$119)+'СЕТ СН'!$I$11+СВЦЭМ!$D$10+'СЕТ СН'!$I$5-'СЕТ СН'!$I$21</f>
        <v>5394.9929562400002</v>
      </c>
      <c r="U126" s="36">
        <f>SUMIFS(СВЦЭМ!$D$39:$D$782,СВЦЭМ!$A$39:$A$782,$A126,СВЦЭМ!$B$39:$B$782,U$119)+'СЕТ СН'!$I$11+СВЦЭМ!$D$10+'СЕТ СН'!$I$5-'СЕТ СН'!$I$21</f>
        <v>5369.7048257900005</v>
      </c>
      <c r="V126" s="36">
        <f>SUMIFS(СВЦЭМ!$D$39:$D$782,СВЦЭМ!$A$39:$A$782,$A126,СВЦЭМ!$B$39:$B$782,V$119)+'СЕТ СН'!$I$11+СВЦЭМ!$D$10+'СЕТ СН'!$I$5-'СЕТ СН'!$I$21</f>
        <v>5350.4915287500007</v>
      </c>
      <c r="W126" s="36">
        <f>SUMIFS(СВЦЭМ!$D$39:$D$782,СВЦЭМ!$A$39:$A$782,$A126,СВЦЭМ!$B$39:$B$782,W$119)+'СЕТ СН'!$I$11+СВЦЭМ!$D$10+'СЕТ СН'!$I$5-'СЕТ СН'!$I$21</f>
        <v>5363.1791659999999</v>
      </c>
      <c r="X126" s="36">
        <f>SUMIFS(СВЦЭМ!$D$39:$D$782,СВЦЭМ!$A$39:$A$782,$A126,СВЦЭМ!$B$39:$B$782,X$119)+'СЕТ СН'!$I$11+СВЦЭМ!$D$10+'СЕТ СН'!$I$5-'СЕТ СН'!$I$21</f>
        <v>5377.2786360299997</v>
      </c>
      <c r="Y126" s="36">
        <f>SUMIFS(СВЦЭМ!$D$39:$D$782,СВЦЭМ!$A$39:$A$782,$A126,СВЦЭМ!$B$39:$B$782,Y$119)+'СЕТ СН'!$I$11+СВЦЭМ!$D$10+'СЕТ СН'!$I$5-'СЕТ СН'!$I$21</f>
        <v>5406.1406776200001</v>
      </c>
    </row>
    <row r="127" spans="1:27" ht="15.75" x14ac:dyDescent="0.2">
      <c r="A127" s="35">
        <f t="shared" si="3"/>
        <v>45359</v>
      </c>
      <c r="B127" s="36">
        <f>SUMIFS(СВЦЭМ!$D$39:$D$782,СВЦЭМ!$A$39:$A$782,$A127,СВЦЭМ!$B$39:$B$782,B$119)+'СЕТ СН'!$I$11+СВЦЭМ!$D$10+'СЕТ СН'!$I$5-'СЕТ СН'!$I$21</f>
        <v>5449.0186985300006</v>
      </c>
      <c r="C127" s="36">
        <f>SUMIFS(СВЦЭМ!$D$39:$D$782,СВЦЭМ!$A$39:$A$782,$A127,СВЦЭМ!$B$39:$B$782,C$119)+'СЕТ СН'!$I$11+СВЦЭМ!$D$10+'СЕТ СН'!$I$5-'СЕТ СН'!$I$21</f>
        <v>5448.1688547600006</v>
      </c>
      <c r="D127" s="36">
        <f>SUMIFS(СВЦЭМ!$D$39:$D$782,СВЦЭМ!$A$39:$A$782,$A127,СВЦЭМ!$B$39:$B$782,D$119)+'СЕТ СН'!$I$11+СВЦЭМ!$D$10+'СЕТ СН'!$I$5-'СЕТ СН'!$I$21</f>
        <v>5471.0066803700001</v>
      </c>
      <c r="E127" s="36">
        <f>SUMIFS(СВЦЭМ!$D$39:$D$782,СВЦЭМ!$A$39:$A$782,$A127,СВЦЭМ!$B$39:$B$782,E$119)+'СЕТ СН'!$I$11+СВЦЭМ!$D$10+'СЕТ СН'!$I$5-'СЕТ СН'!$I$21</f>
        <v>5481.0373973000005</v>
      </c>
      <c r="F127" s="36">
        <f>SUMIFS(СВЦЭМ!$D$39:$D$782,СВЦЭМ!$A$39:$A$782,$A127,СВЦЭМ!$B$39:$B$782,F$119)+'СЕТ СН'!$I$11+СВЦЭМ!$D$10+'СЕТ СН'!$I$5-'СЕТ СН'!$I$21</f>
        <v>5481.3885867300005</v>
      </c>
      <c r="G127" s="36">
        <f>SUMIFS(СВЦЭМ!$D$39:$D$782,СВЦЭМ!$A$39:$A$782,$A127,СВЦЭМ!$B$39:$B$782,G$119)+'СЕТ СН'!$I$11+СВЦЭМ!$D$10+'СЕТ СН'!$I$5-'СЕТ СН'!$I$21</f>
        <v>5455.1862232399999</v>
      </c>
      <c r="H127" s="36">
        <f>SUMIFS(СВЦЭМ!$D$39:$D$782,СВЦЭМ!$A$39:$A$782,$A127,СВЦЭМ!$B$39:$B$782,H$119)+'СЕТ СН'!$I$11+СВЦЭМ!$D$10+'СЕТ СН'!$I$5-'СЕТ СН'!$I$21</f>
        <v>5454.31264895</v>
      </c>
      <c r="I127" s="36">
        <f>SUMIFS(СВЦЭМ!$D$39:$D$782,СВЦЭМ!$A$39:$A$782,$A127,СВЦЭМ!$B$39:$B$782,I$119)+'СЕТ СН'!$I$11+СВЦЭМ!$D$10+'СЕТ СН'!$I$5-'СЕТ СН'!$I$21</f>
        <v>5425.9589637900008</v>
      </c>
      <c r="J127" s="36">
        <f>SUMIFS(СВЦЭМ!$D$39:$D$782,СВЦЭМ!$A$39:$A$782,$A127,СВЦЭМ!$B$39:$B$782,J$119)+'СЕТ СН'!$I$11+СВЦЭМ!$D$10+'СЕТ СН'!$I$5-'СЕТ СН'!$I$21</f>
        <v>5414.5472059399999</v>
      </c>
      <c r="K127" s="36">
        <f>SUMIFS(СВЦЭМ!$D$39:$D$782,СВЦЭМ!$A$39:$A$782,$A127,СВЦЭМ!$B$39:$B$782,K$119)+'СЕТ СН'!$I$11+СВЦЭМ!$D$10+'СЕТ СН'!$I$5-'СЕТ СН'!$I$21</f>
        <v>5355.0940223500002</v>
      </c>
      <c r="L127" s="36">
        <f>SUMIFS(СВЦЭМ!$D$39:$D$782,СВЦЭМ!$A$39:$A$782,$A127,СВЦЭМ!$B$39:$B$782,L$119)+'СЕТ СН'!$I$11+СВЦЭМ!$D$10+'СЕТ СН'!$I$5-'СЕТ СН'!$I$21</f>
        <v>5344.6027165200003</v>
      </c>
      <c r="M127" s="36">
        <f>SUMIFS(СВЦЭМ!$D$39:$D$782,СВЦЭМ!$A$39:$A$782,$A127,СВЦЭМ!$B$39:$B$782,M$119)+'СЕТ СН'!$I$11+СВЦЭМ!$D$10+'СЕТ СН'!$I$5-'СЕТ СН'!$I$21</f>
        <v>5360.5244404499999</v>
      </c>
      <c r="N127" s="36">
        <f>SUMIFS(СВЦЭМ!$D$39:$D$782,СВЦЭМ!$A$39:$A$782,$A127,СВЦЭМ!$B$39:$B$782,N$119)+'СЕТ СН'!$I$11+СВЦЭМ!$D$10+'СЕТ СН'!$I$5-'СЕТ СН'!$I$21</f>
        <v>5381.0664317500004</v>
      </c>
      <c r="O127" s="36">
        <f>SUMIFS(СВЦЭМ!$D$39:$D$782,СВЦЭМ!$A$39:$A$782,$A127,СВЦЭМ!$B$39:$B$782,O$119)+'СЕТ СН'!$I$11+СВЦЭМ!$D$10+'СЕТ СН'!$I$5-'СЕТ СН'!$I$21</f>
        <v>5399.7081907000002</v>
      </c>
      <c r="P127" s="36">
        <f>SUMIFS(СВЦЭМ!$D$39:$D$782,СВЦЭМ!$A$39:$A$782,$A127,СВЦЭМ!$B$39:$B$782,P$119)+'СЕТ СН'!$I$11+СВЦЭМ!$D$10+'СЕТ СН'!$I$5-'СЕТ СН'!$I$21</f>
        <v>5410.2617043</v>
      </c>
      <c r="Q127" s="36">
        <f>SUMIFS(СВЦЭМ!$D$39:$D$782,СВЦЭМ!$A$39:$A$782,$A127,СВЦЭМ!$B$39:$B$782,Q$119)+'СЕТ СН'!$I$11+СВЦЭМ!$D$10+'СЕТ СН'!$I$5-'СЕТ СН'!$I$21</f>
        <v>5426.9542415900005</v>
      </c>
      <c r="R127" s="36">
        <f>SUMIFS(СВЦЭМ!$D$39:$D$782,СВЦЭМ!$A$39:$A$782,$A127,СВЦЭМ!$B$39:$B$782,R$119)+'СЕТ СН'!$I$11+СВЦЭМ!$D$10+'СЕТ СН'!$I$5-'СЕТ СН'!$I$21</f>
        <v>5433.7708358899999</v>
      </c>
      <c r="S127" s="36">
        <f>SUMIFS(СВЦЭМ!$D$39:$D$782,СВЦЭМ!$A$39:$A$782,$A127,СВЦЭМ!$B$39:$B$782,S$119)+'СЕТ СН'!$I$11+СВЦЭМ!$D$10+'СЕТ СН'!$I$5-'СЕТ СН'!$I$21</f>
        <v>5412.1629433200005</v>
      </c>
      <c r="T127" s="36">
        <f>SUMIFS(СВЦЭМ!$D$39:$D$782,СВЦЭМ!$A$39:$A$782,$A127,СВЦЭМ!$B$39:$B$782,T$119)+'СЕТ СН'!$I$11+СВЦЭМ!$D$10+'СЕТ СН'!$I$5-'СЕТ СН'!$I$21</f>
        <v>5404.55009926</v>
      </c>
      <c r="U127" s="36">
        <f>SUMIFS(СВЦЭМ!$D$39:$D$782,СВЦЭМ!$A$39:$A$782,$A127,СВЦЭМ!$B$39:$B$782,U$119)+'СЕТ СН'!$I$11+СВЦЭМ!$D$10+'СЕТ СН'!$I$5-'СЕТ СН'!$I$21</f>
        <v>5375.6394406500003</v>
      </c>
      <c r="V127" s="36">
        <f>SUMIFS(СВЦЭМ!$D$39:$D$782,СВЦЭМ!$A$39:$A$782,$A127,СВЦЭМ!$B$39:$B$782,V$119)+'СЕТ СН'!$I$11+СВЦЭМ!$D$10+'СЕТ СН'!$I$5-'СЕТ СН'!$I$21</f>
        <v>5365.3255060199999</v>
      </c>
      <c r="W127" s="36">
        <f>SUMIFS(СВЦЭМ!$D$39:$D$782,СВЦЭМ!$A$39:$A$782,$A127,СВЦЭМ!$B$39:$B$782,W$119)+'СЕТ СН'!$I$11+СВЦЭМ!$D$10+'СЕТ СН'!$I$5-'СЕТ СН'!$I$21</f>
        <v>5358.82103044</v>
      </c>
      <c r="X127" s="36">
        <f>SUMIFS(СВЦЭМ!$D$39:$D$782,СВЦЭМ!$A$39:$A$782,$A127,СВЦЭМ!$B$39:$B$782,X$119)+'СЕТ СН'!$I$11+СВЦЭМ!$D$10+'СЕТ СН'!$I$5-'СЕТ СН'!$I$21</f>
        <v>5396.0878961500002</v>
      </c>
      <c r="Y127" s="36">
        <f>SUMIFS(СВЦЭМ!$D$39:$D$782,СВЦЭМ!$A$39:$A$782,$A127,СВЦЭМ!$B$39:$B$782,Y$119)+'СЕТ СН'!$I$11+СВЦЭМ!$D$10+'СЕТ СН'!$I$5-'СЕТ СН'!$I$21</f>
        <v>5408.2295084899997</v>
      </c>
    </row>
    <row r="128" spans="1:27" ht="15.75" x14ac:dyDescent="0.2">
      <c r="A128" s="35">
        <f t="shared" si="3"/>
        <v>45360</v>
      </c>
      <c r="B128" s="36">
        <f>SUMIFS(СВЦЭМ!$D$39:$D$782,СВЦЭМ!$A$39:$A$782,$A128,СВЦЭМ!$B$39:$B$782,B$119)+'СЕТ СН'!$I$11+СВЦЭМ!$D$10+'СЕТ СН'!$I$5-'СЕТ СН'!$I$21</f>
        <v>5440.6734711999998</v>
      </c>
      <c r="C128" s="36">
        <f>SUMIFS(СВЦЭМ!$D$39:$D$782,СВЦЭМ!$A$39:$A$782,$A128,СВЦЭМ!$B$39:$B$782,C$119)+'СЕТ СН'!$I$11+СВЦЭМ!$D$10+'СЕТ СН'!$I$5-'СЕТ СН'!$I$21</f>
        <v>5449.1962750900002</v>
      </c>
      <c r="D128" s="36">
        <f>SUMIFS(СВЦЭМ!$D$39:$D$782,СВЦЭМ!$A$39:$A$782,$A128,СВЦЭМ!$B$39:$B$782,D$119)+'СЕТ СН'!$I$11+СВЦЭМ!$D$10+'СЕТ СН'!$I$5-'СЕТ СН'!$I$21</f>
        <v>5467.41633396</v>
      </c>
      <c r="E128" s="36">
        <f>SUMIFS(СВЦЭМ!$D$39:$D$782,СВЦЭМ!$A$39:$A$782,$A128,СВЦЭМ!$B$39:$B$782,E$119)+'СЕТ СН'!$I$11+СВЦЭМ!$D$10+'СЕТ СН'!$I$5-'СЕТ СН'!$I$21</f>
        <v>5475.8493377900004</v>
      </c>
      <c r="F128" s="36">
        <f>SUMIFS(СВЦЭМ!$D$39:$D$782,СВЦЭМ!$A$39:$A$782,$A128,СВЦЭМ!$B$39:$B$782,F$119)+'СЕТ СН'!$I$11+СВЦЭМ!$D$10+'СЕТ СН'!$I$5-'СЕТ СН'!$I$21</f>
        <v>5463.1818420700001</v>
      </c>
      <c r="G128" s="36">
        <f>SUMIFS(СВЦЭМ!$D$39:$D$782,СВЦЭМ!$A$39:$A$782,$A128,СВЦЭМ!$B$39:$B$782,G$119)+'СЕТ СН'!$I$11+СВЦЭМ!$D$10+'СЕТ СН'!$I$5-'СЕТ СН'!$I$21</f>
        <v>5433.9943464400003</v>
      </c>
      <c r="H128" s="36">
        <f>SUMIFS(СВЦЭМ!$D$39:$D$782,СВЦЭМ!$A$39:$A$782,$A128,СВЦЭМ!$B$39:$B$782,H$119)+'СЕТ СН'!$I$11+СВЦЭМ!$D$10+'СЕТ СН'!$I$5-'СЕТ СН'!$I$21</f>
        <v>5410.5555841599999</v>
      </c>
      <c r="I128" s="36">
        <f>SUMIFS(СВЦЭМ!$D$39:$D$782,СВЦЭМ!$A$39:$A$782,$A128,СВЦЭМ!$B$39:$B$782,I$119)+'СЕТ СН'!$I$11+СВЦЭМ!$D$10+'СЕТ СН'!$I$5-'СЕТ СН'!$I$21</f>
        <v>5388.8919067400002</v>
      </c>
      <c r="J128" s="36">
        <f>SUMIFS(СВЦЭМ!$D$39:$D$782,СВЦЭМ!$A$39:$A$782,$A128,СВЦЭМ!$B$39:$B$782,J$119)+'СЕТ СН'!$I$11+СВЦЭМ!$D$10+'СЕТ СН'!$I$5-'СЕТ СН'!$I$21</f>
        <v>5375.2347381600002</v>
      </c>
      <c r="K128" s="36">
        <f>SUMIFS(СВЦЭМ!$D$39:$D$782,СВЦЭМ!$A$39:$A$782,$A128,СВЦЭМ!$B$39:$B$782,K$119)+'СЕТ СН'!$I$11+СВЦЭМ!$D$10+'СЕТ СН'!$I$5-'СЕТ СН'!$I$21</f>
        <v>5334.5870146899997</v>
      </c>
      <c r="L128" s="36">
        <f>SUMIFS(СВЦЭМ!$D$39:$D$782,СВЦЭМ!$A$39:$A$782,$A128,СВЦЭМ!$B$39:$B$782,L$119)+'СЕТ СН'!$I$11+СВЦЭМ!$D$10+'СЕТ СН'!$I$5-'СЕТ СН'!$I$21</f>
        <v>5312.5181191800002</v>
      </c>
      <c r="M128" s="36">
        <f>SUMIFS(СВЦЭМ!$D$39:$D$782,СВЦЭМ!$A$39:$A$782,$A128,СВЦЭМ!$B$39:$B$782,M$119)+'СЕТ СН'!$I$11+СВЦЭМ!$D$10+'СЕТ СН'!$I$5-'СЕТ СН'!$I$21</f>
        <v>5327.7295820500003</v>
      </c>
      <c r="N128" s="36">
        <f>SUMIFS(СВЦЭМ!$D$39:$D$782,СВЦЭМ!$A$39:$A$782,$A128,СВЦЭМ!$B$39:$B$782,N$119)+'СЕТ СН'!$I$11+СВЦЭМ!$D$10+'СЕТ СН'!$I$5-'СЕТ СН'!$I$21</f>
        <v>5349.30470883</v>
      </c>
      <c r="O128" s="36">
        <f>SUMIFS(СВЦЭМ!$D$39:$D$782,СВЦЭМ!$A$39:$A$782,$A128,СВЦЭМ!$B$39:$B$782,O$119)+'СЕТ СН'!$I$11+СВЦЭМ!$D$10+'СЕТ СН'!$I$5-'СЕТ СН'!$I$21</f>
        <v>5370.8362564700001</v>
      </c>
      <c r="P128" s="36">
        <f>SUMIFS(СВЦЭМ!$D$39:$D$782,СВЦЭМ!$A$39:$A$782,$A128,СВЦЭМ!$B$39:$B$782,P$119)+'СЕТ СН'!$I$11+СВЦЭМ!$D$10+'СЕТ СН'!$I$5-'СЕТ СН'!$I$21</f>
        <v>5383.4816720400004</v>
      </c>
      <c r="Q128" s="36">
        <f>SUMIFS(СВЦЭМ!$D$39:$D$782,СВЦЭМ!$A$39:$A$782,$A128,СВЦЭМ!$B$39:$B$782,Q$119)+'СЕТ СН'!$I$11+СВЦЭМ!$D$10+'СЕТ СН'!$I$5-'СЕТ СН'!$I$21</f>
        <v>5399.1832333600005</v>
      </c>
      <c r="R128" s="36">
        <f>SUMIFS(СВЦЭМ!$D$39:$D$782,СВЦЭМ!$A$39:$A$782,$A128,СВЦЭМ!$B$39:$B$782,R$119)+'СЕТ СН'!$I$11+СВЦЭМ!$D$10+'СЕТ СН'!$I$5-'СЕТ СН'!$I$21</f>
        <v>5399.6305473600005</v>
      </c>
      <c r="S128" s="36">
        <f>SUMIFS(СВЦЭМ!$D$39:$D$782,СВЦЭМ!$A$39:$A$782,$A128,СВЦЭМ!$B$39:$B$782,S$119)+'СЕТ СН'!$I$11+СВЦЭМ!$D$10+'СЕТ СН'!$I$5-'СЕТ СН'!$I$21</f>
        <v>5369.5437885600004</v>
      </c>
      <c r="T128" s="36">
        <f>SUMIFS(СВЦЭМ!$D$39:$D$782,СВЦЭМ!$A$39:$A$782,$A128,СВЦЭМ!$B$39:$B$782,T$119)+'СЕТ СН'!$I$11+СВЦЭМ!$D$10+'СЕТ СН'!$I$5-'СЕТ СН'!$I$21</f>
        <v>5382.5439108800001</v>
      </c>
      <c r="U128" s="36">
        <f>SUMIFS(СВЦЭМ!$D$39:$D$782,СВЦЭМ!$A$39:$A$782,$A128,СВЦЭМ!$B$39:$B$782,U$119)+'СЕТ СН'!$I$11+СВЦЭМ!$D$10+'СЕТ СН'!$I$5-'СЕТ СН'!$I$21</f>
        <v>5352.4181064599998</v>
      </c>
      <c r="V128" s="36">
        <f>SUMIFS(СВЦЭМ!$D$39:$D$782,СВЦЭМ!$A$39:$A$782,$A128,СВЦЭМ!$B$39:$B$782,V$119)+'СЕТ СН'!$I$11+СВЦЭМ!$D$10+'СЕТ СН'!$I$5-'СЕТ СН'!$I$21</f>
        <v>5341.1502760399999</v>
      </c>
      <c r="W128" s="36">
        <f>SUMIFS(СВЦЭМ!$D$39:$D$782,СВЦЭМ!$A$39:$A$782,$A128,СВЦЭМ!$B$39:$B$782,W$119)+'СЕТ СН'!$I$11+СВЦЭМ!$D$10+'СЕТ СН'!$I$5-'СЕТ СН'!$I$21</f>
        <v>5336.9654625000003</v>
      </c>
      <c r="X128" s="36">
        <f>SUMIFS(СВЦЭМ!$D$39:$D$782,СВЦЭМ!$A$39:$A$782,$A128,СВЦЭМ!$B$39:$B$782,X$119)+'СЕТ СН'!$I$11+СВЦЭМ!$D$10+'СЕТ СН'!$I$5-'СЕТ СН'!$I$21</f>
        <v>5375.3769779300001</v>
      </c>
      <c r="Y128" s="36">
        <f>SUMIFS(СВЦЭМ!$D$39:$D$782,СВЦЭМ!$A$39:$A$782,$A128,СВЦЭМ!$B$39:$B$782,Y$119)+'СЕТ СН'!$I$11+СВЦЭМ!$D$10+'СЕТ СН'!$I$5-'СЕТ СН'!$I$21</f>
        <v>5389.8390666699997</v>
      </c>
    </row>
    <row r="129" spans="1:25" ht="15.75" x14ac:dyDescent="0.2">
      <c r="A129" s="35">
        <f t="shared" si="3"/>
        <v>45361</v>
      </c>
      <c r="B129" s="36">
        <f>SUMIFS(СВЦЭМ!$D$39:$D$782,СВЦЭМ!$A$39:$A$782,$A129,СВЦЭМ!$B$39:$B$782,B$119)+'СЕТ СН'!$I$11+СВЦЭМ!$D$10+'СЕТ СН'!$I$5-'СЕТ СН'!$I$21</f>
        <v>5468.6429731999997</v>
      </c>
      <c r="C129" s="36">
        <f>SUMIFS(СВЦЭМ!$D$39:$D$782,СВЦЭМ!$A$39:$A$782,$A129,СВЦЭМ!$B$39:$B$782,C$119)+'СЕТ СН'!$I$11+СВЦЭМ!$D$10+'СЕТ СН'!$I$5-'СЕТ СН'!$I$21</f>
        <v>5507.0709893700005</v>
      </c>
      <c r="D129" s="36">
        <f>SUMIFS(СВЦЭМ!$D$39:$D$782,СВЦЭМ!$A$39:$A$782,$A129,СВЦЭМ!$B$39:$B$782,D$119)+'СЕТ СН'!$I$11+СВЦЭМ!$D$10+'СЕТ СН'!$I$5-'СЕТ СН'!$I$21</f>
        <v>5525.6883267100002</v>
      </c>
      <c r="E129" s="36">
        <f>SUMIFS(СВЦЭМ!$D$39:$D$782,СВЦЭМ!$A$39:$A$782,$A129,СВЦЭМ!$B$39:$B$782,E$119)+'СЕТ СН'!$I$11+СВЦЭМ!$D$10+'СЕТ СН'!$I$5-'СЕТ СН'!$I$21</f>
        <v>5541.2969656100004</v>
      </c>
      <c r="F129" s="36">
        <f>SUMIFS(СВЦЭМ!$D$39:$D$782,СВЦЭМ!$A$39:$A$782,$A129,СВЦЭМ!$B$39:$B$782,F$119)+'СЕТ СН'!$I$11+СВЦЭМ!$D$10+'СЕТ СН'!$I$5-'СЕТ СН'!$I$21</f>
        <v>5541.5931550700006</v>
      </c>
      <c r="G129" s="36">
        <f>SUMIFS(СВЦЭМ!$D$39:$D$782,СВЦЭМ!$A$39:$A$782,$A129,СВЦЭМ!$B$39:$B$782,G$119)+'СЕТ СН'!$I$11+СВЦЭМ!$D$10+'СЕТ СН'!$I$5-'СЕТ СН'!$I$21</f>
        <v>5524.2979003400005</v>
      </c>
      <c r="H129" s="36">
        <f>SUMIFS(СВЦЭМ!$D$39:$D$782,СВЦЭМ!$A$39:$A$782,$A129,СВЦЭМ!$B$39:$B$782,H$119)+'СЕТ СН'!$I$11+СВЦЭМ!$D$10+'СЕТ СН'!$I$5-'СЕТ СН'!$I$21</f>
        <v>5497.8879498300003</v>
      </c>
      <c r="I129" s="36">
        <f>SUMIFS(СВЦЭМ!$D$39:$D$782,СВЦЭМ!$A$39:$A$782,$A129,СВЦЭМ!$B$39:$B$782,I$119)+'СЕТ СН'!$I$11+СВЦЭМ!$D$10+'СЕТ СН'!$I$5-'СЕТ СН'!$I$21</f>
        <v>5492.4441146099998</v>
      </c>
      <c r="J129" s="36">
        <f>SUMIFS(СВЦЭМ!$D$39:$D$782,СВЦЭМ!$A$39:$A$782,$A129,СВЦЭМ!$B$39:$B$782,J$119)+'СЕТ СН'!$I$11+СВЦЭМ!$D$10+'СЕТ СН'!$I$5-'СЕТ СН'!$I$21</f>
        <v>5447.2805600299998</v>
      </c>
      <c r="K129" s="36">
        <f>SUMIFS(СВЦЭМ!$D$39:$D$782,СВЦЭМ!$A$39:$A$782,$A129,СВЦЭМ!$B$39:$B$782,K$119)+'СЕТ СН'!$I$11+СВЦЭМ!$D$10+'СЕТ СН'!$I$5-'СЕТ СН'!$I$21</f>
        <v>5405.8929553100006</v>
      </c>
      <c r="L129" s="36">
        <f>SUMIFS(СВЦЭМ!$D$39:$D$782,СВЦЭМ!$A$39:$A$782,$A129,СВЦЭМ!$B$39:$B$782,L$119)+'СЕТ СН'!$I$11+СВЦЭМ!$D$10+'СЕТ СН'!$I$5-'СЕТ СН'!$I$21</f>
        <v>5405.5106945000007</v>
      </c>
      <c r="M129" s="36">
        <f>SUMIFS(СВЦЭМ!$D$39:$D$782,СВЦЭМ!$A$39:$A$782,$A129,СВЦЭМ!$B$39:$B$782,M$119)+'СЕТ СН'!$I$11+СВЦЭМ!$D$10+'СЕТ СН'!$I$5-'СЕТ СН'!$I$21</f>
        <v>5413.4344490700005</v>
      </c>
      <c r="N129" s="36">
        <f>SUMIFS(СВЦЭМ!$D$39:$D$782,СВЦЭМ!$A$39:$A$782,$A129,СВЦЭМ!$B$39:$B$782,N$119)+'СЕТ СН'!$I$11+СВЦЭМ!$D$10+'СЕТ СН'!$I$5-'СЕТ СН'!$I$21</f>
        <v>5435.4130771199998</v>
      </c>
      <c r="O129" s="36">
        <f>SUMIFS(СВЦЭМ!$D$39:$D$782,СВЦЭМ!$A$39:$A$782,$A129,СВЦЭМ!$B$39:$B$782,O$119)+'СЕТ СН'!$I$11+СВЦЭМ!$D$10+'СЕТ СН'!$I$5-'СЕТ СН'!$I$21</f>
        <v>5426.3930489800005</v>
      </c>
      <c r="P129" s="36">
        <f>SUMIFS(СВЦЭМ!$D$39:$D$782,СВЦЭМ!$A$39:$A$782,$A129,СВЦЭМ!$B$39:$B$782,P$119)+'СЕТ СН'!$I$11+СВЦЭМ!$D$10+'СЕТ СН'!$I$5-'СЕТ СН'!$I$21</f>
        <v>5453.3762490400004</v>
      </c>
      <c r="Q129" s="36">
        <f>SUMIFS(СВЦЭМ!$D$39:$D$782,СВЦЭМ!$A$39:$A$782,$A129,СВЦЭМ!$B$39:$B$782,Q$119)+'СЕТ СН'!$I$11+СВЦЭМ!$D$10+'СЕТ СН'!$I$5-'СЕТ СН'!$I$21</f>
        <v>5480.8738083999997</v>
      </c>
      <c r="R129" s="36">
        <f>SUMIFS(СВЦЭМ!$D$39:$D$782,СВЦЭМ!$A$39:$A$782,$A129,СВЦЭМ!$B$39:$B$782,R$119)+'СЕТ СН'!$I$11+СВЦЭМ!$D$10+'СЕТ СН'!$I$5-'СЕТ СН'!$I$21</f>
        <v>5478.0877177300008</v>
      </c>
      <c r="S129" s="36">
        <f>SUMIFS(СВЦЭМ!$D$39:$D$782,СВЦЭМ!$A$39:$A$782,$A129,СВЦЭМ!$B$39:$B$782,S$119)+'СЕТ СН'!$I$11+СВЦЭМ!$D$10+'СЕТ СН'!$I$5-'СЕТ СН'!$I$21</f>
        <v>5462.5335550199998</v>
      </c>
      <c r="T129" s="36">
        <f>SUMIFS(СВЦЭМ!$D$39:$D$782,СВЦЭМ!$A$39:$A$782,$A129,СВЦЭМ!$B$39:$B$782,T$119)+'СЕТ СН'!$I$11+СВЦЭМ!$D$10+'СЕТ СН'!$I$5-'СЕТ СН'!$I$21</f>
        <v>5442.5723049099997</v>
      </c>
      <c r="U129" s="36">
        <f>SUMIFS(СВЦЭМ!$D$39:$D$782,СВЦЭМ!$A$39:$A$782,$A129,СВЦЭМ!$B$39:$B$782,U$119)+'СЕТ СН'!$I$11+СВЦЭМ!$D$10+'СЕТ СН'!$I$5-'СЕТ СН'!$I$21</f>
        <v>5395.6838506700005</v>
      </c>
      <c r="V129" s="36">
        <f>SUMIFS(СВЦЭМ!$D$39:$D$782,СВЦЭМ!$A$39:$A$782,$A129,СВЦЭМ!$B$39:$B$782,V$119)+'СЕТ СН'!$I$11+СВЦЭМ!$D$10+'СЕТ СН'!$I$5-'СЕТ СН'!$I$21</f>
        <v>5369.0769315899997</v>
      </c>
      <c r="W129" s="36">
        <f>SUMIFS(СВЦЭМ!$D$39:$D$782,СВЦЭМ!$A$39:$A$782,$A129,СВЦЭМ!$B$39:$B$782,W$119)+'СЕТ СН'!$I$11+СВЦЭМ!$D$10+'СЕТ СН'!$I$5-'СЕТ СН'!$I$21</f>
        <v>5376.71262389</v>
      </c>
      <c r="X129" s="36">
        <f>SUMIFS(СВЦЭМ!$D$39:$D$782,СВЦЭМ!$A$39:$A$782,$A129,СВЦЭМ!$B$39:$B$782,X$119)+'СЕТ СН'!$I$11+СВЦЭМ!$D$10+'СЕТ СН'!$I$5-'СЕТ СН'!$I$21</f>
        <v>5427.4777216600005</v>
      </c>
      <c r="Y129" s="36">
        <f>SUMIFS(СВЦЭМ!$D$39:$D$782,СВЦЭМ!$A$39:$A$782,$A129,СВЦЭМ!$B$39:$B$782,Y$119)+'СЕТ СН'!$I$11+СВЦЭМ!$D$10+'СЕТ СН'!$I$5-'СЕТ СН'!$I$21</f>
        <v>5433.5652293200001</v>
      </c>
    </row>
    <row r="130" spans="1:25" ht="15.75" x14ac:dyDescent="0.2">
      <c r="A130" s="35">
        <f t="shared" si="3"/>
        <v>45362</v>
      </c>
      <c r="B130" s="36">
        <f>SUMIFS(СВЦЭМ!$D$39:$D$782,СВЦЭМ!$A$39:$A$782,$A130,СВЦЭМ!$B$39:$B$782,B$119)+'СЕТ СН'!$I$11+СВЦЭМ!$D$10+'СЕТ СН'!$I$5-'СЕТ СН'!$I$21</f>
        <v>5400.88771533</v>
      </c>
      <c r="C130" s="36">
        <f>SUMIFS(СВЦЭМ!$D$39:$D$782,СВЦЭМ!$A$39:$A$782,$A130,СВЦЭМ!$B$39:$B$782,C$119)+'СЕТ СН'!$I$11+СВЦЭМ!$D$10+'СЕТ СН'!$I$5-'СЕТ СН'!$I$21</f>
        <v>5437.5757765600001</v>
      </c>
      <c r="D130" s="36">
        <f>SUMIFS(СВЦЭМ!$D$39:$D$782,СВЦЭМ!$A$39:$A$782,$A130,СВЦЭМ!$B$39:$B$782,D$119)+'СЕТ СН'!$I$11+СВЦЭМ!$D$10+'СЕТ СН'!$I$5-'СЕТ СН'!$I$21</f>
        <v>5450.7170240699998</v>
      </c>
      <c r="E130" s="36">
        <f>SUMIFS(СВЦЭМ!$D$39:$D$782,СВЦЭМ!$A$39:$A$782,$A130,СВЦЭМ!$B$39:$B$782,E$119)+'СЕТ СН'!$I$11+СВЦЭМ!$D$10+'СЕТ СН'!$I$5-'СЕТ СН'!$I$21</f>
        <v>5454.5139260100004</v>
      </c>
      <c r="F130" s="36">
        <f>SUMIFS(СВЦЭМ!$D$39:$D$782,СВЦЭМ!$A$39:$A$782,$A130,СВЦЭМ!$B$39:$B$782,F$119)+'СЕТ СН'!$I$11+СВЦЭМ!$D$10+'СЕТ СН'!$I$5-'СЕТ СН'!$I$21</f>
        <v>5453.7917916799997</v>
      </c>
      <c r="G130" s="36">
        <f>SUMIFS(СВЦЭМ!$D$39:$D$782,СВЦЭМ!$A$39:$A$782,$A130,СВЦЭМ!$B$39:$B$782,G$119)+'СЕТ СН'!$I$11+СВЦЭМ!$D$10+'СЕТ СН'!$I$5-'СЕТ СН'!$I$21</f>
        <v>5391.1250950200001</v>
      </c>
      <c r="H130" s="36">
        <f>SUMIFS(СВЦЭМ!$D$39:$D$782,СВЦЭМ!$A$39:$A$782,$A130,СВЦЭМ!$B$39:$B$782,H$119)+'СЕТ СН'!$I$11+СВЦЭМ!$D$10+'СЕТ СН'!$I$5-'СЕТ СН'!$I$21</f>
        <v>5253.2159875100006</v>
      </c>
      <c r="I130" s="36">
        <f>SUMIFS(СВЦЭМ!$D$39:$D$782,СВЦЭМ!$A$39:$A$782,$A130,СВЦЭМ!$B$39:$B$782,I$119)+'СЕТ СН'!$I$11+СВЦЭМ!$D$10+'СЕТ СН'!$I$5-'СЕТ СН'!$I$21</f>
        <v>5260.7984403099999</v>
      </c>
      <c r="J130" s="36">
        <f>SUMIFS(СВЦЭМ!$D$39:$D$782,СВЦЭМ!$A$39:$A$782,$A130,СВЦЭМ!$B$39:$B$782,J$119)+'СЕТ СН'!$I$11+СВЦЭМ!$D$10+'СЕТ СН'!$I$5-'СЕТ СН'!$I$21</f>
        <v>5234.8575158500007</v>
      </c>
      <c r="K130" s="36">
        <f>SUMIFS(СВЦЭМ!$D$39:$D$782,СВЦЭМ!$A$39:$A$782,$A130,СВЦЭМ!$B$39:$B$782,K$119)+'СЕТ СН'!$I$11+СВЦЭМ!$D$10+'СЕТ СН'!$I$5-'СЕТ СН'!$I$21</f>
        <v>5219.3611800899998</v>
      </c>
      <c r="L130" s="36">
        <f>SUMIFS(СВЦЭМ!$D$39:$D$782,СВЦЭМ!$A$39:$A$782,$A130,СВЦЭМ!$B$39:$B$782,L$119)+'СЕТ СН'!$I$11+СВЦЭМ!$D$10+'СЕТ СН'!$I$5-'СЕТ СН'!$I$21</f>
        <v>5231.2871159100005</v>
      </c>
      <c r="M130" s="36">
        <f>SUMIFS(СВЦЭМ!$D$39:$D$782,СВЦЭМ!$A$39:$A$782,$A130,СВЦЭМ!$B$39:$B$782,M$119)+'СЕТ СН'!$I$11+СВЦЭМ!$D$10+'СЕТ СН'!$I$5-'СЕТ СН'!$I$21</f>
        <v>5228.5707914200002</v>
      </c>
      <c r="N130" s="36">
        <f>SUMIFS(СВЦЭМ!$D$39:$D$782,СВЦЭМ!$A$39:$A$782,$A130,СВЦЭМ!$B$39:$B$782,N$119)+'СЕТ СН'!$I$11+СВЦЭМ!$D$10+'СЕТ СН'!$I$5-'СЕТ СН'!$I$21</f>
        <v>5249.4206241500005</v>
      </c>
      <c r="O130" s="36">
        <f>SUMIFS(СВЦЭМ!$D$39:$D$782,СВЦЭМ!$A$39:$A$782,$A130,СВЦЭМ!$B$39:$B$782,O$119)+'СЕТ СН'!$I$11+СВЦЭМ!$D$10+'СЕТ СН'!$I$5-'СЕТ СН'!$I$21</f>
        <v>5250.60084938</v>
      </c>
      <c r="P130" s="36">
        <f>SUMIFS(СВЦЭМ!$D$39:$D$782,СВЦЭМ!$A$39:$A$782,$A130,СВЦЭМ!$B$39:$B$782,P$119)+'СЕТ СН'!$I$11+СВЦЭМ!$D$10+'СЕТ СН'!$I$5-'СЕТ СН'!$I$21</f>
        <v>5259.79957165</v>
      </c>
      <c r="Q130" s="36">
        <f>SUMIFS(СВЦЭМ!$D$39:$D$782,СВЦЭМ!$A$39:$A$782,$A130,СВЦЭМ!$B$39:$B$782,Q$119)+'СЕТ СН'!$I$11+СВЦЭМ!$D$10+'СЕТ СН'!$I$5-'СЕТ СН'!$I$21</f>
        <v>5273.2536330399998</v>
      </c>
      <c r="R130" s="36">
        <f>SUMIFS(СВЦЭМ!$D$39:$D$782,СВЦЭМ!$A$39:$A$782,$A130,СВЦЭМ!$B$39:$B$782,R$119)+'СЕТ СН'!$I$11+СВЦЭМ!$D$10+'СЕТ СН'!$I$5-'СЕТ СН'!$I$21</f>
        <v>5274.9352677400002</v>
      </c>
      <c r="S130" s="36">
        <f>SUMIFS(СВЦЭМ!$D$39:$D$782,СВЦЭМ!$A$39:$A$782,$A130,СВЦЭМ!$B$39:$B$782,S$119)+'СЕТ СН'!$I$11+СВЦЭМ!$D$10+'СЕТ СН'!$I$5-'СЕТ СН'!$I$21</f>
        <v>5271.9962431900003</v>
      </c>
      <c r="T130" s="36">
        <f>SUMIFS(СВЦЭМ!$D$39:$D$782,СВЦЭМ!$A$39:$A$782,$A130,СВЦЭМ!$B$39:$B$782,T$119)+'СЕТ СН'!$I$11+СВЦЭМ!$D$10+'СЕТ СН'!$I$5-'СЕТ СН'!$I$21</f>
        <v>5250.6858588300001</v>
      </c>
      <c r="U130" s="36">
        <f>SUMIFS(СВЦЭМ!$D$39:$D$782,СВЦЭМ!$A$39:$A$782,$A130,СВЦЭМ!$B$39:$B$782,U$119)+'СЕТ СН'!$I$11+СВЦЭМ!$D$10+'СЕТ СН'!$I$5-'СЕТ СН'!$I$21</f>
        <v>5222.4705963400002</v>
      </c>
      <c r="V130" s="36">
        <f>SUMIFS(СВЦЭМ!$D$39:$D$782,СВЦЭМ!$A$39:$A$782,$A130,СВЦЭМ!$B$39:$B$782,V$119)+'СЕТ СН'!$I$11+СВЦЭМ!$D$10+'СЕТ СН'!$I$5-'СЕТ СН'!$I$21</f>
        <v>5214.2392839300001</v>
      </c>
      <c r="W130" s="36">
        <f>SUMIFS(СВЦЭМ!$D$39:$D$782,СВЦЭМ!$A$39:$A$782,$A130,СВЦЭМ!$B$39:$B$782,W$119)+'СЕТ СН'!$I$11+СВЦЭМ!$D$10+'СЕТ СН'!$I$5-'СЕТ СН'!$I$21</f>
        <v>5223.77548897</v>
      </c>
      <c r="X130" s="36">
        <f>SUMIFS(СВЦЭМ!$D$39:$D$782,СВЦЭМ!$A$39:$A$782,$A130,СВЦЭМ!$B$39:$B$782,X$119)+'СЕТ СН'!$I$11+СВЦЭМ!$D$10+'СЕТ СН'!$I$5-'СЕТ СН'!$I$21</f>
        <v>5245.2119306100003</v>
      </c>
      <c r="Y130" s="36">
        <f>SUMIFS(СВЦЭМ!$D$39:$D$782,СВЦЭМ!$A$39:$A$782,$A130,СВЦЭМ!$B$39:$B$782,Y$119)+'СЕТ СН'!$I$11+СВЦЭМ!$D$10+'СЕТ СН'!$I$5-'СЕТ СН'!$I$21</f>
        <v>5249.08941564</v>
      </c>
    </row>
    <row r="131" spans="1:25" ht="15.75" x14ac:dyDescent="0.2">
      <c r="A131" s="35">
        <f t="shared" si="3"/>
        <v>45363</v>
      </c>
      <c r="B131" s="36">
        <f>SUMIFS(СВЦЭМ!$D$39:$D$782,СВЦЭМ!$A$39:$A$782,$A131,СВЦЭМ!$B$39:$B$782,B$119)+'СЕТ СН'!$I$11+СВЦЭМ!$D$10+'СЕТ СН'!$I$5-'СЕТ СН'!$I$21</f>
        <v>5379.9632037500005</v>
      </c>
      <c r="C131" s="36">
        <f>SUMIFS(СВЦЭМ!$D$39:$D$782,СВЦЭМ!$A$39:$A$782,$A131,СВЦЭМ!$B$39:$B$782,C$119)+'СЕТ СН'!$I$11+СВЦЭМ!$D$10+'СЕТ СН'!$I$5-'СЕТ СН'!$I$21</f>
        <v>5404.6387150099999</v>
      </c>
      <c r="D131" s="36">
        <f>SUMIFS(СВЦЭМ!$D$39:$D$782,СВЦЭМ!$A$39:$A$782,$A131,СВЦЭМ!$B$39:$B$782,D$119)+'СЕТ СН'!$I$11+СВЦЭМ!$D$10+'СЕТ СН'!$I$5-'СЕТ СН'!$I$21</f>
        <v>5427.7692882400006</v>
      </c>
      <c r="E131" s="36">
        <f>SUMIFS(СВЦЭМ!$D$39:$D$782,СВЦЭМ!$A$39:$A$782,$A131,СВЦЭМ!$B$39:$B$782,E$119)+'СЕТ СН'!$I$11+СВЦЭМ!$D$10+'СЕТ СН'!$I$5-'СЕТ СН'!$I$21</f>
        <v>5426.3242977899999</v>
      </c>
      <c r="F131" s="36">
        <f>SUMIFS(СВЦЭМ!$D$39:$D$782,СВЦЭМ!$A$39:$A$782,$A131,СВЦЭМ!$B$39:$B$782,F$119)+'СЕТ СН'!$I$11+СВЦЭМ!$D$10+'СЕТ СН'!$I$5-'СЕТ СН'!$I$21</f>
        <v>5409.9637429300001</v>
      </c>
      <c r="G131" s="36">
        <f>SUMIFS(СВЦЭМ!$D$39:$D$782,СВЦЭМ!$A$39:$A$782,$A131,СВЦЭМ!$B$39:$B$782,G$119)+'СЕТ СН'!$I$11+СВЦЭМ!$D$10+'СЕТ СН'!$I$5-'СЕТ СН'!$I$21</f>
        <v>5399.1650718000001</v>
      </c>
      <c r="H131" s="36">
        <f>SUMIFS(СВЦЭМ!$D$39:$D$782,СВЦЭМ!$A$39:$A$782,$A131,СВЦЭМ!$B$39:$B$782,H$119)+'СЕТ СН'!$I$11+СВЦЭМ!$D$10+'СЕТ СН'!$I$5-'СЕТ СН'!$I$21</f>
        <v>5363.6660217099998</v>
      </c>
      <c r="I131" s="36">
        <f>SUMIFS(СВЦЭМ!$D$39:$D$782,СВЦЭМ!$A$39:$A$782,$A131,СВЦЭМ!$B$39:$B$782,I$119)+'СЕТ СН'!$I$11+СВЦЭМ!$D$10+'СЕТ СН'!$I$5-'СЕТ СН'!$I$21</f>
        <v>5354.9652120000001</v>
      </c>
      <c r="J131" s="36">
        <f>SUMIFS(СВЦЭМ!$D$39:$D$782,СВЦЭМ!$A$39:$A$782,$A131,СВЦЭМ!$B$39:$B$782,J$119)+'СЕТ СН'!$I$11+СВЦЭМ!$D$10+'СЕТ СН'!$I$5-'СЕТ СН'!$I$21</f>
        <v>5334.2903729999998</v>
      </c>
      <c r="K131" s="36">
        <f>SUMIFS(СВЦЭМ!$D$39:$D$782,СВЦЭМ!$A$39:$A$782,$A131,СВЦЭМ!$B$39:$B$782,K$119)+'СЕТ СН'!$I$11+СВЦЭМ!$D$10+'СЕТ СН'!$I$5-'СЕТ СН'!$I$21</f>
        <v>5345.8484688999997</v>
      </c>
      <c r="L131" s="36">
        <f>SUMIFS(СВЦЭМ!$D$39:$D$782,СВЦЭМ!$A$39:$A$782,$A131,СВЦЭМ!$B$39:$B$782,L$119)+'СЕТ СН'!$I$11+СВЦЭМ!$D$10+'СЕТ СН'!$I$5-'СЕТ СН'!$I$21</f>
        <v>5358.6045780599998</v>
      </c>
      <c r="M131" s="36">
        <f>SUMIFS(СВЦЭМ!$D$39:$D$782,СВЦЭМ!$A$39:$A$782,$A131,СВЦЭМ!$B$39:$B$782,M$119)+'СЕТ СН'!$I$11+СВЦЭМ!$D$10+'СЕТ СН'!$I$5-'СЕТ СН'!$I$21</f>
        <v>5371.2560956899997</v>
      </c>
      <c r="N131" s="36">
        <f>SUMIFS(СВЦЭМ!$D$39:$D$782,СВЦЭМ!$A$39:$A$782,$A131,СВЦЭМ!$B$39:$B$782,N$119)+'СЕТ СН'!$I$11+СВЦЭМ!$D$10+'СЕТ СН'!$I$5-'СЕТ СН'!$I$21</f>
        <v>5393.4403942000008</v>
      </c>
      <c r="O131" s="36">
        <f>SUMIFS(СВЦЭМ!$D$39:$D$782,СВЦЭМ!$A$39:$A$782,$A131,СВЦЭМ!$B$39:$B$782,O$119)+'СЕТ СН'!$I$11+СВЦЭМ!$D$10+'СЕТ СН'!$I$5-'СЕТ СН'!$I$21</f>
        <v>5415.2265478900008</v>
      </c>
      <c r="P131" s="36">
        <f>SUMIFS(СВЦЭМ!$D$39:$D$782,СВЦЭМ!$A$39:$A$782,$A131,СВЦЭМ!$B$39:$B$782,P$119)+'СЕТ СН'!$I$11+СВЦЭМ!$D$10+'СЕТ СН'!$I$5-'СЕТ СН'!$I$21</f>
        <v>5441.35526716</v>
      </c>
      <c r="Q131" s="36">
        <f>SUMIFS(СВЦЭМ!$D$39:$D$782,СВЦЭМ!$A$39:$A$782,$A131,СВЦЭМ!$B$39:$B$782,Q$119)+'СЕТ СН'!$I$11+СВЦЭМ!$D$10+'СЕТ СН'!$I$5-'СЕТ СН'!$I$21</f>
        <v>5467.0988630900001</v>
      </c>
      <c r="R131" s="36">
        <f>SUMIFS(СВЦЭМ!$D$39:$D$782,СВЦЭМ!$A$39:$A$782,$A131,СВЦЭМ!$B$39:$B$782,R$119)+'СЕТ СН'!$I$11+СВЦЭМ!$D$10+'СЕТ СН'!$I$5-'СЕТ СН'!$I$21</f>
        <v>5459.7528366100005</v>
      </c>
      <c r="S131" s="36">
        <f>SUMIFS(СВЦЭМ!$D$39:$D$782,СВЦЭМ!$A$39:$A$782,$A131,СВЦЭМ!$B$39:$B$782,S$119)+'СЕТ СН'!$I$11+СВЦЭМ!$D$10+'СЕТ СН'!$I$5-'СЕТ СН'!$I$21</f>
        <v>5465.49365235</v>
      </c>
      <c r="T131" s="36">
        <f>SUMIFS(СВЦЭМ!$D$39:$D$782,СВЦЭМ!$A$39:$A$782,$A131,СВЦЭМ!$B$39:$B$782,T$119)+'СЕТ СН'!$I$11+СВЦЭМ!$D$10+'СЕТ СН'!$I$5-'СЕТ СН'!$I$21</f>
        <v>5421.5438443000003</v>
      </c>
      <c r="U131" s="36">
        <f>SUMIFS(СВЦЭМ!$D$39:$D$782,СВЦЭМ!$A$39:$A$782,$A131,СВЦЭМ!$B$39:$B$782,U$119)+'СЕТ СН'!$I$11+СВЦЭМ!$D$10+'СЕТ СН'!$I$5-'СЕТ СН'!$I$21</f>
        <v>5346.4760792899997</v>
      </c>
      <c r="V131" s="36">
        <f>SUMIFS(СВЦЭМ!$D$39:$D$782,СВЦЭМ!$A$39:$A$782,$A131,СВЦЭМ!$B$39:$B$782,V$119)+'СЕТ СН'!$I$11+СВЦЭМ!$D$10+'СЕТ СН'!$I$5-'СЕТ СН'!$I$21</f>
        <v>5362.4032928900006</v>
      </c>
      <c r="W131" s="36">
        <f>SUMIFS(СВЦЭМ!$D$39:$D$782,СВЦЭМ!$A$39:$A$782,$A131,СВЦЭМ!$B$39:$B$782,W$119)+'СЕТ СН'!$I$11+СВЦЭМ!$D$10+'СЕТ СН'!$I$5-'СЕТ СН'!$I$21</f>
        <v>5346.3676885200002</v>
      </c>
      <c r="X131" s="36">
        <f>SUMIFS(СВЦЭМ!$D$39:$D$782,СВЦЭМ!$A$39:$A$782,$A131,СВЦЭМ!$B$39:$B$782,X$119)+'СЕТ СН'!$I$11+СВЦЭМ!$D$10+'СЕТ СН'!$I$5-'СЕТ СН'!$I$21</f>
        <v>5379.8857206100001</v>
      </c>
      <c r="Y131" s="36">
        <f>SUMIFS(СВЦЭМ!$D$39:$D$782,СВЦЭМ!$A$39:$A$782,$A131,СВЦЭМ!$B$39:$B$782,Y$119)+'СЕТ СН'!$I$11+СВЦЭМ!$D$10+'СЕТ СН'!$I$5-'СЕТ СН'!$I$21</f>
        <v>5399.9789195400008</v>
      </c>
    </row>
    <row r="132" spans="1:25" ht="15.75" x14ac:dyDescent="0.2">
      <c r="A132" s="35">
        <f t="shared" si="3"/>
        <v>45364</v>
      </c>
      <c r="B132" s="36">
        <f>SUMIFS(СВЦЭМ!$D$39:$D$782,СВЦЭМ!$A$39:$A$782,$A132,СВЦЭМ!$B$39:$B$782,B$119)+'СЕТ СН'!$I$11+СВЦЭМ!$D$10+'СЕТ СН'!$I$5-'СЕТ СН'!$I$21</f>
        <v>5468.2576782599999</v>
      </c>
      <c r="C132" s="36">
        <f>SUMIFS(СВЦЭМ!$D$39:$D$782,СВЦЭМ!$A$39:$A$782,$A132,СВЦЭМ!$B$39:$B$782,C$119)+'СЕТ СН'!$I$11+СВЦЭМ!$D$10+'СЕТ СН'!$I$5-'СЕТ СН'!$I$21</f>
        <v>5481.2762192700002</v>
      </c>
      <c r="D132" s="36">
        <f>SUMIFS(СВЦЭМ!$D$39:$D$782,СВЦЭМ!$A$39:$A$782,$A132,СВЦЭМ!$B$39:$B$782,D$119)+'СЕТ СН'!$I$11+СВЦЭМ!$D$10+'СЕТ СН'!$I$5-'СЕТ СН'!$I$21</f>
        <v>5497.4315120500005</v>
      </c>
      <c r="E132" s="36">
        <f>SUMIFS(СВЦЭМ!$D$39:$D$782,СВЦЭМ!$A$39:$A$782,$A132,СВЦЭМ!$B$39:$B$782,E$119)+'СЕТ СН'!$I$11+СВЦЭМ!$D$10+'СЕТ СН'!$I$5-'СЕТ СН'!$I$21</f>
        <v>5491.5237077800002</v>
      </c>
      <c r="F132" s="36">
        <f>SUMIFS(СВЦЭМ!$D$39:$D$782,СВЦЭМ!$A$39:$A$782,$A132,СВЦЭМ!$B$39:$B$782,F$119)+'СЕТ СН'!$I$11+СВЦЭМ!$D$10+'СЕТ СН'!$I$5-'СЕТ СН'!$I$21</f>
        <v>5486.2744557799997</v>
      </c>
      <c r="G132" s="36">
        <f>SUMIFS(СВЦЭМ!$D$39:$D$782,СВЦЭМ!$A$39:$A$782,$A132,СВЦЭМ!$B$39:$B$782,G$119)+'СЕТ СН'!$I$11+СВЦЭМ!$D$10+'СЕТ СН'!$I$5-'СЕТ СН'!$I$21</f>
        <v>5480.4445222900004</v>
      </c>
      <c r="H132" s="36">
        <f>SUMIFS(СВЦЭМ!$D$39:$D$782,СВЦЭМ!$A$39:$A$782,$A132,СВЦЭМ!$B$39:$B$782,H$119)+'СЕТ СН'!$I$11+СВЦЭМ!$D$10+'СЕТ СН'!$I$5-'СЕТ СН'!$I$21</f>
        <v>5440.6788711300005</v>
      </c>
      <c r="I132" s="36">
        <f>SUMIFS(СВЦЭМ!$D$39:$D$782,СВЦЭМ!$A$39:$A$782,$A132,СВЦЭМ!$B$39:$B$782,I$119)+'СЕТ СН'!$I$11+СВЦЭМ!$D$10+'СЕТ СН'!$I$5-'СЕТ СН'!$I$21</f>
        <v>5404.6035019800001</v>
      </c>
      <c r="J132" s="36">
        <f>SUMIFS(СВЦЭМ!$D$39:$D$782,СВЦЭМ!$A$39:$A$782,$A132,СВЦЭМ!$B$39:$B$782,J$119)+'СЕТ СН'!$I$11+СВЦЭМ!$D$10+'СЕТ СН'!$I$5-'СЕТ СН'!$I$21</f>
        <v>5420.2936461099998</v>
      </c>
      <c r="K132" s="36">
        <f>SUMIFS(СВЦЭМ!$D$39:$D$782,СВЦЭМ!$A$39:$A$782,$A132,СВЦЭМ!$B$39:$B$782,K$119)+'СЕТ СН'!$I$11+СВЦЭМ!$D$10+'СЕТ СН'!$I$5-'СЕТ СН'!$I$21</f>
        <v>5395.62568612</v>
      </c>
      <c r="L132" s="36">
        <f>SUMIFS(СВЦЭМ!$D$39:$D$782,СВЦЭМ!$A$39:$A$782,$A132,СВЦЭМ!$B$39:$B$782,L$119)+'СЕТ СН'!$I$11+СВЦЭМ!$D$10+'СЕТ СН'!$I$5-'СЕТ СН'!$I$21</f>
        <v>5411.5519419500006</v>
      </c>
      <c r="M132" s="36">
        <f>SUMIFS(СВЦЭМ!$D$39:$D$782,СВЦЭМ!$A$39:$A$782,$A132,СВЦЭМ!$B$39:$B$782,M$119)+'СЕТ СН'!$I$11+СВЦЭМ!$D$10+'СЕТ СН'!$I$5-'СЕТ СН'!$I$21</f>
        <v>5398.9903819500005</v>
      </c>
      <c r="N132" s="36">
        <f>SUMIFS(СВЦЭМ!$D$39:$D$782,СВЦЭМ!$A$39:$A$782,$A132,СВЦЭМ!$B$39:$B$782,N$119)+'СЕТ СН'!$I$11+СВЦЭМ!$D$10+'СЕТ СН'!$I$5-'СЕТ СН'!$I$21</f>
        <v>5433.5986189900004</v>
      </c>
      <c r="O132" s="36">
        <f>SUMIFS(СВЦЭМ!$D$39:$D$782,СВЦЭМ!$A$39:$A$782,$A132,СВЦЭМ!$B$39:$B$782,O$119)+'СЕТ СН'!$I$11+СВЦЭМ!$D$10+'СЕТ СН'!$I$5-'СЕТ СН'!$I$21</f>
        <v>5456.1694795700005</v>
      </c>
      <c r="P132" s="36">
        <f>SUMIFS(СВЦЭМ!$D$39:$D$782,СВЦЭМ!$A$39:$A$782,$A132,СВЦЭМ!$B$39:$B$782,P$119)+'СЕТ СН'!$I$11+СВЦЭМ!$D$10+'СЕТ СН'!$I$5-'СЕТ СН'!$I$21</f>
        <v>5487.8606119100004</v>
      </c>
      <c r="Q132" s="36">
        <f>SUMIFS(СВЦЭМ!$D$39:$D$782,СВЦЭМ!$A$39:$A$782,$A132,СВЦЭМ!$B$39:$B$782,Q$119)+'СЕТ СН'!$I$11+СВЦЭМ!$D$10+'СЕТ СН'!$I$5-'СЕТ СН'!$I$21</f>
        <v>5508.7063690800005</v>
      </c>
      <c r="R132" s="36">
        <f>SUMIFS(СВЦЭМ!$D$39:$D$782,СВЦЭМ!$A$39:$A$782,$A132,СВЦЭМ!$B$39:$B$782,R$119)+'СЕТ СН'!$I$11+СВЦЭМ!$D$10+'СЕТ СН'!$I$5-'СЕТ СН'!$I$21</f>
        <v>5500.8284773100004</v>
      </c>
      <c r="S132" s="36">
        <f>SUMIFS(СВЦЭМ!$D$39:$D$782,СВЦЭМ!$A$39:$A$782,$A132,СВЦЭМ!$B$39:$B$782,S$119)+'СЕТ СН'!$I$11+СВЦЭМ!$D$10+'СЕТ СН'!$I$5-'СЕТ СН'!$I$21</f>
        <v>5484.6282401900007</v>
      </c>
      <c r="T132" s="36">
        <f>SUMIFS(СВЦЭМ!$D$39:$D$782,СВЦЭМ!$A$39:$A$782,$A132,СВЦЭМ!$B$39:$B$782,T$119)+'СЕТ СН'!$I$11+СВЦЭМ!$D$10+'СЕТ СН'!$I$5-'СЕТ СН'!$I$21</f>
        <v>5457.72897354</v>
      </c>
      <c r="U132" s="36">
        <f>SUMIFS(СВЦЭМ!$D$39:$D$782,СВЦЭМ!$A$39:$A$782,$A132,СВЦЭМ!$B$39:$B$782,U$119)+'СЕТ СН'!$I$11+СВЦЭМ!$D$10+'СЕТ СН'!$I$5-'СЕТ СН'!$I$21</f>
        <v>5437.4216980500005</v>
      </c>
      <c r="V132" s="36">
        <f>SUMIFS(СВЦЭМ!$D$39:$D$782,СВЦЭМ!$A$39:$A$782,$A132,СВЦЭМ!$B$39:$B$782,V$119)+'СЕТ СН'!$I$11+СВЦЭМ!$D$10+'СЕТ СН'!$I$5-'СЕТ СН'!$I$21</f>
        <v>5425.4931685500005</v>
      </c>
      <c r="W132" s="36">
        <f>SUMIFS(СВЦЭМ!$D$39:$D$782,СВЦЭМ!$A$39:$A$782,$A132,СВЦЭМ!$B$39:$B$782,W$119)+'СЕТ СН'!$I$11+СВЦЭМ!$D$10+'СЕТ СН'!$I$5-'СЕТ СН'!$I$21</f>
        <v>5396.4418205000002</v>
      </c>
      <c r="X132" s="36">
        <f>SUMIFS(СВЦЭМ!$D$39:$D$782,СВЦЭМ!$A$39:$A$782,$A132,СВЦЭМ!$B$39:$B$782,X$119)+'СЕТ СН'!$I$11+СВЦЭМ!$D$10+'СЕТ СН'!$I$5-'СЕТ СН'!$I$21</f>
        <v>5401.6076311800007</v>
      </c>
      <c r="Y132" s="36">
        <f>SUMIFS(СВЦЭМ!$D$39:$D$782,СВЦЭМ!$A$39:$A$782,$A132,СВЦЭМ!$B$39:$B$782,Y$119)+'СЕТ СН'!$I$11+СВЦЭМ!$D$10+'СЕТ СН'!$I$5-'СЕТ СН'!$I$21</f>
        <v>5412.7347997500001</v>
      </c>
    </row>
    <row r="133" spans="1:25" ht="15.75" x14ac:dyDescent="0.2">
      <c r="A133" s="35">
        <f t="shared" si="3"/>
        <v>45365</v>
      </c>
      <c r="B133" s="36">
        <f>SUMIFS(СВЦЭМ!$D$39:$D$782,СВЦЭМ!$A$39:$A$782,$A133,СВЦЭМ!$B$39:$B$782,B$119)+'СЕТ СН'!$I$11+СВЦЭМ!$D$10+'СЕТ СН'!$I$5-'СЕТ СН'!$I$21</f>
        <v>5373.3012890200007</v>
      </c>
      <c r="C133" s="36">
        <f>SUMIFS(СВЦЭМ!$D$39:$D$782,СВЦЭМ!$A$39:$A$782,$A133,СВЦЭМ!$B$39:$B$782,C$119)+'СЕТ СН'!$I$11+СВЦЭМ!$D$10+'СЕТ СН'!$I$5-'СЕТ СН'!$I$21</f>
        <v>5375.2795055799997</v>
      </c>
      <c r="D133" s="36">
        <f>SUMIFS(СВЦЭМ!$D$39:$D$782,СВЦЭМ!$A$39:$A$782,$A133,СВЦЭМ!$B$39:$B$782,D$119)+'СЕТ СН'!$I$11+СВЦЭМ!$D$10+'СЕТ СН'!$I$5-'СЕТ СН'!$I$21</f>
        <v>5395.6426791499998</v>
      </c>
      <c r="E133" s="36">
        <f>SUMIFS(СВЦЭМ!$D$39:$D$782,СВЦЭМ!$A$39:$A$782,$A133,СВЦЭМ!$B$39:$B$782,E$119)+'СЕТ СН'!$I$11+СВЦЭМ!$D$10+'СЕТ СН'!$I$5-'СЕТ СН'!$I$21</f>
        <v>5405.4529053900005</v>
      </c>
      <c r="F133" s="36">
        <f>SUMIFS(СВЦЭМ!$D$39:$D$782,СВЦЭМ!$A$39:$A$782,$A133,СВЦЭМ!$B$39:$B$782,F$119)+'СЕТ СН'!$I$11+СВЦЭМ!$D$10+'СЕТ СН'!$I$5-'СЕТ СН'!$I$21</f>
        <v>5401.9315700400002</v>
      </c>
      <c r="G133" s="36">
        <f>SUMIFS(СВЦЭМ!$D$39:$D$782,СВЦЭМ!$A$39:$A$782,$A133,СВЦЭМ!$B$39:$B$782,G$119)+'СЕТ СН'!$I$11+СВЦЭМ!$D$10+'СЕТ СН'!$I$5-'СЕТ СН'!$I$21</f>
        <v>5371.3957237900004</v>
      </c>
      <c r="H133" s="36">
        <f>SUMIFS(СВЦЭМ!$D$39:$D$782,СВЦЭМ!$A$39:$A$782,$A133,СВЦЭМ!$B$39:$B$782,H$119)+'СЕТ СН'!$I$11+СВЦЭМ!$D$10+'СЕТ СН'!$I$5-'СЕТ СН'!$I$21</f>
        <v>5318.53022547</v>
      </c>
      <c r="I133" s="36">
        <f>SUMIFS(СВЦЭМ!$D$39:$D$782,СВЦЭМ!$A$39:$A$782,$A133,СВЦЭМ!$B$39:$B$782,I$119)+'СЕТ СН'!$I$11+СВЦЭМ!$D$10+'СЕТ СН'!$I$5-'СЕТ СН'!$I$21</f>
        <v>5288.5556591800005</v>
      </c>
      <c r="J133" s="36">
        <f>SUMIFS(СВЦЭМ!$D$39:$D$782,СВЦЭМ!$A$39:$A$782,$A133,СВЦЭМ!$B$39:$B$782,J$119)+'СЕТ СН'!$I$11+СВЦЭМ!$D$10+'СЕТ СН'!$I$5-'СЕТ СН'!$I$21</f>
        <v>5311.8489657500004</v>
      </c>
      <c r="K133" s="36">
        <f>SUMIFS(СВЦЭМ!$D$39:$D$782,СВЦЭМ!$A$39:$A$782,$A133,СВЦЭМ!$B$39:$B$782,K$119)+'СЕТ СН'!$I$11+СВЦЭМ!$D$10+'СЕТ СН'!$I$5-'СЕТ СН'!$I$21</f>
        <v>5312.9386064</v>
      </c>
      <c r="L133" s="36">
        <f>SUMIFS(СВЦЭМ!$D$39:$D$782,СВЦЭМ!$A$39:$A$782,$A133,СВЦЭМ!$B$39:$B$782,L$119)+'СЕТ СН'!$I$11+СВЦЭМ!$D$10+'СЕТ СН'!$I$5-'СЕТ СН'!$I$21</f>
        <v>5320.03534846</v>
      </c>
      <c r="M133" s="36">
        <f>SUMIFS(СВЦЭМ!$D$39:$D$782,СВЦЭМ!$A$39:$A$782,$A133,СВЦЭМ!$B$39:$B$782,M$119)+'СЕТ СН'!$I$11+СВЦЭМ!$D$10+'СЕТ СН'!$I$5-'СЕТ СН'!$I$21</f>
        <v>5358.1840371899998</v>
      </c>
      <c r="N133" s="36">
        <f>SUMIFS(СВЦЭМ!$D$39:$D$782,СВЦЭМ!$A$39:$A$782,$A133,СВЦЭМ!$B$39:$B$782,N$119)+'СЕТ СН'!$I$11+СВЦЭМ!$D$10+'СЕТ СН'!$I$5-'СЕТ СН'!$I$21</f>
        <v>5379.8782397600007</v>
      </c>
      <c r="O133" s="36">
        <f>SUMIFS(СВЦЭМ!$D$39:$D$782,СВЦЭМ!$A$39:$A$782,$A133,СВЦЭМ!$B$39:$B$782,O$119)+'СЕТ СН'!$I$11+СВЦЭМ!$D$10+'СЕТ СН'!$I$5-'СЕТ СН'!$I$21</f>
        <v>5405.4993934399999</v>
      </c>
      <c r="P133" s="36">
        <f>SUMIFS(СВЦЭМ!$D$39:$D$782,СВЦЭМ!$A$39:$A$782,$A133,СВЦЭМ!$B$39:$B$782,P$119)+'СЕТ СН'!$I$11+СВЦЭМ!$D$10+'СЕТ СН'!$I$5-'СЕТ СН'!$I$21</f>
        <v>5428.5115036300003</v>
      </c>
      <c r="Q133" s="36">
        <f>SUMIFS(СВЦЭМ!$D$39:$D$782,СВЦЭМ!$A$39:$A$782,$A133,СВЦЭМ!$B$39:$B$782,Q$119)+'СЕТ СН'!$I$11+СВЦЭМ!$D$10+'СЕТ СН'!$I$5-'СЕТ СН'!$I$21</f>
        <v>5448.0711245299999</v>
      </c>
      <c r="R133" s="36">
        <f>SUMIFS(СВЦЭМ!$D$39:$D$782,СВЦЭМ!$A$39:$A$782,$A133,СВЦЭМ!$B$39:$B$782,R$119)+'СЕТ СН'!$I$11+СВЦЭМ!$D$10+'СЕТ СН'!$I$5-'СЕТ СН'!$I$21</f>
        <v>5428.0055728500001</v>
      </c>
      <c r="S133" s="36">
        <f>SUMIFS(СВЦЭМ!$D$39:$D$782,СВЦЭМ!$A$39:$A$782,$A133,СВЦЭМ!$B$39:$B$782,S$119)+'СЕТ СН'!$I$11+СВЦЭМ!$D$10+'СЕТ СН'!$I$5-'СЕТ СН'!$I$21</f>
        <v>5403.1708989899998</v>
      </c>
      <c r="T133" s="36">
        <f>SUMIFS(СВЦЭМ!$D$39:$D$782,СВЦЭМ!$A$39:$A$782,$A133,СВЦЭМ!$B$39:$B$782,T$119)+'СЕТ СН'!$I$11+СВЦЭМ!$D$10+'СЕТ СН'!$I$5-'СЕТ СН'!$I$21</f>
        <v>5370.1623063100005</v>
      </c>
      <c r="U133" s="36">
        <f>SUMIFS(СВЦЭМ!$D$39:$D$782,СВЦЭМ!$A$39:$A$782,$A133,СВЦЭМ!$B$39:$B$782,U$119)+'СЕТ СН'!$I$11+СВЦЭМ!$D$10+'СЕТ СН'!$I$5-'СЕТ СН'!$I$21</f>
        <v>5342.31646206</v>
      </c>
      <c r="V133" s="36">
        <f>SUMIFS(СВЦЭМ!$D$39:$D$782,СВЦЭМ!$A$39:$A$782,$A133,СВЦЭМ!$B$39:$B$782,V$119)+'СЕТ СН'!$I$11+СВЦЭМ!$D$10+'СЕТ СН'!$I$5-'СЕТ СН'!$I$21</f>
        <v>5337.8435324800002</v>
      </c>
      <c r="W133" s="36">
        <f>SUMIFS(СВЦЭМ!$D$39:$D$782,СВЦЭМ!$A$39:$A$782,$A133,СВЦЭМ!$B$39:$B$782,W$119)+'СЕТ СН'!$I$11+СВЦЭМ!$D$10+'СЕТ СН'!$I$5-'СЕТ СН'!$I$21</f>
        <v>5340.5613724300001</v>
      </c>
      <c r="X133" s="36">
        <f>SUMIFS(СВЦЭМ!$D$39:$D$782,СВЦЭМ!$A$39:$A$782,$A133,СВЦЭМ!$B$39:$B$782,X$119)+'СЕТ СН'!$I$11+СВЦЭМ!$D$10+'СЕТ СН'!$I$5-'СЕТ СН'!$I$21</f>
        <v>5362.5675320700002</v>
      </c>
      <c r="Y133" s="36">
        <f>SUMIFS(СВЦЭМ!$D$39:$D$782,СВЦЭМ!$A$39:$A$782,$A133,СВЦЭМ!$B$39:$B$782,Y$119)+'СЕТ СН'!$I$11+СВЦЭМ!$D$10+'СЕТ СН'!$I$5-'СЕТ СН'!$I$21</f>
        <v>5381.6906259500001</v>
      </c>
    </row>
    <row r="134" spans="1:25" ht="15.75" x14ac:dyDescent="0.2">
      <c r="A134" s="35">
        <f t="shared" si="3"/>
        <v>45366</v>
      </c>
      <c r="B134" s="36">
        <f>SUMIFS(СВЦЭМ!$D$39:$D$782,СВЦЭМ!$A$39:$A$782,$A134,СВЦЭМ!$B$39:$B$782,B$119)+'СЕТ СН'!$I$11+СВЦЭМ!$D$10+'СЕТ СН'!$I$5-'СЕТ СН'!$I$21</f>
        <v>5457.3034555600007</v>
      </c>
      <c r="C134" s="36">
        <f>SUMIFS(СВЦЭМ!$D$39:$D$782,СВЦЭМ!$A$39:$A$782,$A134,СВЦЭМ!$B$39:$B$782,C$119)+'СЕТ СН'!$I$11+СВЦЭМ!$D$10+'СЕТ СН'!$I$5-'СЕТ СН'!$I$21</f>
        <v>5534.1578300900001</v>
      </c>
      <c r="D134" s="36">
        <f>SUMIFS(СВЦЭМ!$D$39:$D$782,СВЦЭМ!$A$39:$A$782,$A134,СВЦЭМ!$B$39:$B$782,D$119)+'СЕТ СН'!$I$11+СВЦЭМ!$D$10+'СЕТ СН'!$I$5-'СЕТ СН'!$I$21</f>
        <v>5569.7821649500002</v>
      </c>
      <c r="E134" s="36">
        <f>SUMIFS(СВЦЭМ!$D$39:$D$782,СВЦЭМ!$A$39:$A$782,$A134,СВЦЭМ!$B$39:$B$782,E$119)+'СЕТ СН'!$I$11+СВЦЭМ!$D$10+'СЕТ СН'!$I$5-'СЕТ СН'!$I$21</f>
        <v>5572.4015160300005</v>
      </c>
      <c r="F134" s="36">
        <f>SUMIFS(СВЦЭМ!$D$39:$D$782,СВЦЭМ!$A$39:$A$782,$A134,СВЦЭМ!$B$39:$B$782,F$119)+'СЕТ СН'!$I$11+СВЦЭМ!$D$10+'СЕТ СН'!$I$5-'СЕТ СН'!$I$21</f>
        <v>5569.15745436</v>
      </c>
      <c r="G134" s="36">
        <f>SUMIFS(СВЦЭМ!$D$39:$D$782,СВЦЭМ!$A$39:$A$782,$A134,СВЦЭМ!$B$39:$B$782,G$119)+'СЕТ СН'!$I$11+СВЦЭМ!$D$10+'СЕТ СН'!$I$5-'СЕТ СН'!$I$21</f>
        <v>5539.3005589000004</v>
      </c>
      <c r="H134" s="36">
        <f>SUMIFS(СВЦЭМ!$D$39:$D$782,СВЦЭМ!$A$39:$A$782,$A134,СВЦЭМ!$B$39:$B$782,H$119)+'СЕТ СН'!$I$11+СВЦЭМ!$D$10+'СЕТ СН'!$I$5-'СЕТ СН'!$I$21</f>
        <v>5496.2141471100003</v>
      </c>
      <c r="I134" s="36">
        <f>SUMIFS(СВЦЭМ!$D$39:$D$782,СВЦЭМ!$A$39:$A$782,$A134,СВЦЭМ!$B$39:$B$782,I$119)+'СЕТ СН'!$I$11+СВЦЭМ!$D$10+'СЕТ СН'!$I$5-'СЕТ СН'!$I$21</f>
        <v>5466.5648985799999</v>
      </c>
      <c r="J134" s="36">
        <f>SUMIFS(СВЦЭМ!$D$39:$D$782,СВЦЭМ!$A$39:$A$782,$A134,СВЦЭМ!$B$39:$B$782,J$119)+'СЕТ СН'!$I$11+СВЦЭМ!$D$10+'СЕТ СН'!$I$5-'СЕТ СН'!$I$21</f>
        <v>5426.9467505600005</v>
      </c>
      <c r="K134" s="36">
        <f>SUMIFS(СВЦЭМ!$D$39:$D$782,СВЦЭМ!$A$39:$A$782,$A134,СВЦЭМ!$B$39:$B$782,K$119)+'СЕТ СН'!$I$11+СВЦЭМ!$D$10+'СЕТ СН'!$I$5-'СЕТ СН'!$I$21</f>
        <v>5410.1709185199998</v>
      </c>
      <c r="L134" s="36">
        <f>SUMIFS(СВЦЭМ!$D$39:$D$782,СВЦЭМ!$A$39:$A$782,$A134,СВЦЭМ!$B$39:$B$782,L$119)+'СЕТ СН'!$I$11+СВЦЭМ!$D$10+'СЕТ СН'!$I$5-'СЕТ СН'!$I$21</f>
        <v>5392.4227966600001</v>
      </c>
      <c r="M134" s="36">
        <f>SUMIFS(СВЦЭМ!$D$39:$D$782,СВЦЭМ!$A$39:$A$782,$A134,СВЦЭМ!$B$39:$B$782,M$119)+'СЕТ СН'!$I$11+СВЦЭМ!$D$10+'СЕТ СН'!$I$5-'СЕТ СН'!$I$21</f>
        <v>5417.9041830400001</v>
      </c>
      <c r="N134" s="36">
        <f>SUMIFS(СВЦЭМ!$D$39:$D$782,СВЦЭМ!$A$39:$A$782,$A134,СВЦЭМ!$B$39:$B$782,N$119)+'СЕТ СН'!$I$11+СВЦЭМ!$D$10+'СЕТ СН'!$I$5-'СЕТ СН'!$I$21</f>
        <v>5419.2948904300001</v>
      </c>
      <c r="O134" s="36">
        <f>SUMIFS(СВЦЭМ!$D$39:$D$782,СВЦЭМ!$A$39:$A$782,$A134,СВЦЭМ!$B$39:$B$782,O$119)+'СЕТ СН'!$I$11+СВЦЭМ!$D$10+'СЕТ СН'!$I$5-'СЕТ СН'!$I$21</f>
        <v>5472.0272962400004</v>
      </c>
      <c r="P134" s="36">
        <f>SUMIFS(СВЦЭМ!$D$39:$D$782,СВЦЭМ!$A$39:$A$782,$A134,СВЦЭМ!$B$39:$B$782,P$119)+'СЕТ СН'!$I$11+СВЦЭМ!$D$10+'СЕТ СН'!$I$5-'СЕТ СН'!$I$21</f>
        <v>5491.6635094900003</v>
      </c>
      <c r="Q134" s="36">
        <f>SUMIFS(СВЦЭМ!$D$39:$D$782,СВЦЭМ!$A$39:$A$782,$A134,СВЦЭМ!$B$39:$B$782,Q$119)+'СЕТ СН'!$I$11+СВЦЭМ!$D$10+'СЕТ СН'!$I$5-'СЕТ СН'!$I$21</f>
        <v>5504.4004869600003</v>
      </c>
      <c r="R134" s="36">
        <f>SUMIFS(СВЦЭМ!$D$39:$D$782,СВЦЭМ!$A$39:$A$782,$A134,СВЦЭМ!$B$39:$B$782,R$119)+'СЕТ СН'!$I$11+СВЦЭМ!$D$10+'СЕТ СН'!$I$5-'СЕТ СН'!$I$21</f>
        <v>5512.0393985400005</v>
      </c>
      <c r="S134" s="36">
        <f>SUMIFS(СВЦЭМ!$D$39:$D$782,СВЦЭМ!$A$39:$A$782,$A134,СВЦЭМ!$B$39:$B$782,S$119)+'СЕТ СН'!$I$11+СВЦЭМ!$D$10+'СЕТ СН'!$I$5-'СЕТ СН'!$I$21</f>
        <v>5497.2605401000001</v>
      </c>
      <c r="T134" s="36">
        <f>SUMIFS(СВЦЭМ!$D$39:$D$782,СВЦЭМ!$A$39:$A$782,$A134,СВЦЭМ!$B$39:$B$782,T$119)+'СЕТ СН'!$I$11+СВЦЭМ!$D$10+'СЕТ СН'!$I$5-'СЕТ СН'!$I$21</f>
        <v>5461.6662423800008</v>
      </c>
      <c r="U134" s="36">
        <f>SUMIFS(СВЦЭМ!$D$39:$D$782,СВЦЭМ!$A$39:$A$782,$A134,СВЦЭМ!$B$39:$B$782,U$119)+'СЕТ СН'!$I$11+СВЦЭМ!$D$10+'СЕТ СН'!$I$5-'СЕТ СН'!$I$21</f>
        <v>5437.6274987100005</v>
      </c>
      <c r="V134" s="36">
        <f>SUMIFS(СВЦЭМ!$D$39:$D$782,СВЦЭМ!$A$39:$A$782,$A134,СВЦЭМ!$B$39:$B$782,V$119)+'СЕТ СН'!$I$11+СВЦЭМ!$D$10+'СЕТ СН'!$I$5-'СЕТ СН'!$I$21</f>
        <v>5429.6744012199997</v>
      </c>
      <c r="W134" s="36">
        <f>SUMIFS(СВЦЭМ!$D$39:$D$782,СВЦЭМ!$A$39:$A$782,$A134,СВЦЭМ!$B$39:$B$782,W$119)+'СЕТ СН'!$I$11+СВЦЭМ!$D$10+'СЕТ СН'!$I$5-'СЕТ СН'!$I$21</f>
        <v>5430.35119227</v>
      </c>
      <c r="X134" s="36">
        <f>SUMIFS(СВЦЭМ!$D$39:$D$782,СВЦЭМ!$A$39:$A$782,$A134,СВЦЭМ!$B$39:$B$782,X$119)+'СЕТ СН'!$I$11+СВЦЭМ!$D$10+'СЕТ СН'!$I$5-'СЕТ СН'!$I$21</f>
        <v>5458.4842636700005</v>
      </c>
      <c r="Y134" s="36">
        <f>SUMIFS(СВЦЭМ!$D$39:$D$782,СВЦЭМ!$A$39:$A$782,$A134,СВЦЭМ!$B$39:$B$782,Y$119)+'СЕТ СН'!$I$11+СВЦЭМ!$D$10+'СЕТ СН'!$I$5-'СЕТ СН'!$I$21</f>
        <v>5471.2381329300006</v>
      </c>
    </row>
    <row r="135" spans="1:25" ht="15.75" x14ac:dyDescent="0.2">
      <c r="A135" s="35">
        <f t="shared" si="3"/>
        <v>45367</v>
      </c>
      <c r="B135" s="36">
        <f>SUMIFS(СВЦЭМ!$D$39:$D$782,СВЦЭМ!$A$39:$A$782,$A135,СВЦЭМ!$B$39:$B$782,B$119)+'СЕТ СН'!$I$11+СВЦЭМ!$D$10+'СЕТ СН'!$I$5-'СЕТ СН'!$I$21</f>
        <v>5448.0468348100003</v>
      </c>
      <c r="C135" s="36">
        <f>SUMIFS(СВЦЭМ!$D$39:$D$782,СВЦЭМ!$A$39:$A$782,$A135,СВЦЭМ!$B$39:$B$782,C$119)+'СЕТ СН'!$I$11+СВЦЭМ!$D$10+'СЕТ СН'!$I$5-'СЕТ СН'!$I$21</f>
        <v>5433.0402238400002</v>
      </c>
      <c r="D135" s="36">
        <f>SUMIFS(СВЦЭМ!$D$39:$D$782,СВЦЭМ!$A$39:$A$782,$A135,СВЦЭМ!$B$39:$B$782,D$119)+'СЕТ СН'!$I$11+СВЦЭМ!$D$10+'СЕТ СН'!$I$5-'СЕТ СН'!$I$21</f>
        <v>5455.3268353200001</v>
      </c>
      <c r="E135" s="36">
        <f>SUMIFS(СВЦЭМ!$D$39:$D$782,СВЦЭМ!$A$39:$A$782,$A135,СВЦЭМ!$B$39:$B$782,E$119)+'СЕТ СН'!$I$11+СВЦЭМ!$D$10+'СЕТ СН'!$I$5-'СЕТ СН'!$I$21</f>
        <v>5473.0774001300006</v>
      </c>
      <c r="F135" s="36">
        <f>SUMIFS(СВЦЭМ!$D$39:$D$782,СВЦЭМ!$A$39:$A$782,$A135,СВЦЭМ!$B$39:$B$782,F$119)+'СЕТ СН'!$I$11+СВЦЭМ!$D$10+'СЕТ СН'!$I$5-'СЕТ СН'!$I$21</f>
        <v>5461.4155618300001</v>
      </c>
      <c r="G135" s="36">
        <f>SUMIFS(СВЦЭМ!$D$39:$D$782,СВЦЭМ!$A$39:$A$782,$A135,СВЦЭМ!$B$39:$B$782,G$119)+'СЕТ СН'!$I$11+СВЦЭМ!$D$10+'СЕТ СН'!$I$5-'СЕТ СН'!$I$21</f>
        <v>5443.5581224400003</v>
      </c>
      <c r="H135" s="36">
        <f>SUMIFS(СВЦЭМ!$D$39:$D$782,СВЦЭМ!$A$39:$A$782,$A135,СВЦЭМ!$B$39:$B$782,H$119)+'СЕТ СН'!$I$11+СВЦЭМ!$D$10+'СЕТ СН'!$I$5-'СЕТ СН'!$I$21</f>
        <v>5424.3524319400003</v>
      </c>
      <c r="I135" s="36">
        <f>SUMIFS(СВЦЭМ!$D$39:$D$782,СВЦЭМ!$A$39:$A$782,$A135,СВЦЭМ!$B$39:$B$782,I$119)+'СЕТ СН'!$I$11+СВЦЭМ!$D$10+'СЕТ СН'!$I$5-'СЕТ СН'!$I$21</f>
        <v>5407.3568543800002</v>
      </c>
      <c r="J135" s="36">
        <f>SUMIFS(СВЦЭМ!$D$39:$D$782,СВЦЭМ!$A$39:$A$782,$A135,СВЦЭМ!$B$39:$B$782,J$119)+'СЕТ СН'!$I$11+СВЦЭМ!$D$10+'СЕТ СН'!$I$5-'СЕТ СН'!$I$21</f>
        <v>5358.7476352399999</v>
      </c>
      <c r="K135" s="36">
        <f>SUMIFS(СВЦЭМ!$D$39:$D$782,СВЦЭМ!$A$39:$A$782,$A135,СВЦЭМ!$B$39:$B$782,K$119)+'СЕТ СН'!$I$11+СВЦЭМ!$D$10+'СЕТ СН'!$I$5-'СЕТ СН'!$I$21</f>
        <v>5338.8242032600001</v>
      </c>
      <c r="L135" s="36">
        <f>SUMIFS(СВЦЭМ!$D$39:$D$782,СВЦЭМ!$A$39:$A$782,$A135,СВЦЭМ!$B$39:$B$782,L$119)+'СЕТ СН'!$I$11+СВЦЭМ!$D$10+'СЕТ СН'!$I$5-'СЕТ СН'!$I$21</f>
        <v>5332.24675097</v>
      </c>
      <c r="M135" s="36">
        <f>SUMIFS(СВЦЭМ!$D$39:$D$782,СВЦЭМ!$A$39:$A$782,$A135,СВЦЭМ!$B$39:$B$782,M$119)+'СЕТ СН'!$I$11+СВЦЭМ!$D$10+'СЕТ СН'!$I$5-'СЕТ СН'!$I$21</f>
        <v>5336.6987365200002</v>
      </c>
      <c r="N135" s="36">
        <f>SUMIFS(СВЦЭМ!$D$39:$D$782,СВЦЭМ!$A$39:$A$782,$A135,СВЦЭМ!$B$39:$B$782,N$119)+'СЕТ СН'!$I$11+СВЦЭМ!$D$10+'СЕТ СН'!$I$5-'СЕТ СН'!$I$21</f>
        <v>5348.9149851800003</v>
      </c>
      <c r="O135" s="36">
        <f>SUMIFS(СВЦЭМ!$D$39:$D$782,СВЦЭМ!$A$39:$A$782,$A135,СВЦЭМ!$B$39:$B$782,O$119)+'СЕТ СН'!$I$11+СВЦЭМ!$D$10+'СЕТ СН'!$I$5-'СЕТ СН'!$I$21</f>
        <v>5348.0129954700005</v>
      </c>
      <c r="P135" s="36">
        <f>SUMIFS(СВЦЭМ!$D$39:$D$782,СВЦЭМ!$A$39:$A$782,$A135,СВЦЭМ!$B$39:$B$782,P$119)+'СЕТ СН'!$I$11+СВЦЭМ!$D$10+'СЕТ СН'!$I$5-'СЕТ СН'!$I$21</f>
        <v>5357.4919005500005</v>
      </c>
      <c r="Q135" s="36">
        <f>SUMIFS(СВЦЭМ!$D$39:$D$782,СВЦЭМ!$A$39:$A$782,$A135,СВЦЭМ!$B$39:$B$782,Q$119)+'СЕТ СН'!$I$11+СВЦЭМ!$D$10+'СЕТ СН'!$I$5-'СЕТ СН'!$I$21</f>
        <v>5378.8499777400002</v>
      </c>
      <c r="R135" s="36">
        <f>SUMIFS(СВЦЭМ!$D$39:$D$782,СВЦЭМ!$A$39:$A$782,$A135,СВЦЭМ!$B$39:$B$782,R$119)+'СЕТ СН'!$I$11+СВЦЭМ!$D$10+'СЕТ СН'!$I$5-'СЕТ СН'!$I$21</f>
        <v>5387.9848253800001</v>
      </c>
      <c r="S135" s="36">
        <f>SUMIFS(СВЦЭМ!$D$39:$D$782,СВЦЭМ!$A$39:$A$782,$A135,СВЦЭМ!$B$39:$B$782,S$119)+'СЕТ СН'!$I$11+СВЦЭМ!$D$10+'СЕТ СН'!$I$5-'СЕТ СН'!$I$21</f>
        <v>5373.6154956999999</v>
      </c>
      <c r="T135" s="36">
        <f>SUMIFS(СВЦЭМ!$D$39:$D$782,СВЦЭМ!$A$39:$A$782,$A135,СВЦЭМ!$B$39:$B$782,T$119)+'СЕТ СН'!$I$11+СВЦЭМ!$D$10+'СЕТ СН'!$I$5-'СЕТ СН'!$I$21</f>
        <v>5356.6729720399999</v>
      </c>
      <c r="U135" s="36">
        <f>SUMIFS(СВЦЭМ!$D$39:$D$782,СВЦЭМ!$A$39:$A$782,$A135,СВЦЭМ!$B$39:$B$782,U$119)+'СЕТ СН'!$I$11+СВЦЭМ!$D$10+'СЕТ СН'!$I$5-'СЕТ СН'!$I$21</f>
        <v>5327.6029014800006</v>
      </c>
      <c r="V135" s="36">
        <f>SUMIFS(СВЦЭМ!$D$39:$D$782,СВЦЭМ!$A$39:$A$782,$A135,СВЦЭМ!$B$39:$B$782,V$119)+'СЕТ СН'!$I$11+СВЦЭМ!$D$10+'СЕТ СН'!$I$5-'СЕТ СН'!$I$21</f>
        <v>5320.7022829200005</v>
      </c>
      <c r="W135" s="36">
        <f>SUMIFS(СВЦЭМ!$D$39:$D$782,СВЦЭМ!$A$39:$A$782,$A135,СВЦЭМ!$B$39:$B$782,W$119)+'СЕТ СН'!$I$11+СВЦЭМ!$D$10+'СЕТ СН'!$I$5-'СЕТ СН'!$I$21</f>
        <v>5329.4388596700001</v>
      </c>
      <c r="X135" s="36">
        <f>SUMIFS(СВЦЭМ!$D$39:$D$782,СВЦЭМ!$A$39:$A$782,$A135,СВЦЭМ!$B$39:$B$782,X$119)+'СЕТ СН'!$I$11+СВЦЭМ!$D$10+'СЕТ СН'!$I$5-'СЕТ СН'!$I$21</f>
        <v>5351.0555952699997</v>
      </c>
      <c r="Y135" s="36">
        <f>SUMIFS(СВЦЭМ!$D$39:$D$782,СВЦЭМ!$A$39:$A$782,$A135,СВЦЭМ!$B$39:$B$782,Y$119)+'СЕТ СН'!$I$11+СВЦЭМ!$D$10+'СЕТ СН'!$I$5-'СЕТ СН'!$I$21</f>
        <v>5359.1142883900002</v>
      </c>
    </row>
    <row r="136" spans="1:25" ht="15.75" x14ac:dyDescent="0.2">
      <c r="A136" s="35">
        <f t="shared" si="3"/>
        <v>45368</v>
      </c>
      <c r="B136" s="36">
        <f>SUMIFS(СВЦЭМ!$D$39:$D$782,СВЦЭМ!$A$39:$A$782,$A136,СВЦЭМ!$B$39:$B$782,B$119)+'СЕТ СН'!$I$11+СВЦЭМ!$D$10+'СЕТ СН'!$I$5-'СЕТ СН'!$I$21</f>
        <v>5319.2987583800004</v>
      </c>
      <c r="C136" s="36">
        <f>SUMIFS(СВЦЭМ!$D$39:$D$782,СВЦЭМ!$A$39:$A$782,$A136,СВЦЭМ!$B$39:$B$782,C$119)+'СЕТ СН'!$I$11+СВЦЭМ!$D$10+'СЕТ СН'!$I$5-'СЕТ СН'!$I$21</f>
        <v>5341.8381627500003</v>
      </c>
      <c r="D136" s="36">
        <f>SUMIFS(СВЦЭМ!$D$39:$D$782,СВЦЭМ!$A$39:$A$782,$A136,СВЦЭМ!$B$39:$B$782,D$119)+'СЕТ СН'!$I$11+СВЦЭМ!$D$10+'СЕТ СН'!$I$5-'СЕТ СН'!$I$21</f>
        <v>5376.6534589299999</v>
      </c>
      <c r="E136" s="36">
        <f>SUMIFS(СВЦЭМ!$D$39:$D$782,СВЦЭМ!$A$39:$A$782,$A136,СВЦЭМ!$B$39:$B$782,E$119)+'СЕТ СН'!$I$11+СВЦЭМ!$D$10+'СЕТ СН'!$I$5-'СЕТ СН'!$I$21</f>
        <v>5374.6212942900002</v>
      </c>
      <c r="F136" s="36">
        <f>SUMIFS(СВЦЭМ!$D$39:$D$782,СВЦЭМ!$A$39:$A$782,$A136,СВЦЭМ!$B$39:$B$782,F$119)+'СЕТ СН'!$I$11+СВЦЭМ!$D$10+'СЕТ СН'!$I$5-'СЕТ СН'!$I$21</f>
        <v>5367.6850563300004</v>
      </c>
      <c r="G136" s="36">
        <f>SUMIFS(СВЦЭМ!$D$39:$D$782,СВЦЭМ!$A$39:$A$782,$A136,СВЦЭМ!$B$39:$B$782,G$119)+'СЕТ СН'!$I$11+СВЦЭМ!$D$10+'СЕТ СН'!$I$5-'СЕТ СН'!$I$21</f>
        <v>5392.3676537500005</v>
      </c>
      <c r="H136" s="36">
        <f>SUMIFS(СВЦЭМ!$D$39:$D$782,СВЦЭМ!$A$39:$A$782,$A136,СВЦЭМ!$B$39:$B$782,H$119)+'СЕТ СН'!$I$11+СВЦЭМ!$D$10+'СЕТ СН'!$I$5-'СЕТ СН'!$I$21</f>
        <v>5404.3951760899999</v>
      </c>
      <c r="I136" s="36">
        <f>SUMIFS(СВЦЭМ!$D$39:$D$782,СВЦЭМ!$A$39:$A$782,$A136,СВЦЭМ!$B$39:$B$782,I$119)+'СЕТ СН'!$I$11+СВЦЭМ!$D$10+'СЕТ СН'!$I$5-'СЕТ СН'!$I$21</f>
        <v>5406.0872371200003</v>
      </c>
      <c r="J136" s="36">
        <f>SUMIFS(СВЦЭМ!$D$39:$D$782,СВЦЭМ!$A$39:$A$782,$A136,СВЦЭМ!$B$39:$B$782,J$119)+'СЕТ СН'!$I$11+СВЦЭМ!$D$10+'СЕТ СН'!$I$5-'СЕТ СН'!$I$21</f>
        <v>5354.7116772300005</v>
      </c>
      <c r="K136" s="36">
        <f>SUMIFS(СВЦЭМ!$D$39:$D$782,СВЦЭМ!$A$39:$A$782,$A136,СВЦЭМ!$B$39:$B$782,K$119)+'СЕТ СН'!$I$11+СВЦЭМ!$D$10+'СЕТ СН'!$I$5-'СЕТ СН'!$I$21</f>
        <v>5311.9794145000005</v>
      </c>
      <c r="L136" s="36">
        <f>SUMIFS(СВЦЭМ!$D$39:$D$782,СВЦЭМ!$A$39:$A$782,$A136,СВЦЭМ!$B$39:$B$782,L$119)+'СЕТ СН'!$I$11+СВЦЭМ!$D$10+'СЕТ СН'!$I$5-'СЕТ СН'!$I$21</f>
        <v>5298.3262851300005</v>
      </c>
      <c r="M136" s="36">
        <f>SUMIFS(СВЦЭМ!$D$39:$D$782,СВЦЭМ!$A$39:$A$782,$A136,СВЦЭМ!$B$39:$B$782,M$119)+'СЕТ СН'!$I$11+СВЦЭМ!$D$10+'СЕТ СН'!$I$5-'СЕТ СН'!$I$21</f>
        <v>5299.1608099100004</v>
      </c>
      <c r="N136" s="36">
        <f>SUMIFS(СВЦЭМ!$D$39:$D$782,СВЦЭМ!$A$39:$A$782,$A136,СВЦЭМ!$B$39:$B$782,N$119)+'СЕТ СН'!$I$11+СВЦЭМ!$D$10+'СЕТ СН'!$I$5-'СЕТ СН'!$I$21</f>
        <v>5318.1536786800007</v>
      </c>
      <c r="O136" s="36">
        <f>SUMIFS(СВЦЭМ!$D$39:$D$782,СВЦЭМ!$A$39:$A$782,$A136,СВЦЭМ!$B$39:$B$782,O$119)+'СЕТ СН'!$I$11+СВЦЭМ!$D$10+'СЕТ СН'!$I$5-'СЕТ СН'!$I$21</f>
        <v>5347.0843717900007</v>
      </c>
      <c r="P136" s="36">
        <f>SUMIFS(СВЦЭМ!$D$39:$D$782,СВЦЭМ!$A$39:$A$782,$A136,СВЦЭМ!$B$39:$B$782,P$119)+'СЕТ СН'!$I$11+СВЦЭМ!$D$10+'СЕТ СН'!$I$5-'СЕТ СН'!$I$21</f>
        <v>5359.7324638400005</v>
      </c>
      <c r="Q136" s="36">
        <f>SUMIFS(СВЦЭМ!$D$39:$D$782,СВЦЭМ!$A$39:$A$782,$A136,СВЦЭМ!$B$39:$B$782,Q$119)+'СЕТ СН'!$I$11+СВЦЭМ!$D$10+'СЕТ СН'!$I$5-'СЕТ СН'!$I$21</f>
        <v>5382.0901241700003</v>
      </c>
      <c r="R136" s="36">
        <f>SUMIFS(СВЦЭМ!$D$39:$D$782,СВЦЭМ!$A$39:$A$782,$A136,СВЦЭМ!$B$39:$B$782,R$119)+'СЕТ СН'!$I$11+СВЦЭМ!$D$10+'СЕТ СН'!$I$5-'СЕТ СН'!$I$21</f>
        <v>5384.6194448900005</v>
      </c>
      <c r="S136" s="36">
        <f>SUMIFS(СВЦЭМ!$D$39:$D$782,СВЦЭМ!$A$39:$A$782,$A136,СВЦЭМ!$B$39:$B$782,S$119)+'СЕТ СН'!$I$11+СВЦЭМ!$D$10+'СЕТ СН'!$I$5-'СЕТ СН'!$I$21</f>
        <v>5360.9471962500002</v>
      </c>
      <c r="T136" s="36">
        <f>SUMIFS(СВЦЭМ!$D$39:$D$782,СВЦЭМ!$A$39:$A$782,$A136,СВЦЭМ!$B$39:$B$782,T$119)+'СЕТ СН'!$I$11+СВЦЭМ!$D$10+'СЕТ СН'!$I$5-'СЕТ СН'!$I$21</f>
        <v>5344.8930726799999</v>
      </c>
      <c r="U136" s="36">
        <f>SUMIFS(СВЦЭМ!$D$39:$D$782,СВЦЭМ!$A$39:$A$782,$A136,СВЦЭМ!$B$39:$B$782,U$119)+'СЕТ СН'!$I$11+СВЦЭМ!$D$10+'СЕТ СН'!$I$5-'СЕТ СН'!$I$21</f>
        <v>5319.6824372800002</v>
      </c>
      <c r="V136" s="36">
        <f>SUMIFS(СВЦЭМ!$D$39:$D$782,СВЦЭМ!$A$39:$A$782,$A136,СВЦЭМ!$B$39:$B$782,V$119)+'СЕТ СН'!$I$11+СВЦЭМ!$D$10+'СЕТ СН'!$I$5-'СЕТ СН'!$I$21</f>
        <v>5303.1715505800003</v>
      </c>
      <c r="W136" s="36">
        <f>SUMIFS(СВЦЭМ!$D$39:$D$782,СВЦЭМ!$A$39:$A$782,$A136,СВЦЭМ!$B$39:$B$782,W$119)+'СЕТ СН'!$I$11+СВЦЭМ!$D$10+'СЕТ СН'!$I$5-'СЕТ СН'!$I$21</f>
        <v>5304.2855088100005</v>
      </c>
      <c r="X136" s="36">
        <f>SUMIFS(СВЦЭМ!$D$39:$D$782,СВЦЭМ!$A$39:$A$782,$A136,СВЦЭМ!$B$39:$B$782,X$119)+'СЕТ СН'!$I$11+СВЦЭМ!$D$10+'СЕТ СН'!$I$5-'СЕТ СН'!$I$21</f>
        <v>5336.57179688</v>
      </c>
      <c r="Y136" s="36">
        <f>SUMIFS(СВЦЭМ!$D$39:$D$782,СВЦЭМ!$A$39:$A$782,$A136,СВЦЭМ!$B$39:$B$782,Y$119)+'СЕТ СН'!$I$11+СВЦЭМ!$D$10+'СЕТ СН'!$I$5-'СЕТ СН'!$I$21</f>
        <v>5336.7488197600005</v>
      </c>
    </row>
    <row r="137" spans="1:25" ht="15.75" x14ac:dyDescent="0.2">
      <c r="A137" s="35">
        <f t="shared" si="3"/>
        <v>45369</v>
      </c>
      <c r="B137" s="36">
        <f>SUMIFS(СВЦЭМ!$D$39:$D$782,СВЦЭМ!$A$39:$A$782,$A137,СВЦЭМ!$B$39:$B$782,B$119)+'СЕТ СН'!$I$11+СВЦЭМ!$D$10+'СЕТ СН'!$I$5-'СЕТ СН'!$I$21</f>
        <v>5432.9098103400001</v>
      </c>
      <c r="C137" s="36">
        <f>SUMIFS(СВЦЭМ!$D$39:$D$782,СВЦЭМ!$A$39:$A$782,$A137,СВЦЭМ!$B$39:$B$782,C$119)+'СЕТ СН'!$I$11+СВЦЭМ!$D$10+'СЕТ СН'!$I$5-'СЕТ СН'!$I$21</f>
        <v>5465.7257387999998</v>
      </c>
      <c r="D137" s="36">
        <f>SUMIFS(СВЦЭМ!$D$39:$D$782,СВЦЭМ!$A$39:$A$782,$A137,СВЦЭМ!$B$39:$B$782,D$119)+'СЕТ СН'!$I$11+СВЦЭМ!$D$10+'СЕТ СН'!$I$5-'СЕТ СН'!$I$21</f>
        <v>5511.71594258</v>
      </c>
      <c r="E137" s="36">
        <f>SUMIFS(СВЦЭМ!$D$39:$D$782,СВЦЭМ!$A$39:$A$782,$A137,СВЦЭМ!$B$39:$B$782,E$119)+'СЕТ СН'!$I$11+СВЦЭМ!$D$10+'СЕТ СН'!$I$5-'СЕТ СН'!$I$21</f>
        <v>5491.0810923099998</v>
      </c>
      <c r="F137" s="36">
        <f>SUMIFS(СВЦЭМ!$D$39:$D$782,СВЦЭМ!$A$39:$A$782,$A137,СВЦЭМ!$B$39:$B$782,F$119)+'СЕТ СН'!$I$11+СВЦЭМ!$D$10+'СЕТ СН'!$I$5-'СЕТ СН'!$I$21</f>
        <v>5470.9343802000003</v>
      </c>
      <c r="G137" s="36">
        <f>SUMIFS(СВЦЭМ!$D$39:$D$782,СВЦЭМ!$A$39:$A$782,$A137,СВЦЭМ!$B$39:$B$782,G$119)+'СЕТ СН'!$I$11+СВЦЭМ!$D$10+'СЕТ СН'!$I$5-'СЕТ СН'!$I$21</f>
        <v>5439.8540368700005</v>
      </c>
      <c r="H137" s="36">
        <f>SUMIFS(СВЦЭМ!$D$39:$D$782,СВЦЭМ!$A$39:$A$782,$A137,СВЦЭМ!$B$39:$B$782,H$119)+'СЕТ СН'!$I$11+СВЦЭМ!$D$10+'СЕТ СН'!$I$5-'СЕТ СН'!$I$21</f>
        <v>5409.9235520900002</v>
      </c>
      <c r="I137" s="36">
        <f>SUMIFS(СВЦЭМ!$D$39:$D$782,СВЦЭМ!$A$39:$A$782,$A137,СВЦЭМ!$B$39:$B$782,I$119)+'СЕТ СН'!$I$11+СВЦЭМ!$D$10+'СЕТ СН'!$I$5-'СЕТ СН'!$I$21</f>
        <v>5421.6354784699997</v>
      </c>
      <c r="J137" s="36">
        <f>SUMIFS(СВЦЭМ!$D$39:$D$782,СВЦЭМ!$A$39:$A$782,$A137,СВЦЭМ!$B$39:$B$782,J$119)+'СЕТ СН'!$I$11+СВЦЭМ!$D$10+'СЕТ СН'!$I$5-'СЕТ СН'!$I$21</f>
        <v>5437.6370468800005</v>
      </c>
      <c r="K137" s="36">
        <f>SUMIFS(СВЦЭМ!$D$39:$D$782,СВЦЭМ!$A$39:$A$782,$A137,СВЦЭМ!$B$39:$B$782,K$119)+'СЕТ СН'!$I$11+СВЦЭМ!$D$10+'СЕТ СН'!$I$5-'СЕТ СН'!$I$21</f>
        <v>5410.6626021100001</v>
      </c>
      <c r="L137" s="36">
        <f>SUMIFS(СВЦЭМ!$D$39:$D$782,СВЦЭМ!$A$39:$A$782,$A137,СВЦЭМ!$B$39:$B$782,L$119)+'СЕТ СН'!$I$11+СВЦЭМ!$D$10+'СЕТ СН'!$I$5-'СЕТ СН'!$I$21</f>
        <v>5417.7786602300002</v>
      </c>
      <c r="M137" s="36">
        <f>SUMIFS(СВЦЭМ!$D$39:$D$782,СВЦЭМ!$A$39:$A$782,$A137,СВЦЭМ!$B$39:$B$782,M$119)+'СЕТ СН'!$I$11+СВЦЭМ!$D$10+'СЕТ СН'!$I$5-'СЕТ СН'!$I$21</f>
        <v>5425.1790742499998</v>
      </c>
      <c r="N137" s="36">
        <f>SUMIFS(СВЦЭМ!$D$39:$D$782,СВЦЭМ!$A$39:$A$782,$A137,СВЦЭМ!$B$39:$B$782,N$119)+'СЕТ СН'!$I$11+СВЦЭМ!$D$10+'СЕТ СН'!$I$5-'СЕТ СН'!$I$21</f>
        <v>5450.0972175700008</v>
      </c>
      <c r="O137" s="36">
        <f>SUMIFS(СВЦЭМ!$D$39:$D$782,СВЦЭМ!$A$39:$A$782,$A137,СВЦЭМ!$B$39:$B$782,O$119)+'СЕТ СН'!$I$11+СВЦЭМ!$D$10+'СЕТ СН'!$I$5-'СЕТ СН'!$I$21</f>
        <v>5491.7008118200001</v>
      </c>
      <c r="P137" s="36">
        <f>SUMIFS(СВЦЭМ!$D$39:$D$782,СВЦЭМ!$A$39:$A$782,$A137,СВЦЭМ!$B$39:$B$782,P$119)+'СЕТ СН'!$I$11+СВЦЭМ!$D$10+'СЕТ СН'!$I$5-'СЕТ СН'!$I$21</f>
        <v>5518.4465546500005</v>
      </c>
      <c r="Q137" s="36">
        <f>SUMIFS(СВЦЭМ!$D$39:$D$782,СВЦЭМ!$A$39:$A$782,$A137,СВЦЭМ!$B$39:$B$782,Q$119)+'СЕТ СН'!$I$11+СВЦЭМ!$D$10+'СЕТ СН'!$I$5-'СЕТ СН'!$I$21</f>
        <v>5540.9701464999998</v>
      </c>
      <c r="R137" s="36">
        <f>SUMIFS(СВЦЭМ!$D$39:$D$782,СВЦЭМ!$A$39:$A$782,$A137,СВЦЭМ!$B$39:$B$782,R$119)+'СЕТ СН'!$I$11+СВЦЭМ!$D$10+'СЕТ СН'!$I$5-'СЕТ СН'!$I$21</f>
        <v>5545.4095222600008</v>
      </c>
      <c r="S137" s="36">
        <f>SUMIFS(СВЦЭМ!$D$39:$D$782,СВЦЭМ!$A$39:$A$782,$A137,СВЦЭМ!$B$39:$B$782,S$119)+'СЕТ СН'!$I$11+СВЦЭМ!$D$10+'СЕТ СН'!$I$5-'СЕТ СН'!$I$21</f>
        <v>5552.0751533700004</v>
      </c>
      <c r="T137" s="36">
        <f>SUMIFS(СВЦЭМ!$D$39:$D$782,СВЦЭМ!$A$39:$A$782,$A137,СВЦЭМ!$B$39:$B$782,T$119)+'СЕТ СН'!$I$11+СВЦЭМ!$D$10+'СЕТ СН'!$I$5-'СЕТ СН'!$I$21</f>
        <v>5523.9749645500005</v>
      </c>
      <c r="U137" s="36">
        <f>SUMIFS(СВЦЭМ!$D$39:$D$782,СВЦЭМ!$A$39:$A$782,$A137,СВЦЭМ!$B$39:$B$782,U$119)+'СЕТ СН'!$I$11+СВЦЭМ!$D$10+'СЕТ СН'!$I$5-'СЕТ СН'!$I$21</f>
        <v>5496.5620884400005</v>
      </c>
      <c r="V137" s="36">
        <f>SUMIFS(СВЦЭМ!$D$39:$D$782,СВЦЭМ!$A$39:$A$782,$A137,СВЦЭМ!$B$39:$B$782,V$119)+'СЕТ СН'!$I$11+СВЦЭМ!$D$10+'СЕТ СН'!$I$5-'СЕТ СН'!$I$21</f>
        <v>5485.5412324200006</v>
      </c>
      <c r="W137" s="36">
        <f>SUMIFS(СВЦЭМ!$D$39:$D$782,СВЦЭМ!$A$39:$A$782,$A137,СВЦЭМ!$B$39:$B$782,W$119)+'СЕТ СН'!$I$11+СВЦЭМ!$D$10+'СЕТ СН'!$I$5-'СЕТ СН'!$I$21</f>
        <v>5476.4221539400005</v>
      </c>
      <c r="X137" s="36">
        <f>SUMIFS(СВЦЭМ!$D$39:$D$782,СВЦЭМ!$A$39:$A$782,$A137,СВЦЭМ!$B$39:$B$782,X$119)+'СЕТ СН'!$I$11+СВЦЭМ!$D$10+'СЕТ СН'!$I$5-'СЕТ СН'!$I$21</f>
        <v>5498.2971954700006</v>
      </c>
      <c r="Y137" s="36">
        <f>SUMIFS(СВЦЭМ!$D$39:$D$782,СВЦЭМ!$A$39:$A$782,$A137,СВЦЭМ!$B$39:$B$782,Y$119)+'СЕТ СН'!$I$11+СВЦЭМ!$D$10+'СЕТ СН'!$I$5-'СЕТ СН'!$I$21</f>
        <v>5530.1458930500003</v>
      </c>
    </row>
    <row r="138" spans="1:25" ht="15.75" x14ac:dyDescent="0.2">
      <c r="A138" s="35">
        <f t="shared" si="3"/>
        <v>45370</v>
      </c>
      <c r="B138" s="36">
        <f>SUMIFS(СВЦЭМ!$D$39:$D$782,СВЦЭМ!$A$39:$A$782,$A138,СВЦЭМ!$B$39:$B$782,B$119)+'СЕТ СН'!$I$11+СВЦЭМ!$D$10+'СЕТ СН'!$I$5-'СЕТ СН'!$I$21</f>
        <v>5629.0427753500007</v>
      </c>
      <c r="C138" s="36">
        <f>SUMIFS(СВЦЭМ!$D$39:$D$782,СВЦЭМ!$A$39:$A$782,$A138,СВЦЭМ!$B$39:$B$782,C$119)+'СЕТ СН'!$I$11+СВЦЭМ!$D$10+'СЕТ СН'!$I$5-'СЕТ СН'!$I$21</f>
        <v>5591.5216312000002</v>
      </c>
      <c r="D138" s="36">
        <f>SUMIFS(СВЦЭМ!$D$39:$D$782,СВЦЭМ!$A$39:$A$782,$A138,СВЦЭМ!$B$39:$B$782,D$119)+'СЕТ СН'!$I$11+СВЦЭМ!$D$10+'СЕТ СН'!$I$5-'СЕТ СН'!$I$21</f>
        <v>5634.8862703600007</v>
      </c>
      <c r="E138" s="36">
        <f>SUMIFS(СВЦЭМ!$D$39:$D$782,СВЦЭМ!$A$39:$A$782,$A138,СВЦЭМ!$B$39:$B$782,E$119)+'СЕТ СН'!$I$11+СВЦЭМ!$D$10+'СЕТ СН'!$I$5-'СЕТ СН'!$I$21</f>
        <v>5625.2045185000006</v>
      </c>
      <c r="F138" s="36">
        <f>SUMIFS(СВЦЭМ!$D$39:$D$782,СВЦЭМ!$A$39:$A$782,$A138,СВЦЭМ!$B$39:$B$782,F$119)+'СЕТ СН'!$I$11+СВЦЭМ!$D$10+'СЕТ СН'!$I$5-'СЕТ СН'!$I$21</f>
        <v>5620.4051776800006</v>
      </c>
      <c r="G138" s="36">
        <f>SUMIFS(СВЦЭМ!$D$39:$D$782,СВЦЭМ!$A$39:$A$782,$A138,СВЦЭМ!$B$39:$B$782,G$119)+'СЕТ СН'!$I$11+СВЦЭМ!$D$10+'СЕТ СН'!$I$5-'СЕТ СН'!$I$21</f>
        <v>5621.7868296400002</v>
      </c>
      <c r="H138" s="36">
        <f>SUMIFS(СВЦЭМ!$D$39:$D$782,СВЦЭМ!$A$39:$A$782,$A138,СВЦЭМ!$B$39:$B$782,H$119)+'СЕТ СН'!$I$11+СВЦЭМ!$D$10+'СЕТ СН'!$I$5-'СЕТ СН'!$I$21</f>
        <v>5615.8987817500001</v>
      </c>
      <c r="I138" s="36">
        <f>SUMIFS(СВЦЭМ!$D$39:$D$782,СВЦЭМ!$A$39:$A$782,$A138,СВЦЭМ!$B$39:$B$782,I$119)+'СЕТ СН'!$I$11+СВЦЭМ!$D$10+'СЕТ СН'!$I$5-'СЕТ СН'!$I$21</f>
        <v>5582.4558266500007</v>
      </c>
      <c r="J138" s="36">
        <f>SUMIFS(СВЦЭМ!$D$39:$D$782,СВЦЭМ!$A$39:$A$782,$A138,СВЦЭМ!$B$39:$B$782,J$119)+'СЕТ СН'!$I$11+СВЦЭМ!$D$10+'СЕТ СН'!$I$5-'СЕТ СН'!$I$21</f>
        <v>5566.1083948000005</v>
      </c>
      <c r="K138" s="36">
        <f>SUMIFS(СВЦЭМ!$D$39:$D$782,СВЦЭМ!$A$39:$A$782,$A138,СВЦЭМ!$B$39:$B$782,K$119)+'СЕТ СН'!$I$11+СВЦЭМ!$D$10+'СЕТ СН'!$I$5-'СЕТ СН'!$I$21</f>
        <v>5571.08983128</v>
      </c>
      <c r="L138" s="36">
        <f>SUMIFS(СВЦЭМ!$D$39:$D$782,СВЦЭМ!$A$39:$A$782,$A138,СВЦЭМ!$B$39:$B$782,L$119)+'СЕТ СН'!$I$11+СВЦЭМ!$D$10+'СЕТ СН'!$I$5-'СЕТ СН'!$I$21</f>
        <v>5586.2738696500001</v>
      </c>
      <c r="M138" s="36">
        <f>SUMIFS(СВЦЭМ!$D$39:$D$782,СВЦЭМ!$A$39:$A$782,$A138,СВЦЭМ!$B$39:$B$782,M$119)+'СЕТ СН'!$I$11+СВЦЭМ!$D$10+'СЕТ СН'!$I$5-'СЕТ СН'!$I$21</f>
        <v>5652.3409285200005</v>
      </c>
      <c r="N138" s="36">
        <f>SUMIFS(СВЦЭМ!$D$39:$D$782,СВЦЭМ!$A$39:$A$782,$A138,СВЦЭМ!$B$39:$B$782,N$119)+'СЕТ СН'!$I$11+СВЦЭМ!$D$10+'СЕТ СН'!$I$5-'СЕТ СН'!$I$21</f>
        <v>5679.6736733500002</v>
      </c>
      <c r="O138" s="36">
        <f>SUMIFS(СВЦЭМ!$D$39:$D$782,СВЦЭМ!$A$39:$A$782,$A138,СВЦЭМ!$B$39:$B$782,O$119)+'СЕТ СН'!$I$11+СВЦЭМ!$D$10+'СЕТ СН'!$I$5-'СЕТ СН'!$I$21</f>
        <v>5719.4983591</v>
      </c>
      <c r="P138" s="36">
        <f>SUMIFS(СВЦЭМ!$D$39:$D$782,СВЦЭМ!$A$39:$A$782,$A138,СВЦЭМ!$B$39:$B$782,P$119)+'СЕТ СН'!$I$11+СВЦЭМ!$D$10+'СЕТ СН'!$I$5-'СЕТ СН'!$I$21</f>
        <v>5793.6266138499996</v>
      </c>
      <c r="Q138" s="36">
        <f>SUMIFS(СВЦЭМ!$D$39:$D$782,СВЦЭМ!$A$39:$A$782,$A138,СВЦЭМ!$B$39:$B$782,Q$119)+'СЕТ СН'!$I$11+СВЦЭМ!$D$10+'СЕТ СН'!$I$5-'СЕТ СН'!$I$21</f>
        <v>5816.1747022</v>
      </c>
      <c r="R138" s="36">
        <f>SUMIFS(СВЦЭМ!$D$39:$D$782,СВЦЭМ!$A$39:$A$782,$A138,СВЦЭМ!$B$39:$B$782,R$119)+'СЕТ СН'!$I$11+СВЦЭМ!$D$10+'СЕТ СН'!$I$5-'СЕТ СН'!$I$21</f>
        <v>5820.5190952900002</v>
      </c>
      <c r="S138" s="36">
        <f>SUMIFS(СВЦЭМ!$D$39:$D$782,СВЦЭМ!$A$39:$A$782,$A138,СВЦЭМ!$B$39:$B$782,S$119)+'СЕТ СН'!$I$11+СВЦЭМ!$D$10+'СЕТ СН'!$I$5-'СЕТ СН'!$I$21</f>
        <v>5794.108291120001</v>
      </c>
      <c r="T138" s="36">
        <f>SUMIFS(СВЦЭМ!$D$39:$D$782,СВЦЭМ!$A$39:$A$782,$A138,СВЦЭМ!$B$39:$B$782,T$119)+'СЕТ СН'!$I$11+СВЦЭМ!$D$10+'СЕТ СН'!$I$5-'СЕТ СН'!$I$21</f>
        <v>5680.4316069699998</v>
      </c>
      <c r="U138" s="36">
        <f>SUMIFS(СВЦЭМ!$D$39:$D$782,СВЦЭМ!$A$39:$A$782,$A138,СВЦЭМ!$B$39:$B$782,U$119)+'СЕТ СН'!$I$11+СВЦЭМ!$D$10+'СЕТ СН'!$I$5-'СЕТ СН'!$I$21</f>
        <v>5632.4793262900002</v>
      </c>
      <c r="V138" s="36">
        <f>SUMIFS(СВЦЭМ!$D$39:$D$782,СВЦЭМ!$A$39:$A$782,$A138,СВЦЭМ!$B$39:$B$782,V$119)+'СЕТ СН'!$I$11+СВЦЭМ!$D$10+'СЕТ СН'!$I$5-'СЕТ СН'!$I$21</f>
        <v>5629.06030113</v>
      </c>
      <c r="W138" s="36">
        <f>SUMIFS(СВЦЭМ!$D$39:$D$782,СВЦЭМ!$A$39:$A$782,$A138,СВЦЭМ!$B$39:$B$782,W$119)+'СЕТ СН'!$I$11+СВЦЭМ!$D$10+'СЕТ СН'!$I$5-'СЕТ СН'!$I$21</f>
        <v>5655.3614769300002</v>
      </c>
      <c r="X138" s="36">
        <f>SUMIFS(СВЦЭМ!$D$39:$D$782,СВЦЭМ!$A$39:$A$782,$A138,СВЦЭМ!$B$39:$B$782,X$119)+'СЕТ СН'!$I$11+СВЦЭМ!$D$10+'СЕТ СН'!$I$5-'СЕТ СН'!$I$21</f>
        <v>5678.3079986000002</v>
      </c>
      <c r="Y138" s="36">
        <f>SUMIFS(СВЦЭМ!$D$39:$D$782,СВЦЭМ!$A$39:$A$782,$A138,СВЦЭМ!$B$39:$B$782,Y$119)+'СЕТ СН'!$I$11+СВЦЭМ!$D$10+'СЕТ СН'!$I$5-'СЕТ СН'!$I$21</f>
        <v>5724.6565363</v>
      </c>
    </row>
    <row r="139" spans="1:25" ht="15.75" x14ac:dyDescent="0.2">
      <c r="A139" s="35">
        <f t="shared" si="3"/>
        <v>45371</v>
      </c>
      <c r="B139" s="36">
        <f>SUMIFS(СВЦЭМ!$D$39:$D$782,СВЦЭМ!$A$39:$A$782,$A139,СВЦЭМ!$B$39:$B$782,B$119)+'СЕТ СН'!$I$11+СВЦЭМ!$D$10+'СЕТ СН'!$I$5-'СЕТ СН'!$I$21</f>
        <v>5750.9166233600008</v>
      </c>
      <c r="C139" s="36">
        <f>SUMIFS(СВЦЭМ!$D$39:$D$782,СВЦЭМ!$A$39:$A$782,$A139,СВЦЭМ!$B$39:$B$782,C$119)+'СЕТ СН'!$I$11+СВЦЭМ!$D$10+'СЕТ СН'!$I$5-'СЕТ СН'!$I$21</f>
        <v>5801.3823956300002</v>
      </c>
      <c r="D139" s="36">
        <f>SUMIFS(СВЦЭМ!$D$39:$D$782,СВЦЭМ!$A$39:$A$782,$A139,СВЦЭМ!$B$39:$B$782,D$119)+'СЕТ СН'!$I$11+СВЦЭМ!$D$10+'СЕТ СН'!$I$5-'СЕТ СН'!$I$21</f>
        <v>5834.2203386399997</v>
      </c>
      <c r="E139" s="36">
        <f>SUMIFS(СВЦЭМ!$D$39:$D$782,СВЦЭМ!$A$39:$A$782,$A139,СВЦЭМ!$B$39:$B$782,E$119)+'СЕТ СН'!$I$11+СВЦЭМ!$D$10+'СЕТ СН'!$I$5-'СЕТ СН'!$I$21</f>
        <v>5819.2671171900001</v>
      </c>
      <c r="F139" s="36">
        <f>SUMIFS(СВЦЭМ!$D$39:$D$782,СВЦЭМ!$A$39:$A$782,$A139,СВЦЭМ!$B$39:$B$782,F$119)+'СЕТ СН'!$I$11+СВЦЭМ!$D$10+'СЕТ СН'!$I$5-'СЕТ СН'!$I$21</f>
        <v>5816.7617436199998</v>
      </c>
      <c r="G139" s="36">
        <f>SUMIFS(СВЦЭМ!$D$39:$D$782,СВЦЭМ!$A$39:$A$782,$A139,СВЦЭМ!$B$39:$B$782,G$119)+'СЕТ СН'!$I$11+СВЦЭМ!$D$10+'СЕТ СН'!$I$5-'СЕТ СН'!$I$21</f>
        <v>5782.9583529600004</v>
      </c>
      <c r="H139" s="36">
        <f>SUMIFS(СВЦЭМ!$D$39:$D$782,СВЦЭМ!$A$39:$A$782,$A139,СВЦЭМ!$B$39:$B$782,H$119)+'СЕТ СН'!$I$11+СВЦЭМ!$D$10+'СЕТ СН'!$I$5-'СЕТ СН'!$I$21</f>
        <v>5787.6957530899999</v>
      </c>
      <c r="I139" s="36">
        <f>SUMIFS(СВЦЭМ!$D$39:$D$782,СВЦЭМ!$A$39:$A$782,$A139,СВЦЭМ!$B$39:$B$782,I$119)+'СЕТ СН'!$I$11+СВЦЭМ!$D$10+'СЕТ СН'!$I$5-'СЕТ СН'!$I$21</f>
        <v>5748.3522098900003</v>
      </c>
      <c r="J139" s="36">
        <f>SUMIFS(СВЦЭМ!$D$39:$D$782,СВЦЭМ!$A$39:$A$782,$A139,СВЦЭМ!$B$39:$B$782,J$119)+'СЕТ СН'!$I$11+СВЦЭМ!$D$10+'СЕТ СН'!$I$5-'СЕТ СН'!$I$21</f>
        <v>5693.8772956100001</v>
      </c>
      <c r="K139" s="36">
        <f>SUMIFS(СВЦЭМ!$D$39:$D$782,СВЦЭМ!$A$39:$A$782,$A139,СВЦЭМ!$B$39:$B$782,K$119)+'СЕТ СН'!$I$11+СВЦЭМ!$D$10+'СЕТ СН'!$I$5-'СЕТ СН'!$I$21</f>
        <v>5678.5287218000003</v>
      </c>
      <c r="L139" s="36">
        <f>SUMIFS(СВЦЭМ!$D$39:$D$782,СВЦЭМ!$A$39:$A$782,$A139,СВЦЭМ!$B$39:$B$782,L$119)+'СЕТ СН'!$I$11+СВЦЭМ!$D$10+'СЕТ СН'!$I$5-'СЕТ СН'!$I$21</f>
        <v>5676.0863751900006</v>
      </c>
      <c r="M139" s="36">
        <f>SUMIFS(СВЦЭМ!$D$39:$D$782,СВЦЭМ!$A$39:$A$782,$A139,СВЦЭМ!$B$39:$B$782,M$119)+'СЕТ СН'!$I$11+СВЦЭМ!$D$10+'СЕТ СН'!$I$5-'СЕТ СН'!$I$21</f>
        <v>5687.5319084900002</v>
      </c>
      <c r="N139" s="36">
        <f>SUMIFS(СВЦЭМ!$D$39:$D$782,СВЦЭМ!$A$39:$A$782,$A139,СВЦЭМ!$B$39:$B$782,N$119)+'СЕТ СН'!$I$11+СВЦЭМ!$D$10+'СЕТ СН'!$I$5-'СЕТ СН'!$I$21</f>
        <v>5688.1400261300005</v>
      </c>
      <c r="O139" s="36">
        <f>SUMIFS(СВЦЭМ!$D$39:$D$782,СВЦЭМ!$A$39:$A$782,$A139,СВЦЭМ!$B$39:$B$782,O$119)+'СЕТ СН'!$I$11+СВЦЭМ!$D$10+'СЕТ СН'!$I$5-'СЕТ СН'!$I$21</f>
        <v>5721.0931884500005</v>
      </c>
      <c r="P139" s="36">
        <f>SUMIFS(СВЦЭМ!$D$39:$D$782,СВЦЭМ!$A$39:$A$782,$A139,СВЦЭМ!$B$39:$B$782,P$119)+'СЕТ СН'!$I$11+СВЦЭМ!$D$10+'СЕТ СН'!$I$5-'СЕТ СН'!$I$21</f>
        <v>5744.9055970400004</v>
      </c>
      <c r="Q139" s="36">
        <f>SUMIFS(СВЦЭМ!$D$39:$D$782,СВЦЭМ!$A$39:$A$782,$A139,СВЦЭМ!$B$39:$B$782,Q$119)+'СЕТ СН'!$I$11+СВЦЭМ!$D$10+'СЕТ СН'!$I$5-'СЕТ СН'!$I$21</f>
        <v>5747.8586431599997</v>
      </c>
      <c r="R139" s="36">
        <f>SUMIFS(СВЦЭМ!$D$39:$D$782,СВЦЭМ!$A$39:$A$782,$A139,СВЦЭМ!$B$39:$B$782,R$119)+'СЕТ СН'!$I$11+СВЦЭМ!$D$10+'СЕТ СН'!$I$5-'СЕТ СН'!$I$21</f>
        <v>5754.3663975500003</v>
      </c>
      <c r="S139" s="36">
        <f>SUMIFS(СВЦЭМ!$D$39:$D$782,СВЦЭМ!$A$39:$A$782,$A139,СВЦЭМ!$B$39:$B$782,S$119)+'СЕТ СН'!$I$11+СВЦЭМ!$D$10+'СЕТ СН'!$I$5-'СЕТ СН'!$I$21</f>
        <v>5735.5396006999999</v>
      </c>
      <c r="T139" s="36">
        <f>SUMIFS(СВЦЭМ!$D$39:$D$782,СВЦЭМ!$A$39:$A$782,$A139,СВЦЭМ!$B$39:$B$782,T$119)+'СЕТ СН'!$I$11+СВЦЭМ!$D$10+'СЕТ СН'!$I$5-'СЕТ СН'!$I$21</f>
        <v>5682.5913797200001</v>
      </c>
      <c r="U139" s="36">
        <f>SUMIFS(СВЦЭМ!$D$39:$D$782,СВЦЭМ!$A$39:$A$782,$A139,СВЦЭМ!$B$39:$B$782,U$119)+'СЕТ СН'!$I$11+СВЦЭМ!$D$10+'СЕТ СН'!$I$5-'СЕТ СН'!$I$21</f>
        <v>5654.5346467700001</v>
      </c>
      <c r="V139" s="36">
        <f>SUMIFS(СВЦЭМ!$D$39:$D$782,СВЦЭМ!$A$39:$A$782,$A139,СВЦЭМ!$B$39:$B$782,V$119)+'СЕТ СН'!$I$11+СВЦЭМ!$D$10+'СЕТ СН'!$I$5-'СЕТ СН'!$I$21</f>
        <v>5667.9410577300005</v>
      </c>
      <c r="W139" s="36">
        <f>SUMIFS(СВЦЭМ!$D$39:$D$782,СВЦЭМ!$A$39:$A$782,$A139,СВЦЭМ!$B$39:$B$782,W$119)+'СЕТ СН'!$I$11+СВЦЭМ!$D$10+'СЕТ СН'!$I$5-'СЕТ СН'!$I$21</f>
        <v>5678.4342309800004</v>
      </c>
      <c r="X139" s="36">
        <f>SUMIFS(СВЦЭМ!$D$39:$D$782,СВЦЭМ!$A$39:$A$782,$A139,СВЦЭМ!$B$39:$B$782,X$119)+'СЕТ СН'!$I$11+СВЦЭМ!$D$10+'СЕТ СН'!$I$5-'СЕТ СН'!$I$21</f>
        <v>5718.70948176</v>
      </c>
      <c r="Y139" s="36">
        <f>SUMIFS(СВЦЭМ!$D$39:$D$782,СВЦЭМ!$A$39:$A$782,$A139,СВЦЭМ!$B$39:$B$782,Y$119)+'СЕТ СН'!$I$11+СВЦЭМ!$D$10+'СЕТ СН'!$I$5-'СЕТ СН'!$I$21</f>
        <v>5715.6268994800002</v>
      </c>
    </row>
    <row r="140" spans="1:25" ht="15.75" x14ac:dyDescent="0.2">
      <c r="A140" s="35">
        <f t="shared" si="3"/>
        <v>45372</v>
      </c>
      <c r="B140" s="36">
        <f>SUMIFS(СВЦЭМ!$D$39:$D$782,СВЦЭМ!$A$39:$A$782,$A140,СВЦЭМ!$B$39:$B$782,B$119)+'СЕТ СН'!$I$11+СВЦЭМ!$D$10+'СЕТ СН'!$I$5-'СЕТ СН'!$I$21</f>
        <v>5790.2973860500006</v>
      </c>
      <c r="C140" s="36">
        <f>SUMIFS(СВЦЭМ!$D$39:$D$782,СВЦЭМ!$A$39:$A$782,$A140,СВЦЭМ!$B$39:$B$782,C$119)+'СЕТ СН'!$I$11+СВЦЭМ!$D$10+'СЕТ СН'!$I$5-'СЕТ СН'!$I$21</f>
        <v>5825.09595868</v>
      </c>
      <c r="D140" s="36">
        <f>SUMIFS(СВЦЭМ!$D$39:$D$782,СВЦЭМ!$A$39:$A$782,$A140,СВЦЭМ!$B$39:$B$782,D$119)+'СЕТ СН'!$I$11+СВЦЭМ!$D$10+'СЕТ СН'!$I$5-'СЕТ СН'!$I$21</f>
        <v>5878.3554366300004</v>
      </c>
      <c r="E140" s="36">
        <f>SUMIFS(СВЦЭМ!$D$39:$D$782,СВЦЭМ!$A$39:$A$782,$A140,СВЦЭМ!$B$39:$B$782,E$119)+'СЕТ СН'!$I$11+СВЦЭМ!$D$10+'СЕТ СН'!$I$5-'СЕТ СН'!$I$21</f>
        <v>5889.25676552</v>
      </c>
      <c r="F140" s="36">
        <f>SUMIFS(СВЦЭМ!$D$39:$D$782,СВЦЭМ!$A$39:$A$782,$A140,СВЦЭМ!$B$39:$B$782,F$119)+'СЕТ СН'!$I$11+СВЦЭМ!$D$10+'СЕТ СН'!$I$5-'СЕТ СН'!$I$21</f>
        <v>5883.2862862500006</v>
      </c>
      <c r="G140" s="36">
        <f>SUMIFS(СВЦЭМ!$D$39:$D$782,СВЦЭМ!$A$39:$A$782,$A140,СВЦЭМ!$B$39:$B$782,G$119)+'СЕТ СН'!$I$11+СВЦЭМ!$D$10+'СЕТ СН'!$I$5-'СЕТ СН'!$I$21</f>
        <v>5845.4915400299997</v>
      </c>
      <c r="H140" s="36">
        <f>SUMIFS(СВЦЭМ!$D$39:$D$782,СВЦЭМ!$A$39:$A$782,$A140,СВЦЭМ!$B$39:$B$782,H$119)+'СЕТ СН'!$I$11+СВЦЭМ!$D$10+'СЕТ СН'!$I$5-'СЕТ СН'!$I$21</f>
        <v>5751.4012828100003</v>
      </c>
      <c r="I140" s="36">
        <f>SUMIFS(СВЦЭМ!$D$39:$D$782,СВЦЭМ!$A$39:$A$782,$A140,СВЦЭМ!$B$39:$B$782,I$119)+'СЕТ СН'!$I$11+СВЦЭМ!$D$10+'СЕТ СН'!$I$5-'СЕТ СН'!$I$21</f>
        <v>5709.7297675200007</v>
      </c>
      <c r="J140" s="36">
        <f>SUMIFS(СВЦЭМ!$D$39:$D$782,СВЦЭМ!$A$39:$A$782,$A140,СВЦЭМ!$B$39:$B$782,J$119)+'СЕТ СН'!$I$11+СВЦЭМ!$D$10+'СЕТ СН'!$I$5-'СЕТ СН'!$I$21</f>
        <v>5716.4046479600001</v>
      </c>
      <c r="K140" s="36">
        <f>SUMIFS(СВЦЭМ!$D$39:$D$782,СВЦЭМ!$A$39:$A$782,$A140,СВЦЭМ!$B$39:$B$782,K$119)+'СЕТ СН'!$I$11+СВЦЭМ!$D$10+'СЕТ СН'!$I$5-'СЕТ СН'!$I$21</f>
        <v>5688.3487981100006</v>
      </c>
      <c r="L140" s="36">
        <f>SUMIFS(СВЦЭМ!$D$39:$D$782,СВЦЭМ!$A$39:$A$782,$A140,СВЦЭМ!$B$39:$B$782,L$119)+'СЕТ СН'!$I$11+СВЦЭМ!$D$10+'СЕТ СН'!$I$5-'СЕТ СН'!$I$21</f>
        <v>5684.0688772900003</v>
      </c>
      <c r="M140" s="36">
        <f>SUMIFS(СВЦЭМ!$D$39:$D$782,СВЦЭМ!$A$39:$A$782,$A140,СВЦЭМ!$B$39:$B$782,M$119)+'СЕТ СН'!$I$11+СВЦЭМ!$D$10+'СЕТ СН'!$I$5-'СЕТ СН'!$I$21</f>
        <v>5698.32230377</v>
      </c>
      <c r="N140" s="36">
        <f>SUMIFS(СВЦЭМ!$D$39:$D$782,СВЦЭМ!$A$39:$A$782,$A140,СВЦЭМ!$B$39:$B$782,N$119)+'СЕТ СН'!$I$11+СВЦЭМ!$D$10+'СЕТ СН'!$I$5-'СЕТ СН'!$I$21</f>
        <v>5732.3160904699998</v>
      </c>
      <c r="O140" s="36">
        <f>SUMIFS(СВЦЭМ!$D$39:$D$782,СВЦЭМ!$A$39:$A$782,$A140,СВЦЭМ!$B$39:$B$782,O$119)+'СЕТ СН'!$I$11+СВЦЭМ!$D$10+'СЕТ СН'!$I$5-'СЕТ СН'!$I$21</f>
        <v>5746.83366845</v>
      </c>
      <c r="P140" s="36">
        <f>SUMIFS(СВЦЭМ!$D$39:$D$782,СВЦЭМ!$A$39:$A$782,$A140,СВЦЭМ!$B$39:$B$782,P$119)+'СЕТ СН'!$I$11+СВЦЭМ!$D$10+'СЕТ СН'!$I$5-'СЕТ СН'!$I$21</f>
        <v>5760.3301062999999</v>
      </c>
      <c r="Q140" s="36">
        <f>SUMIFS(СВЦЭМ!$D$39:$D$782,СВЦЭМ!$A$39:$A$782,$A140,СВЦЭМ!$B$39:$B$782,Q$119)+'СЕТ СН'!$I$11+СВЦЭМ!$D$10+'СЕТ СН'!$I$5-'СЕТ СН'!$I$21</f>
        <v>5782.4199922999996</v>
      </c>
      <c r="R140" s="36">
        <f>SUMIFS(СВЦЭМ!$D$39:$D$782,СВЦЭМ!$A$39:$A$782,$A140,СВЦЭМ!$B$39:$B$782,R$119)+'СЕТ СН'!$I$11+СВЦЭМ!$D$10+'СЕТ СН'!$I$5-'СЕТ СН'!$I$21</f>
        <v>5797.0750457100003</v>
      </c>
      <c r="S140" s="36">
        <f>SUMIFS(СВЦЭМ!$D$39:$D$782,СВЦЭМ!$A$39:$A$782,$A140,СВЦЭМ!$B$39:$B$782,S$119)+'СЕТ СН'!$I$11+СВЦЭМ!$D$10+'СЕТ СН'!$I$5-'СЕТ СН'!$I$21</f>
        <v>5769.6494275100004</v>
      </c>
      <c r="T140" s="36">
        <f>SUMIFS(СВЦЭМ!$D$39:$D$782,СВЦЭМ!$A$39:$A$782,$A140,СВЦЭМ!$B$39:$B$782,T$119)+'СЕТ СН'!$I$11+СВЦЭМ!$D$10+'СЕТ СН'!$I$5-'СЕТ СН'!$I$21</f>
        <v>5759.6493980300002</v>
      </c>
      <c r="U140" s="36">
        <f>SUMIFS(СВЦЭМ!$D$39:$D$782,СВЦЭМ!$A$39:$A$782,$A140,СВЦЭМ!$B$39:$B$782,U$119)+'СЕТ СН'!$I$11+СВЦЭМ!$D$10+'СЕТ СН'!$I$5-'СЕТ СН'!$I$21</f>
        <v>5714.9480297700002</v>
      </c>
      <c r="V140" s="36">
        <f>SUMIFS(СВЦЭМ!$D$39:$D$782,СВЦЭМ!$A$39:$A$782,$A140,СВЦЭМ!$B$39:$B$782,V$119)+'СЕТ СН'!$I$11+СВЦЭМ!$D$10+'СЕТ СН'!$I$5-'СЕТ СН'!$I$21</f>
        <v>5683.6508777500003</v>
      </c>
      <c r="W140" s="36">
        <f>SUMIFS(СВЦЭМ!$D$39:$D$782,СВЦЭМ!$A$39:$A$782,$A140,СВЦЭМ!$B$39:$B$782,W$119)+'СЕТ СН'!$I$11+СВЦЭМ!$D$10+'СЕТ СН'!$I$5-'СЕТ СН'!$I$21</f>
        <v>5713.1025817500004</v>
      </c>
      <c r="X140" s="36">
        <f>SUMIFS(СВЦЭМ!$D$39:$D$782,СВЦЭМ!$A$39:$A$782,$A140,СВЦЭМ!$B$39:$B$782,X$119)+'СЕТ СН'!$I$11+СВЦЭМ!$D$10+'СЕТ СН'!$I$5-'СЕТ СН'!$I$21</f>
        <v>5742.6492344100006</v>
      </c>
      <c r="Y140" s="36">
        <f>SUMIFS(СВЦЭМ!$D$39:$D$782,СВЦЭМ!$A$39:$A$782,$A140,СВЦЭМ!$B$39:$B$782,Y$119)+'СЕТ СН'!$I$11+СВЦЭМ!$D$10+'СЕТ СН'!$I$5-'СЕТ СН'!$I$21</f>
        <v>5765.0963427900006</v>
      </c>
    </row>
    <row r="141" spans="1:25" ht="15.75" x14ac:dyDescent="0.2">
      <c r="A141" s="35">
        <f t="shared" si="3"/>
        <v>45373</v>
      </c>
      <c r="B141" s="36">
        <f>SUMIFS(СВЦЭМ!$D$39:$D$782,СВЦЭМ!$A$39:$A$782,$A141,СВЦЭМ!$B$39:$B$782,B$119)+'СЕТ СН'!$I$11+СВЦЭМ!$D$10+'СЕТ СН'!$I$5-'СЕТ СН'!$I$21</f>
        <v>5798.8745245700002</v>
      </c>
      <c r="C141" s="36">
        <f>SUMIFS(СВЦЭМ!$D$39:$D$782,СВЦЭМ!$A$39:$A$782,$A141,СВЦЭМ!$B$39:$B$782,C$119)+'СЕТ СН'!$I$11+СВЦЭМ!$D$10+'СЕТ СН'!$I$5-'СЕТ СН'!$I$21</f>
        <v>5838.5749010800009</v>
      </c>
      <c r="D141" s="36">
        <f>SUMIFS(СВЦЭМ!$D$39:$D$782,СВЦЭМ!$A$39:$A$782,$A141,СВЦЭМ!$B$39:$B$782,D$119)+'СЕТ СН'!$I$11+СВЦЭМ!$D$10+'СЕТ СН'!$I$5-'СЕТ СН'!$I$21</f>
        <v>5873.2193985600006</v>
      </c>
      <c r="E141" s="36">
        <f>SUMIFS(СВЦЭМ!$D$39:$D$782,СВЦЭМ!$A$39:$A$782,$A141,СВЦЭМ!$B$39:$B$782,E$119)+'СЕТ СН'!$I$11+СВЦЭМ!$D$10+'СЕТ СН'!$I$5-'СЕТ СН'!$I$21</f>
        <v>5860.7063140999999</v>
      </c>
      <c r="F141" s="36">
        <f>SUMIFS(СВЦЭМ!$D$39:$D$782,СВЦЭМ!$A$39:$A$782,$A141,СВЦЭМ!$B$39:$B$782,F$119)+'СЕТ СН'!$I$11+СВЦЭМ!$D$10+'СЕТ СН'!$I$5-'СЕТ СН'!$I$21</f>
        <v>5860.8636591400009</v>
      </c>
      <c r="G141" s="36">
        <f>SUMIFS(СВЦЭМ!$D$39:$D$782,СВЦЭМ!$A$39:$A$782,$A141,СВЦЭМ!$B$39:$B$782,G$119)+'СЕТ СН'!$I$11+СВЦЭМ!$D$10+'СЕТ СН'!$I$5-'СЕТ СН'!$I$21</f>
        <v>5860.7875778400003</v>
      </c>
      <c r="H141" s="36">
        <f>SUMIFS(СВЦЭМ!$D$39:$D$782,СВЦЭМ!$A$39:$A$782,$A141,СВЦЭМ!$B$39:$B$782,H$119)+'СЕТ СН'!$I$11+СВЦЭМ!$D$10+'СЕТ СН'!$I$5-'СЕТ СН'!$I$21</f>
        <v>5792.8085396900005</v>
      </c>
      <c r="I141" s="36">
        <f>SUMIFS(СВЦЭМ!$D$39:$D$782,СВЦЭМ!$A$39:$A$782,$A141,СВЦЭМ!$B$39:$B$782,I$119)+'СЕТ СН'!$I$11+СВЦЭМ!$D$10+'СЕТ СН'!$I$5-'СЕТ СН'!$I$21</f>
        <v>5745.6304339500002</v>
      </c>
      <c r="J141" s="36">
        <f>SUMIFS(СВЦЭМ!$D$39:$D$782,СВЦЭМ!$A$39:$A$782,$A141,СВЦЭМ!$B$39:$B$782,J$119)+'СЕТ СН'!$I$11+СВЦЭМ!$D$10+'СЕТ СН'!$I$5-'СЕТ СН'!$I$21</f>
        <v>5731.4753939300008</v>
      </c>
      <c r="K141" s="36">
        <f>SUMIFS(СВЦЭМ!$D$39:$D$782,СВЦЭМ!$A$39:$A$782,$A141,СВЦЭМ!$B$39:$B$782,K$119)+'СЕТ СН'!$I$11+СВЦЭМ!$D$10+'СЕТ СН'!$I$5-'СЕТ СН'!$I$21</f>
        <v>5720.1983684400002</v>
      </c>
      <c r="L141" s="36">
        <f>SUMIFS(СВЦЭМ!$D$39:$D$782,СВЦЭМ!$A$39:$A$782,$A141,СВЦЭМ!$B$39:$B$782,L$119)+'СЕТ СН'!$I$11+СВЦЭМ!$D$10+'СЕТ СН'!$I$5-'СЕТ СН'!$I$21</f>
        <v>5688.75621675</v>
      </c>
      <c r="M141" s="36">
        <f>SUMIFS(СВЦЭМ!$D$39:$D$782,СВЦЭМ!$A$39:$A$782,$A141,СВЦЭМ!$B$39:$B$782,M$119)+'СЕТ СН'!$I$11+СВЦЭМ!$D$10+'СЕТ СН'!$I$5-'СЕТ СН'!$I$21</f>
        <v>5647.8610159400005</v>
      </c>
      <c r="N141" s="36">
        <f>SUMIFS(СВЦЭМ!$D$39:$D$782,СВЦЭМ!$A$39:$A$782,$A141,СВЦЭМ!$B$39:$B$782,N$119)+'СЕТ СН'!$I$11+СВЦЭМ!$D$10+'СЕТ СН'!$I$5-'СЕТ СН'!$I$21</f>
        <v>5678.9311939899999</v>
      </c>
      <c r="O141" s="36">
        <f>SUMIFS(СВЦЭМ!$D$39:$D$782,СВЦЭМ!$A$39:$A$782,$A141,СВЦЭМ!$B$39:$B$782,O$119)+'СЕТ СН'!$I$11+СВЦЭМ!$D$10+'СЕТ СН'!$I$5-'СЕТ СН'!$I$21</f>
        <v>5646.4821220700005</v>
      </c>
      <c r="P141" s="36">
        <f>SUMIFS(СВЦЭМ!$D$39:$D$782,СВЦЭМ!$A$39:$A$782,$A141,СВЦЭМ!$B$39:$B$782,P$119)+'СЕТ СН'!$I$11+СВЦЭМ!$D$10+'СЕТ СН'!$I$5-'СЕТ СН'!$I$21</f>
        <v>5649.6114319000008</v>
      </c>
      <c r="Q141" s="36">
        <f>SUMIFS(СВЦЭМ!$D$39:$D$782,СВЦЭМ!$A$39:$A$782,$A141,СВЦЭМ!$B$39:$B$782,Q$119)+'СЕТ СН'!$I$11+СВЦЭМ!$D$10+'СЕТ СН'!$I$5-'СЕТ СН'!$I$21</f>
        <v>5669.7595789500001</v>
      </c>
      <c r="R141" s="36">
        <f>SUMIFS(СВЦЭМ!$D$39:$D$782,СВЦЭМ!$A$39:$A$782,$A141,СВЦЭМ!$B$39:$B$782,R$119)+'СЕТ СН'!$I$11+СВЦЭМ!$D$10+'СЕТ СН'!$I$5-'СЕТ СН'!$I$21</f>
        <v>5685.9904871200006</v>
      </c>
      <c r="S141" s="36">
        <f>SUMIFS(СВЦЭМ!$D$39:$D$782,СВЦЭМ!$A$39:$A$782,$A141,СВЦЭМ!$B$39:$B$782,S$119)+'СЕТ СН'!$I$11+СВЦЭМ!$D$10+'СЕТ СН'!$I$5-'СЕТ СН'!$I$21</f>
        <v>5679.4425330600006</v>
      </c>
      <c r="T141" s="36">
        <f>SUMIFS(СВЦЭМ!$D$39:$D$782,СВЦЭМ!$A$39:$A$782,$A141,СВЦЭМ!$B$39:$B$782,T$119)+'СЕТ СН'!$I$11+СВЦЭМ!$D$10+'СЕТ СН'!$I$5-'СЕТ СН'!$I$21</f>
        <v>5648.3325496300004</v>
      </c>
      <c r="U141" s="36">
        <f>SUMIFS(СВЦЭМ!$D$39:$D$782,СВЦЭМ!$A$39:$A$782,$A141,СВЦЭМ!$B$39:$B$782,U$119)+'СЕТ СН'!$I$11+СВЦЭМ!$D$10+'СЕТ СН'!$I$5-'СЕТ СН'!$I$21</f>
        <v>5614.4687533000006</v>
      </c>
      <c r="V141" s="36">
        <f>SUMIFS(СВЦЭМ!$D$39:$D$782,СВЦЭМ!$A$39:$A$782,$A141,СВЦЭМ!$B$39:$B$782,V$119)+'СЕТ СН'!$I$11+СВЦЭМ!$D$10+'СЕТ СН'!$I$5-'СЕТ СН'!$I$21</f>
        <v>5577.8799054900001</v>
      </c>
      <c r="W141" s="36">
        <f>SUMIFS(СВЦЭМ!$D$39:$D$782,СВЦЭМ!$A$39:$A$782,$A141,СВЦЭМ!$B$39:$B$782,W$119)+'СЕТ СН'!$I$11+СВЦЭМ!$D$10+'СЕТ СН'!$I$5-'СЕТ СН'!$I$21</f>
        <v>5575.6426124899999</v>
      </c>
      <c r="X141" s="36">
        <f>SUMIFS(СВЦЭМ!$D$39:$D$782,СВЦЭМ!$A$39:$A$782,$A141,СВЦЭМ!$B$39:$B$782,X$119)+'СЕТ СН'!$I$11+СВЦЭМ!$D$10+'СЕТ СН'!$I$5-'СЕТ СН'!$I$21</f>
        <v>5594.0762592999999</v>
      </c>
      <c r="Y141" s="36">
        <f>SUMIFS(СВЦЭМ!$D$39:$D$782,СВЦЭМ!$A$39:$A$782,$A141,СВЦЭМ!$B$39:$B$782,Y$119)+'СЕТ СН'!$I$11+СВЦЭМ!$D$10+'СЕТ СН'!$I$5-'СЕТ СН'!$I$21</f>
        <v>5600.1051023100008</v>
      </c>
    </row>
    <row r="142" spans="1:25" ht="15.75" x14ac:dyDescent="0.2">
      <c r="A142" s="35">
        <f t="shared" si="3"/>
        <v>45374</v>
      </c>
      <c r="B142" s="36">
        <f>SUMIFS(СВЦЭМ!$D$39:$D$782,СВЦЭМ!$A$39:$A$782,$A142,СВЦЭМ!$B$39:$B$782,B$119)+'СЕТ СН'!$I$11+СВЦЭМ!$D$10+'СЕТ СН'!$I$5-'СЕТ СН'!$I$21</f>
        <v>5673.67344589</v>
      </c>
      <c r="C142" s="36">
        <f>SUMIFS(СВЦЭМ!$D$39:$D$782,СВЦЭМ!$A$39:$A$782,$A142,СВЦЭМ!$B$39:$B$782,C$119)+'СЕТ СН'!$I$11+СВЦЭМ!$D$10+'СЕТ СН'!$I$5-'СЕТ СН'!$I$21</f>
        <v>5648.3439998000003</v>
      </c>
      <c r="D142" s="36">
        <f>SUMIFS(СВЦЭМ!$D$39:$D$782,СВЦЭМ!$A$39:$A$782,$A142,СВЦЭМ!$B$39:$B$782,D$119)+'СЕТ СН'!$I$11+СВЦЭМ!$D$10+'СЕТ СН'!$I$5-'СЕТ СН'!$I$21</f>
        <v>5694.8274981300001</v>
      </c>
      <c r="E142" s="36">
        <f>SUMIFS(СВЦЭМ!$D$39:$D$782,СВЦЭМ!$A$39:$A$782,$A142,СВЦЭМ!$B$39:$B$782,E$119)+'СЕТ СН'!$I$11+СВЦЭМ!$D$10+'СЕТ СН'!$I$5-'СЕТ СН'!$I$21</f>
        <v>5714.7143701900004</v>
      </c>
      <c r="F142" s="36">
        <f>SUMIFS(СВЦЭМ!$D$39:$D$782,СВЦЭМ!$A$39:$A$782,$A142,СВЦЭМ!$B$39:$B$782,F$119)+'СЕТ СН'!$I$11+СВЦЭМ!$D$10+'СЕТ СН'!$I$5-'СЕТ СН'!$I$21</f>
        <v>5712.6764347099997</v>
      </c>
      <c r="G142" s="36">
        <f>SUMIFS(СВЦЭМ!$D$39:$D$782,СВЦЭМ!$A$39:$A$782,$A142,СВЦЭМ!$B$39:$B$782,G$119)+'СЕТ СН'!$I$11+СВЦЭМ!$D$10+'СЕТ СН'!$I$5-'СЕТ СН'!$I$21</f>
        <v>5691.1909863000001</v>
      </c>
      <c r="H142" s="36">
        <f>SUMIFS(СВЦЭМ!$D$39:$D$782,СВЦЭМ!$A$39:$A$782,$A142,СВЦЭМ!$B$39:$B$782,H$119)+'СЕТ СН'!$I$11+СВЦЭМ!$D$10+'СЕТ СН'!$I$5-'СЕТ СН'!$I$21</f>
        <v>5669.5549163200003</v>
      </c>
      <c r="I142" s="36">
        <f>SUMIFS(СВЦЭМ!$D$39:$D$782,СВЦЭМ!$A$39:$A$782,$A142,СВЦЭМ!$B$39:$B$782,I$119)+'СЕТ СН'!$I$11+СВЦЭМ!$D$10+'СЕТ СН'!$I$5-'СЕТ СН'!$I$21</f>
        <v>5649.5241028800001</v>
      </c>
      <c r="J142" s="36">
        <f>SUMIFS(СВЦЭМ!$D$39:$D$782,СВЦЭМ!$A$39:$A$782,$A142,СВЦЭМ!$B$39:$B$782,J$119)+'СЕТ СН'!$I$11+СВЦЭМ!$D$10+'СЕТ СН'!$I$5-'СЕТ СН'!$I$21</f>
        <v>5601.4087536100005</v>
      </c>
      <c r="K142" s="36">
        <f>SUMIFS(СВЦЭМ!$D$39:$D$782,СВЦЭМ!$A$39:$A$782,$A142,СВЦЭМ!$B$39:$B$782,K$119)+'СЕТ СН'!$I$11+СВЦЭМ!$D$10+'СЕТ СН'!$I$5-'СЕТ СН'!$I$21</f>
        <v>5560.0162891199998</v>
      </c>
      <c r="L142" s="36">
        <f>SUMIFS(СВЦЭМ!$D$39:$D$782,СВЦЭМ!$A$39:$A$782,$A142,СВЦЭМ!$B$39:$B$782,L$119)+'СЕТ СН'!$I$11+СВЦЭМ!$D$10+'СЕТ СН'!$I$5-'СЕТ СН'!$I$21</f>
        <v>5543.3927080700005</v>
      </c>
      <c r="M142" s="36">
        <f>SUMIFS(СВЦЭМ!$D$39:$D$782,СВЦЭМ!$A$39:$A$782,$A142,СВЦЭМ!$B$39:$B$782,M$119)+'СЕТ СН'!$I$11+СВЦЭМ!$D$10+'СЕТ СН'!$I$5-'СЕТ СН'!$I$21</f>
        <v>5555.3491737599998</v>
      </c>
      <c r="N142" s="36">
        <f>SUMIFS(СВЦЭМ!$D$39:$D$782,СВЦЭМ!$A$39:$A$782,$A142,СВЦЭМ!$B$39:$B$782,N$119)+'СЕТ СН'!$I$11+СВЦЭМ!$D$10+'СЕТ СН'!$I$5-'СЕТ СН'!$I$21</f>
        <v>5563.29131005</v>
      </c>
      <c r="O142" s="36">
        <f>SUMIFS(СВЦЭМ!$D$39:$D$782,СВЦЭМ!$A$39:$A$782,$A142,СВЦЭМ!$B$39:$B$782,O$119)+'СЕТ СН'!$I$11+СВЦЭМ!$D$10+'СЕТ СН'!$I$5-'СЕТ СН'!$I$21</f>
        <v>5601.9222865299998</v>
      </c>
      <c r="P142" s="36">
        <f>SUMIFS(СВЦЭМ!$D$39:$D$782,СВЦЭМ!$A$39:$A$782,$A142,СВЦЭМ!$B$39:$B$782,P$119)+'СЕТ СН'!$I$11+СВЦЭМ!$D$10+'СЕТ СН'!$I$5-'СЕТ СН'!$I$21</f>
        <v>5626.26060409</v>
      </c>
      <c r="Q142" s="36">
        <f>SUMIFS(СВЦЭМ!$D$39:$D$782,СВЦЭМ!$A$39:$A$782,$A142,СВЦЭМ!$B$39:$B$782,Q$119)+'СЕТ СН'!$I$11+СВЦЭМ!$D$10+'СЕТ СН'!$I$5-'СЕТ СН'!$I$21</f>
        <v>5632.85832304</v>
      </c>
      <c r="R142" s="36">
        <f>SUMIFS(СВЦЭМ!$D$39:$D$782,СВЦЭМ!$A$39:$A$782,$A142,СВЦЭМ!$B$39:$B$782,R$119)+'СЕТ СН'!$I$11+СВЦЭМ!$D$10+'СЕТ СН'!$I$5-'СЕТ СН'!$I$21</f>
        <v>5646.30875664</v>
      </c>
      <c r="S142" s="36">
        <f>SUMIFS(СВЦЭМ!$D$39:$D$782,СВЦЭМ!$A$39:$A$782,$A142,СВЦЭМ!$B$39:$B$782,S$119)+'СЕТ СН'!$I$11+СВЦЭМ!$D$10+'СЕТ СН'!$I$5-'СЕТ СН'!$I$21</f>
        <v>5609.37008074</v>
      </c>
      <c r="T142" s="36">
        <f>SUMIFS(СВЦЭМ!$D$39:$D$782,СВЦЭМ!$A$39:$A$782,$A142,СВЦЭМ!$B$39:$B$782,T$119)+'СЕТ СН'!$I$11+СВЦЭМ!$D$10+'СЕТ СН'!$I$5-'СЕТ СН'!$I$21</f>
        <v>5595.0044837700007</v>
      </c>
      <c r="U142" s="36">
        <f>SUMIFS(СВЦЭМ!$D$39:$D$782,СВЦЭМ!$A$39:$A$782,$A142,СВЦЭМ!$B$39:$B$782,U$119)+'СЕТ СН'!$I$11+СВЦЭМ!$D$10+'СЕТ СН'!$I$5-'СЕТ СН'!$I$21</f>
        <v>5559.5836731199997</v>
      </c>
      <c r="V142" s="36">
        <f>SUMIFS(СВЦЭМ!$D$39:$D$782,СВЦЭМ!$A$39:$A$782,$A142,СВЦЭМ!$B$39:$B$782,V$119)+'СЕТ СН'!$I$11+СВЦЭМ!$D$10+'СЕТ СН'!$I$5-'СЕТ СН'!$I$21</f>
        <v>5545.3756524400005</v>
      </c>
      <c r="W142" s="36">
        <f>SUMIFS(СВЦЭМ!$D$39:$D$782,СВЦЭМ!$A$39:$A$782,$A142,СВЦЭМ!$B$39:$B$782,W$119)+'СЕТ СН'!$I$11+СВЦЭМ!$D$10+'СЕТ СН'!$I$5-'СЕТ СН'!$I$21</f>
        <v>5543.1402848600001</v>
      </c>
      <c r="X142" s="36">
        <f>SUMIFS(СВЦЭМ!$D$39:$D$782,СВЦЭМ!$A$39:$A$782,$A142,СВЦЭМ!$B$39:$B$782,X$119)+'СЕТ СН'!$I$11+СВЦЭМ!$D$10+'СЕТ СН'!$I$5-'СЕТ СН'!$I$21</f>
        <v>5593.3574017600004</v>
      </c>
      <c r="Y142" s="36">
        <f>SUMIFS(СВЦЭМ!$D$39:$D$782,СВЦЭМ!$A$39:$A$782,$A142,СВЦЭМ!$B$39:$B$782,Y$119)+'СЕТ СН'!$I$11+СВЦЭМ!$D$10+'СЕТ СН'!$I$5-'СЕТ СН'!$I$21</f>
        <v>5614.5597142400002</v>
      </c>
    </row>
    <row r="143" spans="1:25" ht="15.75" x14ac:dyDescent="0.2">
      <c r="A143" s="35">
        <f t="shared" si="3"/>
        <v>45375</v>
      </c>
      <c r="B143" s="36">
        <f>SUMIFS(СВЦЭМ!$D$39:$D$782,СВЦЭМ!$A$39:$A$782,$A143,СВЦЭМ!$B$39:$B$782,B$119)+'СЕТ СН'!$I$11+СВЦЭМ!$D$10+'СЕТ СН'!$I$5-'СЕТ СН'!$I$21</f>
        <v>5660.56613965</v>
      </c>
      <c r="C143" s="36">
        <f>SUMIFS(СВЦЭМ!$D$39:$D$782,СВЦЭМ!$A$39:$A$782,$A143,СВЦЭМ!$B$39:$B$782,C$119)+'СЕТ СН'!$I$11+СВЦЭМ!$D$10+'СЕТ СН'!$I$5-'СЕТ СН'!$I$21</f>
        <v>5602.3445632700004</v>
      </c>
      <c r="D143" s="36">
        <f>SUMIFS(СВЦЭМ!$D$39:$D$782,СВЦЭМ!$A$39:$A$782,$A143,СВЦЭМ!$B$39:$B$782,D$119)+'СЕТ СН'!$I$11+СВЦЭМ!$D$10+'СЕТ СН'!$I$5-'СЕТ СН'!$I$21</f>
        <v>5638.2925329500003</v>
      </c>
      <c r="E143" s="36">
        <f>SUMIFS(СВЦЭМ!$D$39:$D$782,СВЦЭМ!$A$39:$A$782,$A143,СВЦЭМ!$B$39:$B$782,E$119)+'СЕТ СН'!$I$11+СВЦЭМ!$D$10+'СЕТ СН'!$I$5-'СЕТ СН'!$I$21</f>
        <v>5652.3302758400005</v>
      </c>
      <c r="F143" s="36">
        <f>SUMIFS(СВЦЭМ!$D$39:$D$782,СВЦЭМ!$A$39:$A$782,$A143,СВЦЭМ!$B$39:$B$782,F$119)+'СЕТ СН'!$I$11+СВЦЭМ!$D$10+'СЕТ СН'!$I$5-'СЕТ СН'!$I$21</f>
        <v>5632.8898976600003</v>
      </c>
      <c r="G143" s="36">
        <f>SUMIFS(СВЦЭМ!$D$39:$D$782,СВЦЭМ!$A$39:$A$782,$A143,СВЦЭМ!$B$39:$B$782,G$119)+'СЕТ СН'!$I$11+СВЦЭМ!$D$10+'СЕТ СН'!$I$5-'СЕТ СН'!$I$21</f>
        <v>5624.3540860900002</v>
      </c>
      <c r="H143" s="36">
        <f>SUMIFS(СВЦЭМ!$D$39:$D$782,СВЦЭМ!$A$39:$A$782,$A143,СВЦЭМ!$B$39:$B$782,H$119)+'СЕТ СН'!$I$11+СВЦЭМ!$D$10+'СЕТ СН'!$I$5-'СЕТ СН'!$I$21</f>
        <v>5599.7541162699999</v>
      </c>
      <c r="I143" s="36">
        <f>SUMIFS(СВЦЭМ!$D$39:$D$782,СВЦЭМ!$A$39:$A$782,$A143,СВЦЭМ!$B$39:$B$782,I$119)+'СЕТ СН'!$I$11+СВЦЭМ!$D$10+'СЕТ СН'!$I$5-'СЕТ СН'!$I$21</f>
        <v>5596.4991685200002</v>
      </c>
      <c r="J143" s="36">
        <f>SUMIFS(СВЦЭМ!$D$39:$D$782,СВЦЭМ!$A$39:$A$782,$A143,СВЦЭМ!$B$39:$B$782,J$119)+'СЕТ СН'!$I$11+СВЦЭМ!$D$10+'СЕТ СН'!$I$5-'СЕТ СН'!$I$21</f>
        <v>5538.8547947900006</v>
      </c>
      <c r="K143" s="36">
        <f>SUMIFS(СВЦЭМ!$D$39:$D$782,СВЦЭМ!$A$39:$A$782,$A143,СВЦЭМ!$B$39:$B$782,K$119)+'СЕТ СН'!$I$11+СВЦЭМ!$D$10+'СЕТ СН'!$I$5-'СЕТ СН'!$I$21</f>
        <v>5503.8642411600003</v>
      </c>
      <c r="L143" s="36">
        <f>SUMIFS(СВЦЭМ!$D$39:$D$782,СВЦЭМ!$A$39:$A$782,$A143,СВЦЭМ!$B$39:$B$782,L$119)+'СЕТ СН'!$I$11+СВЦЭМ!$D$10+'СЕТ СН'!$I$5-'СЕТ СН'!$I$21</f>
        <v>5510.9718736900004</v>
      </c>
      <c r="M143" s="36">
        <f>SUMIFS(СВЦЭМ!$D$39:$D$782,СВЦЭМ!$A$39:$A$782,$A143,СВЦЭМ!$B$39:$B$782,M$119)+'СЕТ СН'!$I$11+СВЦЭМ!$D$10+'СЕТ СН'!$I$5-'СЕТ СН'!$I$21</f>
        <v>5521.4325004000002</v>
      </c>
      <c r="N143" s="36">
        <f>SUMIFS(СВЦЭМ!$D$39:$D$782,СВЦЭМ!$A$39:$A$782,$A143,СВЦЭМ!$B$39:$B$782,N$119)+'СЕТ СН'!$I$11+СВЦЭМ!$D$10+'СЕТ СН'!$I$5-'СЕТ СН'!$I$21</f>
        <v>5514.34551637</v>
      </c>
      <c r="O143" s="36">
        <f>SUMIFS(СВЦЭМ!$D$39:$D$782,СВЦЭМ!$A$39:$A$782,$A143,СВЦЭМ!$B$39:$B$782,O$119)+'СЕТ СН'!$I$11+СВЦЭМ!$D$10+'СЕТ СН'!$I$5-'СЕТ СН'!$I$21</f>
        <v>5526.02134991</v>
      </c>
      <c r="P143" s="36">
        <f>SUMIFS(СВЦЭМ!$D$39:$D$782,СВЦЭМ!$A$39:$A$782,$A143,СВЦЭМ!$B$39:$B$782,P$119)+'СЕТ СН'!$I$11+СВЦЭМ!$D$10+'СЕТ СН'!$I$5-'СЕТ СН'!$I$21</f>
        <v>5576.9811260400002</v>
      </c>
      <c r="Q143" s="36">
        <f>SUMIFS(СВЦЭМ!$D$39:$D$782,СВЦЭМ!$A$39:$A$782,$A143,СВЦЭМ!$B$39:$B$782,Q$119)+'СЕТ СН'!$I$11+СВЦЭМ!$D$10+'СЕТ СН'!$I$5-'СЕТ СН'!$I$21</f>
        <v>5591.1135021500004</v>
      </c>
      <c r="R143" s="36">
        <f>SUMIFS(СВЦЭМ!$D$39:$D$782,СВЦЭМ!$A$39:$A$782,$A143,СВЦЭМ!$B$39:$B$782,R$119)+'СЕТ СН'!$I$11+СВЦЭМ!$D$10+'СЕТ СН'!$I$5-'СЕТ СН'!$I$21</f>
        <v>5587.7679787400002</v>
      </c>
      <c r="S143" s="36">
        <f>SUMIFS(СВЦЭМ!$D$39:$D$782,СВЦЭМ!$A$39:$A$782,$A143,СВЦЭМ!$B$39:$B$782,S$119)+'СЕТ СН'!$I$11+СВЦЭМ!$D$10+'СЕТ СН'!$I$5-'СЕТ СН'!$I$21</f>
        <v>5560.9680571700001</v>
      </c>
      <c r="T143" s="36">
        <f>SUMIFS(СВЦЭМ!$D$39:$D$782,СВЦЭМ!$A$39:$A$782,$A143,СВЦЭМ!$B$39:$B$782,T$119)+'СЕТ СН'!$I$11+СВЦЭМ!$D$10+'СЕТ СН'!$I$5-'СЕТ СН'!$I$21</f>
        <v>5523.0509609600003</v>
      </c>
      <c r="U143" s="36">
        <f>SUMIFS(СВЦЭМ!$D$39:$D$782,СВЦЭМ!$A$39:$A$782,$A143,СВЦЭМ!$B$39:$B$782,U$119)+'СЕТ СН'!$I$11+СВЦЭМ!$D$10+'СЕТ СН'!$I$5-'СЕТ СН'!$I$21</f>
        <v>5507.2082984099998</v>
      </c>
      <c r="V143" s="36">
        <f>SUMIFS(СВЦЭМ!$D$39:$D$782,СВЦЭМ!$A$39:$A$782,$A143,СВЦЭМ!$B$39:$B$782,V$119)+'СЕТ СН'!$I$11+СВЦЭМ!$D$10+'СЕТ СН'!$I$5-'СЕТ СН'!$I$21</f>
        <v>5497.4754200300004</v>
      </c>
      <c r="W143" s="36">
        <f>SUMIFS(СВЦЭМ!$D$39:$D$782,СВЦЭМ!$A$39:$A$782,$A143,СВЦЭМ!$B$39:$B$782,W$119)+'СЕТ СН'!$I$11+СВЦЭМ!$D$10+'СЕТ СН'!$I$5-'СЕТ СН'!$I$21</f>
        <v>5467.7027042700001</v>
      </c>
      <c r="X143" s="36">
        <f>SUMIFS(СВЦЭМ!$D$39:$D$782,СВЦЭМ!$A$39:$A$782,$A143,СВЦЭМ!$B$39:$B$782,X$119)+'СЕТ СН'!$I$11+СВЦЭМ!$D$10+'СЕТ СН'!$I$5-'СЕТ СН'!$I$21</f>
        <v>5479.8489754300008</v>
      </c>
      <c r="Y143" s="36">
        <f>SUMIFS(СВЦЭМ!$D$39:$D$782,СВЦЭМ!$A$39:$A$782,$A143,СВЦЭМ!$B$39:$B$782,Y$119)+'СЕТ СН'!$I$11+СВЦЭМ!$D$10+'СЕТ СН'!$I$5-'СЕТ СН'!$I$21</f>
        <v>5539.1452890800001</v>
      </c>
    </row>
    <row r="144" spans="1:25" ht="15.75" x14ac:dyDescent="0.2">
      <c r="A144" s="35">
        <f t="shared" si="3"/>
        <v>45376</v>
      </c>
      <c r="B144" s="36">
        <f>SUMIFS(СВЦЭМ!$D$39:$D$782,СВЦЭМ!$A$39:$A$782,$A144,СВЦЭМ!$B$39:$B$782,B$119)+'СЕТ СН'!$I$11+СВЦЭМ!$D$10+'СЕТ СН'!$I$5-'СЕТ СН'!$I$21</f>
        <v>5535.8426813100004</v>
      </c>
      <c r="C144" s="36">
        <f>SUMIFS(СВЦЭМ!$D$39:$D$782,СВЦЭМ!$A$39:$A$782,$A144,СВЦЭМ!$B$39:$B$782,C$119)+'СЕТ СН'!$I$11+СВЦЭМ!$D$10+'СЕТ СН'!$I$5-'СЕТ СН'!$I$21</f>
        <v>5577.0075267900002</v>
      </c>
      <c r="D144" s="36">
        <f>SUMIFS(СВЦЭМ!$D$39:$D$782,СВЦЭМ!$A$39:$A$782,$A144,СВЦЭМ!$B$39:$B$782,D$119)+'СЕТ СН'!$I$11+СВЦЭМ!$D$10+'СЕТ СН'!$I$5-'СЕТ СН'!$I$21</f>
        <v>5588.6454675300001</v>
      </c>
      <c r="E144" s="36">
        <f>SUMIFS(СВЦЭМ!$D$39:$D$782,СВЦЭМ!$A$39:$A$782,$A144,СВЦЭМ!$B$39:$B$782,E$119)+'СЕТ СН'!$I$11+СВЦЭМ!$D$10+'СЕТ СН'!$I$5-'СЕТ СН'!$I$21</f>
        <v>5599.0258203700005</v>
      </c>
      <c r="F144" s="36">
        <f>SUMIFS(СВЦЭМ!$D$39:$D$782,СВЦЭМ!$A$39:$A$782,$A144,СВЦЭМ!$B$39:$B$782,F$119)+'СЕТ СН'!$I$11+СВЦЭМ!$D$10+'СЕТ СН'!$I$5-'СЕТ СН'!$I$21</f>
        <v>5594.3384890699999</v>
      </c>
      <c r="G144" s="36">
        <f>SUMIFS(СВЦЭМ!$D$39:$D$782,СВЦЭМ!$A$39:$A$782,$A144,СВЦЭМ!$B$39:$B$782,G$119)+'СЕТ СН'!$I$11+СВЦЭМ!$D$10+'СЕТ СН'!$I$5-'СЕТ СН'!$I$21</f>
        <v>5579.3781590300005</v>
      </c>
      <c r="H144" s="36">
        <f>SUMIFS(СВЦЭМ!$D$39:$D$782,СВЦЭМ!$A$39:$A$782,$A144,СВЦЭМ!$B$39:$B$782,H$119)+'СЕТ СН'!$I$11+СВЦЭМ!$D$10+'СЕТ СН'!$I$5-'СЕТ СН'!$I$21</f>
        <v>5533.78664131</v>
      </c>
      <c r="I144" s="36">
        <f>SUMIFS(СВЦЭМ!$D$39:$D$782,СВЦЭМ!$A$39:$A$782,$A144,СВЦЭМ!$B$39:$B$782,I$119)+'СЕТ СН'!$I$11+СВЦЭМ!$D$10+'СЕТ СН'!$I$5-'СЕТ СН'!$I$21</f>
        <v>5511.4076856299998</v>
      </c>
      <c r="J144" s="36">
        <f>SUMIFS(СВЦЭМ!$D$39:$D$782,СВЦЭМ!$A$39:$A$782,$A144,СВЦЭМ!$B$39:$B$782,J$119)+'СЕТ СН'!$I$11+СВЦЭМ!$D$10+'СЕТ СН'!$I$5-'СЕТ СН'!$I$21</f>
        <v>5492.0569748500002</v>
      </c>
      <c r="K144" s="36">
        <f>SUMIFS(СВЦЭМ!$D$39:$D$782,СВЦЭМ!$A$39:$A$782,$A144,СВЦЭМ!$B$39:$B$782,K$119)+'СЕТ СН'!$I$11+СВЦЭМ!$D$10+'СЕТ СН'!$I$5-'СЕТ СН'!$I$21</f>
        <v>5466.5348456000002</v>
      </c>
      <c r="L144" s="36">
        <f>SUMIFS(СВЦЭМ!$D$39:$D$782,СВЦЭМ!$A$39:$A$782,$A144,СВЦЭМ!$B$39:$B$782,L$119)+'СЕТ СН'!$I$11+СВЦЭМ!$D$10+'СЕТ СН'!$I$5-'СЕТ СН'!$I$21</f>
        <v>5470.78712541</v>
      </c>
      <c r="M144" s="36">
        <f>SUMIFS(СВЦЭМ!$D$39:$D$782,СВЦЭМ!$A$39:$A$782,$A144,СВЦЭМ!$B$39:$B$782,M$119)+'СЕТ СН'!$I$11+СВЦЭМ!$D$10+'СЕТ СН'!$I$5-'СЕТ СН'!$I$21</f>
        <v>5467.8309270700001</v>
      </c>
      <c r="N144" s="36">
        <f>SUMIFS(СВЦЭМ!$D$39:$D$782,СВЦЭМ!$A$39:$A$782,$A144,СВЦЭМ!$B$39:$B$782,N$119)+'СЕТ СН'!$I$11+СВЦЭМ!$D$10+'СЕТ СН'!$I$5-'СЕТ СН'!$I$21</f>
        <v>5492.74167218</v>
      </c>
      <c r="O144" s="36">
        <f>SUMIFS(СВЦЭМ!$D$39:$D$782,СВЦЭМ!$A$39:$A$782,$A144,СВЦЭМ!$B$39:$B$782,O$119)+'СЕТ СН'!$I$11+СВЦЭМ!$D$10+'СЕТ СН'!$I$5-'СЕТ СН'!$I$21</f>
        <v>5502.7576899100004</v>
      </c>
      <c r="P144" s="36">
        <f>SUMIFS(СВЦЭМ!$D$39:$D$782,СВЦЭМ!$A$39:$A$782,$A144,СВЦЭМ!$B$39:$B$782,P$119)+'СЕТ СН'!$I$11+СВЦЭМ!$D$10+'СЕТ СН'!$I$5-'СЕТ СН'!$I$21</f>
        <v>5517.3438066300005</v>
      </c>
      <c r="Q144" s="36">
        <f>SUMIFS(СВЦЭМ!$D$39:$D$782,СВЦЭМ!$A$39:$A$782,$A144,СВЦЭМ!$B$39:$B$782,Q$119)+'СЕТ СН'!$I$11+СВЦЭМ!$D$10+'СЕТ СН'!$I$5-'СЕТ СН'!$I$21</f>
        <v>5536.4893316100006</v>
      </c>
      <c r="R144" s="36">
        <f>SUMIFS(СВЦЭМ!$D$39:$D$782,СВЦЭМ!$A$39:$A$782,$A144,СВЦЭМ!$B$39:$B$782,R$119)+'СЕТ СН'!$I$11+СВЦЭМ!$D$10+'СЕТ СН'!$I$5-'СЕТ СН'!$I$21</f>
        <v>5533.5680471400001</v>
      </c>
      <c r="S144" s="36">
        <f>SUMIFS(СВЦЭМ!$D$39:$D$782,СВЦЭМ!$A$39:$A$782,$A144,СВЦЭМ!$B$39:$B$782,S$119)+'СЕТ СН'!$I$11+СВЦЭМ!$D$10+'СЕТ СН'!$I$5-'СЕТ СН'!$I$21</f>
        <v>5517.0995872200001</v>
      </c>
      <c r="T144" s="36">
        <f>SUMIFS(СВЦЭМ!$D$39:$D$782,СВЦЭМ!$A$39:$A$782,$A144,СВЦЭМ!$B$39:$B$782,T$119)+'СЕТ СН'!$I$11+СВЦЭМ!$D$10+'СЕТ СН'!$I$5-'СЕТ СН'!$I$21</f>
        <v>5496.9812616100007</v>
      </c>
      <c r="U144" s="36">
        <f>SUMIFS(СВЦЭМ!$D$39:$D$782,СВЦЭМ!$A$39:$A$782,$A144,СВЦЭМ!$B$39:$B$782,U$119)+'СЕТ СН'!$I$11+СВЦЭМ!$D$10+'СЕТ СН'!$I$5-'СЕТ СН'!$I$21</f>
        <v>5467.9880324599999</v>
      </c>
      <c r="V144" s="36">
        <f>SUMIFS(СВЦЭМ!$D$39:$D$782,СВЦЭМ!$A$39:$A$782,$A144,СВЦЭМ!$B$39:$B$782,V$119)+'СЕТ СН'!$I$11+СВЦЭМ!$D$10+'СЕТ СН'!$I$5-'СЕТ СН'!$I$21</f>
        <v>5477.4576221699999</v>
      </c>
      <c r="W144" s="36">
        <f>SUMIFS(СВЦЭМ!$D$39:$D$782,СВЦЭМ!$A$39:$A$782,$A144,СВЦЭМ!$B$39:$B$782,W$119)+'СЕТ СН'!$I$11+СВЦЭМ!$D$10+'СЕТ СН'!$I$5-'СЕТ СН'!$I$21</f>
        <v>5472.2750477</v>
      </c>
      <c r="X144" s="36">
        <f>SUMIFS(СВЦЭМ!$D$39:$D$782,СВЦЭМ!$A$39:$A$782,$A144,СВЦЭМ!$B$39:$B$782,X$119)+'СЕТ СН'!$I$11+СВЦЭМ!$D$10+'СЕТ СН'!$I$5-'СЕТ СН'!$I$21</f>
        <v>5506.4420944000003</v>
      </c>
      <c r="Y144" s="36">
        <f>SUMIFS(СВЦЭМ!$D$39:$D$782,СВЦЭМ!$A$39:$A$782,$A144,СВЦЭМ!$B$39:$B$782,Y$119)+'СЕТ СН'!$I$11+СВЦЭМ!$D$10+'СЕТ СН'!$I$5-'СЕТ СН'!$I$21</f>
        <v>5520.9664370200007</v>
      </c>
    </row>
    <row r="145" spans="1:27" ht="15.75" x14ac:dyDescent="0.2">
      <c r="A145" s="35">
        <f t="shared" si="3"/>
        <v>45377</v>
      </c>
      <c r="B145" s="36">
        <f>SUMIFS(СВЦЭМ!$D$39:$D$782,СВЦЭМ!$A$39:$A$782,$A145,СВЦЭМ!$B$39:$B$782,B$119)+'СЕТ СН'!$I$11+СВЦЭМ!$D$10+'СЕТ СН'!$I$5-'СЕТ СН'!$I$21</f>
        <v>5600.6230264799997</v>
      </c>
      <c r="C145" s="36">
        <f>SUMIFS(СВЦЭМ!$D$39:$D$782,СВЦЭМ!$A$39:$A$782,$A145,СВЦЭМ!$B$39:$B$782,C$119)+'СЕТ СН'!$I$11+СВЦЭМ!$D$10+'СЕТ СН'!$I$5-'СЕТ СН'!$I$21</f>
        <v>5636.9355886400008</v>
      </c>
      <c r="D145" s="36">
        <f>SUMIFS(СВЦЭМ!$D$39:$D$782,СВЦЭМ!$A$39:$A$782,$A145,СВЦЭМ!$B$39:$B$782,D$119)+'СЕТ СН'!$I$11+СВЦЭМ!$D$10+'СЕТ СН'!$I$5-'СЕТ СН'!$I$21</f>
        <v>5663.6227026200004</v>
      </c>
      <c r="E145" s="36">
        <f>SUMIFS(СВЦЭМ!$D$39:$D$782,СВЦЭМ!$A$39:$A$782,$A145,СВЦЭМ!$B$39:$B$782,E$119)+'СЕТ СН'!$I$11+СВЦЭМ!$D$10+'СЕТ СН'!$I$5-'СЕТ СН'!$I$21</f>
        <v>5679.76704049</v>
      </c>
      <c r="F145" s="36">
        <f>SUMIFS(СВЦЭМ!$D$39:$D$782,СВЦЭМ!$A$39:$A$782,$A145,СВЦЭМ!$B$39:$B$782,F$119)+'СЕТ СН'!$I$11+СВЦЭМ!$D$10+'СЕТ СН'!$I$5-'СЕТ СН'!$I$21</f>
        <v>5669.8388899000001</v>
      </c>
      <c r="G145" s="36">
        <f>SUMIFS(СВЦЭМ!$D$39:$D$782,СВЦЭМ!$A$39:$A$782,$A145,СВЦЭМ!$B$39:$B$782,G$119)+'СЕТ СН'!$I$11+СВЦЭМ!$D$10+'СЕТ СН'!$I$5-'СЕТ СН'!$I$21</f>
        <v>5638.9561251100004</v>
      </c>
      <c r="H145" s="36">
        <f>SUMIFS(СВЦЭМ!$D$39:$D$782,СВЦЭМ!$A$39:$A$782,$A145,СВЦЭМ!$B$39:$B$782,H$119)+'СЕТ СН'!$I$11+СВЦЭМ!$D$10+'СЕТ СН'!$I$5-'СЕТ СН'!$I$21</f>
        <v>5567.4092106400003</v>
      </c>
      <c r="I145" s="36">
        <f>SUMIFS(СВЦЭМ!$D$39:$D$782,СВЦЭМ!$A$39:$A$782,$A145,СВЦЭМ!$B$39:$B$782,I$119)+'СЕТ СН'!$I$11+СВЦЭМ!$D$10+'СЕТ СН'!$I$5-'СЕТ СН'!$I$21</f>
        <v>5547.2339321400004</v>
      </c>
      <c r="J145" s="36">
        <f>SUMIFS(СВЦЭМ!$D$39:$D$782,СВЦЭМ!$A$39:$A$782,$A145,СВЦЭМ!$B$39:$B$782,J$119)+'СЕТ СН'!$I$11+СВЦЭМ!$D$10+'СЕТ СН'!$I$5-'СЕТ СН'!$I$21</f>
        <v>5520.99390537</v>
      </c>
      <c r="K145" s="36">
        <f>SUMIFS(СВЦЭМ!$D$39:$D$782,СВЦЭМ!$A$39:$A$782,$A145,СВЦЭМ!$B$39:$B$782,K$119)+'СЕТ СН'!$I$11+СВЦЭМ!$D$10+'СЕТ СН'!$I$5-'СЕТ СН'!$I$21</f>
        <v>5539.2833785900002</v>
      </c>
      <c r="L145" s="36">
        <f>SUMIFS(СВЦЭМ!$D$39:$D$782,СВЦЭМ!$A$39:$A$782,$A145,СВЦЭМ!$B$39:$B$782,L$119)+'СЕТ СН'!$I$11+СВЦЭМ!$D$10+'СЕТ СН'!$I$5-'СЕТ СН'!$I$21</f>
        <v>5543.7813313400002</v>
      </c>
      <c r="M145" s="36">
        <f>SUMIFS(СВЦЭМ!$D$39:$D$782,СВЦЭМ!$A$39:$A$782,$A145,СВЦЭМ!$B$39:$B$782,M$119)+'СЕТ СН'!$I$11+СВЦЭМ!$D$10+'СЕТ СН'!$I$5-'СЕТ СН'!$I$21</f>
        <v>5579.5321730000005</v>
      </c>
      <c r="N145" s="36">
        <f>SUMIFS(СВЦЭМ!$D$39:$D$782,СВЦЭМ!$A$39:$A$782,$A145,СВЦЭМ!$B$39:$B$782,N$119)+'СЕТ СН'!$I$11+СВЦЭМ!$D$10+'СЕТ СН'!$I$5-'СЕТ СН'!$I$21</f>
        <v>5606.7883986100005</v>
      </c>
      <c r="O145" s="36">
        <f>SUMIFS(СВЦЭМ!$D$39:$D$782,СВЦЭМ!$A$39:$A$782,$A145,СВЦЭМ!$B$39:$B$782,O$119)+'СЕТ СН'!$I$11+СВЦЭМ!$D$10+'СЕТ СН'!$I$5-'СЕТ СН'!$I$21</f>
        <v>5603.7384216600003</v>
      </c>
      <c r="P145" s="36">
        <f>SUMIFS(СВЦЭМ!$D$39:$D$782,СВЦЭМ!$A$39:$A$782,$A145,СВЦЭМ!$B$39:$B$782,P$119)+'СЕТ СН'!$I$11+СВЦЭМ!$D$10+'СЕТ СН'!$I$5-'СЕТ СН'!$I$21</f>
        <v>5629.2026560900003</v>
      </c>
      <c r="Q145" s="36">
        <f>SUMIFS(СВЦЭМ!$D$39:$D$782,СВЦЭМ!$A$39:$A$782,$A145,СВЦЭМ!$B$39:$B$782,Q$119)+'СЕТ СН'!$I$11+СВЦЭМ!$D$10+'СЕТ СН'!$I$5-'СЕТ СН'!$I$21</f>
        <v>5625.5258138200006</v>
      </c>
      <c r="R145" s="36">
        <f>SUMIFS(СВЦЭМ!$D$39:$D$782,СВЦЭМ!$A$39:$A$782,$A145,СВЦЭМ!$B$39:$B$782,R$119)+'СЕТ СН'!$I$11+СВЦЭМ!$D$10+'СЕТ СН'!$I$5-'СЕТ СН'!$I$21</f>
        <v>5588.2794398599999</v>
      </c>
      <c r="S145" s="36">
        <f>SUMIFS(СВЦЭМ!$D$39:$D$782,СВЦЭМ!$A$39:$A$782,$A145,СВЦЭМ!$B$39:$B$782,S$119)+'СЕТ СН'!$I$11+СВЦЭМ!$D$10+'СЕТ СН'!$I$5-'СЕТ СН'!$I$21</f>
        <v>5556.6925205000007</v>
      </c>
      <c r="T145" s="36">
        <f>SUMIFS(СВЦЭМ!$D$39:$D$782,СВЦЭМ!$A$39:$A$782,$A145,СВЦЭМ!$B$39:$B$782,T$119)+'СЕТ СН'!$I$11+СВЦЭМ!$D$10+'СЕТ СН'!$I$5-'СЕТ СН'!$I$21</f>
        <v>5520.4143771500003</v>
      </c>
      <c r="U145" s="36">
        <f>SUMIFS(СВЦЭМ!$D$39:$D$782,СВЦЭМ!$A$39:$A$782,$A145,СВЦЭМ!$B$39:$B$782,U$119)+'СЕТ СН'!$I$11+СВЦЭМ!$D$10+'СЕТ СН'!$I$5-'СЕТ СН'!$I$21</f>
        <v>5509.2823303100004</v>
      </c>
      <c r="V145" s="36">
        <f>SUMIFS(СВЦЭМ!$D$39:$D$782,СВЦЭМ!$A$39:$A$782,$A145,СВЦЭМ!$B$39:$B$782,V$119)+'СЕТ СН'!$I$11+СВЦЭМ!$D$10+'СЕТ СН'!$I$5-'СЕТ СН'!$I$21</f>
        <v>5499.8690892700006</v>
      </c>
      <c r="W145" s="36">
        <f>SUMIFS(СВЦЭМ!$D$39:$D$782,СВЦЭМ!$A$39:$A$782,$A145,СВЦЭМ!$B$39:$B$782,W$119)+'СЕТ СН'!$I$11+СВЦЭМ!$D$10+'СЕТ СН'!$I$5-'СЕТ СН'!$I$21</f>
        <v>5515.8614574100002</v>
      </c>
      <c r="X145" s="36">
        <f>SUMIFS(СВЦЭМ!$D$39:$D$782,СВЦЭМ!$A$39:$A$782,$A145,СВЦЭМ!$B$39:$B$782,X$119)+'СЕТ СН'!$I$11+СВЦЭМ!$D$10+'СЕТ СН'!$I$5-'СЕТ СН'!$I$21</f>
        <v>5554.5627226500001</v>
      </c>
      <c r="Y145" s="36">
        <f>SUMIFS(СВЦЭМ!$D$39:$D$782,СВЦЭМ!$A$39:$A$782,$A145,СВЦЭМ!$B$39:$B$782,Y$119)+'СЕТ СН'!$I$11+СВЦЭМ!$D$10+'СЕТ СН'!$I$5-'СЕТ СН'!$I$21</f>
        <v>5565.0841360100003</v>
      </c>
    </row>
    <row r="146" spans="1:27" ht="15.75" x14ac:dyDescent="0.2">
      <c r="A146" s="35">
        <f t="shared" si="3"/>
        <v>45378</v>
      </c>
      <c r="B146" s="36">
        <f>SUMIFS(СВЦЭМ!$D$39:$D$782,СВЦЭМ!$A$39:$A$782,$A146,СВЦЭМ!$B$39:$B$782,B$119)+'СЕТ СН'!$I$11+СВЦЭМ!$D$10+'СЕТ СН'!$I$5-'СЕТ СН'!$I$21</f>
        <v>5617.7631528399997</v>
      </c>
      <c r="C146" s="36">
        <f>SUMIFS(СВЦЭМ!$D$39:$D$782,СВЦЭМ!$A$39:$A$782,$A146,СВЦЭМ!$B$39:$B$782,C$119)+'СЕТ СН'!$I$11+СВЦЭМ!$D$10+'СЕТ СН'!$I$5-'СЕТ СН'!$I$21</f>
        <v>5634.1985328400006</v>
      </c>
      <c r="D146" s="36">
        <f>SUMIFS(СВЦЭМ!$D$39:$D$782,СВЦЭМ!$A$39:$A$782,$A146,СВЦЭМ!$B$39:$B$782,D$119)+'СЕТ СН'!$I$11+СВЦЭМ!$D$10+'СЕТ СН'!$I$5-'СЕТ СН'!$I$21</f>
        <v>5670.0511909300003</v>
      </c>
      <c r="E146" s="36">
        <f>SUMIFS(СВЦЭМ!$D$39:$D$782,СВЦЭМ!$A$39:$A$782,$A146,СВЦЭМ!$B$39:$B$782,E$119)+'СЕТ СН'!$I$11+СВЦЭМ!$D$10+'СЕТ СН'!$I$5-'СЕТ СН'!$I$21</f>
        <v>5677.7204404599997</v>
      </c>
      <c r="F146" s="36">
        <f>SUMIFS(СВЦЭМ!$D$39:$D$782,СВЦЭМ!$A$39:$A$782,$A146,СВЦЭМ!$B$39:$B$782,F$119)+'СЕТ СН'!$I$11+СВЦЭМ!$D$10+'СЕТ СН'!$I$5-'СЕТ СН'!$I$21</f>
        <v>5667.5363768900006</v>
      </c>
      <c r="G146" s="36">
        <f>SUMIFS(СВЦЭМ!$D$39:$D$782,СВЦЭМ!$A$39:$A$782,$A146,СВЦЭМ!$B$39:$B$782,G$119)+'СЕТ СН'!$I$11+СВЦЭМ!$D$10+'СЕТ СН'!$I$5-'СЕТ СН'!$I$21</f>
        <v>5637.8563556700001</v>
      </c>
      <c r="H146" s="36">
        <f>SUMIFS(СВЦЭМ!$D$39:$D$782,СВЦЭМ!$A$39:$A$782,$A146,СВЦЭМ!$B$39:$B$782,H$119)+'СЕТ СН'!$I$11+СВЦЭМ!$D$10+'СЕТ СН'!$I$5-'СЕТ СН'!$I$21</f>
        <v>5572.8196689800006</v>
      </c>
      <c r="I146" s="36">
        <f>SUMIFS(СВЦЭМ!$D$39:$D$782,СВЦЭМ!$A$39:$A$782,$A146,СВЦЭМ!$B$39:$B$782,I$119)+'СЕТ СН'!$I$11+СВЦЭМ!$D$10+'СЕТ СН'!$I$5-'СЕТ СН'!$I$21</f>
        <v>5529.8865234599998</v>
      </c>
      <c r="J146" s="36">
        <f>SUMIFS(СВЦЭМ!$D$39:$D$782,СВЦЭМ!$A$39:$A$782,$A146,СВЦЭМ!$B$39:$B$782,J$119)+'СЕТ СН'!$I$11+СВЦЭМ!$D$10+'СЕТ СН'!$I$5-'СЕТ СН'!$I$21</f>
        <v>5531.8656050400004</v>
      </c>
      <c r="K146" s="36">
        <f>SUMIFS(СВЦЭМ!$D$39:$D$782,СВЦЭМ!$A$39:$A$782,$A146,СВЦЭМ!$B$39:$B$782,K$119)+'СЕТ СН'!$I$11+СВЦЭМ!$D$10+'СЕТ СН'!$I$5-'СЕТ СН'!$I$21</f>
        <v>5531.2189892200004</v>
      </c>
      <c r="L146" s="36">
        <f>SUMIFS(СВЦЭМ!$D$39:$D$782,СВЦЭМ!$A$39:$A$782,$A146,СВЦЭМ!$B$39:$B$782,L$119)+'СЕТ СН'!$I$11+СВЦЭМ!$D$10+'СЕТ СН'!$I$5-'СЕТ СН'!$I$21</f>
        <v>5526.6590118700005</v>
      </c>
      <c r="M146" s="36">
        <f>SUMIFS(СВЦЭМ!$D$39:$D$782,СВЦЭМ!$A$39:$A$782,$A146,СВЦЭМ!$B$39:$B$782,M$119)+'СЕТ СН'!$I$11+СВЦЭМ!$D$10+'СЕТ СН'!$I$5-'СЕТ СН'!$I$21</f>
        <v>5538.1589837600004</v>
      </c>
      <c r="N146" s="36">
        <f>SUMIFS(СВЦЭМ!$D$39:$D$782,СВЦЭМ!$A$39:$A$782,$A146,СВЦЭМ!$B$39:$B$782,N$119)+'СЕТ СН'!$I$11+СВЦЭМ!$D$10+'СЕТ СН'!$I$5-'СЕТ СН'!$I$21</f>
        <v>5569.04318745</v>
      </c>
      <c r="O146" s="36">
        <f>SUMIFS(СВЦЭМ!$D$39:$D$782,СВЦЭМ!$A$39:$A$782,$A146,СВЦЭМ!$B$39:$B$782,O$119)+'СЕТ СН'!$I$11+СВЦЭМ!$D$10+'СЕТ СН'!$I$5-'СЕТ СН'!$I$21</f>
        <v>5578.3114292099999</v>
      </c>
      <c r="P146" s="36">
        <f>SUMIFS(СВЦЭМ!$D$39:$D$782,СВЦЭМ!$A$39:$A$782,$A146,СВЦЭМ!$B$39:$B$782,P$119)+'СЕТ СН'!$I$11+СВЦЭМ!$D$10+'СЕТ СН'!$I$5-'СЕТ СН'!$I$21</f>
        <v>5598.6828300800007</v>
      </c>
      <c r="Q146" s="36">
        <f>SUMIFS(СВЦЭМ!$D$39:$D$782,СВЦЭМ!$A$39:$A$782,$A146,СВЦЭМ!$B$39:$B$782,Q$119)+'СЕТ СН'!$I$11+СВЦЭМ!$D$10+'СЕТ СН'!$I$5-'СЕТ СН'!$I$21</f>
        <v>5614.1571271800003</v>
      </c>
      <c r="R146" s="36">
        <f>SUMIFS(СВЦЭМ!$D$39:$D$782,СВЦЭМ!$A$39:$A$782,$A146,СВЦЭМ!$B$39:$B$782,R$119)+'СЕТ СН'!$I$11+СВЦЭМ!$D$10+'СЕТ СН'!$I$5-'СЕТ СН'!$I$21</f>
        <v>5615.5324938499998</v>
      </c>
      <c r="S146" s="36">
        <f>SUMIFS(СВЦЭМ!$D$39:$D$782,СВЦЭМ!$A$39:$A$782,$A146,СВЦЭМ!$B$39:$B$782,S$119)+'СЕТ СН'!$I$11+СВЦЭМ!$D$10+'СЕТ СН'!$I$5-'СЕТ СН'!$I$21</f>
        <v>5596.2742994199998</v>
      </c>
      <c r="T146" s="36">
        <f>SUMIFS(СВЦЭМ!$D$39:$D$782,СВЦЭМ!$A$39:$A$782,$A146,СВЦЭМ!$B$39:$B$782,T$119)+'СЕТ СН'!$I$11+СВЦЭМ!$D$10+'СЕТ СН'!$I$5-'СЕТ СН'!$I$21</f>
        <v>5557.8303999</v>
      </c>
      <c r="U146" s="36">
        <f>SUMIFS(СВЦЭМ!$D$39:$D$782,СВЦЭМ!$A$39:$A$782,$A146,СВЦЭМ!$B$39:$B$782,U$119)+'СЕТ СН'!$I$11+СВЦЭМ!$D$10+'СЕТ СН'!$I$5-'СЕТ СН'!$I$21</f>
        <v>5530.6922392900005</v>
      </c>
      <c r="V146" s="36">
        <f>SUMIFS(СВЦЭМ!$D$39:$D$782,СВЦЭМ!$A$39:$A$782,$A146,СВЦЭМ!$B$39:$B$782,V$119)+'СЕТ СН'!$I$11+СВЦЭМ!$D$10+'СЕТ СН'!$I$5-'СЕТ СН'!$I$21</f>
        <v>5508.6640872799999</v>
      </c>
      <c r="W146" s="36">
        <f>SUMIFS(СВЦЭМ!$D$39:$D$782,СВЦЭМ!$A$39:$A$782,$A146,СВЦЭМ!$B$39:$B$782,W$119)+'СЕТ СН'!$I$11+СВЦЭМ!$D$10+'СЕТ СН'!$I$5-'СЕТ СН'!$I$21</f>
        <v>5509.04125054</v>
      </c>
      <c r="X146" s="36">
        <f>SUMIFS(СВЦЭМ!$D$39:$D$782,СВЦЭМ!$A$39:$A$782,$A146,СВЦЭМ!$B$39:$B$782,X$119)+'СЕТ СН'!$I$11+СВЦЭМ!$D$10+'СЕТ СН'!$I$5-'СЕТ СН'!$I$21</f>
        <v>5544.6312109600003</v>
      </c>
      <c r="Y146" s="36">
        <f>SUMIFS(СВЦЭМ!$D$39:$D$782,СВЦЭМ!$A$39:$A$782,$A146,СВЦЭМ!$B$39:$B$782,Y$119)+'СЕТ СН'!$I$11+СВЦЭМ!$D$10+'СЕТ СН'!$I$5-'СЕТ СН'!$I$21</f>
        <v>5576.9939820300006</v>
      </c>
    </row>
    <row r="147" spans="1:27" ht="15.75" x14ac:dyDescent="0.2">
      <c r="A147" s="35">
        <f t="shared" si="3"/>
        <v>45379</v>
      </c>
      <c r="B147" s="36">
        <f>SUMIFS(СВЦЭМ!$D$39:$D$782,СВЦЭМ!$A$39:$A$782,$A147,СВЦЭМ!$B$39:$B$782,B$119)+'СЕТ СН'!$I$11+СВЦЭМ!$D$10+'СЕТ СН'!$I$5-'СЕТ СН'!$I$21</f>
        <v>5587.6439175200003</v>
      </c>
      <c r="C147" s="36">
        <f>SUMIFS(СВЦЭМ!$D$39:$D$782,СВЦЭМ!$A$39:$A$782,$A147,СВЦЭМ!$B$39:$B$782,C$119)+'СЕТ СН'!$I$11+СВЦЭМ!$D$10+'СЕТ СН'!$I$5-'СЕТ СН'!$I$21</f>
        <v>5602.0504427000005</v>
      </c>
      <c r="D147" s="36">
        <f>SUMIFS(СВЦЭМ!$D$39:$D$782,СВЦЭМ!$A$39:$A$782,$A147,СВЦЭМ!$B$39:$B$782,D$119)+'СЕТ СН'!$I$11+СВЦЭМ!$D$10+'СЕТ СН'!$I$5-'СЕТ СН'!$I$21</f>
        <v>5632.5942932899998</v>
      </c>
      <c r="E147" s="36">
        <f>SUMIFS(СВЦЭМ!$D$39:$D$782,СВЦЭМ!$A$39:$A$782,$A147,СВЦЭМ!$B$39:$B$782,E$119)+'СЕТ СН'!$I$11+СВЦЭМ!$D$10+'СЕТ СН'!$I$5-'СЕТ СН'!$I$21</f>
        <v>5636.0316056000001</v>
      </c>
      <c r="F147" s="36">
        <f>SUMIFS(СВЦЭМ!$D$39:$D$782,СВЦЭМ!$A$39:$A$782,$A147,СВЦЭМ!$B$39:$B$782,F$119)+'СЕТ СН'!$I$11+СВЦЭМ!$D$10+'СЕТ СН'!$I$5-'СЕТ СН'!$I$21</f>
        <v>5562.4933563000004</v>
      </c>
      <c r="G147" s="36">
        <f>SUMIFS(СВЦЭМ!$D$39:$D$782,СВЦЭМ!$A$39:$A$782,$A147,СВЦЭМ!$B$39:$B$782,G$119)+'СЕТ СН'!$I$11+СВЦЭМ!$D$10+'СЕТ СН'!$I$5-'СЕТ СН'!$I$21</f>
        <v>5534.3499106199997</v>
      </c>
      <c r="H147" s="36">
        <f>SUMIFS(СВЦЭМ!$D$39:$D$782,СВЦЭМ!$A$39:$A$782,$A147,СВЦЭМ!$B$39:$B$782,H$119)+'СЕТ СН'!$I$11+СВЦЭМ!$D$10+'СЕТ СН'!$I$5-'СЕТ СН'!$I$21</f>
        <v>5475.15765689</v>
      </c>
      <c r="I147" s="36">
        <f>SUMIFS(СВЦЭМ!$D$39:$D$782,СВЦЭМ!$A$39:$A$782,$A147,СВЦЭМ!$B$39:$B$782,I$119)+'СЕТ СН'!$I$11+СВЦЭМ!$D$10+'СЕТ СН'!$I$5-'СЕТ СН'!$I$21</f>
        <v>5461.7405986700005</v>
      </c>
      <c r="J147" s="36">
        <f>SUMIFS(СВЦЭМ!$D$39:$D$782,СВЦЭМ!$A$39:$A$782,$A147,СВЦЭМ!$B$39:$B$782,J$119)+'СЕТ СН'!$I$11+СВЦЭМ!$D$10+'СЕТ СН'!$I$5-'СЕТ СН'!$I$21</f>
        <v>5455.9758631599998</v>
      </c>
      <c r="K147" s="36">
        <f>SUMIFS(СВЦЭМ!$D$39:$D$782,СВЦЭМ!$A$39:$A$782,$A147,СВЦЭМ!$B$39:$B$782,K$119)+'СЕТ СН'!$I$11+СВЦЭМ!$D$10+'СЕТ СН'!$I$5-'СЕТ СН'!$I$21</f>
        <v>5460.1520762300006</v>
      </c>
      <c r="L147" s="36">
        <f>SUMIFS(СВЦЭМ!$D$39:$D$782,СВЦЭМ!$A$39:$A$782,$A147,СВЦЭМ!$B$39:$B$782,L$119)+'СЕТ СН'!$I$11+СВЦЭМ!$D$10+'СЕТ СН'!$I$5-'СЕТ СН'!$I$21</f>
        <v>5464.7557127199998</v>
      </c>
      <c r="M147" s="36">
        <f>SUMIFS(СВЦЭМ!$D$39:$D$782,СВЦЭМ!$A$39:$A$782,$A147,СВЦЭМ!$B$39:$B$782,M$119)+'СЕТ СН'!$I$11+СВЦЭМ!$D$10+'СЕТ СН'!$I$5-'СЕТ СН'!$I$21</f>
        <v>5473.6764771899998</v>
      </c>
      <c r="N147" s="36">
        <f>SUMIFS(СВЦЭМ!$D$39:$D$782,СВЦЭМ!$A$39:$A$782,$A147,СВЦЭМ!$B$39:$B$782,N$119)+'СЕТ СН'!$I$11+СВЦЭМ!$D$10+'СЕТ СН'!$I$5-'СЕТ СН'!$I$21</f>
        <v>5494.9262522700001</v>
      </c>
      <c r="O147" s="36">
        <f>SUMIFS(СВЦЭМ!$D$39:$D$782,СВЦЭМ!$A$39:$A$782,$A147,СВЦЭМ!$B$39:$B$782,O$119)+'СЕТ СН'!$I$11+СВЦЭМ!$D$10+'СЕТ СН'!$I$5-'СЕТ СН'!$I$21</f>
        <v>5483.55349639</v>
      </c>
      <c r="P147" s="36">
        <f>SUMIFS(СВЦЭМ!$D$39:$D$782,СВЦЭМ!$A$39:$A$782,$A147,СВЦЭМ!$B$39:$B$782,P$119)+'СЕТ СН'!$I$11+СВЦЭМ!$D$10+'СЕТ СН'!$I$5-'СЕТ СН'!$I$21</f>
        <v>5481.7429291000008</v>
      </c>
      <c r="Q147" s="36">
        <f>SUMIFS(СВЦЭМ!$D$39:$D$782,СВЦЭМ!$A$39:$A$782,$A147,СВЦЭМ!$B$39:$B$782,Q$119)+'СЕТ СН'!$I$11+СВЦЭМ!$D$10+'СЕТ СН'!$I$5-'СЕТ СН'!$I$21</f>
        <v>5491.0542463100001</v>
      </c>
      <c r="R147" s="36">
        <f>SUMIFS(СВЦЭМ!$D$39:$D$782,СВЦЭМ!$A$39:$A$782,$A147,СВЦЭМ!$B$39:$B$782,R$119)+'СЕТ СН'!$I$11+СВЦЭМ!$D$10+'СЕТ СН'!$I$5-'СЕТ СН'!$I$21</f>
        <v>5511.0088148300001</v>
      </c>
      <c r="S147" s="36">
        <f>SUMIFS(СВЦЭМ!$D$39:$D$782,СВЦЭМ!$A$39:$A$782,$A147,СВЦЭМ!$B$39:$B$782,S$119)+'СЕТ СН'!$I$11+СВЦЭМ!$D$10+'СЕТ СН'!$I$5-'СЕТ СН'!$I$21</f>
        <v>5520.8006913700001</v>
      </c>
      <c r="T147" s="36">
        <f>SUMIFS(СВЦЭМ!$D$39:$D$782,СВЦЭМ!$A$39:$A$782,$A147,СВЦЭМ!$B$39:$B$782,T$119)+'СЕТ СН'!$I$11+СВЦЭМ!$D$10+'СЕТ СН'!$I$5-'СЕТ СН'!$I$21</f>
        <v>5497.4287035100006</v>
      </c>
      <c r="U147" s="36">
        <f>SUMIFS(СВЦЭМ!$D$39:$D$782,СВЦЭМ!$A$39:$A$782,$A147,СВЦЭМ!$B$39:$B$782,U$119)+'СЕТ СН'!$I$11+СВЦЭМ!$D$10+'СЕТ СН'!$I$5-'СЕТ СН'!$I$21</f>
        <v>5465.2158232600004</v>
      </c>
      <c r="V147" s="36">
        <f>SUMIFS(СВЦЭМ!$D$39:$D$782,СВЦЭМ!$A$39:$A$782,$A147,СВЦЭМ!$B$39:$B$782,V$119)+'СЕТ СН'!$I$11+СВЦЭМ!$D$10+'СЕТ СН'!$I$5-'СЕТ СН'!$I$21</f>
        <v>5515.3368546600004</v>
      </c>
      <c r="W147" s="36">
        <f>SUMIFS(СВЦЭМ!$D$39:$D$782,СВЦЭМ!$A$39:$A$782,$A147,СВЦЭМ!$B$39:$B$782,W$119)+'СЕТ СН'!$I$11+СВЦЭМ!$D$10+'СЕТ СН'!$I$5-'СЕТ СН'!$I$21</f>
        <v>5515.6761327900003</v>
      </c>
      <c r="X147" s="36">
        <f>SUMIFS(СВЦЭМ!$D$39:$D$782,СВЦЭМ!$A$39:$A$782,$A147,СВЦЭМ!$B$39:$B$782,X$119)+'СЕТ СН'!$I$11+СВЦЭМ!$D$10+'СЕТ СН'!$I$5-'СЕТ СН'!$I$21</f>
        <v>5536.7561129300002</v>
      </c>
      <c r="Y147" s="36">
        <f>SUMIFS(СВЦЭМ!$D$39:$D$782,СВЦЭМ!$A$39:$A$782,$A147,СВЦЭМ!$B$39:$B$782,Y$119)+'СЕТ СН'!$I$11+СВЦЭМ!$D$10+'СЕТ СН'!$I$5-'СЕТ СН'!$I$21</f>
        <v>5533.2220639400002</v>
      </c>
    </row>
    <row r="148" spans="1:27" ht="15.75" x14ac:dyDescent="0.2">
      <c r="A148" s="35">
        <f t="shared" si="3"/>
        <v>45380</v>
      </c>
      <c r="B148" s="36">
        <f>SUMIFS(СВЦЭМ!$D$39:$D$782,СВЦЭМ!$A$39:$A$782,$A148,СВЦЭМ!$B$39:$B$782,B$119)+'СЕТ СН'!$I$11+СВЦЭМ!$D$10+'СЕТ СН'!$I$5-'СЕТ СН'!$I$21</f>
        <v>5610.8503611900005</v>
      </c>
      <c r="C148" s="36">
        <f>SUMIFS(СВЦЭМ!$D$39:$D$782,СВЦЭМ!$A$39:$A$782,$A148,СВЦЭМ!$B$39:$B$782,C$119)+'СЕТ СН'!$I$11+СВЦЭМ!$D$10+'СЕТ СН'!$I$5-'СЕТ СН'!$I$21</f>
        <v>5620.0959262400002</v>
      </c>
      <c r="D148" s="36">
        <f>SUMIFS(СВЦЭМ!$D$39:$D$782,СВЦЭМ!$A$39:$A$782,$A148,СВЦЭМ!$B$39:$B$782,D$119)+'СЕТ СН'!$I$11+СВЦЭМ!$D$10+'СЕТ СН'!$I$5-'СЕТ СН'!$I$21</f>
        <v>5690.5794205900002</v>
      </c>
      <c r="E148" s="36">
        <f>SUMIFS(СВЦЭМ!$D$39:$D$782,СВЦЭМ!$A$39:$A$782,$A148,СВЦЭМ!$B$39:$B$782,E$119)+'СЕТ СН'!$I$11+СВЦЭМ!$D$10+'СЕТ СН'!$I$5-'СЕТ СН'!$I$21</f>
        <v>5735.8101839400006</v>
      </c>
      <c r="F148" s="36">
        <f>SUMIFS(СВЦЭМ!$D$39:$D$782,СВЦЭМ!$A$39:$A$782,$A148,СВЦЭМ!$B$39:$B$782,F$119)+'СЕТ СН'!$I$11+СВЦЭМ!$D$10+'СЕТ СН'!$I$5-'СЕТ СН'!$I$21</f>
        <v>5758.2707686800004</v>
      </c>
      <c r="G148" s="36">
        <f>SUMIFS(СВЦЭМ!$D$39:$D$782,СВЦЭМ!$A$39:$A$782,$A148,СВЦЭМ!$B$39:$B$782,G$119)+'СЕТ СН'!$I$11+СВЦЭМ!$D$10+'СЕТ СН'!$I$5-'СЕТ СН'!$I$21</f>
        <v>5731.8331595100008</v>
      </c>
      <c r="H148" s="36">
        <f>SUMIFS(СВЦЭМ!$D$39:$D$782,СВЦЭМ!$A$39:$A$782,$A148,СВЦЭМ!$B$39:$B$782,H$119)+'СЕТ СН'!$I$11+СВЦЭМ!$D$10+'СЕТ СН'!$I$5-'СЕТ СН'!$I$21</f>
        <v>5678.8429166000005</v>
      </c>
      <c r="I148" s="36">
        <f>SUMIFS(СВЦЭМ!$D$39:$D$782,СВЦЭМ!$A$39:$A$782,$A148,СВЦЭМ!$B$39:$B$782,I$119)+'СЕТ СН'!$I$11+СВЦЭМ!$D$10+'СЕТ СН'!$I$5-'СЕТ СН'!$I$21</f>
        <v>5642.3099060500008</v>
      </c>
      <c r="J148" s="36">
        <f>SUMIFS(СВЦЭМ!$D$39:$D$782,СВЦЭМ!$A$39:$A$782,$A148,СВЦЭМ!$B$39:$B$782,J$119)+'СЕТ СН'!$I$11+СВЦЭМ!$D$10+'СЕТ СН'!$I$5-'СЕТ СН'!$I$21</f>
        <v>5601.9018521200005</v>
      </c>
      <c r="K148" s="36">
        <f>SUMIFS(СВЦЭМ!$D$39:$D$782,СВЦЭМ!$A$39:$A$782,$A148,СВЦЭМ!$B$39:$B$782,K$119)+'СЕТ СН'!$I$11+СВЦЭМ!$D$10+'СЕТ СН'!$I$5-'СЕТ СН'!$I$21</f>
        <v>5595.09663404</v>
      </c>
      <c r="L148" s="36">
        <f>SUMIFS(СВЦЭМ!$D$39:$D$782,СВЦЭМ!$A$39:$A$782,$A148,СВЦЭМ!$B$39:$B$782,L$119)+'СЕТ СН'!$I$11+СВЦЭМ!$D$10+'СЕТ СН'!$I$5-'СЕТ СН'!$I$21</f>
        <v>5614.1829517700007</v>
      </c>
      <c r="M148" s="36">
        <f>SUMIFS(СВЦЭМ!$D$39:$D$782,СВЦЭМ!$A$39:$A$782,$A148,СВЦЭМ!$B$39:$B$782,M$119)+'СЕТ СН'!$I$11+СВЦЭМ!$D$10+'СЕТ СН'!$I$5-'СЕТ СН'!$I$21</f>
        <v>5615.9148470800001</v>
      </c>
      <c r="N148" s="36">
        <f>SUMIFS(СВЦЭМ!$D$39:$D$782,СВЦЭМ!$A$39:$A$782,$A148,СВЦЭМ!$B$39:$B$782,N$119)+'СЕТ СН'!$I$11+СВЦЭМ!$D$10+'СЕТ СН'!$I$5-'СЕТ СН'!$I$21</f>
        <v>5629.5784790200005</v>
      </c>
      <c r="O148" s="36">
        <f>SUMIFS(СВЦЭМ!$D$39:$D$782,СВЦЭМ!$A$39:$A$782,$A148,СВЦЭМ!$B$39:$B$782,O$119)+'СЕТ СН'!$I$11+СВЦЭМ!$D$10+'СЕТ СН'!$I$5-'СЕТ СН'!$I$21</f>
        <v>5638.0870540300002</v>
      </c>
      <c r="P148" s="36">
        <f>SUMIFS(СВЦЭМ!$D$39:$D$782,СВЦЭМ!$A$39:$A$782,$A148,СВЦЭМ!$B$39:$B$782,P$119)+'СЕТ СН'!$I$11+СВЦЭМ!$D$10+'СЕТ СН'!$I$5-'СЕТ СН'!$I$21</f>
        <v>5653.8786768</v>
      </c>
      <c r="Q148" s="36">
        <f>SUMIFS(СВЦЭМ!$D$39:$D$782,СВЦЭМ!$A$39:$A$782,$A148,СВЦЭМ!$B$39:$B$782,Q$119)+'СЕТ СН'!$I$11+СВЦЭМ!$D$10+'СЕТ СН'!$I$5-'СЕТ СН'!$I$21</f>
        <v>5706.3437915700006</v>
      </c>
      <c r="R148" s="36">
        <f>SUMIFS(СВЦЭМ!$D$39:$D$782,СВЦЭМ!$A$39:$A$782,$A148,СВЦЭМ!$B$39:$B$782,R$119)+'СЕТ СН'!$I$11+СВЦЭМ!$D$10+'СЕТ СН'!$I$5-'СЕТ СН'!$I$21</f>
        <v>5704.30654125</v>
      </c>
      <c r="S148" s="36">
        <f>SUMIFS(СВЦЭМ!$D$39:$D$782,СВЦЭМ!$A$39:$A$782,$A148,СВЦЭМ!$B$39:$B$782,S$119)+'СЕТ СН'!$I$11+СВЦЭМ!$D$10+'СЕТ СН'!$I$5-'СЕТ СН'!$I$21</f>
        <v>5655.3589588100003</v>
      </c>
      <c r="T148" s="36">
        <f>SUMIFS(СВЦЭМ!$D$39:$D$782,СВЦЭМ!$A$39:$A$782,$A148,СВЦЭМ!$B$39:$B$782,T$119)+'СЕТ СН'!$I$11+СВЦЭМ!$D$10+'СЕТ СН'!$I$5-'СЕТ СН'!$I$21</f>
        <v>5622.9888362000002</v>
      </c>
      <c r="U148" s="36">
        <f>SUMIFS(СВЦЭМ!$D$39:$D$782,СВЦЭМ!$A$39:$A$782,$A148,СВЦЭМ!$B$39:$B$782,U$119)+'СЕТ СН'!$I$11+СВЦЭМ!$D$10+'СЕТ СН'!$I$5-'СЕТ СН'!$I$21</f>
        <v>5561.9442004400007</v>
      </c>
      <c r="V148" s="36">
        <f>SUMIFS(СВЦЭМ!$D$39:$D$782,СВЦЭМ!$A$39:$A$782,$A148,СВЦЭМ!$B$39:$B$782,V$119)+'СЕТ СН'!$I$11+СВЦЭМ!$D$10+'СЕТ СН'!$I$5-'СЕТ СН'!$I$21</f>
        <v>5536.6735181599997</v>
      </c>
      <c r="W148" s="36">
        <f>SUMIFS(СВЦЭМ!$D$39:$D$782,СВЦЭМ!$A$39:$A$782,$A148,СВЦЭМ!$B$39:$B$782,W$119)+'СЕТ СН'!$I$11+СВЦЭМ!$D$10+'СЕТ СН'!$I$5-'СЕТ СН'!$I$21</f>
        <v>5549.4614974200003</v>
      </c>
      <c r="X148" s="36">
        <f>SUMIFS(СВЦЭМ!$D$39:$D$782,СВЦЭМ!$A$39:$A$782,$A148,СВЦЭМ!$B$39:$B$782,X$119)+'СЕТ СН'!$I$11+СВЦЭМ!$D$10+'СЕТ СН'!$I$5-'СЕТ СН'!$I$21</f>
        <v>5585.4316784100001</v>
      </c>
      <c r="Y148" s="36">
        <f>SUMIFS(СВЦЭМ!$D$39:$D$782,СВЦЭМ!$A$39:$A$782,$A148,СВЦЭМ!$B$39:$B$782,Y$119)+'СЕТ СН'!$I$11+СВЦЭМ!$D$10+'СЕТ СН'!$I$5-'СЕТ СН'!$I$21</f>
        <v>5676.9295403900005</v>
      </c>
    </row>
    <row r="149" spans="1:27" ht="15.75" x14ac:dyDescent="0.2">
      <c r="A149" s="35">
        <f t="shared" si="3"/>
        <v>45381</v>
      </c>
      <c r="B149" s="36">
        <f>SUMIFS(СВЦЭМ!$D$39:$D$782,СВЦЭМ!$A$39:$A$782,$A149,СВЦЭМ!$B$39:$B$782,B$119)+'СЕТ СН'!$I$11+СВЦЭМ!$D$10+'СЕТ СН'!$I$5-'СЕТ СН'!$I$21</f>
        <v>5712.6618360499997</v>
      </c>
      <c r="C149" s="36">
        <f>SUMIFS(СВЦЭМ!$D$39:$D$782,СВЦЭМ!$A$39:$A$782,$A149,СВЦЭМ!$B$39:$B$782,C$119)+'СЕТ СН'!$I$11+СВЦЭМ!$D$10+'СЕТ СН'!$I$5-'СЕТ СН'!$I$21</f>
        <v>5741.2574452400004</v>
      </c>
      <c r="D149" s="36">
        <f>SUMIFS(СВЦЭМ!$D$39:$D$782,СВЦЭМ!$A$39:$A$782,$A149,СВЦЭМ!$B$39:$B$782,D$119)+'СЕТ СН'!$I$11+СВЦЭМ!$D$10+'СЕТ СН'!$I$5-'СЕТ СН'!$I$21</f>
        <v>5747.1644248400007</v>
      </c>
      <c r="E149" s="36">
        <f>SUMIFS(СВЦЭМ!$D$39:$D$782,СВЦЭМ!$A$39:$A$782,$A149,СВЦЭМ!$B$39:$B$782,E$119)+'СЕТ СН'!$I$11+СВЦЭМ!$D$10+'СЕТ СН'!$I$5-'СЕТ СН'!$I$21</f>
        <v>5766.0594739700009</v>
      </c>
      <c r="F149" s="36">
        <f>SUMIFS(СВЦЭМ!$D$39:$D$782,СВЦЭМ!$A$39:$A$782,$A149,СВЦЭМ!$B$39:$B$782,F$119)+'СЕТ СН'!$I$11+СВЦЭМ!$D$10+'СЕТ СН'!$I$5-'СЕТ СН'!$I$21</f>
        <v>5762.3472951399999</v>
      </c>
      <c r="G149" s="36">
        <f>SUMIFS(СВЦЭМ!$D$39:$D$782,СВЦЭМ!$A$39:$A$782,$A149,СВЦЭМ!$B$39:$B$782,G$119)+'СЕТ СН'!$I$11+СВЦЭМ!$D$10+'СЕТ СН'!$I$5-'СЕТ СН'!$I$21</f>
        <v>5740.4293751200003</v>
      </c>
      <c r="H149" s="36">
        <f>SUMIFS(СВЦЭМ!$D$39:$D$782,СВЦЭМ!$A$39:$A$782,$A149,СВЦЭМ!$B$39:$B$782,H$119)+'СЕТ СН'!$I$11+СВЦЭМ!$D$10+'СЕТ СН'!$I$5-'СЕТ СН'!$I$21</f>
        <v>5696.0955641300006</v>
      </c>
      <c r="I149" s="36">
        <f>SUMIFS(СВЦЭМ!$D$39:$D$782,СВЦЭМ!$A$39:$A$782,$A149,СВЦЭМ!$B$39:$B$782,I$119)+'СЕТ СН'!$I$11+СВЦЭМ!$D$10+'СЕТ СН'!$I$5-'СЕТ СН'!$I$21</f>
        <v>5675.6226387200004</v>
      </c>
      <c r="J149" s="36">
        <f>SUMIFS(СВЦЭМ!$D$39:$D$782,СВЦЭМ!$A$39:$A$782,$A149,СВЦЭМ!$B$39:$B$782,J$119)+'СЕТ СН'!$I$11+СВЦЭМ!$D$10+'СЕТ СН'!$I$5-'СЕТ СН'!$I$21</f>
        <v>5627.6324069500006</v>
      </c>
      <c r="K149" s="36">
        <f>SUMIFS(СВЦЭМ!$D$39:$D$782,СВЦЭМ!$A$39:$A$782,$A149,СВЦЭМ!$B$39:$B$782,K$119)+'СЕТ СН'!$I$11+СВЦЭМ!$D$10+'СЕТ СН'!$I$5-'СЕТ СН'!$I$21</f>
        <v>5606.3288770300005</v>
      </c>
      <c r="L149" s="36">
        <f>SUMIFS(СВЦЭМ!$D$39:$D$782,СВЦЭМ!$A$39:$A$782,$A149,СВЦЭМ!$B$39:$B$782,L$119)+'СЕТ СН'!$I$11+СВЦЭМ!$D$10+'СЕТ СН'!$I$5-'СЕТ СН'!$I$21</f>
        <v>5596.38528752</v>
      </c>
      <c r="M149" s="36">
        <f>SUMIFS(СВЦЭМ!$D$39:$D$782,СВЦЭМ!$A$39:$A$782,$A149,СВЦЭМ!$B$39:$B$782,M$119)+'СЕТ СН'!$I$11+СВЦЭМ!$D$10+'СЕТ СН'!$I$5-'СЕТ СН'!$I$21</f>
        <v>5607.5121327500001</v>
      </c>
      <c r="N149" s="36">
        <f>SUMIFS(СВЦЭМ!$D$39:$D$782,СВЦЭМ!$A$39:$A$782,$A149,СВЦЭМ!$B$39:$B$782,N$119)+'СЕТ СН'!$I$11+СВЦЭМ!$D$10+'СЕТ СН'!$I$5-'СЕТ СН'!$I$21</f>
        <v>5604.9020475200005</v>
      </c>
      <c r="O149" s="36">
        <f>SUMIFS(СВЦЭМ!$D$39:$D$782,СВЦЭМ!$A$39:$A$782,$A149,СВЦЭМ!$B$39:$B$782,O$119)+'СЕТ СН'!$I$11+СВЦЭМ!$D$10+'СЕТ СН'!$I$5-'СЕТ СН'!$I$21</f>
        <v>5633.5599846599998</v>
      </c>
      <c r="P149" s="36">
        <f>SUMIFS(СВЦЭМ!$D$39:$D$782,СВЦЭМ!$A$39:$A$782,$A149,СВЦЭМ!$B$39:$B$782,P$119)+'СЕТ СН'!$I$11+СВЦЭМ!$D$10+'СЕТ СН'!$I$5-'СЕТ СН'!$I$21</f>
        <v>5652.4396318500003</v>
      </c>
      <c r="Q149" s="36">
        <f>SUMIFS(СВЦЭМ!$D$39:$D$782,СВЦЭМ!$A$39:$A$782,$A149,СВЦЭМ!$B$39:$B$782,Q$119)+'СЕТ СН'!$I$11+СВЦЭМ!$D$10+'СЕТ СН'!$I$5-'СЕТ СН'!$I$21</f>
        <v>5660.9641681400008</v>
      </c>
      <c r="R149" s="36">
        <f>SUMIFS(СВЦЭМ!$D$39:$D$782,СВЦЭМ!$A$39:$A$782,$A149,СВЦЭМ!$B$39:$B$782,R$119)+'СЕТ СН'!$I$11+СВЦЭМ!$D$10+'СЕТ СН'!$I$5-'СЕТ СН'!$I$21</f>
        <v>5660.9542080800002</v>
      </c>
      <c r="S149" s="36">
        <f>SUMIFS(СВЦЭМ!$D$39:$D$782,СВЦЭМ!$A$39:$A$782,$A149,СВЦЭМ!$B$39:$B$782,S$119)+'СЕТ СН'!$I$11+СВЦЭМ!$D$10+'СЕТ СН'!$I$5-'СЕТ СН'!$I$21</f>
        <v>5643.2480584200002</v>
      </c>
      <c r="T149" s="36">
        <f>SUMIFS(СВЦЭМ!$D$39:$D$782,СВЦЭМ!$A$39:$A$782,$A149,СВЦЭМ!$B$39:$B$782,T$119)+'СЕТ СН'!$I$11+СВЦЭМ!$D$10+'СЕТ СН'!$I$5-'СЕТ СН'!$I$21</f>
        <v>5591.5715817500004</v>
      </c>
      <c r="U149" s="36">
        <f>SUMIFS(СВЦЭМ!$D$39:$D$782,СВЦЭМ!$A$39:$A$782,$A149,СВЦЭМ!$B$39:$B$782,U$119)+'СЕТ СН'!$I$11+СВЦЭМ!$D$10+'СЕТ СН'!$I$5-'СЕТ СН'!$I$21</f>
        <v>5573.54501652</v>
      </c>
      <c r="V149" s="36">
        <f>SUMIFS(СВЦЭМ!$D$39:$D$782,СВЦЭМ!$A$39:$A$782,$A149,СВЦЭМ!$B$39:$B$782,V$119)+'СЕТ СН'!$I$11+СВЦЭМ!$D$10+'СЕТ СН'!$I$5-'СЕТ СН'!$I$21</f>
        <v>5555.8464444600004</v>
      </c>
      <c r="W149" s="36">
        <f>SUMIFS(СВЦЭМ!$D$39:$D$782,СВЦЭМ!$A$39:$A$782,$A149,СВЦЭМ!$B$39:$B$782,W$119)+'СЕТ СН'!$I$11+СВЦЭМ!$D$10+'СЕТ СН'!$I$5-'СЕТ СН'!$I$21</f>
        <v>5557.1285509900008</v>
      </c>
      <c r="X149" s="36">
        <f>SUMIFS(СВЦЭМ!$D$39:$D$782,СВЦЭМ!$A$39:$A$782,$A149,СВЦЭМ!$B$39:$B$782,X$119)+'СЕТ СН'!$I$11+СВЦЭМ!$D$10+'СЕТ СН'!$I$5-'СЕТ СН'!$I$21</f>
        <v>5593.8986402999999</v>
      </c>
      <c r="Y149" s="36">
        <f>SUMIFS(СВЦЭМ!$D$39:$D$782,СВЦЭМ!$A$39:$A$782,$A149,СВЦЭМ!$B$39:$B$782,Y$119)+'СЕТ СН'!$I$11+СВЦЭМ!$D$10+'СЕТ СН'!$I$5-'СЕТ СН'!$I$21</f>
        <v>5640.5887938699998</v>
      </c>
    </row>
    <row r="150" spans="1:27" ht="15.75" x14ac:dyDescent="0.2">
      <c r="A150" s="35">
        <f t="shared" si="3"/>
        <v>45382</v>
      </c>
      <c r="B150" s="36">
        <f>SUMIFS(СВЦЭМ!$D$39:$D$782,СВЦЭМ!$A$39:$A$782,$A150,СВЦЭМ!$B$39:$B$782,B$119)+'СЕТ СН'!$I$11+СВЦЭМ!$D$10+'СЕТ СН'!$I$5-'СЕТ СН'!$I$21</f>
        <v>5758.7015222</v>
      </c>
      <c r="C150" s="36">
        <f>SUMIFS(СВЦЭМ!$D$39:$D$782,СВЦЭМ!$A$39:$A$782,$A150,СВЦЭМ!$B$39:$B$782,C$119)+'СЕТ СН'!$I$11+СВЦЭМ!$D$10+'СЕТ СН'!$I$5-'СЕТ СН'!$I$21</f>
        <v>5780.6308008899996</v>
      </c>
      <c r="D150" s="36">
        <f>SUMIFS(СВЦЭМ!$D$39:$D$782,СВЦЭМ!$A$39:$A$782,$A150,СВЦЭМ!$B$39:$B$782,D$119)+'СЕТ СН'!$I$11+СВЦЭМ!$D$10+'СЕТ СН'!$I$5-'СЕТ СН'!$I$21</f>
        <v>5805.2342384100002</v>
      </c>
      <c r="E150" s="36">
        <f>SUMIFS(СВЦЭМ!$D$39:$D$782,СВЦЭМ!$A$39:$A$782,$A150,СВЦЭМ!$B$39:$B$782,E$119)+'СЕТ СН'!$I$11+СВЦЭМ!$D$10+'СЕТ СН'!$I$5-'СЕТ СН'!$I$21</f>
        <v>5811.1970292000005</v>
      </c>
      <c r="F150" s="36">
        <f>SUMIFS(СВЦЭМ!$D$39:$D$782,СВЦЭМ!$A$39:$A$782,$A150,СВЦЭМ!$B$39:$B$782,F$119)+'СЕТ СН'!$I$11+СВЦЭМ!$D$10+'СЕТ СН'!$I$5-'СЕТ СН'!$I$21</f>
        <v>5807.1522457400006</v>
      </c>
      <c r="G150" s="36">
        <f>SUMIFS(СВЦЭМ!$D$39:$D$782,СВЦЭМ!$A$39:$A$782,$A150,СВЦЭМ!$B$39:$B$782,G$119)+'СЕТ СН'!$I$11+СВЦЭМ!$D$10+'СЕТ СН'!$I$5-'СЕТ СН'!$I$21</f>
        <v>5807.1835569400009</v>
      </c>
      <c r="H150" s="36">
        <f>SUMIFS(СВЦЭМ!$D$39:$D$782,СВЦЭМ!$A$39:$A$782,$A150,СВЦЭМ!$B$39:$B$782,H$119)+'СЕТ СН'!$I$11+СВЦЭМ!$D$10+'СЕТ СН'!$I$5-'СЕТ СН'!$I$21</f>
        <v>5804.8263586100002</v>
      </c>
      <c r="I150" s="36">
        <f>SUMIFS(СВЦЭМ!$D$39:$D$782,СВЦЭМ!$A$39:$A$782,$A150,СВЦЭМ!$B$39:$B$782,I$119)+'СЕТ СН'!$I$11+СВЦЭМ!$D$10+'СЕТ СН'!$I$5-'СЕТ СН'!$I$21</f>
        <v>5784.4248645099997</v>
      </c>
      <c r="J150" s="36">
        <f>SUMIFS(СВЦЭМ!$D$39:$D$782,СВЦЭМ!$A$39:$A$782,$A150,СВЦЭМ!$B$39:$B$782,J$119)+'СЕТ СН'!$I$11+СВЦЭМ!$D$10+'СЕТ СН'!$I$5-'СЕТ СН'!$I$21</f>
        <v>5747.2798051500004</v>
      </c>
      <c r="K150" s="36">
        <f>SUMIFS(СВЦЭМ!$D$39:$D$782,СВЦЭМ!$A$39:$A$782,$A150,СВЦЭМ!$B$39:$B$782,K$119)+'СЕТ СН'!$I$11+СВЦЭМ!$D$10+'СЕТ СН'!$I$5-'СЕТ СН'!$I$21</f>
        <v>5688.1548911200007</v>
      </c>
      <c r="L150" s="36">
        <f>SUMIFS(СВЦЭМ!$D$39:$D$782,СВЦЭМ!$A$39:$A$782,$A150,СВЦЭМ!$B$39:$B$782,L$119)+'СЕТ СН'!$I$11+СВЦЭМ!$D$10+'СЕТ СН'!$I$5-'СЕТ СН'!$I$21</f>
        <v>5678.8102625900001</v>
      </c>
      <c r="M150" s="36">
        <f>SUMIFS(СВЦЭМ!$D$39:$D$782,СВЦЭМ!$A$39:$A$782,$A150,СВЦЭМ!$B$39:$B$782,M$119)+'СЕТ СН'!$I$11+СВЦЭМ!$D$10+'СЕТ СН'!$I$5-'СЕТ СН'!$I$21</f>
        <v>5681.9771811700002</v>
      </c>
      <c r="N150" s="36">
        <f>SUMIFS(СВЦЭМ!$D$39:$D$782,СВЦЭМ!$A$39:$A$782,$A150,СВЦЭМ!$B$39:$B$782,N$119)+'СЕТ СН'!$I$11+СВЦЭМ!$D$10+'СЕТ СН'!$I$5-'СЕТ СН'!$I$21</f>
        <v>5685.9749334600001</v>
      </c>
      <c r="O150" s="36">
        <f>SUMIFS(СВЦЭМ!$D$39:$D$782,СВЦЭМ!$A$39:$A$782,$A150,СВЦЭМ!$B$39:$B$782,O$119)+'СЕТ СН'!$I$11+СВЦЭМ!$D$10+'СЕТ СН'!$I$5-'СЕТ СН'!$I$21</f>
        <v>5709.3219602099998</v>
      </c>
      <c r="P150" s="36">
        <f>SUMIFS(СВЦЭМ!$D$39:$D$782,СВЦЭМ!$A$39:$A$782,$A150,СВЦЭМ!$B$39:$B$782,P$119)+'СЕТ СН'!$I$11+СВЦЭМ!$D$10+'СЕТ СН'!$I$5-'СЕТ СН'!$I$21</f>
        <v>5733.3104314299999</v>
      </c>
      <c r="Q150" s="36">
        <f>SUMIFS(СВЦЭМ!$D$39:$D$782,СВЦЭМ!$A$39:$A$782,$A150,СВЦЭМ!$B$39:$B$782,Q$119)+'СЕТ СН'!$I$11+СВЦЭМ!$D$10+'СЕТ СН'!$I$5-'СЕТ СН'!$I$21</f>
        <v>5758.7281629600002</v>
      </c>
      <c r="R150" s="36">
        <f>SUMIFS(СВЦЭМ!$D$39:$D$782,СВЦЭМ!$A$39:$A$782,$A150,СВЦЭМ!$B$39:$B$782,R$119)+'СЕТ СН'!$I$11+СВЦЭМ!$D$10+'СЕТ СН'!$I$5-'СЕТ СН'!$I$21</f>
        <v>5754.3502062000007</v>
      </c>
      <c r="S150" s="36">
        <f>SUMIFS(СВЦЭМ!$D$39:$D$782,СВЦЭМ!$A$39:$A$782,$A150,СВЦЭМ!$B$39:$B$782,S$119)+'СЕТ СН'!$I$11+СВЦЭМ!$D$10+'СЕТ СН'!$I$5-'СЕТ СН'!$I$21</f>
        <v>5724.1659457200003</v>
      </c>
      <c r="T150" s="36">
        <f>SUMIFS(СВЦЭМ!$D$39:$D$782,СВЦЭМ!$A$39:$A$782,$A150,СВЦЭМ!$B$39:$B$782,T$119)+'СЕТ СН'!$I$11+СВЦЭМ!$D$10+'СЕТ СН'!$I$5-'СЕТ СН'!$I$21</f>
        <v>5700.5913917899998</v>
      </c>
      <c r="U150" s="36">
        <f>SUMIFS(СВЦЭМ!$D$39:$D$782,СВЦЭМ!$A$39:$A$782,$A150,СВЦЭМ!$B$39:$B$782,U$119)+'СЕТ СН'!$I$11+СВЦЭМ!$D$10+'СЕТ СН'!$I$5-'СЕТ СН'!$I$21</f>
        <v>5677.7564915000003</v>
      </c>
      <c r="V150" s="36">
        <f>SUMIFS(СВЦЭМ!$D$39:$D$782,СВЦЭМ!$A$39:$A$782,$A150,СВЦЭМ!$B$39:$B$782,V$119)+'СЕТ СН'!$I$11+СВЦЭМ!$D$10+'СЕТ СН'!$I$5-'СЕТ СН'!$I$21</f>
        <v>5661.1735027499999</v>
      </c>
      <c r="W150" s="36">
        <f>SUMIFS(СВЦЭМ!$D$39:$D$782,СВЦЭМ!$A$39:$A$782,$A150,СВЦЭМ!$B$39:$B$782,W$119)+'СЕТ СН'!$I$11+СВЦЭМ!$D$10+'СЕТ СН'!$I$5-'СЕТ СН'!$I$21</f>
        <v>5653.9428966300002</v>
      </c>
      <c r="X150" s="36">
        <f>SUMIFS(СВЦЭМ!$D$39:$D$782,СВЦЭМ!$A$39:$A$782,$A150,СВЦЭМ!$B$39:$B$782,X$119)+'СЕТ СН'!$I$11+СВЦЭМ!$D$10+'СЕТ СН'!$I$5-'СЕТ СН'!$I$21</f>
        <v>5691.7653124400003</v>
      </c>
      <c r="Y150" s="36">
        <f>SUMIFS(СВЦЭМ!$D$39:$D$782,СВЦЭМ!$A$39:$A$782,$A150,СВЦЭМ!$B$39:$B$782,Y$119)+'СЕТ СН'!$I$11+СВЦЭМ!$D$10+'СЕТ СН'!$I$5-'СЕТ СН'!$I$21</f>
        <v>5716.5840161599999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01.03.2024</v>
      </c>
      <c r="B156" s="36">
        <f>SUMIFS(СВЦЭМ!$E$39:$E$782,СВЦЭМ!$A$39:$A$782,$A156,СВЦЭМ!$B$39:$B$782,B$155)+'СЕТ СН'!$F$12</f>
        <v>121.09974423</v>
      </c>
      <c r="C156" s="36">
        <f>SUMIFS(СВЦЭМ!$E$39:$E$782,СВЦЭМ!$A$39:$A$782,$A156,СВЦЭМ!$B$39:$B$782,C$155)+'СЕТ СН'!$F$12</f>
        <v>122.8973986</v>
      </c>
      <c r="D156" s="36">
        <f>SUMIFS(СВЦЭМ!$E$39:$E$782,СВЦЭМ!$A$39:$A$782,$A156,СВЦЭМ!$B$39:$B$782,D$155)+'СЕТ СН'!$F$12</f>
        <v>124.51620907</v>
      </c>
      <c r="E156" s="36">
        <f>SUMIFS(СВЦЭМ!$E$39:$E$782,СВЦЭМ!$A$39:$A$782,$A156,СВЦЭМ!$B$39:$B$782,E$155)+'СЕТ СН'!$F$12</f>
        <v>123.53137804000001</v>
      </c>
      <c r="F156" s="36">
        <f>SUMIFS(СВЦЭМ!$E$39:$E$782,СВЦЭМ!$A$39:$A$782,$A156,СВЦЭМ!$B$39:$B$782,F$155)+'СЕТ СН'!$F$12</f>
        <v>122.93529187999999</v>
      </c>
      <c r="G156" s="36">
        <f>SUMIFS(СВЦЭМ!$E$39:$E$782,СВЦЭМ!$A$39:$A$782,$A156,СВЦЭМ!$B$39:$B$782,G$155)+'СЕТ СН'!$F$12</f>
        <v>122.79621791</v>
      </c>
      <c r="H156" s="36">
        <f>SUMIFS(СВЦЭМ!$E$39:$E$782,СВЦЭМ!$A$39:$A$782,$A156,СВЦЭМ!$B$39:$B$782,H$155)+'СЕТ СН'!$F$12</f>
        <v>120.27429785</v>
      </c>
      <c r="I156" s="36">
        <f>SUMIFS(СВЦЭМ!$E$39:$E$782,СВЦЭМ!$A$39:$A$782,$A156,СВЦЭМ!$B$39:$B$782,I$155)+'СЕТ СН'!$F$12</f>
        <v>118.69717018999999</v>
      </c>
      <c r="J156" s="36">
        <f>SUMIFS(СВЦЭМ!$E$39:$E$782,СВЦЭМ!$A$39:$A$782,$A156,СВЦЭМ!$B$39:$B$782,J$155)+'СЕТ СН'!$F$12</f>
        <v>118.15864578</v>
      </c>
      <c r="K156" s="36">
        <f>SUMIFS(СВЦЭМ!$E$39:$E$782,СВЦЭМ!$A$39:$A$782,$A156,СВЦЭМ!$B$39:$B$782,K$155)+'СЕТ СН'!$F$12</f>
        <v>117.23917606000001</v>
      </c>
      <c r="L156" s="36">
        <f>SUMIFS(СВЦЭМ!$E$39:$E$782,СВЦЭМ!$A$39:$A$782,$A156,СВЦЭМ!$B$39:$B$782,L$155)+'СЕТ СН'!$F$12</f>
        <v>117.36340963000001</v>
      </c>
      <c r="M156" s="36">
        <f>SUMIFS(СВЦЭМ!$E$39:$E$782,СВЦЭМ!$A$39:$A$782,$A156,СВЦЭМ!$B$39:$B$782,M$155)+'СЕТ СН'!$F$12</f>
        <v>116.22359819</v>
      </c>
      <c r="N156" s="36">
        <f>SUMIFS(СВЦЭМ!$E$39:$E$782,СВЦЭМ!$A$39:$A$782,$A156,СВЦЭМ!$B$39:$B$782,N$155)+'СЕТ СН'!$F$12</f>
        <v>119.40678226</v>
      </c>
      <c r="O156" s="36">
        <f>SUMIFS(СВЦЭМ!$E$39:$E$782,СВЦЭМ!$A$39:$A$782,$A156,СВЦЭМ!$B$39:$B$782,O$155)+'СЕТ СН'!$F$12</f>
        <v>120.17898504</v>
      </c>
      <c r="P156" s="36">
        <f>SUMIFS(СВЦЭМ!$E$39:$E$782,СВЦЭМ!$A$39:$A$782,$A156,СВЦЭМ!$B$39:$B$782,P$155)+'СЕТ СН'!$F$12</f>
        <v>121.46892683</v>
      </c>
      <c r="Q156" s="36">
        <f>SUMIFS(СВЦЭМ!$E$39:$E$782,СВЦЭМ!$A$39:$A$782,$A156,СВЦЭМ!$B$39:$B$782,Q$155)+'СЕТ СН'!$F$12</f>
        <v>122.209343</v>
      </c>
      <c r="R156" s="36">
        <f>SUMIFS(СВЦЭМ!$E$39:$E$782,СВЦЭМ!$A$39:$A$782,$A156,СВЦЭМ!$B$39:$B$782,R$155)+'СЕТ СН'!$F$12</f>
        <v>122.95031710000001</v>
      </c>
      <c r="S156" s="36">
        <f>SUMIFS(СВЦЭМ!$E$39:$E$782,СВЦЭМ!$A$39:$A$782,$A156,СВЦЭМ!$B$39:$B$782,S$155)+'СЕТ СН'!$F$12</f>
        <v>122.14606406999999</v>
      </c>
      <c r="T156" s="36">
        <f>SUMIFS(СВЦЭМ!$E$39:$E$782,СВЦЭМ!$A$39:$A$782,$A156,СВЦЭМ!$B$39:$B$782,T$155)+'СЕТ СН'!$F$12</f>
        <v>119.31820159</v>
      </c>
      <c r="U156" s="36">
        <f>SUMIFS(СВЦЭМ!$E$39:$E$782,СВЦЭМ!$A$39:$A$782,$A156,СВЦЭМ!$B$39:$B$782,U$155)+'СЕТ СН'!$F$12</f>
        <v>117.25824953999999</v>
      </c>
      <c r="V156" s="36">
        <f>SUMIFS(СВЦЭМ!$E$39:$E$782,СВЦЭМ!$A$39:$A$782,$A156,СВЦЭМ!$B$39:$B$782,V$155)+'СЕТ СН'!$F$12</f>
        <v>117.35067171999999</v>
      </c>
      <c r="W156" s="36">
        <f>SUMIFS(СВЦЭМ!$E$39:$E$782,СВЦЭМ!$A$39:$A$782,$A156,СВЦЭМ!$B$39:$B$782,W$155)+'СЕТ СН'!$F$12</f>
        <v>117.90352391</v>
      </c>
      <c r="X156" s="36">
        <f>SUMIFS(СВЦЭМ!$E$39:$E$782,СВЦЭМ!$A$39:$A$782,$A156,СВЦЭМ!$B$39:$B$782,X$155)+'СЕТ СН'!$F$12</f>
        <v>118.81080369999999</v>
      </c>
      <c r="Y156" s="36">
        <f>SUMIFS(СВЦЭМ!$E$39:$E$782,СВЦЭМ!$A$39:$A$782,$A156,СВЦЭМ!$B$39:$B$782,Y$155)+'СЕТ СН'!$F$12</f>
        <v>120.45847181000001</v>
      </c>
      <c r="AA156" s="45"/>
    </row>
    <row r="157" spans="1:27" ht="15.75" x14ac:dyDescent="0.2">
      <c r="A157" s="35">
        <f>A156+1</f>
        <v>45353</v>
      </c>
      <c r="B157" s="36">
        <f>SUMIFS(СВЦЭМ!$E$39:$E$782,СВЦЭМ!$A$39:$A$782,$A157,СВЦЭМ!$B$39:$B$782,B$155)+'СЕТ СН'!$F$12</f>
        <v>116.36562212</v>
      </c>
      <c r="C157" s="36">
        <f>SUMIFS(СВЦЭМ!$E$39:$E$782,СВЦЭМ!$A$39:$A$782,$A157,СВЦЭМ!$B$39:$B$782,C$155)+'СЕТ СН'!$F$12</f>
        <v>117.17106345000001</v>
      </c>
      <c r="D157" s="36">
        <f>SUMIFS(СВЦЭМ!$E$39:$E$782,СВЦЭМ!$A$39:$A$782,$A157,СВЦЭМ!$B$39:$B$782,D$155)+'СЕТ СН'!$F$12</f>
        <v>118.81332805</v>
      </c>
      <c r="E157" s="36">
        <f>SUMIFS(СВЦЭМ!$E$39:$E$782,СВЦЭМ!$A$39:$A$782,$A157,СВЦЭМ!$B$39:$B$782,E$155)+'СЕТ СН'!$F$12</f>
        <v>119.54925084</v>
      </c>
      <c r="F157" s="36">
        <f>SUMIFS(СВЦЭМ!$E$39:$E$782,СВЦЭМ!$A$39:$A$782,$A157,СВЦЭМ!$B$39:$B$782,F$155)+'СЕТ СН'!$F$12</f>
        <v>119.34933411</v>
      </c>
      <c r="G157" s="36">
        <f>SUMIFS(СВЦЭМ!$E$39:$E$782,СВЦЭМ!$A$39:$A$782,$A157,СВЦЭМ!$B$39:$B$782,G$155)+'СЕТ СН'!$F$12</f>
        <v>118.00631416</v>
      </c>
      <c r="H157" s="36">
        <f>SUMIFS(СВЦЭМ!$E$39:$E$782,СВЦЭМ!$A$39:$A$782,$A157,СВЦЭМ!$B$39:$B$782,H$155)+'СЕТ СН'!$F$12</f>
        <v>115.06764807</v>
      </c>
      <c r="I157" s="36">
        <f>SUMIFS(СВЦЭМ!$E$39:$E$782,СВЦЭМ!$A$39:$A$782,$A157,СВЦЭМ!$B$39:$B$782,I$155)+'СЕТ СН'!$F$12</f>
        <v>113.44956242000001</v>
      </c>
      <c r="J157" s="36">
        <f>SUMIFS(СВЦЭМ!$E$39:$E$782,СВЦЭМ!$A$39:$A$782,$A157,СВЦЭМ!$B$39:$B$782,J$155)+'СЕТ СН'!$F$12</f>
        <v>113.51393633000001</v>
      </c>
      <c r="K157" s="36">
        <f>SUMIFS(СВЦЭМ!$E$39:$E$782,СВЦЭМ!$A$39:$A$782,$A157,СВЦЭМ!$B$39:$B$782,K$155)+'СЕТ СН'!$F$12</f>
        <v>111.3480879</v>
      </c>
      <c r="L157" s="36">
        <f>SUMIFS(СВЦЭМ!$E$39:$E$782,СВЦЭМ!$A$39:$A$782,$A157,СВЦЭМ!$B$39:$B$782,L$155)+'СЕТ СН'!$F$12</f>
        <v>110.3089741</v>
      </c>
      <c r="M157" s="36">
        <f>SUMIFS(СВЦЭМ!$E$39:$E$782,СВЦЭМ!$A$39:$A$782,$A157,СВЦЭМ!$B$39:$B$782,M$155)+'СЕТ СН'!$F$12</f>
        <v>110.53511841</v>
      </c>
      <c r="N157" s="36">
        <f>SUMIFS(СВЦЭМ!$E$39:$E$782,СВЦЭМ!$A$39:$A$782,$A157,СВЦЭМ!$B$39:$B$782,N$155)+'СЕТ СН'!$F$12</f>
        <v>111.72267484</v>
      </c>
      <c r="O157" s="36">
        <f>SUMIFS(СВЦЭМ!$E$39:$E$782,СВЦЭМ!$A$39:$A$782,$A157,СВЦЭМ!$B$39:$B$782,O$155)+'СЕТ СН'!$F$12</f>
        <v>112.18825377</v>
      </c>
      <c r="P157" s="36">
        <f>SUMIFS(СВЦЭМ!$E$39:$E$782,СВЦЭМ!$A$39:$A$782,$A157,СВЦЭМ!$B$39:$B$782,P$155)+'СЕТ СН'!$F$12</f>
        <v>112.80256887</v>
      </c>
      <c r="Q157" s="36">
        <f>SUMIFS(СВЦЭМ!$E$39:$E$782,СВЦЭМ!$A$39:$A$782,$A157,СВЦЭМ!$B$39:$B$782,Q$155)+'СЕТ СН'!$F$12</f>
        <v>114.3033449</v>
      </c>
      <c r="R157" s="36">
        <f>SUMIFS(СВЦЭМ!$E$39:$E$782,СВЦЭМ!$A$39:$A$782,$A157,СВЦЭМ!$B$39:$B$782,R$155)+'СЕТ СН'!$F$12</f>
        <v>115.68133585</v>
      </c>
      <c r="S157" s="36">
        <f>SUMIFS(СВЦЭМ!$E$39:$E$782,СВЦЭМ!$A$39:$A$782,$A157,СВЦЭМ!$B$39:$B$782,S$155)+'СЕТ СН'!$F$12</f>
        <v>114.66262415999999</v>
      </c>
      <c r="T157" s="36">
        <f>SUMIFS(СВЦЭМ!$E$39:$E$782,СВЦЭМ!$A$39:$A$782,$A157,СВЦЭМ!$B$39:$B$782,T$155)+'СЕТ СН'!$F$12</f>
        <v>111.73636711</v>
      </c>
      <c r="U157" s="36">
        <f>SUMIFS(СВЦЭМ!$E$39:$E$782,СВЦЭМ!$A$39:$A$782,$A157,СВЦЭМ!$B$39:$B$782,U$155)+'СЕТ СН'!$F$12</f>
        <v>108.98630479000001</v>
      </c>
      <c r="V157" s="36">
        <f>SUMIFS(СВЦЭМ!$E$39:$E$782,СВЦЭМ!$A$39:$A$782,$A157,СВЦЭМ!$B$39:$B$782,V$155)+'СЕТ СН'!$F$12</f>
        <v>110.176852</v>
      </c>
      <c r="W157" s="36">
        <f>SUMIFS(СВЦЭМ!$E$39:$E$782,СВЦЭМ!$A$39:$A$782,$A157,СВЦЭМ!$B$39:$B$782,W$155)+'СЕТ СН'!$F$12</f>
        <v>110.80067772</v>
      </c>
      <c r="X157" s="36">
        <f>SUMIFS(СВЦЭМ!$E$39:$E$782,СВЦЭМ!$A$39:$A$782,$A157,СВЦЭМ!$B$39:$B$782,X$155)+'СЕТ СН'!$F$12</f>
        <v>113.28387773</v>
      </c>
      <c r="Y157" s="36">
        <f>SUMIFS(СВЦЭМ!$E$39:$E$782,СВЦЭМ!$A$39:$A$782,$A157,СВЦЭМ!$B$39:$B$782,Y$155)+'СЕТ СН'!$F$12</f>
        <v>113.31143892999999</v>
      </c>
    </row>
    <row r="158" spans="1:27" ht="15.75" x14ac:dyDescent="0.2">
      <c r="A158" s="35">
        <f t="shared" ref="A158:A186" si="4">A157+1</f>
        <v>45354</v>
      </c>
      <c r="B158" s="36">
        <f>SUMIFS(СВЦЭМ!$E$39:$E$782,СВЦЭМ!$A$39:$A$782,$A158,СВЦЭМ!$B$39:$B$782,B$155)+'СЕТ СН'!$F$12</f>
        <v>109.44665614</v>
      </c>
      <c r="C158" s="36">
        <f>SUMIFS(СВЦЭМ!$E$39:$E$782,СВЦЭМ!$A$39:$A$782,$A158,СВЦЭМ!$B$39:$B$782,C$155)+'СЕТ СН'!$F$12</f>
        <v>115.02705038000001</v>
      </c>
      <c r="D158" s="36">
        <f>SUMIFS(СВЦЭМ!$E$39:$E$782,СВЦЭМ!$A$39:$A$782,$A158,СВЦЭМ!$B$39:$B$782,D$155)+'СЕТ СН'!$F$12</f>
        <v>118.07056462</v>
      </c>
      <c r="E158" s="36">
        <f>SUMIFS(СВЦЭМ!$E$39:$E$782,СВЦЭМ!$A$39:$A$782,$A158,СВЦЭМ!$B$39:$B$782,E$155)+'СЕТ СН'!$F$12</f>
        <v>119.28405911999999</v>
      </c>
      <c r="F158" s="36">
        <f>SUMIFS(СВЦЭМ!$E$39:$E$782,СВЦЭМ!$A$39:$A$782,$A158,СВЦЭМ!$B$39:$B$782,F$155)+'СЕТ СН'!$F$12</f>
        <v>119.10226761</v>
      </c>
      <c r="G158" s="36">
        <f>SUMIFS(СВЦЭМ!$E$39:$E$782,СВЦЭМ!$A$39:$A$782,$A158,СВЦЭМ!$B$39:$B$782,G$155)+'СЕТ СН'!$F$12</f>
        <v>118.15499588</v>
      </c>
      <c r="H158" s="36">
        <f>SUMIFS(СВЦЭМ!$E$39:$E$782,СВЦЭМ!$A$39:$A$782,$A158,СВЦЭМ!$B$39:$B$782,H$155)+'СЕТ СН'!$F$12</f>
        <v>116.9163609</v>
      </c>
      <c r="I158" s="36">
        <f>SUMIFS(СВЦЭМ!$E$39:$E$782,СВЦЭМ!$A$39:$A$782,$A158,СВЦЭМ!$B$39:$B$782,I$155)+'СЕТ СН'!$F$12</f>
        <v>117.00414139</v>
      </c>
      <c r="J158" s="36">
        <f>SUMIFS(СВЦЭМ!$E$39:$E$782,СВЦЭМ!$A$39:$A$782,$A158,СВЦЭМ!$B$39:$B$782,J$155)+'СЕТ СН'!$F$12</f>
        <v>113.75076828</v>
      </c>
      <c r="K158" s="36">
        <f>SUMIFS(СВЦЭМ!$E$39:$E$782,СВЦЭМ!$A$39:$A$782,$A158,СВЦЭМ!$B$39:$B$782,K$155)+'СЕТ СН'!$F$12</f>
        <v>111.03576266</v>
      </c>
      <c r="L158" s="36">
        <f>SUMIFS(СВЦЭМ!$E$39:$E$782,СВЦЭМ!$A$39:$A$782,$A158,СВЦЭМ!$B$39:$B$782,L$155)+'СЕТ СН'!$F$12</f>
        <v>109.51572699</v>
      </c>
      <c r="M158" s="36">
        <f>SUMIFS(СВЦЭМ!$E$39:$E$782,СВЦЭМ!$A$39:$A$782,$A158,СВЦЭМ!$B$39:$B$782,M$155)+'СЕТ СН'!$F$12</f>
        <v>109.57308218999999</v>
      </c>
      <c r="N158" s="36">
        <f>SUMIFS(СВЦЭМ!$E$39:$E$782,СВЦЭМ!$A$39:$A$782,$A158,СВЦЭМ!$B$39:$B$782,N$155)+'СЕТ СН'!$F$12</f>
        <v>111.37120871</v>
      </c>
      <c r="O158" s="36">
        <f>SUMIFS(СВЦЭМ!$E$39:$E$782,СВЦЭМ!$A$39:$A$782,$A158,СВЦЭМ!$B$39:$B$782,O$155)+'СЕТ СН'!$F$12</f>
        <v>110.61164588</v>
      </c>
      <c r="P158" s="36">
        <f>SUMIFS(СВЦЭМ!$E$39:$E$782,СВЦЭМ!$A$39:$A$782,$A158,СВЦЭМ!$B$39:$B$782,P$155)+'СЕТ СН'!$F$12</f>
        <v>110.69099704999999</v>
      </c>
      <c r="Q158" s="36">
        <f>SUMIFS(СВЦЭМ!$E$39:$E$782,СВЦЭМ!$A$39:$A$782,$A158,СВЦЭМ!$B$39:$B$782,Q$155)+'СЕТ СН'!$F$12</f>
        <v>111.74879996999999</v>
      </c>
      <c r="R158" s="36">
        <f>SUMIFS(СВЦЭМ!$E$39:$E$782,СВЦЭМ!$A$39:$A$782,$A158,СВЦЭМ!$B$39:$B$782,R$155)+'СЕТ СН'!$F$12</f>
        <v>112.13730414</v>
      </c>
      <c r="S158" s="36">
        <f>SUMIFS(СВЦЭМ!$E$39:$E$782,СВЦЭМ!$A$39:$A$782,$A158,СВЦЭМ!$B$39:$B$782,S$155)+'СЕТ СН'!$F$12</f>
        <v>110.21673014</v>
      </c>
      <c r="T158" s="36">
        <f>SUMIFS(СВЦЭМ!$E$39:$E$782,СВЦЭМ!$A$39:$A$782,$A158,СВЦЭМ!$B$39:$B$782,T$155)+'СЕТ СН'!$F$12</f>
        <v>109.00204862</v>
      </c>
      <c r="U158" s="36">
        <f>SUMIFS(СВЦЭМ!$E$39:$E$782,СВЦЭМ!$A$39:$A$782,$A158,СВЦЭМ!$B$39:$B$782,U$155)+'СЕТ СН'!$F$12</f>
        <v>110.27333910999999</v>
      </c>
      <c r="V158" s="36">
        <f>SUMIFS(СВЦЭМ!$E$39:$E$782,СВЦЭМ!$A$39:$A$782,$A158,СВЦЭМ!$B$39:$B$782,V$155)+'СЕТ СН'!$F$12</f>
        <v>110.21257634</v>
      </c>
      <c r="W158" s="36">
        <f>SUMIFS(СВЦЭМ!$E$39:$E$782,СВЦЭМ!$A$39:$A$782,$A158,СВЦЭМ!$B$39:$B$782,W$155)+'СЕТ СН'!$F$12</f>
        <v>109.62937654</v>
      </c>
      <c r="X158" s="36">
        <f>SUMIFS(СВЦЭМ!$E$39:$E$782,СВЦЭМ!$A$39:$A$782,$A158,СВЦЭМ!$B$39:$B$782,X$155)+'СЕТ СН'!$F$12</f>
        <v>110.63558867</v>
      </c>
      <c r="Y158" s="36">
        <f>SUMIFS(СВЦЭМ!$E$39:$E$782,СВЦЭМ!$A$39:$A$782,$A158,СВЦЭМ!$B$39:$B$782,Y$155)+'СЕТ СН'!$F$12</f>
        <v>112.99874343</v>
      </c>
    </row>
    <row r="159" spans="1:27" ht="15.75" x14ac:dyDescent="0.2">
      <c r="A159" s="35">
        <f t="shared" si="4"/>
        <v>45355</v>
      </c>
      <c r="B159" s="36">
        <f>SUMIFS(СВЦЭМ!$E$39:$E$782,СВЦЭМ!$A$39:$A$782,$A159,СВЦЭМ!$B$39:$B$782,B$155)+'СЕТ СН'!$F$12</f>
        <v>110.10665597000001</v>
      </c>
      <c r="C159" s="36">
        <f>SUMIFS(СВЦЭМ!$E$39:$E$782,СВЦЭМ!$A$39:$A$782,$A159,СВЦЭМ!$B$39:$B$782,C$155)+'СЕТ СН'!$F$12</f>
        <v>112.96285288</v>
      </c>
      <c r="D159" s="36">
        <f>SUMIFS(СВЦЭМ!$E$39:$E$782,СВЦЭМ!$A$39:$A$782,$A159,СВЦЭМ!$B$39:$B$782,D$155)+'СЕТ СН'!$F$12</f>
        <v>114.18937875</v>
      </c>
      <c r="E159" s="36">
        <f>SUMIFS(СВЦЭМ!$E$39:$E$782,СВЦЭМ!$A$39:$A$782,$A159,СВЦЭМ!$B$39:$B$782,E$155)+'СЕТ СН'!$F$12</f>
        <v>114.38250528</v>
      </c>
      <c r="F159" s="36">
        <f>SUMIFS(СВЦЭМ!$E$39:$E$782,СВЦЭМ!$A$39:$A$782,$A159,СВЦЭМ!$B$39:$B$782,F$155)+'СЕТ СН'!$F$12</f>
        <v>114.63539728000001</v>
      </c>
      <c r="G159" s="36">
        <f>SUMIFS(СВЦЭМ!$E$39:$E$782,СВЦЭМ!$A$39:$A$782,$A159,СВЦЭМ!$B$39:$B$782,G$155)+'СЕТ СН'!$F$12</f>
        <v>116.21633124</v>
      </c>
      <c r="H159" s="36">
        <f>SUMIFS(СВЦЭМ!$E$39:$E$782,СВЦЭМ!$A$39:$A$782,$A159,СВЦЭМ!$B$39:$B$782,H$155)+'СЕТ СН'!$F$12</f>
        <v>112.78183158</v>
      </c>
      <c r="I159" s="36">
        <f>SUMIFS(СВЦЭМ!$E$39:$E$782,СВЦЭМ!$A$39:$A$782,$A159,СВЦЭМ!$B$39:$B$782,I$155)+'СЕТ СН'!$F$12</f>
        <v>110.2158986</v>
      </c>
      <c r="J159" s="36">
        <f>SUMIFS(СВЦЭМ!$E$39:$E$782,СВЦЭМ!$A$39:$A$782,$A159,СВЦЭМ!$B$39:$B$782,J$155)+'СЕТ СН'!$F$12</f>
        <v>107.83367174999999</v>
      </c>
      <c r="K159" s="36">
        <f>SUMIFS(СВЦЭМ!$E$39:$E$782,СВЦЭМ!$A$39:$A$782,$A159,СВЦЭМ!$B$39:$B$782,K$155)+'СЕТ СН'!$F$12</f>
        <v>106.6645365</v>
      </c>
      <c r="L159" s="36">
        <f>SUMIFS(СВЦЭМ!$E$39:$E$782,СВЦЭМ!$A$39:$A$782,$A159,СВЦЭМ!$B$39:$B$782,L$155)+'СЕТ СН'!$F$12</f>
        <v>107.00364707</v>
      </c>
      <c r="M159" s="36">
        <f>SUMIFS(СВЦЭМ!$E$39:$E$782,СВЦЭМ!$A$39:$A$782,$A159,СВЦЭМ!$B$39:$B$782,M$155)+'СЕТ СН'!$F$12</f>
        <v>107.5494906</v>
      </c>
      <c r="N159" s="36">
        <f>SUMIFS(СВЦЭМ!$E$39:$E$782,СВЦЭМ!$A$39:$A$782,$A159,СВЦЭМ!$B$39:$B$782,N$155)+'СЕТ СН'!$F$12</f>
        <v>106.77354329000001</v>
      </c>
      <c r="O159" s="36">
        <f>SUMIFS(СВЦЭМ!$E$39:$E$782,СВЦЭМ!$A$39:$A$782,$A159,СВЦЭМ!$B$39:$B$782,O$155)+'СЕТ СН'!$F$12</f>
        <v>107.26228724000001</v>
      </c>
      <c r="P159" s="36">
        <f>SUMIFS(СВЦЭМ!$E$39:$E$782,СВЦЭМ!$A$39:$A$782,$A159,СВЦЭМ!$B$39:$B$782,P$155)+'СЕТ СН'!$F$12</f>
        <v>108.30633376999999</v>
      </c>
      <c r="Q159" s="36">
        <f>SUMIFS(СВЦЭМ!$E$39:$E$782,СВЦЭМ!$A$39:$A$782,$A159,СВЦЭМ!$B$39:$B$782,Q$155)+'СЕТ СН'!$F$12</f>
        <v>109.40786301999999</v>
      </c>
      <c r="R159" s="36">
        <f>SUMIFS(СВЦЭМ!$E$39:$E$782,СВЦЭМ!$A$39:$A$782,$A159,СВЦЭМ!$B$39:$B$782,R$155)+'СЕТ СН'!$F$12</f>
        <v>109.2927706</v>
      </c>
      <c r="S159" s="36">
        <f>SUMIFS(СВЦЭМ!$E$39:$E$782,СВЦЭМ!$A$39:$A$782,$A159,СВЦЭМ!$B$39:$B$782,S$155)+'СЕТ СН'!$F$12</f>
        <v>108.81899966</v>
      </c>
      <c r="T159" s="36">
        <f>SUMIFS(СВЦЭМ!$E$39:$E$782,СВЦЭМ!$A$39:$A$782,$A159,СВЦЭМ!$B$39:$B$782,T$155)+'СЕТ СН'!$F$12</f>
        <v>107.68436407999999</v>
      </c>
      <c r="U159" s="36">
        <f>SUMIFS(СВЦЭМ!$E$39:$E$782,СВЦЭМ!$A$39:$A$782,$A159,СВЦЭМ!$B$39:$B$782,U$155)+'СЕТ СН'!$F$12</f>
        <v>106.09029608</v>
      </c>
      <c r="V159" s="36">
        <f>SUMIFS(СВЦЭМ!$E$39:$E$782,СВЦЭМ!$A$39:$A$782,$A159,СВЦЭМ!$B$39:$B$782,V$155)+'СЕТ СН'!$F$12</f>
        <v>106.96064274</v>
      </c>
      <c r="W159" s="36">
        <f>SUMIFS(СВЦЭМ!$E$39:$E$782,СВЦЭМ!$A$39:$A$782,$A159,СВЦЭМ!$B$39:$B$782,W$155)+'СЕТ СН'!$F$12</f>
        <v>108.08281617999999</v>
      </c>
      <c r="X159" s="36">
        <f>SUMIFS(СВЦЭМ!$E$39:$E$782,СВЦЭМ!$A$39:$A$782,$A159,СВЦЭМ!$B$39:$B$782,X$155)+'СЕТ СН'!$F$12</f>
        <v>107.81817202000001</v>
      </c>
      <c r="Y159" s="36">
        <f>SUMIFS(СВЦЭМ!$E$39:$E$782,СВЦЭМ!$A$39:$A$782,$A159,СВЦЭМ!$B$39:$B$782,Y$155)+'СЕТ СН'!$F$12</f>
        <v>108.92777876</v>
      </c>
    </row>
    <row r="160" spans="1:27" ht="15.75" x14ac:dyDescent="0.2">
      <c r="A160" s="35">
        <f t="shared" si="4"/>
        <v>45356</v>
      </c>
      <c r="B160" s="36">
        <f>SUMIFS(СВЦЭМ!$E$39:$E$782,СВЦЭМ!$A$39:$A$782,$A160,СВЦЭМ!$B$39:$B$782,B$155)+'СЕТ СН'!$F$12</f>
        <v>108.08344131</v>
      </c>
      <c r="C160" s="36">
        <f>SUMIFS(СВЦЭМ!$E$39:$E$782,СВЦЭМ!$A$39:$A$782,$A160,СВЦЭМ!$B$39:$B$782,C$155)+'СЕТ СН'!$F$12</f>
        <v>110.57135006999999</v>
      </c>
      <c r="D160" s="36">
        <f>SUMIFS(СВЦЭМ!$E$39:$E$782,СВЦЭМ!$A$39:$A$782,$A160,СВЦЭМ!$B$39:$B$782,D$155)+'СЕТ СН'!$F$12</f>
        <v>111.15533753</v>
      </c>
      <c r="E160" s="36">
        <f>SUMIFS(СВЦЭМ!$E$39:$E$782,СВЦЭМ!$A$39:$A$782,$A160,СВЦЭМ!$B$39:$B$782,E$155)+'СЕТ СН'!$F$12</f>
        <v>112.36135950000001</v>
      </c>
      <c r="F160" s="36">
        <f>SUMIFS(СВЦЭМ!$E$39:$E$782,СВЦЭМ!$A$39:$A$782,$A160,СВЦЭМ!$B$39:$B$782,F$155)+'СЕТ СН'!$F$12</f>
        <v>111.6198533</v>
      </c>
      <c r="G160" s="36">
        <f>SUMIFS(СВЦЭМ!$E$39:$E$782,СВЦЭМ!$A$39:$A$782,$A160,СВЦЭМ!$B$39:$B$782,G$155)+'СЕТ СН'!$F$12</f>
        <v>109.82117841</v>
      </c>
      <c r="H160" s="36">
        <f>SUMIFS(СВЦЭМ!$E$39:$E$782,СВЦЭМ!$A$39:$A$782,$A160,СВЦЭМ!$B$39:$B$782,H$155)+'СЕТ СН'!$F$12</f>
        <v>106.18659405</v>
      </c>
      <c r="I160" s="36">
        <f>SUMIFS(СВЦЭМ!$E$39:$E$782,СВЦЭМ!$A$39:$A$782,$A160,СВЦЭМ!$B$39:$B$782,I$155)+'СЕТ СН'!$F$12</f>
        <v>105.084588</v>
      </c>
      <c r="J160" s="36">
        <f>SUMIFS(СВЦЭМ!$E$39:$E$782,СВЦЭМ!$A$39:$A$782,$A160,СВЦЭМ!$B$39:$B$782,J$155)+'СЕТ СН'!$F$12</f>
        <v>104.21813012</v>
      </c>
      <c r="K160" s="36">
        <f>SUMIFS(СВЦЭМ!$E$39:$E$782,СВЦЭМ!$A$39:$A$782,$A160,СВЦЭМ!$B$39:$B$782,K$155)+'СЕТ СН'!$F$12</f>
        <v>100.42170455</v>
      </c>
      <c r="L160" s="36">
        <f>SUMIFS(СВЦЭМ!$E$39:$E$782,СВЦЭМ!$A$39:$A$782,$A160,СВЦЭМ!$B$39:$B$782,L$155)+'СЕТ СН'!$F$12</f>
        <v>99.757601370000003</v>
      </c>
      <c r="M160" s="36">
        <f>SUMIFS(СВЦЭМ!$E$39:$E$782,СВЦЭМ!$A$39:$A$782,$A160,СВЦЭМ!$B$39:$B$782,M$155)+'СЕТ СН'!$F$12</f>
        <v>101.42295844</v>
      </c>
      <c r="N160" s="36">
        <f>SUMIFS(СВЦЭМ!$E$39:$E$782,СВЦЭМ!$A$39:$A$782,$A160,СВЦЭМ!$B$39:$B$782,N$155)+'СЕТ СН'!$F$12</f>
        <v>103.41157954000001</v>
      </c>
      <c r="O160" s="36">
        <f>SUMIFS(СВЦЭМ!$E$39:$E$782,СВЦЭМ!$A$39:$A$782,$A160,СВЦЭМ!$B$39:$B$782,O$155)+'СЕТ СН'!$F$12</f>
        <v>102.22355383</v>
      </c>
      <c r="P160" s="36">
        <f>SUMIFS(СВЦЭМ!$E$39:$E$782,СВЦЭМ!$A$39:$A$782,$A160,СВЦЭМ!$B$39:$B$782,P$155)+'СЕТ СН'!$F$12</f>
        <v>102.94376243000001</v>
      </c>
      <c r="Q160" s="36">
        <f>SUMIFS(СВЦЭМ!$E$39:$E$782,СВЦЭМ!$A$39:$A$782,$A160,СВЦЭМ!$B$39:$B$782,Q$155)+'СЕТ СН'!$F$12</f>
        <v>104.11666897000001</v>
      </c>
      <c r="R160" s="36">
        <f>SUMIFS(СВЦЭМ!$E$39:$E$782,СВЦЭМ!$A$39:$A$782,$A160,СВЦЭМ!$B$39:$B$782,R$155)+'СЕТ СН'!$F$12</f>
        <v>105.86124173</v>
      </c>
      <c r="S160" s="36">
        <f>SUMIFS(СВЦЭМ!$E$39:$E$782,СВЦЭМ!$A$39:$A$782,$A160,СВЦЭМ!$B$39:$B$782,S$155)+'СЕТ СН'!$F$12</f>
        <v>105.67905029000001</v>
      </c>
      <c r="T160" s="36">
        <f>SUMIFS(СВЦЭМ!$E$39:$E$782,СВЦЭМ!$A$39:$A$782,$A160,СВЦЭМ!$B$39:$B$782,T$155)+'СЕТ СН'!$F$12</f>
        <v>103.92083844</v>
      </c>
      <c r="U160" s="36">
        <f>SUMIFS(СВЦЭМ!$E$39:$E$782,СВЦЭМ!$A$39:$A$782,$A160,СВЦЭМ!$B$39:$B$782,U$155)+'СЕТ СН'!$F$12</f>
        <v>102.35014280999999</v>
      </c>
      <c r="V160" s="36">
        <f>SUMIFS(СВЦЭМ!$E$39:$E$782,СВЦЭМ!$A$39:$A$782,$A160,СВЦЭМ!$B$39:$B$782,V$155)+'СЕТ СН'!$F$12</f>
        <v>102.83870822</v>
      </c>
      <c r="W160" s="36">
        <f>SUMIFS(СВЦЭМ!$E$39:$E$782,СВЦЭМ!$A$39:$A$782,$A160,СВЦЭМ!$B$39:$B$782,W$155)+'СЕТ СН'!$F$12</f>
        <v>103.80993607000001</v>
      </c>
      <c r="X160" s="36">
        <f>SUMIFS(СВЦЭМ!$E$39:$E$782,СВЦЭМ!$A$39:$A$782,$A160,СВЦЭМ!$B$39:$B$782,X$155)+'СЕТ СН'!$F$12</f>
        <v>104.58251097</v>
      </c>
      <c r="Y160" s="36">
        <f>SUMIFS(СВЦЭМ!$E$39:$E$782,СВЦЭМ!$A$39:$A$782,$A160,СВЦЭМ!$B$39:$B$782,Y$155)+'СЕТ СН'!$F$12</f>
        <v>105.49611517</v>
      </c>
    </row>
    <row r="161" spans="1:25" ht="15.75" x14ac:dyDescent="0.2">
      <c r="A161" s="35">
        <f t="shared" si="4"/>
        <v>45357</v>
      </c>
      <c r="B161" s="36">
        <f>SUMIFS(СВЦЭМ!$E$39:$E$782,СВЦЭМ!$A$39:$A$782,$A161,СВЦЭМ!$B$39:$B$782,B$155)+'СЕТ СН'!$F$12</f>
        <v>110.19461707000001</v>
      </c>
      <c r="C161" s="36">
        <f>SUMIFS(СВЦЭМ!$E$39:$E$782,СВЦЭМ!$A$39:$A$782,$A161,СВЦЭМ!$B$39:$B$782,C$155)+'СЕТ СН'!$F$12</f>
        <v>111.82016526</v>
      </c>
      <c r="D161" s="36">
        <f>SUMIFS(СВЦЭМ!$E$39:$E$782,СВЦЭМ!$A$39:$A$782,$A161,СВЦЭМ!$B$39:$B$782,D$155)+'СЕТ СН'!$F$12</f>
        <v>113.34158355</v>
      </c>
      <c r="E161" s="36">
        <f>SUMIFS(СВЦЭМ!$E$39:$E$782,СВЦЭМ!$A$39:$A$782,$A161,СВЦЭМ!$B$39:$B$782,E$155)+'СЕТ СН'!$F$12</f>
        <v>114.34748981</v>
      </c>
      <c r="F161" s="36">
        <f>SUMIFS(СВЦЭМ!$E$39:$E$782,СВЦЭМ!$A$39:$A$782,$A161,СВЦЭМ!$B$39:$B$782,F$155)+'СЕТ СН'!$F$12</f>
        <v>114.14583062</v>
      </c>
      <c r="G161" s="36">
        <f>SUMIFS(СВЦЭМ!$E$39:$E$782,СВЦЭМ!$A$39:$A$782,$A161,СВЦЭМ!$B$39:$B$782,G$155)+'СЕТ СН'!$F$12</f>
        <v>112.3587691</v>
      </c>
      <c r="H161" s="36">
        <f>SUMIFS(СВЦЭМ!$E$39:$E$782,СВЦЭМ!$A$39:$A$782,$A161,СВЦЭМ!$B$39:$B$782,H$155)+'СЕТ СН'!$F$12</f>
        <v>107.77586519</v>
      </c>
      <c r="I161" s="36">
        <f>SUMIFS(СВЦЭМ!$E$39:$E$782,СВЦЭМ!$A$39:$A$782,$A161,СВЦЭМ!$B$39:$B$782,I$155)+'СЕТ СН'!$F$12</f>
        <v>104.54683872</v>
      </c>
      <c r="J161" s="36">
        <f>SUMIFS(СВЦЭМ!$E$39:$E$782,СВЦЭМ!$A$39:$A$782,$A161,СВЦЭМ!$B$39:$B$782,J$155)+'СЕТ СН'!$F$12</f>
        <v>103.99829359</v>
      </c>
      <c r="K161" s="36">
        <f>SUMIFS(СВЦЭМ!$E$39:$E$782,СВЦЭМ!$A$39:$A$782,$A161,СВЦЭМ!$B$39:$B$782,K$155)+'СЕТ СН'!$F$12</f>
        <v>104.09547233000001</v>
      </c>
      <c r="L161" s="36">
        <f>SUMIFS(СВЦЭМ!$E$39:$E$782,СВЦЭМ!$A$39:$A$782,$A161,СВЦЭМ!$B$39:$B$782,L$155)+'СЕТ СН'!$F$12</f>
        <v>104.55529582</v>
      </c>
      <c r="M161" s="36">
        <f>SUMIFS(СВЦЭМ!$E$39:$E$782,СВЦЭМ!$A$39:$A$782,$A161,СВЦЭМ!$B$39:$B$782,M$155)+'СЕТ СН'!$F$12</f>
        <v>104.64358677</v>
      </c>
      <c r="N161" s="36">
        <f>SUMIFS(СВЦЭМ!$E$39:$E$782,СВЦЭМ!$A$39:$A$782,$A161,СВЦЭМ!$B$39:$B$782,N$155)+'СЕТ СН'!$F$12</f>
        <v>106.15191883</v>
      </c>
      <c r="O161" s="36">
        <f>SUMIFS(СВЦЭМ!$E$39:$E$782,СВЦЭМ!$A$39:$A$782,$A161,СВЦЭМ!$B$39:$B$782,O$155)+'СЕТ СН'!$F$12</f>
        <v>106.02168082</v>
      </c>
      <c r="P161" s="36">
        <f>SUMIFS(СВЦЭМ!$E$39:$E$782,СВЦЭМ!$A$39:$A$782,$A161,СВЦЭМ!$B$39:$B$782,P$155)+'СЕТ СН'!$F$12</f>
        <v>107.16955366000001</v>
      </c>
      <c r="Q161" s="36">
        <f>SUMIFS(СВЦЭМ!$E$39:$E$782,СВЦЭМ!$A$39:$A$782,$A161,СВЦЭМ!$B$39:$B$782,Q$155)+'СЕТ СН'!$F$12</f>
        <v>107.42313745</v>
      </c>
      <c r="R161" s="36">
        <f>SUMIFS(СВЦЭМ!$E$39:$E$782,СВЦЭМ!$A$39:$A$782,$A161,СВЦЭМ!$B$39:$B$782,R$155)+'СЕТ СН'!$F$12</f>
        <v>107.43318076</v>
      </c>
      <c r="S161" s="36">
        <f>SUMIFS(СВЦЭМ!$E$39:$E$782,СВЦЭМ!$A$39:$A$782,$A161,СВЦЭМ!$B$39:$B$782,S$155)+'СЕТ СН'!$F$12</f>
        <v>106.59012272</v>
      </c>
      <c r="T161" s="36">
        <f>SUMIFS(СВЦЭМ!$E$39:$E$782,СВЦЭМ!$A$39:$A$782,$A161,СВЦЭМ!$B$39:$B$782,T$155)+'СЕТ СН'!$F$12</f>
        <v>104.24322966</v>
      </c>
      <c r="U161" s="36">
        <f>SUMIFS(СВЦЭМ!$E$39:$E$782,СВЦЭМ!$A$39:$A$782,$A161,СВЦЭМ!$B$39:$B$782,U$155)+'СЕТ СН'!$F$12</f>
        <v>104.2208459</v>
      </c>
      <c r="V161" s="36">
        <f>SUMIFS(СВЦЭМ!$E$39:$E$782,СВЦЭМ!$A$39:$A$782,$A161,СВЦЭМ!$B$39:$B$782,V$155)+'СЕТ СН'!$F$12</f>
        <v>104.45726351</v>
      </c>
      <c r="W161" s="36">
        <f>SUMIFS(СВЦЭМ!$E$39:$E$782,СВЦЭМ!$A$39:$A$782,$A161,СВЦЭМ!$B$39:$B$782,W$155)+'СЕТ СН'!$F$12</f>
        <v>105.21283864999999</v>
      </c>
      <c r="X161" s="36">
        <f>SUMIFS(СВЦЭМ!$E$39:$E$782,СВЦЭМ!$A$39:$A$782,$A161,СВЦЭМ!$B$39:$B$782,X$155)+'СЕТ СН'!$F$12</f>
        <v>105.13370729</v>
      </c>
      <c r="Y161" s="36">
        <f>SUMIFS(СВЦЭМ!$E$39:$E$782,СВЦЭМ!$A$39:$A$782,$A161,СВЦЭМ!$B$39:$B$782,Y$155)+'СЕТ СН'!$F$12</f>
        <v>104.13932200000001</v>
      </c>
    </row>
    <row r="162" spans="1:25" ht="15.75" x14ac:dyDescent="0.2">
      <c r="A162" s="35">
        <f t="shared" si="4"/>
        <v>45358</v>
      </c>
      <c r="B162" s="36">
        <f>SUMIFS(СВЦЭМ!$E$39:$E$782,СВЦЭМ!$A$39:$A$782,$A162,СВЦЭМ!$B$39:$B$782,B$155)+'СЕТ СН'!$F$12</f>
        <v>107.4199926</v>
      </c>
      <c r="C162" s="36">
        <f>SUMIFS(СВЦЭМ!$E$39:$E$782,СВЦЭМ!$A$39:$A$782,$A162,СВЦЭМ!$B$39:$B$782,C$155)+'СЕТ СН'!$F$12</f>
        <v>110.32876057</v>
      </c>
      <c r="D162" s="36">
        <f>SUMIFS(СВЦЭМ!$E$39:$E$782,СВЦЭМ!$A$39:$A$782,$A162,СВЦЭМ!$B$39:$B$782,D$155)+'СЕТ СН'!$F$12</f>
        <v>112.60363108</v>
      </c>
      <c r="E162" s="36">
        <f>SUMIFS(СВЦЭМ!$E$39:$E$782,СВЦЭМ!$A$39:$A$782,$A162,СВЦЭМ!$B$39:$B$782,E$155)+'СЕТ СН'!$F$12</f>
        <v>114.61782368999999</v>
      </c>
      <c r="F162" s="36">
        <f>SUMIFS(СВЦЭМ!$E$39:$E$782,СВЦЭМ!$A$39:$A$782,$A162,СВЦЭМ!$B$39:$B$782,F$155)+'СЕТ СН'!$F$12</f>
        <v>115.20898784000001</v>
      </c>
      <c r="G162" s="36">
        <f>SUMIFS(СВЦЭМ!$E$39:$E$782,СВЦЭМ!$A$39:$A$782,$A162,СВЦЭМ!$B$39:$B$782,G$155)+'СЕТ СН'!$F$12</f>
        <v>113.47506482</v>
      </c>
      <c r="H162" s="36">
        <f>SUMIFS(СВЦЭМ!$E$39:$E$782,СВЦЭМ!$A$39:$A$782,$A162,СВЦЭМ!$B$39:$B$782,H$155)+'СЕТ СН'!$F$12</f>
        <v>109.05404191</v>
      </c>
      <c r="I162" s="36">
        <f>SUMIFS(СВЦЭМ!$E$39:$E$782,СВЦЭМ!$A$39:$A$782,$A162,СВЦЭМ!$B$39:$B$782,I$155)+'СЕТ СН'!$F$12</f>
        <v>108.05267899</v>
      </c>
      <c r="J162" s="36">
        <f>SUMIFS(СВЦЭМ!$E$39:$E$782,СВЦЭМ!$A$39:$A$782,$A162,СВЦЭМ!$B$39:$B$782,J$155)+'СЕТ СН'!$F$12</f>
        <v>109.34942735</v>
      </c>
      <c r="K162" s="36">
        <f>SUMIFS(СВЦЭМ!$E$39:$E$782,СВЦЭМ!$A$39:$A$782,$A162,СВЦЭМ!$B$39:$B$782,K$155)+'СЕТ СН'!$F$12</f>
        <v>106.95306653</v>
      </c>
      <c r="L162" s="36">
        <f>SUMIFS(СВЦЭМ!$E$39:$E$782,СВЦЭМ!$A$39:$A$782,$A162,СВЦЭМ!$B$39:$B$782,L$155)+'СЕТ СН'!$F$12</f>
        <v>107.13935932</v>
      </c>
      <c r="M162" s="36">
        <f>SUMIFS(СВЦЭМ!$E$39:$E$782,СВЦЭМ!$A$39:$A$782,$A162,СВЦЭМ!$B$39:$B$782,M$155)+'СЕТ СН'!$F$12</f>
        <v>107.71869423</v>
      </c>
      <c r="N162" s="36">
        <f>SUMIFS(СВЦЭМ!$E$39:$E$782,СВЦЭМ!$A$39:$A$782,$A162,СВЦЭМ!$B$39:$B$782,N$155)+'СЕТ СН'!$F$12</f>
        <v>108.37434087</v>
      </c>
      <c r="O162" s="36">
        <f>SUMIFS(СВЦЭМ!$E$39:$E$782,СВЦЭМ!$A$39:$A$782,$A162,СВЦЭМ!$B$39:$B$782,O$155)+'СЕТ СН'!$F$12</f>
        <v>108.12778851</v>
      </c>
      <c r="P162" s="36">
        <f>SUMIFS(СВЦЭМ!$E$39:$E$782,СВЦЭМ!$A$39:$A$782,$A162,СВЦЭМ!$B$39:$B$782,P$155)+'СЕТ СН'!$F$12</f>
        <v>109.88501252</v>
      </c>
      <c r="Q162" s="36">
        <f>SUMIFS(СВЦЭМ!$E$39:$E$782,СВЦЭМ!$A$39:$A$782,$A162,СВЦЭМ!$B$39:$B$782,Q$155)+'СЕТ СН'!$F$12</f>
        <v>111.28151103</v>
      </c>
      <c r="R162" s="36">
        <f>SUMIFS(СВЦЭМ!$E$39:$E$782,СВЦЭМ!$A$39:$A$782,$A162,СВЦЭМ!$B$39:$B$782,R$155)+'СЕТ СН'!$F$12</f>
        <v>112.06517153</v>
      </c>
      <c r="S162" s="36">
        <f>SUMIFS(СВЦЭМ!$E$39:$E$782,СВЦЭМ!$A$39:$A$782,$A162,СВЦЭМ!$B$39:$B$782,S$155)+'СЕТ СН'!$F$12</f>
        <v>110.88108228999999</v>
      </c>
      <c r="T162" s="36">
        <f>SUMIFS(СВЦЭМ!$E$39:$E$782,СВЦЭМ!$A$39:$A$782,$A162,СВЦЭМ!$B$39:$B$782,T$155)+'СЕТ СН'!$F$12</f>
        <v>110.51891322</v>
      </c>
      <c r="U162" s="36">
        <f>SUMIFS(СВЦЭМ!$E$39:$E$782,СВЦЭМ!$A$39:$A$782,$A162,СВЦЭМ!$B$39:$B$782,U$155)+'СЕТ СН'!$F$12</f>
        <v>108.80430009</v>
      </c>
      <c r="V162" s="36">
        <f>SUMIFS(СВЦЭМ!$E$39:$E$782,СВЦЭМ!$A$39:$A$782,$A162,СВЦЭМ!$B$39:$B$782,V$155)+'СЕТ СН'!$F$12</f>
        <v>107.50157938</v>
      </c>
      <c r="W162" s="36">
        <f>SUMIFS(СВЦЭМ!$E$39:$E$782,СВЦЭМ!$A$39:$A$782,$A162,СВЦЭМ!$B$39:$B$782,W$155)+'СЕТ СН'!$F$12</f>
        <v>108.36184025999999</v>
      </c>
      <c r="X162" s="36">
        <f>SUMIFS(СВЦЭМ!$E$39:$E$782,СВЦЭМ!$A$39:$A$782,$A162,СВЦЭМ!$B$39:$B$782,X$155)+'СЕТ СН'!$F$12</f>
        <v>109.31782775000001</v>
      </c>
      <c r="Y162" s="36">
        <f>SUMIFS(СВЦЭМ!$E$39:$E$782,СВЦЭМ!$A$39:$A$782,$A162,СВЦЭМ!$B$39:$B$782,Y$155)+'СЕТ СН'!$F$12</f>
        <v>111.27476306</v>
      </c>
    </row>
    <row r="163" spans="1:25" ht="15.75" x14ac:dyDescent="0.2">
      <c r="A163" s="35">
        <f t="shared" si="4"/>
        <v>45359</v>
      </c>
      <c r="B163" s="36">
        <f>SUMIFS(СВЦЭМ!$E$39:$E$782,СВЦЭМ!$A$39:$A$782,$A163,СВЦЭМ!$B$39:$B$782,B$155)+'СЕТ СН'!$F$12</f>
        <v>114.18202492</v>
      </c>
      <c r="C163" s="36">
        <f>SUMIFS(СВЦЭМ!$E$39:$E$782,СВЦЭМ!$A$39:$A$782,$A163,СВЦЭМ!$B$39:$B$782,C$155)+'СЕТ СН'!$F$12</f>
        <v>114.12440290000001</v>
      </c>
      <c r="D163" s="36">
        <f>SUMIFS(СВЦЭМ!$E$39:$E$782,СВЦЭМ!$A$39:$A$782,$A163,СВЦЭМ!$B$39:$B$782,D$155)+'СЕТ СН'!$F$12</f>
        <v>115.67287781</v>
      </c>
      <c r="E163" s="36">
        <f>SUMIFS(СВЦЭМ!$E$39:$E$782,СВЦЭМ!$A$39:$A$782,$A163,СВЦЭМ!$B$39:$B$782,E$155)+'СЕТ СН'!$F$12</f>
        <v>116.35299130999999</v>
      </c>
      <c r="F163" s="36">
        <f>SUMIFS(СВЦЭМ!$E$39:$E$782,СВЦЭМ!$A$39:$A$782,$A163,СВЦЭМ!$B$39:$B$782,F$155)+'СЕТ СН'!$F$12</f>
        <v>116.37680303</v>
      </c>
      <c r="G163" s="36">
        <f>SUMIFS(СВЦЭМ!$E$39:$E$782,СВЦЭМ!$A$39:$A$782,$A163,СВЦЭМ!$B$39:$B$782,G$155)+'СЕТ СН'!$F$12</f>
        <v>114.60020209</v>
      </c>
      <c r="H163" s="36">
        <f>SUMIFS(СВЦЭМ!$E$39:$E$782,СВЦЭМ!$A$39:$A$782,$A163,СВЦЭМ!$B$39:$B$782,H$155)+'СЕТ СН'!$F$12</f>
        <v>114.54097107</v>
      </c>
      <c r="I163" s="36">
        <f>SUMIFS(СВЦЭМ!$E$39:$E$782,СВЦЭМ!$A$39:$A$782,$A163,СВЦЭМ!$B$39:$B$782,I$155)+'СЕТ СН'!$F$12</f>
        <v>112.61850389</v>
      </c>
      <c r="J163" s="36">
        <f>SUMIFS(СВЦЭМ!$E$39:$E$782,СВЦЭМ!$A$39:$A$782,$A163,СВЦЭМ!$B$39:$B$782,J$155)+'СЕТ СН'!$F$12</f>
        <v>111.84475157</v>
      </c>
      <c r="K163" s="36">
        <f>SUMIFS(СВЦЭМ!$E$39:$E$782,СВЦЭМ!$A$39:$A$782,$A163,СВЦЭМ!$B$39:$B$782,K$155)+'СЕТ СН'!$F$12</f>
        <v>107.81364262</v>
      </c>
      <c r="L163" s="36">
        <f>SUMIFS(СВЦЭМ!$E$39:$E$782,СВЦЭМ!$A$39:$A$782,$A163,СВЦЭМ!$B$39:$B$782,L$155)+'СЕТ СН'!$F$12</f>
        <v>107.10229978</v>
      </c>
      <c r="M163" s="36">
        <f>SUMIFS(СВЦЭМ!$E$39:$E$782,СВЦЭМ!$A$39:$A$782,$A163,СВЦЭМ!$B$39:$B$782,M$155)+'СЕТ СН'!$F$12</f>
        <v>108.18184169</v>
      </c>
      <c r="N163" s="36">
        <f>SUMIFS(СВЦЭМ!$E$39:$E$782,СВЦЭМ!$A$39:$A$782,$A163,СВЦЭМ!$B$39:$B$782,N$155)+'СЕТ СН'!$F$12</f>
        <v>109.57465197000001</v>
      </c>
      <c r="O163" s="36">
        <f>SUMIFS(СВЦЭМ!$E$39:$E$782,СВЦЭМ!$A$39:$A$782,$A163,СВЦЭМ!$B$39:$B$782,O$155)+'СЕТ СН'!$F$12</f>
        <v>110.83862062999999</v>
      </c>
      <c r="P163" s="36">
        <f>SUMIFS(СВЦЭМ!$E$39:$E$782,СВЦЭМ!$A$39:$A$782,$A163,СВЦЭМ!$B$39:$B$782,P$155)+'СЕТ СН'!$F$12</f>
        <v>111.55418136</v>
      </c>
      <c r="Q163" s="36">
        <f>SUMIFS(СВЦЭМ!$E$39:$E$782,СВЦЭМ!$A$39:$A$782,$A163,СВЦЭМ!$B$39:$B$782,Q$155)+'СЕТ СН'!$F$12</f>
        <v>112.68598679</v>
      </c>
      <c r="R163" s="36">
        <f>SUMIFS(СВЦЭМ!$E$39:$E$782,СВЦЭМ!$A$39:$A$782,$A163,СВЦЭМ!$B$39:$B$782,R$155)+'СЕТ СН'!$F$12</f>
        <v>113.14817288</v>
      </c>
      <c r="S163" s="36">
        <f>SUMIFS(СВЦЭМ!$E$39:$E$782,СВЦЭМ!$A$39:$A$782,$A163,СВЦЭМ!$B$39:$B$782,S$155)+'СЕТ СН'!$F$12</f>
        <v>111.68309121999999</v>
      </c>
      <c r="T163" s="36">
        <f>SUMIFS(СВЦЭМ!$E$39:$E$782,СВЦЭМ!$A$39:$A$782,$A163,СВЦЭМ!$B$39:$B$782,T$155)+'СЕТ СН'!$F$12</f>
        <v>111.16691695</v>
      </c>
      <c r="U163" s="36">
        <f>SUMIFS(СВЦЭМ!$E$39:$E$782,СВЦЭМ!$A$39:$A$782,$A163,СВЦЭМ!$B$39:$B$782,U$155)+'СЕТ СН'!$F$12</f>
        <v>109.20668526</v>
      </c>
      <c r="V163" s="36">
        <f>SUMIFS(СВЦЭМ!$E$39:$E$782,СВЦЭМ!$A$39:$A$782,$A163,СВЦЭМ!$B$39:$B$782,V$155)+'СЕТ СН'!$F$12</f>
        <v>108.50736872</v>
      </c>
      <c r="W163" s="36">
        <f>SUMIFS(СВЦЭМ!$E$39:$E$782,СВЦЭМ!$A$39:$A$782,$A163,СВЦЭМ!$B$39:$B$782,W$155)+'СЕТ СН'!$F$12</f>
        <v>108.06634525</v>
      </c>
      <c r="X163" s="36">
        <f>SUMIFS(СВЦЭМ!$E$39:$E$782,СВЦЭМ!$A$39:$A$782,$A163,СВЦЭМ!$B$39:$B$782,X$155)+'СЕТ СН'!$F$12</f>
        <v>110.59315350999999</v>
      </c>
      <c r="Y163" s="36">
        <f>SUMIFS(СВЦЭМ!$E$39:$E$782,СВЦЭМ!$A$39:$A$782,$A163,СВЦЭМ!$B$39:$B$782,Y$155)+'СЕТ СН'!$F$12</f>
        <v>111.41639222000001</v>
      </c>
    </row>
    <row r="164" spans="1:25" ht="15.75" x14ac:dyDescent="0.2">
      <c r="A164" s="35">
        <f t="shared" si="4"/>
        <v>45360</v>
      </c>
      <c r="B164" s="36">
        <f>SUMIFS(СВЦЭМ!$E$39:$E$782,СВЦЭМ!$A$39:$A$782,$A164,СВЦЭМ!$B$39:$B$782,B$155)+'СЕТ СН'!$F$12</f>
        <v>113.61619281</v>
      </c>
      <c r="C164" s="36">
        <f>SUMIFS(СВЦЭМ!$E$39:$E$782,СВЦЭМ!$A$39:$A$782,$A164,СВЦЭМ!$B$39:$B$782,C$155)+'СЕТ СН'!$F$12</f>
        <v>114.19406515999999</v>
      </c>
      <c r="D164" s="36">
        <f>SUMIFS(СВЦЭМ!$E$39:$E$782,СВЦЭМ!$A$39:$A$782,$A164,СВЦЭМ!$B$39:$B$782,D$155)+'СЕТ СН'!$F$12</f>
        <v>115.42944127</v>
      </c>
      <c r="E164" s="36">
        <f>SUMIFS(СВЦЭМ!$E$39:$E$782,СВЦЭМ!$A$39:$A$782,$A164,СВЦЭМ!$B$39:$B$782,E$155)+'СЕТ СН'!$F$12</f>
        <v>116.0012249</v>
      </c>
      <c r="F164" s="36">
        <f>SUMIFS(СВЦЭМ!$E$39:$E$782,СВЦЭМ!$A$39:$A$782,$A164,СВЦЭМ!$B$39:$B$782,F$155)+'СЕТ СН'!$F$12</f>
        <v>115.14232967</v>
      </c>
      <c r="G164" s="36">
        <f>SUMIFS(СВЦЭМ!$E$39:$E$782,СВЦЭМ!$A$39:$A$782,$A164,СВЦЭМ!$B$39:$B$782,G$155)+'СЕТ СН'!$F$12</f>
        <v>113.16332758</v>
      </c>
      <c r="H164" s="36">
        <f>SUMIFS(СВЦЭМ!$E$39:$E$782,СВЦЭМ!$A$39:$A$782,$A164,СВЦЭМ!$B$39:$B$782,H$155)+'СЕТ СН'!$F$12</f>
        <v>111.57410732</v>
      </c>
      <c r="I164" s="36">
        <f>SUMIFS(СВЦЭМ!$E$39:$E$782,СВЦЭМ!$A$39:$A$782,$A164,СВЦЭМ!$B$39:$B$782,I$155)+'СЕТ СН'!$F$12</f>
        <v>110.10524327</v>
      </c>
      <c r="J164" s="36">
        <f>SUMIFS(СВЦЭМ!$E$39:$E$782,СВЦЭМ!$A$39:$A$782,$A164,СВЦЭМ!$B$39:$B$782,J$155)+'СЕТ СН'!$F$12</f>
        <v>109.17924518</v>
      </c>
      <c r="K164" s="36">
        <f>SUMIFS(СВЦЭМ!$E$39:$E$782,СВЦЭМ!$A$39:$A$782,$A164,СВЦЭМ!$B$39:$B$782,K$155)+'СЕТ СН'!$F$12</f>
        <v>106.42320435000001</v>
      </c>
      <c r="L164" s="36">
        <f>SUMIFS(СВЦЭМ!$E$39:$E$782,СВЦЭМ!$A$39:$A$782,$A164,СВЦЭМ!$B$39:$B$782,L$155)+'СЕТ СН'!$F$12</f>
        <v>104.92686526999999</v>
      </c>
      <c r="M164" s="36">
        <f>SUMIFS(СВЦЭМ!$E$39:$E$782,СВЦЭМ!$A$39:$A$782,$A164,СВЦЭМ!$B$39:$B$782,M$155)+'СЕТ СН'!$F$12</f>
        <v>105.95824930000001</v>
      </c>
      <c r="N164" s="36">
        <f>SUMIFS(СВЦЭМ!$E$39:$E$782,СВЦЭМ!$A$39:$A$782,$A164,СВЦЭМ!$B$39:$B$782,N$155)+'СЕТ СН'!$F$12</f>
        <v>107.42110934</v>
      </c>
      <c r="O164" s="36">
        <f>SUMIFS(СВЦЭМ!$E$39:$E$782,СВЦЭМ!$A$39:$A$782,$A164,СВЦЭМ!$B$39:$B$782,O$155)+'СЕТ СН'!$F$12</f>
        <v>108.88101458</v>
      </c>
      <c r="P164" s="36">
        <f>SUMIFS(СВЦЭМ!$E$39:$E$782,СВЦЭМ!$A$39:$A$782,$A164,СВЦЭМ!$B$39:$B$782,P$155)+'СЕТ СН'!$F$12</f>
        <v>109.7384127</v>
      </c>
      <c r="Q164" s="36">
        <f>SUMIFS(СВЦЭМ!$E$39:$E$782,СВЦЭМ!$A$39:$A$782,$A164,СВЦЭМ!$B$39:$B$782,Q$155)+'СЕТ СН'!$F$12</f>
        <v>110.80302691</v>
      </c>
      <c r="R164" s="36">
        <f>SUMIFS(СВЦЭМ!$E$39:$E$782,СВЦЭМ!$A$39:$A$782,$A164,СВЦЭМ!$B$39:$B$782,R$155)+'СЕТ СН'!$F$12</f>
        <v>110.83335618</v>
      </c>
      <c r="S164" s="36">
        <f>SUMIFS(СВЦЭМ!$E$39:$E$782,СВЦЭМ!$A$39:$A$782,$A164,СВЦЭМ!$B$39:$B$782,S$155)+'СЕТ СН'!$F$12</f>
        <v>108.79338127</v>
      </c>
      <c r="T164" s="36">
        <f>SUMIFS(СВЦЭМ!$E$39:$E$782,СВЦЭМ!$A$39:$A$782,$A164,СВЦЭМ!$B$39:$B$782,T$155)+'СЕТ СН'!$F$12</f>
        <v>109.6748296</v>
      </c>
      <c r="U164" s="36">
        <f>SUMIFS(СВЦЭМ!$E$39:$E$782,СВЦЭМ!$A$39:$A$782,$A164,СВЦЭМ!$B$39:$B$782,U$155)+'СЕТ СН'!$F$12</f>
        <v>107.63220728</v>
      </c>
      <c r="V164" s="36">
        <f>SUMIFS(СВЦЭМ!$E$39:$E$782,СВЦЭМ!$A$39:$A$782,$A164,СВЦЭМ!$B$39:$B$782,V$155)+'СЕТ СН'!$F$12</f>
        <v>106.86821368</v>
      </c>
      <c r="W164" s="36">
        <f>SUMIFS(СВЦЭМ!$E$39:$E$782,СВЦЭМ!$A$39:$A$782,$A164,СВЦЭМ!$B$39:$B$782,W$155)+'СЕТ СН'!$F$12</f>
        <v>106.58447043</v>
      </c>
      <c r="X164" s="36">
        <f>SUMIFS(СВЦЭМ!$E$39:$E$782,СВЦЭМ!$A$39:$A$782,$A164,СВЦЭМ!$B$39:$B$782,X$155)+'СЕТ СН'!$F$12</f>
        <v>109.18888948</v>
      </c>
      <c r="Y164" s="36">
        <f>SUMIFS(СВЦЭМ!$E$39:$E$782,СВЦЭМ!$A$39:$A$782,$A164,СВЦЭМ!$B$39:$B$782,Y$155)+'СЕТ СН'!$F$12</f>
        <v>110.16946363</v>
      </c>
    </row>
    <row r="165" spans="1:25" ht="15.75" x14ac:dyDescent="0.2">
      <c r="A165" s="35">
        <f t="shared" si="4"/>
        <v>45361</v>
      </c>
      <c r="B165" s="36">
        <f>SUMIFS(СВЦЭМ!$E$39:$E$782,СВЦЭМ!$A$39:$A$782,$A165,СВЦЭМ!$B$39:$B$782,B$155)+'СЕТ СН'!$F$12</f>
        <v>115.51261117999999</v>
      </c>
      <c r="C165" s="36">
        <f>SUMIFS(СВЦЭМ!$E$39:$E$782,СВЦЭМ!$A$39:$A$782,$A165,СВЦЭМ!$B$39:$B$782,C$155)+'СЕТ СН'!$F$12</f>
        <v>118.11814903</v>
      </c>
      <c r="D165" s="36">
        <f>SUMIFS(СВЦЭМ!$E$39:$E$782,СВЦЭМ!$A$39:$A$782,$A165,СВЦЭМ!$B$39:$B$782,D$155)+'СЕТ СН'!$F$12</f>
        <v>119.38046183</v>
      </c>
      <c r="E165" s="36">
        <f>SUMIFS(СВЦЭМ!$E$39:$E$782,СВЦЭМ!$A$39:$A$782,$A165,СВЦЭМ!$B$39:$B$782,E$155)+'СЕТ СН'!$F$12</f>
        <v>120.43877562</v>
      </c>
      <c r="F165" s="36">
        <f>SUMIFS(СВЦЭМ!$E$39:$E$782,СВЦЭМ!$A$39:$A$782,$A165,СВЦЭМ!$B$39:$B$782,F$155)+'СЕТ СН'!$F$12</f>
        <v>120.45885817999999</v>
      </c>
      <c r="G165" s="36">
        <f>SUMIFS(СВЦЭМ!$E$39:$E$782,СВЦЭМ!$A$39:$A$782,$A165,СВЦЭМ!$B$39:$B$782,G$155)+'СЕТ СН'!$F$12</f>
        <v>119.28618664</v>
      </c>
      <c r="H165" s="36">
        <f>SUMIFS(СВЦЭМ!$E$39:$E$782,СВЦЭМ!$A$39:$A$782,$A165,СВЦЭМ!$B$39:$B$782,H$155)+'СЕТ СН'!$F$12</f>
        <v>117.49551065999999</v>
      </c>
      <c r="I165" s="36">
        <f>SUMIFS(СВЦЭМ!$E$39:$E$782,СВЦЭМ!$A$39:$A$782,$A165,СВЦЭМ!$B$39:$B$782,I$155)+'СЕТ СН'!$F$12</f>
        <v>117.12640187</v>
      </c>
      <c r="J165" s="36">
        <f>SUMIFS(СВЦЭМ!$E$39:$E$782,СВЦЭМ!$A$39:$A$782,$A165,СВЦЭМ!$B$39:$B$782,J$155)+'СЕТ СН'!$F$12</f>
        <v>114.06417378</v>
      </c>
      <c r="K165" s="36">
        <f>SUMIFS(СВЦЭМ!$E$39:$E$782,СВЦЭМ!$A$39:$A$782,$A165,СВЦЭМ!$B$39:$B$782,K$155)+'СЕТ СН'!$F$12</f>
        <v>111.25796672</v>
      </c>
      <c r="L165" s="36">
        <f>SUMIFS(СВЦЭМ!$E$39:$E$782,СВЦЭМ!$A$39:$A$782,$A165,СВЦЭМ!$B$39:$B$782,L$155)+'СЕТ СН'!$F$12</f>
        <v>111.23204826</v>
      </c>
      <c r="M165" s="36">
        <f>SUMIFS(СВЦЭМ!$E$39:$E$782,СВЦЭМ!$A$39:$A$782,$A165,СВЦЭМ!$B$39:$B$782,M$155)+'СЕТ СН'!$F$12</f>
        <v>111.76930322</v>
      </c>
      <c r="N165" s="36">
        <f>SUMIFS(СВЦЭМ!$E$39:$E$782,СВЦЭМ!$A$39:$A$782,$A165,СВЦЭМ!$B$39:$B$782,N$155)+'СЕТ СН'!$F$12</f>
        <v>113.25952189</v>
      </c>
      <c r="O165" s="36">
        <f>SUMIFS(СВЦЭМ!$E$39:$E$782,СВЦЭМ!$A$39:$A$782,$A165,СВЦЭМ!$B$39:$B$782,O$155)+'СЕТ СН'!$F$12</f>
        <v>112.64793621</v>
      </c>
      <c r="P165" s="36">
        <f>SUMIFS(СВЦЭМ!$E$39:$E$782,СВЦЭМ!$A$39:$A$782,$A165,СВЦЭМ!$B$39:$B$782,P$155)+'СЕТ СН'!$F$12</f>
        <v>114.47748027</v>
      </c>
      <c r="Q165" s="36">
        <f>SUMIFS(СВЦЭМ!$E$39:$E$782,СВЦЭМ!$A$39:$A$782,$A165,СВЦЭМ!$B$39:$B$782,Q$155)+'СЕТ СН'!$F$12</f>
        <v>116.34189948</v>
      </c>
      <c r="R165" s="36">
        <f>SUMIFS(СВЦЭМ!$E$39:$E$782,СВЦЭМ!$A$39:$A$782,$A165,СВЦЭМ!$B$39:$B$782,R$155)+'СЕТ СН'!$F$12</f>
        <v>116.15299395</v>
      </c>
      <c r="S165" s="36">
        <f>SUMIFS(СВЦЭМ!$E$39:$E$782,СВЦЭМ!$A$39:$A$782,$A165,СВЦЭМ!$B$39:$B$782,S$155)+'СЕТ СН'!$F$12</f>
        <v>115.09837382000001</v>
      </c>
      <c r="T165" s="36">
        <f>SUMIFS(СВЦЭМ!$E$39:$E$782,СВЦЭМ!$A$39:$A$782,$A165,СВЦЭМ!$B$39:$B$782,T$155)+'СЕТ СН'!$F$12</f>
        <v>113.74493957999999</v>
      </c>
      <c r="U165" s="36">
        <f>SUMIFS(СВЦЭМ!$E$39:$E$782,СВЦЭМ!$A$39:$A$782,$A165,СВЦЭМ!$B$39:$B$782,U$155)+'СЕТ СН'!$F$12</f>
        <v>110.56575798999999</v>
      </c>
      <c r="V165" s="36">
        <f>SUMIFS(СВЦЭМ!$E$39:$E$782,СВЦЭМ!$A$39:$A$782,$A165,СВЦЭМ!$B$39:$B$782,V$155)+'СЕТ СН'!$F$12</f>
        <v>108.76172692999999</v>
      </c>
      <c r="W165" s="36">
        <f>SUMIFS(СВЦЭМ!$E$39:$E$782,СВЦЭМ!$A$39:$A$782,$A165,СВЦЭМ!$B$39:$B$782,W$155)+'СЕТ СН'!$F$12</f>
        <v>109.27945038</v>
      </c>
      <c r="X165" s="36">
        <f>SUMIFS(СВЦЭМ!$E$39:$E$782,СВЦЭМ!$A$39:$A$782,$A165,СВЦЭМ!$B$39:$B$782,X$155)+'СЕТ СН'!$F$12</f>
        <v>112.72148034999999</v>
      </c>
      <c r="Y165" s="36">
        <f>SUMIFS(СВЦЭМ!$E$39:$E$782,СВЦЭМ!$A$39:$A$782,$A165,СВЦЭМ!$B$39:$B$782,Y$155)+'СЕТ СН'!$F$12</f>
        <v>113.13423211999999</v>
      </c>
    </row>
    <row r="166" spans="1:25" ht="15.75" x14ac:dyDescent="0.2">
      <c r="A166" s="35">
        <f t="shared" si="4"/>
        <v>45362</v>
      </c>
      <c r="B166" s="36">
        <f>SUMIFS(СВЦЭМ!$E$39:$E$782,СВЦЭМ!$A$39:$A$782,$A166,СВЦЭМ!$B$39:$B$782,B$155)+'СЕТ СН'!$F$12</f>
        <v>110.91859604</v>
      </c>
      <c r="C166" s="36">
        <f>SUMIFS(СВЦЭМ!$E$39:$E$782,СВЦЭМ!$A$39:$A$782,$A166,СВЦЭМ!$B$39:$B$782,C$155)+'СЕТ СН'!$F$12</f>
        <v>113.40615957</v>
      </c>
      <c r="D166" s="36">
        <f>SUMIFS(СВЦЭМ!$E$39:$E$782,СВЦЭМ!$A$39:$A$782,$A166,СВЦЭМ!$B$39:$B$782,D$155)+'СЕТ СН'!$F$12</f>
        <v>114.29717663</v>
      </c>
      <c r="E166" s="36">
        <f>SUMIFS(СВЦЭМ!$E$39:$E$782,СВЦЭМ!$A$39:$A$782,$A166,СВЦЭМ!$B$39:$B$782,E$155)+'СЕТ СН'!$F$12</f>
        <v>114.55461827000001</v>
      </c>
      <c r="F166" s="36">
        <f>SUMIFS(СВЦЭМ!$E$39:$E$782,СВЦЭМ!$A$39:$A$782,$A166,СВЦЭМ!$B$39:$B$782,F$155)+'СЕТ СН'!$F$12</f>
        <v>114.50565534</v>
      </c>
      <c r="G166" s="36">
        <f>SUMIFS(СВЦЭМ!$E$39:$E$782,СВЦЭМ!$A$39:$A$782,$A166,СВЦЭМ!$B$39:$B$782,G$155)+'СЕТ СН'!$F$12</f>
        <v>110.25666031</v>
      </c>
      <c r="H166" s="36">
        <f>SUMIFS(СВЦЭМ!$E$39:$E$782,СВЦЭМ!$A$39:$A$782,$A166,СВЦЭМ!$B$39:$B$782,H$155)+'СЕТ СН'!$F$12</f>
        <v>100.90599811</v>
      </c>
      <c r="I166" s="36">
        <f>SUMIFS(СВЦЭМ!$E$39:$E$782,СВЦЭМ!$A$39:$A$782,$A166,СВЦЭМ!$B$39:$B$782,I$155)+'СЕТ СН'!$F$12</f>
        <v>101.42011176</v>
      </c>
      <c r="J166" s="36">
        <f>SUMIFS(СВЦЭМ!$E$39:$E$782,СВЦЭМ!$A$39:$A$782,$A166,СВЦЭМ!$B$39:$B$782,J$155)+'СЕТ СН'!$F$12</f>
        <v>99.661237189999994</v>
      </c>
      <c r="K166" s="36">
        <f>SUMIFS(СВЦЭМ!$E$39:$E$782,СВЦЭМ!$A$39:$A$782,$A166,СВЦЭМ!$B$39:$B$782,K$155)+'СЕТ СН'!$F$12</f>
        <v>98.610537899999997</v>
      </c>
      <c r="L166" s="36">
        <f>SUMIFS(СВЦЭМ!$E$39:$E$782,СВЦЭМ!$A$39:$A$782,$A166,СВЦЭМ!$B$39:$B$782,L$155)+'СЕТ СН'!$F$12</f>
        <v>99.419153080000001</v>
      </c>
      <c r="M166" s="36">
        <f>SUMIFS(СВЦЭМ!$E$39:$E$782,СВЦЭМ!$A$39:$A$782,$A166,СВЦЭМ!$B$39:$B$782,M$155)+'СЕТ СН'!$F$12</f>
        <v>99.234977909999998</v>
      </c>
      <c r="N166" s="36">
        <f>SUMIFS(СВЦЭМ!$E$39:$E$782,СВЦЭМ!$A$39:$A$782,$A166,СВЦЭМ!$B$39:$B$782,N$155)+'СЕТ СН'!$F$12</f>
        <v>100.64866078</v>
      </c>
      <c r="O166" s="36">
        <f>SUMIFS(СВЦЭМ!$E$39:$E$782,СВЦЭМ!$A$39:$A$782,$A166,СВЦЭМ!$B$39:$B$782,O$155)+'СЕТ СН'!$F$12</f>
        <v>100.72868369</v>
      </c>
      <c r="P166" s="36">
        <f>SUMIFS(СВЦЭМ!$E$39:$E$782,СВЦЭМ!$A$39:$A$782,$A166,СВЦЭМ!$B$39:$B$782,P$155)+'СЕТ СН'!$F$12</f>
        <v>101.35238538999999</v>
      </c>
      <c r="Q166" s="36">
        <f>SUMIFS(СВЦЭМ!$E$39:$E$782,СВЦЭМ!$A$39:$A$782,$A166,СВЦЭМ!$B$39:$B$782,Q$155)+'СЕТ СН'!$F$12</f>
        <v>102.26461218999999</v>
      </c>
      <c r="R166" s="36">
        <f>SUMIFS(СВЦЭМ!$E$39:$E$782,СВЦЭМ!$A$39:$A$782,$A166,СВЦЭМ!$B$39:$B$782,R$155)+'СЕТ СН'!$F$12</f>
        <v>102.3786322</v>
      </c>
      <c r="S166" s="36">
        <f>SUMIFS(СВЦЭМ!$E$39:$E$782,СВЦЭМ!$A$39:$A$782,$A166,СВЦЭМ!$B$39:$B$782,S$155)+'СЕТ СН'!$F$12</f>
        <v>102.17935728</v>
      </c>
      <c r="T166" s="36">
        <f>SUMIFS(СВЦЭМ!$E$39:$E$782,СВЦЭМ!$A$39:$A$782,$A166,СВЦЭМ!$B$39:$B$782,T$155)+'СЕТ СН'!$F$12</f>
        <v>100.73444759</v>
      </c>
      <c r="U166" s="36">
        <f>SUMIFS(СВЦЭМ!$E$39:$E$782,СВЦЭМ!$A$39:$A$782,$A166,СВЦЭМ!$B$39:$B$782,U$155)+'СЕТ СН'!$F$12</f>
        <v>98.821365900000004</v>
      </c>
      <c r="V166" s="36">
        <f>SUMIFS(СВЦЭМ!$E$39:$E$782,СВЦЭМ!$A$39:$A$782,$A166,СВЦЭМ!$B$39:$B$782,V$155)+'СЕТ СН'!$F$12</f>
        <v>98.263257569999993</v>
      </c>
      <c r="W166" s="36">
        <f>SUMIFS(СВЦЭМ!$E$39:$E$782,СВЦЭМ!$A$39:$A$782,$A166,СВЦЭМ!$B$39:$B$782,W$155)+'СЕТ СН'!$F$12</f>
        <v>98.909841639999996</v>
      </c>
      <c r="X166" s="36">
        <f>SUMIFS(СВЦЭМ!$E$39:$E$782,СВЦЭМ!$A$39:$A$782,$A166,СВЦЭМ!$B$39:$B$782,X$155)+'СЕТ СН'!$F$12</f>
        <v>100.36329840000001</v>
      </c>
      <c r="Y166" s="36">
        <f>SUMIFS(СВЦЭМ!$E$39:$E$782,СВЦЭМ!$A$39:$A$782,$A166,СВЦЭМ!$B$39:$B$782,Y$155)+'СЕТ СН'!$F$12</f>
        <v>100.62620382999999</v>
      </c>
    </row>
    <row r="167" spans="1:25" ht="15.75" x14ac:dyDescent="0.2">
      <c r="A167" s="35">
        <f t="shared" si="4"/>
        <v>45363</v>
      </c>
      <c r="B167" s="36">
        <f>SUMIFS(СВЦЭМ!$E$39:$E$782,СВЦЭМ!$A$39:$A$782,$A167,СВЦЭМ!$B$39:$B$782,B$155)+'СЕТ СН'!$F$12</f>
        <v>109.49984971000001</v>
      </c>
      <c r="C167" s="36">
        <f>SUMIFS(СВЦЭМ!$E$39:$E$782,СВЦЭМ!$A$39:$A$782,$A167,СВЦЭМ!$B$39:$B$782,C$155)+'СЕТ СН'!$F$12</f>
        <v>111.17292537</v>
      </c>
      <c r="D167" s="36">
        <f>SUMIFS(СВЦЭМ!$E$39:$E$782,СВЦЭМ!$A$39:$A$782,$A167,СВЦЭМ!$B$39:$B$782,D$155)+'СЕТ СН'!$F$12</f>
        <v>112.74124947</v>
      </c>
      <c r="E167" s="36">
        <f>SUMIFS(СВЦЭМ!$E$39:$E$782,СВЦЭМ!$A$39:$A$782,$A167,СВЦЭМ!$B$39:$B$782,E$155)+'СЕТ СН'!$F$12</f>
        <v>112.64327466</v>
      </c>
      <c r="F167" s="36">
        <f>SUMIFS(СВЦЭМ!$E$39:$E$782,СВЦЭМ!$A$39:$A$782,$A167,СВЦЭМ!$B$39:$B$782,F$155)+'СЕТ СН'!$F$12</f>
        <v>111.53397866</v>
      </c>
      <c r="G167" s="36">
        <f>SUMIFS(СВЦЭМ!$E$39:$E$782,СВЦЭМ!$A$39:$A$782,$A167,СВЦЭМ!$B$39:$B$782,G$155)+'СЕТ СН'!$F$12</f>
        <v>110.8017955</v>
      </c>
      <c r="H167" s="36">
        <f>SUMIFS(СВЦЭМ!$E$39:$E$782,СВЦЭМ!$A$39:$A$782,$A167,СВЦЭМ!$B$39:$B$782,H$155)+'СЕТ СН'!$F$12</f>
        <v>108.39485058</v>
      </c>
      <c r="I167" s="36">
        <f>SUMIFS(СВЦЭМ!$E$39:$E$782,СВЦЭМ!$A$39:$A$782,$A167,СВЦЭМ!$B$39:$B$782,I$155)+'СЕТ СН'!$F$12</f>
        <v>107.80490888</v>
      </c>
      <c r="J167" s="36">
        <f>SUMIFS(СВЦЭМ!$E$39:$E$782,СВЦЭМ!$A$39:$A$782,$A167,СВЦЭМ!$B$39:$B$782,J$155)+'СЕТ СН'!$F$12</f>
        <v>106.40309113000001</v>
      </c>
      <c r="K167" s="36">
        <f>SUMIFS(СВЦЭМ!$E$39:$E$782,СВЦЭМ!$A$39:$A$782,$A167,СВЦЭМ!$B$39:$B$782,K$155)+'СЕТ СН'!$F$12</f>
        <v>107.18676562</v>
      </c>
      <c r="L167" s="36">
        <f>SUMIFS(СВЦЭМ!$E$39:$E$782,СВЦЭМ!$A$39:$A$782,$A167,СВЦЭМ!$B$39:$B$782,L$155)+'СЕТ СН'!$F$12</f>
        <v>108.05166911000001</v>
      </c>
      <c r="M167" s="36">
        <f>SUMIFS(СВЦЭМ!$E$39:$E$782,СВЦЭМ!$A$39:$A$782,$A167,СВЦЭМ!$B$39:$B$782,M$155)+'СЕТ СН'!$F$12</f>
        <v>108.90948097</v>
      </c>
      <c r="N167" s="36">
        <f>SUMIFS(СВЦЭМ!$E$39:$E$782,СВЦЭМ!$A$39:$A$782,$A167,СВЦЭМ!$B$39:$B$782,N$155)+'СЕТ СН'!$F$12</f>
        <v>110.41364473</v>
      </c>
      <c r="O167" s="36">
        <f>SUMIFS(СВЦЭМ!$E$39:$E$782,СВЦЭМ!$A$39:$A$782,$A167,СВЦЭМ!$B$39:$B$782,O$155)+'СЕТ СН'!$F$12</f>
        <v>111.89081304</v>
      </c>
      <c r="P167" s="36">
        <f>SUMIFS(СВЦЭМ!$E$39:$E$782,СВЦЭМ!$A$39:$A$782,$A167,СВЦЭМ!$B$39:$B$782,P$155)+'СЕТ СН'!$F$12</f>
        <v>113.66242068</v>
      </c>
      <c r="Q167" s="36">
        <f>SUMIFS(СВЦЭМ!$E$39:$E$782,СВЦЭМ!$A$39:$A$782,$A167,СВЦЭМ!$B$39:$B$782,Q$155)+'СЕТ СН'!$F$12</f>
        <v>115.40791575999999</v>
      </c>
      <c r="R167" s="36">
        <f>SUMIFS(СВЦЭМ!$E$39:$E$782,СВЦЭМ!$A$39:$A$782,$A167,СВЦЭМ!$B$39:$B$782,R$155)+'СЕТ СН'!$F$12</f>
        <v>114.90983254</v>
      </c>
      <c r="S167" s="36">
        <f>SUMIFS(СВЦЭМ!$E$39:$E$782,СВЦЭМ!$A$39:$A$782,$A167,СВЦЭМ!$B$39:$B$782,S$155)+'СЕТ СН'!$F$12</f>
        <v>115.29907753000001</v>
      </c>
      <c r="T167" s="36">
        <f>SUMIFS(СВЦЭМ!$E$39:$E$782,СВЦЭМ!$A$39:$A$782,$A167,СВЦЭМ!$B$39:$B$782,T$155)+'СЕТ СН'!$F$12</f>
        <v>112.31914519</v>
      </c>
      <c r="U167" s="36">
        <f>SUMIFS(СВЦЭМ!$E$39:$E$782,СВЦЭМ!$A$39:$A$782,$A167,СВЦЭМ!$B$39:$B$782,U$155)+'СЕТ СН'!$F$12</f>
        <v>107.22931954000001</v>
      </c>
      <c r="V167" s="36">
        <f>SUMIFS(СВЦЭМ!$E$39:$E$782,СВЦЭМ!$A$39:$A$782,$A167,СВЦЭМ!$B$39:$B$782,V$155)+'СЕТ СН'!$F$12</f>
        <v>108.30923367</v>
      </c>
      <c r="W167" s="36">
        <f>SUMIFS(СВЦЭМ!$E$39:$E$782,СВЦЭМ!$A$39:$A$782,$A167,СВЦЭМ!$B$39:$B$782,W$155)+'СЕТ СН'!$F$12</f>
        <v>107.22197031</v>
      </c>
      <c r="X167" s="36">
        <f>SUMIFS(СВЦЭМ!$E$39:$E$782,СВЦЭМ!$A$39:$A$782,$A167,СВЦЭМ!$B$39:$B$782,X$155)+'СЕТ СН'!$F$12</f>
        <v>109.49459611</v>
      </c>
      <c r="Y167" s="36">
        <f>SUMIFS(СВЦЭМ!$E$39:$E$782,СВЦЭМ!$A$39:$A$782,$A167,СВЦЭМ!$B$39:$B$782,Y$155)+'СЕТ СН'!$F$12</f>
        <v>110.85697688</v>
      </c>
    </row>
    <row r="168" spans="1:25" ht="15.75" x14ac:dyDescent="0.2">
      <c r="A168" s="35">
        <f t="shared" si="4"/>
        <v>45364</v>
      </c>
      <c r="B168" s="36">
        <f>SUMIFS(СВЦЭМ!$E$39:$E$782,СВЦЭМ!$A$39:$A$782,$A168,СВЦЭМ!$B$39:$B$782,B$155)+'СЕТ СН'!$F$12</f>
        <v>115.486487</v>
      </c>
      <c r="C168" s="36">
        <f>SUMIFS(СВЦЭМ!$E$39:$E$782,СВЦЭМ!$A$39:$A$782,$A168,СВЦЭМ!$B$39:$B$782,C$155)+'СЕТ СН'!$F$12</f>
        <v>116.36918417</v>
      </c>
      <c r="D168" s="36">
        <f>SUMIFS(СВЦЭМ!$E$39:$E$782,СВЦЭМ!$A$39:$A$782,$A168,СВЦЭМ!$B$39:$B$782,D$155)+'СЕТ СН'!$F$12</f>
        <v>117.46456277999999</v>
      </c>
      <c r="E168" s="36">
        <f>SUMIFS(СВЦЭМ!$E$39:$E$782,СВЦЭМ!$A$39:$A$782,$A168,СВЦЭМ!$B$39:$B$782,E$155)+'СЕТ СН'!$F$12</f>
        <v>117.06399544999999</v>
      </c>
      <c r="F168" s="36">
        <f>SUMIFS(СВЦЭМ!$E$39:$E$782,СВЦЭМ!$A$39:$A$782,$A168,СВЦЭМ!$B$39:$B$782,F$155)+'СЕТ СН'!$F$12</f>
        <v>116.70808</v>
      </c>
      <c r="G168" s="36">
        <f>SUMIFS(СВЦЭМ!$E$39:$E$782,СВЦЭМ!$A$39:$A$782,$A168,СВЦЭМ!$B$39:$B$782,G$155)+'СЕТ СН'!$F$12</f>
        <v>116.31279256000001</v>
      </c>
      <c r="H168" s="36">
        <f>SUMIFS(СВЦЭМ!$E$39:$E$782,СВЦЭМ!$A$39:$A$782,$A168,СВЦЭМ!$B$39:$B$782,H$155)+'СЕТ СН'!$F$12</f>
        <v>113.61655894</v>
      </c>
      <c r="I168" s="36">
        <f>SUMIFS(СВЦЭМ!$E$39:$E$782,СВЦЭМ!$A$39:$A$782,$A168,СВЦЭМ!$B$39:$B$782,I$155)+'СЕТ СН'!$F$12</f>
        <v>111.17053781</v>
      </c>
      <c r="J168" s="36">
        <f>SUMIFS(СВЦЭМ!$E$39:$E$782,СВЦЭМ!$A$39:$A$782,$A168,СВЦЭМ!$B$39:$B$782,J$155)+'СЕТ СН'!$F$12</f>
        <v>112.23437791000001</v>
      </c>
      <c r="K168" s="36">
        <f>SUMIFS(СВЦЭМ!$E$39:$E$782,СВЦЭМ!$A$39:$A$782,$A168,СВЦЭМ!$B$39:$B$782,K$155)+'СЕТ СН'!$F$12</f>
        <v>110.56181425</v>
      </c>
      <c r="L168" s="36">
        <f>SUMIFS(СВЦЭМ!$E$39:$E$782,СВЦЭМ!$A$39:$A$782,$A168,СВЦЭМ!$B$39:$B$782,L$155)+'СЕТ СН'!$F$12</f>
        <v>111.64166344</v>
      </c>
      <c r="M168" s="36">
        <f>SUMIFS(СВЦЭМ!$E$39:$E$782,СВЦЭМ!$A$39:$A$782,$A168,СВЦЭМ!$B$39:$B$782,M$155)+'СЕТ СН'!$F$12</f>
        <v>110.78995098999999</v>
      </c>
      <c r="N168" s="36">
        <f>SUMIFS(СВЦЭМ!$E$39:$E$782,СВЦЭМ!$A$39:$A$782,$A168,СВЦЭМ!$B$39:$B$782,N$155)+'СЕТ СН'!$F$12</f>
        <v>113.13649604</v>
      </c>
      <c r="O168" s="36">
        <f>SUMIFS(СВЦЭМ!$E$39:$E$782,СВЦЭМ!$A$39:$A$782,$A168,СВЦЭМ!$B$39:$B$782,O$155)+'СЕТ СН'!$F$12</f>
        <v>114.66686989999999</v>
      </c>
      <c r="P168" s="36">
        <f>SUMIFS(СВЦЭМ!$E$39:$E$782,СВЦЭМ!$A$39:$A$782,$A168,СВЦЭМ!$B$39:$B$782,P$155)+'СЕТ СН'!$F$12</f>
        <v>116.81562627</v>
      </c>
      <c r="Q168" s="36">
        <f>SUMIFS(СВЦЭМ!$E$39:$E$782,СВЦЭМ!$A$39:$A$782,$A168,СВЦЭМ!$B$39:$B$782,Q$155)+'СЕТ СН'!$F$12</f>
        <v>118.22903281000001</v>
      </c>
      <c r="R168" s="36">
        <f>SUMIFS(СВЦЭМ!$E$39:$E$782,СВЦЭМ!$A$39:$A$782,$A168,СВЦЭМ!$B$39:$B$782,R$155)+'СЕТ СН'!$F$12</f>
        <v>117.69488748000001</v>
      </c>
      <c r="S168" s="36">
        <f>SUMIFS(СВЦЭМ!$E$39:$E$782,СВЦЭМ!$A$39:$A$782,$A168,СВЦЭМ!$B$39:$B$782,S$155)+'СЕТ СН'!$F$12</f>
        <v>116.59646151</v>
      </c>
      <c r="T168" s="36">
        <f>SUMIFS(СВЦЭМ!$E$39:$E$782,СВЦЭМ!$A$39:$A$782,$A168,СВЦЭМ!$B$39:$B$782,T$155)+'СЕТ СН'!$F$12</f>
        <v>114.77260839</v>
      </c>
      <c r="U168" s="36">
        <f>SUMIFS(СВЦЭМ!$E$39:$E$782,СВЦЭМ!$A$39:$A$782,$A168,СВЦЭМ!$B$39:$B$782,U$155)+'СЕТ СН'!$F$12</f>
        <v>113.39571257999999</v>
      </c>
      <c r="V168" s="36">
        <f>SUMIFS(СВЦЭМ!$E$39:$E$782,СВЦЭМ!$A$39:$A$782,$A168,СВЦЭМ!$B$39:$B$782,V$155)+'СЕТ СН'!$F$12</f>
        <v>112.58692154000001</v>
      </c>
      <c r="W168" s="36">
        <f>SUMIFS(СВЦЭМ!$E$39:$E$782,СВЦЭМ!$A$39:$A$782,$A168,СВЦЭМ!$B$39:$B$782,W$155)+'СЕТ СН'!$F$12</f>
        <v>110.61715067</v>
      </c>
      <c r="X168" s="36">
        <f>SUMIFS(СВЦЭМ!$E$39:$E$782,СВЦЭМ!$A$39:$A$782,$A168,СВЦЭМ!$B$39:$B$782,X$155)+'СЕТ СН'!$F$12</f>
        <v>110.96740855</v>
      </c>
      <c r="Y168" s="36">
        <f>SUMIFS(СВЦЭМ!$E$39:$E$782,СВЦЭМ!$A$39:$A$782,$A168,СВЦЭМ!$B$39:$B$782,Y$155)+'СЕТ СН'!$F$12</f>
        <v>111.72186483999999</v>
      </c>
    </row>
    <row r="169" spans="1:25" ht="15.75" x14ac:dyDescent="0.2">
      <c r="A169" s="35">
        <f t="shared" si="4"/>
        <v>45365</v>
      </c>
      <c r="B169" s="36">
        <f>SUMIFS(СВЦЭМ!$E$39:$E$782,СВЦЭМ!$A$39:$A$782,$A169,СВЦЭМ!$B$39:$B$782,B$155)+'СЕТ СН'!$F$12</f>
        <v>109.04815137</v>
      </c>
      <c r="C169" s="36">
        <f>SUMIFS(СВЦЭМ!$E$39:$E$782,СВЦЭМ!$A$39:$A$782,$A169,СВЦЭМ!$B$39:$B$782,C$155)+'СЕТ СН'!$F$12</f>
        <v>109.18228055</v>
      </c>
      <c r="D169" s="36">
        <f>SUMIFS(СВЦЭМ!$E$39:$E$782,СВЦЭМ!$A$39:$A$782,$A169,СВЦЭМ!$B$39:$B$782,D$155)+'СЕТ СН'!$F$12</f>
        <v>110.56296643</v>
      </c>
      <c r="E169" s="36">
        <f>SUMIFS(СВЦЭМ!$E$39:$E$782,СВЦЭМ!$A$39:$A$782,$A169,СВЦЭМ!$B$39:$B$782,E$155)+'СЕТ СН'!$F$12</f>
        <v>111.22812998000001</v>
      </c>
      <c r="F169" s="36">
        <f>SUMIFS(СВЦЭМ!$E$39:$E$782,СВЦЭМ!$A$39:$A$782,$A169,СВЦЭМ!$B$39:$B$782,F$155)+'СЕТ СН'!$F$12</f>
        <v>110.9893726</v>
      </c>
      <c r="G169" s="36">
        <f>SUMIFS(СВЦЭМ!$E$39:$E$782,СВЦЭМ!$A$39:$A$782,$A169,СВЦЭМ!$B$39:$B$782,G$155)+'СЕТ СН'!$F$12</f>
        <v>108.91894818</v>
      </c>
      <c r="H169" s="36">
        <f>SUMIFS(СВЦЭМ!$E$39:$E$782,СВЦЭМ!$A$39:$A$782,$A169,СВЦЭМ!$B$39:$B$782,H$155)+'СЕТ СН'!$F$12</f>
        <v>105.33450458999999</v>
      </c>
      <c r="I169" s="36">
        <f>SUMIFS(СВЦЭМ!$E$39:$E$782,СВЦЭМ!$A$39:$A$782,$A169,СВЦЭМ!$B$39:$B$782,I$155)+'СЕТ СН'!$F$12</f>
        <v>103.30213668</v>
      </c>
      <c r="J169" s="36">
        <f>SUMIFS(СВЦЭМ!$E$39:$E$782,СВЦЭМ!$A$39:$A$782,$A169,СВЦЭМ!$B$39:$B$782,J$155)+'СЕТ СН'!$F$12</f>
        <v>104.8814946</v>
      </c>
      <c r="K169" s="36">
        <f>SUMIFS(СВЦЭМ!$E$39:$E$782,СВЦЭМ!$A$39:$A$782,$A169,СВЦЭМ!$B$39:$B$782,K$155)+'СЕТ СН'!$F$12</f>
        <v>104.9553756</v>
      </c>
      <c r="L169" s="36">
        <f>SUMIFS(СВЦЭМ!$E$39:$E$782,СВЦЭМ!$A$39:$A$782,$A169,СВЦЭМ!$B$39:$B$782,L$155)+'СЕТ СН'!$F$12</f>
        <v>105.43655656</v>
      </c>
      <c r="M169" s="36">
        <f>SUMIFS(СВЦЭМ!$E$39:$E$782,СВЦЭМ!$A$39:$A$782,$A169,СВЦЭМ!$B$39:$B$782,M$155)+'СЕТ СН'!$F$12</f>
        <v>108.02315514</v>
      </c>
      <c r="N169" s="36">
        <f>SUMIFS(СВЦЭМ!$E$39:$E$782,СВЦЭМ!$A$39:$A$782,$A169,СВЦЭМ!$B$39:$B$782,N$155)+'СЕТ СН'!$F$12</f>
        <v>109.49408889</v>
      </c>
      <c r="O169" s="36">
        <f>SUMIFS(СВЦЭМ!$E$39:$E$782,СВЦЭМ!$A$39:$A$782,$A169,СВЦЭМ!$B$39:$B$782,O$155)+'СЕТ СН'!$F$12</f>
        <v>111.23128201</v>
      </c>
      <c r="P169" s="36">
        <f>SUMIFS(СВЦЭМ!$E$39:$E$782,СВЦЭМ!$A$39:$A$782,$A169,СВЦЭМ!$B$39:$B$782,P$155)+'СЕТ СН'!$F$12</f>
        <v>112.79157395</v>
      </c>
      <c r="Q169" s="36">
        <f>SUMIFS(СВЦЭМ!$E$39:$E$782,СВЦЭМ!$A$39:$A$782,$A169,СВЦЭМ!$B$39:$B$782,Q$155)+'СЕТ СН'!$F$12</f>
        <v>114.11777649</v>
      </c>
      <c r="R169" s="36">
        <f>SUMIFS(СВЦЭМ!$E$39:$E$782,СВЦЭМ!$A$39:$A$782,$A169,СВЦЭМ!$B$39:$B$782,R$155)+'СЕТ СН'!$F$12</f>
        <v>112.75727028999999</v>
      </c>
      <c r="S169" s="36">
        <f>SUMIFS(СВЦЭМ!$E$39:$E$782,СВЦЭМ!$A$39:$A$782,$A169,СВЦЭМ!$B$39:$B$782,S$155)+'СЕТ СН'!$F$12</f>
        <v>111.07340292000001</v>
      </c>
      <c r="T169" s="36">
        <f>SUMIFS(СВЦЭМ!$E$39:$E$782,СВЦЭМ!$A$39:$A$782,$A169,СВЦЭМ!$B$39:$B$782,T$155)+'СЕТ СН'!$F$12</f>
        <v>108.83531868</v>
      </c>
      <c r="U169" s="36">
        <f>SUMIFS(СВЦЭМ!$E$39:$E$782,СВЦЭМ!$A$39:$A$782,$A169,СВЦЭМ!$B$39:$B$782,U$155)+'СЕТ СН'!$F$12</f>
        <v>106.94728468</v>
      </c>
      <c r="V169" s="36">
        <f>SUMIFS(СВЦЭМ!$E$39:$E$782,СВЦЭМ!$A$39:$A$782,$A169,СВЦЭМ!$B$39:$B$782,V$155)+'СЕТ СН'!$F$12</f>
        <v>106.64400628</v>
      </c>
      <c r="W169" s="36">
        <f>SUMIFS(СВЦЭМ!$E$39:$E$782,СВЦЭМ!$A$39:$A$782,$A169,СВЦЭМ!$B$39:$B$782,W$155)+'СЕТ СН'!$F$12</f>
        <v>106.8282842</v>
      </c>
      <c r="X169" s="36">
        <f>SUMIFS(СВЦЭМ!$E$39:$E$782,СВЦЭМ!$A$39:$A$782,$A169,СВЦЭМ!$B$39:$B$782,X$155)+'СЕТ СН'!$F$12</f>
        <v>108.32036960000001</v>
      </c>
      <c r="Y169" s="36">
        <f>SUMIFS(СВЦЭМ!$E$39:$E$782,СВЦЭМ!$A$39:$A$782,$A169,СВЦЭМ!$B$39:$B$782,Y$155)+'СЕТ СН'!$F$12</f>
        <v>109.61697425</v>
      </c>
    </row>
    <row r="170" spans="1:25" ht="15.75" x14ac:dyDescent="0.2">
      <c r="A170" s="35">
        <f t="shared" si="4"/>
        <v>45366</v>
      </c>
      <c r="B170" s="36">
        <f>SUMIFS(СВЦЭМ!$E$39:$E$782,СВЦЭМ!$A$39:$A$782,$A170,СВЦЭМ!$B$39:$B$782,B$155)+'СЕТ СН'!$F$12</f>
        <v>114.74375697000001</v>
      </c>
      <c r="C170" s="36">
        <f>SUMIFS(СВЦЭМ!$E$39:$E$782,СВЦЭМ!$A$39:$A$782,$A170,СВЦЭМ!$B$39:$B$782,C$155)+'СЕТ СН'!$F$12</f>
        <v>119.95472024999999</v>
      </c>
      <c r="D170" s="36">
        <f>SUMIFS(СВЦЭМ!$E$39:$E$782,СВЦЭМ!$A$39:$A$782,$A170,СВЦЭМ!$B$39:$B$782,D$155)+'СЕТ СН'!$F$12</f>
        <v>122.37015986</v>
      </c>
      <c r="E170" s="36">
        <f>SUMIFS(СВЦЭМ!$E$39:$E$782,СВЦЭМ!$A$39:$A$782,$A170,СВЦЭМ!$B$39:$B$782,E$155)+'СЕТ СН'!$F$12</f>
        <v>122.54775993</v>
      </c>
      <c r="F170" s="36">
        <f>SUMIFS(СВЦЭМ!$E$39:$E$782,СВЦЭМ!$A$39:$A$782,$A170,СВЦЭМ!$B$39:$B$782,F$155)+'СЕТ СН'!$F$12</f>
        <v>122.32780255999999</v>
      </c>
      <c r="G170" s="36">
        <f>SUMIFS(СВЦЭМ!$E$39:$E$782,СВЦЭМ!$A$39:$A$782,$A170,СВЦЭМ!$B$39:$B$782,G$155)+'СЕТ СН'!$F$12</f>
        <v>120.3034131</v>
      </c>
      <c r="H170" s="36">
        <f>SUMIFS(СВЦЭМ!$E$39:$E$782,СВЦЭМ!$A$39:$A$782,$A170,СВЦЭМ!$B$39:$B$782,H$155)+'СЕТ СН'!$F$12</f>
        <v>117.38202167999999</v>
      </c>
      <c r="I170" s="36">
        <f>SUMIFS(СВЦЭМ!$E$39:$E$782,СВЦЭМ!$A$39:$A$782,$A170,СВЦЭМ!$B$39:$B$782,I$155)+'СЕТ СН'!$F$12</f>
        <v>115.37171132</v>
      </c>
      <c r="J170" s="36">
        <f>SUMIFS(СВЦЭМ!$E$39:$E$782,СВЦЭМ!$A$39:$A$782,$A170,СВЦЭМ!$B$39:$B$782,J$155)+'СЕТ СН'!$F$12</f>
        <v>112.68547888000001</v>
      </c>
      <c r="K170" s="36">
        <f>SUMIFS(СВЦЭМ!$E$39:$E$782,СВЦЭМ!$A$39:$A$782,$A170,СВЦЭМ!$B$39:$B$782,K$155)+'СЕТ СН'!$F$12</f>
        <v>111.5480258</v>
      </c>
      <c r="L170" s="36">
        <f>SUMIFS(СВЦЭМ!$E$39:$E$782,СВЦЭМ!$A$39:$A$782,$A170,СВЦЭМ!$B$39:$B$782,L$155)+'СЕТ СН'!$F$12</f>
        <v>110.34464848</v>
      </c>
      <c r="M170" s="36">
        <f>SUMIFS(СВЦЭМ!$E$39:$E$782,СВЦЭМ!$A$39:$A$782,$A170,СВЦЭМ!$B$39:$B$782,M$155)+'СЕТ СН'!$F$12</f>
        <v>112.07236494999999</v>
      </c>
      <c r="N170" s="36">
        <f>SUMIFS(СВЦЭМ!$E$39:$E$782,СВЦЭМ!$A$39:$A$782,$A170,СВЦЭМ!$B$39:$B$782,N$155)+'СЕТ СН'!$F$12</f>
        <v>112.1666592</v>
      </c>
      <c r="O170" s="36">
        <f>SUMIFS(СВЦЭМ!$E$39:$E$782,СВЦЭМ!$A$39:$A$782,$A170,СВЦЭМ!$B$39:$B$782,O$155)+'СЕТ СН'!$F$12</f>
        <v>115.74207871</v>
      </c>
      <c r="P170" s="36">
        <f>SUMIFS(СВЦЭМ!$E$39:$E$782,СВЦЭМ!$A$39:$A$782,$A170,СВЦЭМ!$B$39:$B$782,P$155)+'СЕТ СН'!$F$12</f>
        <v>117.07347444</v>
      </c>
      <c r="Q170" s="36">
        <f>SUMIFS(СВЦЭМ!$E$39:$E$782,СВЦЭМ!$A$39:$A$782,$A170,СВЦЭМ!$B$39:$B$782,Q$155)+'СЕТ СН'!$F$12</f>
        <v>117.93708074</v>
      </c>
      <c r="R170" s="36">
        <f>SUMIFS(СВЦЭМ!$E$39:$E$782,СВЦЭМ!$A$39:$A$782,$A170,СВЦЭМ!$B$39:$B$782,R$155)+'СЕТ СН'!$F$12</f>
        <v>118.45502247</v>
      </c>
      <c r="S170" s="36">
        <f>SUMIFS(СВЦЭМ!$E$39:$E$782,СВЦЭМ!$A$39:$A$782,$A170,СВЦЭМ!$B$39:$B$782,S$155)+'СЕТ СН'!$F$12</f>
        <v>117.45297035</v>
      </c>
      <c r="T170" s="36">
        <f>SUMIFS(СВЦЭМ!$E$39:$E$782,СВЦЭМ!$A$39:$A$782,$A170,СВЦЭМ!$B$39:$B$782,T$155)+'СЕТ СН'!$F$12</f>
        <v>115.03956735</v>
      </c>
      <c r="U170" s="36">
        <f>SUMIFS(СВЦЭМ!$E$39:$E$782,СВЦЭМ!$A$39:$A$782,$A170,СВЦЭМ!$B$39:$B$782,U$155)+'СЕТ СН'!$F$12</f>
        <v>113.4096665</v>
      </c>
      <c r="V170" s="36">
        <f>SUMIFS(СВЦЭМ!$E$39:$E$782,СВЦЭМ!$A$39:$A$782,$A170,СВЦЭМ!$B$39:$B$782,V$155)+'СЕТ СН'!$F$12</f>
        <v>112.87042199</v>
      </c>
      <c r="W170" s="36">
        <f>SUMIFS(СВЦЭМ!$E$39:$E$782,СВЦЭМ!$A$39:$A$782,$A170,СВЦЭМ!$B$39:$B$782,W$155)+'СЕТ СН'!$F$12</f>
        <v>112.91631051</v>
      </c>
      <c r="X170" s="36">
        <f>SUMIFS(СВЦЭМ!$E$39:$E$782,СВЦЭМ!$A$39:$A$782,$A170,СВЦЭМ!$B$39:$B$782,X$155)+'СЕТ СН'!$F$12</f>
        <v>114.82381939</v>
      </c>
      <c r="Y170" s="36">
        <f>SUMIFS(СВЦЭМ!$E$39:$E$782,СВЦЭМ!$A$39:$A$782,$A170,СВЦЭМ!$B$39:$B$782,Y$155)+'СЕТ СН'!$F$12</f>
        <v>115.68857101</v>
      </c>
    </row>
    <row r="171" spans="1:25" ht="15.75" x14ac:dyDescent="0.2">
      <c r="A171" s="35">
        <f t="shared" si="4"/>
        <v>45367</v>
      </c>
      <c r="B171" s="36">
        <f>SUMIFS(СВЦЭМ!$E$39:$E$782,СВЦЭМ!$A$39:$A$782,$A171,СВЦЭМ!$B$39:$B$782,B$155)+'СЕТ СН'!$F$12</f>
        <v>114.11612957</v>
      </c>
      <c r="C171" s="36">
        <f>SUMIFS(СВЦЭМ!$E$39:$E$782,СВЦЭМ!$A$39:$A$782,$A171,СВЦЭМ!$B$39:$B$782,C$155)+'СЕТ СН'!$F$12</f>
        <v>113.09863513000001</v>
      </c>
      <c r="D171" s="36">
        <f>SUMIFS(СВЦЭМ!$E$39:$E$782,СВЦЭМ!$A$39:$A$782,$A171,СВЦЭМ!$B$39:$B$782,D$155)+'СЕТ СН'!$F$12</f>
        <v>114.60973602999999</v>
      </c>
      <c r="E171" s="36">
        <f>SUMIFS(СВЦЭМ!$E$39:$E$782,СВЦЭМ!$A$39:$A$782,$A171,СВЦЭМ!$B$39:$B$782,E$155)+'СЕТ СН'!$F$12</f>
        <v>115.81327899</v>
      </c>
      <c r="F171" s="36">
        <f>SUMIFS(СВЦЭМ!$E$39:$E$782,СВЦЭМ!$A$39:$A$782,$A171,СВЦЭМ!$B$39:$B$782,F$155)+'СЕТ СН'!$F$12</f>
        <v>115.02257043</v>
      </c>
      <c r="G171" s="36">
        <f>SUMIFS(СВЦЭМ!$E$39:$E$782,СВЦЭМ!$A$39:$A$782,$A171,СВЦЭМ!$B$39:$B$782,G$155)+'СЕТ СН'!$F$12</f>
        <v>113.81178104999999</v>
      </c>
      <c r="H171" s="36">
        <f>SUMIFS(СВЦЭМ!$E$39:$E$782,СВЦЭМ!$A$39:$A$782,$A171,СВЦЭМ!$B$39:$B$782,H$155)+'СЕТ СН'!$F$12</f>
        <v>112.50957609</v>
      </c>
      <c r="I171" s="36">
        <f>SUMIFS(СВЦЭМ!$E$39:$E$782,СВЦЭМ!$A$39:$A$782,$A171,СВЦЭМ!$B$39:$B$782,I$155)+'СЕТ СН'!$F$12</f>
        <v>111.35722359</v>
      </c>
      <c r="J171" s="36">
        <f>SUMIFS(СВЦЭМ!$E$39:$E$782,СВЦЭМ!$A$39:$A$782,$A171,СВЦЭМ!$B$39:$B$782,J$155)+'СЕТ СН'!$F$12</f>
        <v>108.06136883000001</v>
      </c>
      <c r="K171" s="36">
        <f>SUMIFS(СВЦЭМ!$E$39:$E$782,СВЦЭМ!$A$39:$A$782,$A171,СВЦЭМ!$B$39:$B$782,K$155)+'СЕТ СН'!$F$12</f>
        <v>106.71049877999999</v>
      </c>
      <c r="L171" s="36">
        <f>SUMIFS(СВЦЭМ!$E$39:$E$782,СВЦЭМ!$A$39:$A$782,$A171,СВЦЭМ!$B$39:$B$782,L$155)+'СЕТ СН'!$F$12</f>
        <v>106.26452725999999</v>
      </c>
      <c r="M171" s="36">
        <f>SUMIFS(СВЦЭМ!$E$39:$E$782,СВЦЭМ!$A$39:$A$782,$A171,СВЦЭМ!$B$39:$B$782,M$155)+'СЕТ СН'!$F$12</f>
        <v>106.56638559</v>
      </c>
      <c r="N171" s="36">
        <f>SUMIFS(СВЦЭМ!$E$39:$E$782,СВЦЭМ!$A$39:$A$782,$A171,СВЦЭМ!$B$39:$B$782,N$155)+'СЕТ СН'!$F$12</f>
        <v>107.39468487000001</v>
      </c>
      <c r="O171" s="36">
        <f>SUMIFS(СВЦЭМ!$E$39:$E$782,СВЦЭМ!$A$39:$A$782,$A171,СВЦЭМ!$B$39:$B$782,O$155)+'СЕТ СН'!$F$12</f>
        <v>107.33352719</v>
      </c>
      <c r="P171" s="36">
        <f>SUMIFS(СВЦЭМ!$E$39:$E$782,СВЦЭМ!$A$39:$A$782,$A171,СВЦЭМ!$B$39:$B$782,P$155)+'СЕТ СН'!$F$12</f>
        <v>107.97622615</v>
      </c>
      <c r="Q171" s="36">
        <f>SUMIFS(СВЦЭМ!$E$39:$E$782,СВЦЭМ!$A$39:$A$782,$A171,СВЦЭМ!$B$39:$B$782,Q$155)+'СЕТ СН'!$F$12</f>
        <v>109.42436956</v>
      </c>
      <c r="R171" s="36">
        <f>SUMIFS(СВЦЭМ!$E$39:$E$782,СВЦЭМ!$A$39:$A$782,$A171,СВЦЭМ!$B$39:$B$782,R$155)+'СЕТ СН'!$F$12</f>
        <v>110.04374036</v>
      </c>
      <c r="S171" s="36">
        <f>SUMIFS(СВЦЭМ!$E$39:$E$782,СВЦЭМ!$A$39:$A$782,$A171,СВЦЭМ!$B$39:$B$782,S$155)+'СЕТ СН'!$F$12</f>
        <v>109.06945555999999</v>
      </c>
      <c r="T171" s="36">
        <f>SUMIFS(СВЦЭМ!$E$39:$E$782,СВЦЭМ!$A$39:$A$782,$A171,СВЦЭМ!$B$39:$B$782,T$155)+'СЕТ СН'!$F$12</f>
        <v>107.92070027</v>
      </c>
      <c r="U171" s="36">
        <f>SUMIFS(СВЦЭМ!$E$39:$E$782,СВЦЭМ!$A$39:$A$782,$A171,СВЦЭМ!$B$39:$B$782,U$155)+'СЕТ СН'!$F$12</f>
        <v>105.94965996000001</v>
      </c>
      <c r="V171" s="36">
        <f>SUMIFS(СВЦЭМ!$E$39:$E$782,СВЦЭМ!$A$39:$A$782,$A171,СВЦЭМ!$B$39:$B$782,V$155)+'СЕТ СН'!$F$12</f>
        <v>105.48177677</v>
      </c>
      <c r="W171" s="36">
        <f>SUMIFS(СВЦЭМ!$E$39:$E$782,СВЦЭМ!$A$39:$A$782,$A171,СВЦЭМ!$B$39:$B$782,W$155)+'СЕТ СН'!$F$12</f>
        <v>106.07414358</v>
      </c>
      <c r="X171" s="36">
        <f>SUMIFS(СВЦЭМ!$E$39:$E$782,СВЦЭМ!$A$39:$A$782,$A171,СВЦЭМ!$B$39:$B$782,X$155)+'СЕТ СН'!$F$12</f>
        <v>107.53982483</v>
      </c>
      <c r="Y171" s="36">
        <f>SUMIFS(СВЦЭМ!$E$39:$E$782,СВЦЭМ!$A$39:$A$782,$A171,СВЦЭМ!$B$39:$B$782,Y$155)+'СЕТ СН'!$F$12</f>
        <v>108.08622904000001</v>
      </c>
    </row>
    <row r="172" spans="1:25" ht="15.75" x14ac:dyDescent="0.2">
      <c r="A172" s="35">
        <f t="shared" si="4"/>
        <v>45368</v>
      </c>
      <c r="B172" s="36">
        <f>SUMIFS(СВЦЭМ!$E$39:$E$782,СВЦЭМ!$A$39:$A$782,$A172,СВЦЭМ!$B$39:$B$782,B$155)+'СЕТ СН'!$F$12</f>
        <v>105.38661349</v>
      </c>
      <c r="C172" s="36">
        <f>SUMIFS(СВЦЭМ!$E$39:$E$782,СВЦЭМ!$A$39:$A$782,$A172,СВЦЭМ!$B$39:$B$782,C$155)+'СЕТ СН'!$F$12</f>
        <v>106.91485452000001</v>
      </c>
      <c r="D172" s="36">
        <f>SUMIFS(СВЦЭМ!$E$39:$E$782,СВЦЭМ!$A$39:$A$782,$A172,СВЦЭМ!$B$39:$B$782,D$155)+'СЕТ СН'!$F$12</f>
        <v>109.27543882000001</v>
      </c>
      <c r="E172" s="36">
        <f>SUMIFS(СВЦЭМ!$E$39:$E$782,СВЦЭМ!$A$39:$A$782,$A172,СВЦЭМ!$B$39:$B$782,E$155)+'СЕТ СН'!$F$12</f>
        <v>109.1376518</v>
      </c>
      <c r="F172" s="36">
        <f>SUMIFS(СВЦЭМ!$E$39:$E$782,СВЦЭМ!$A$39:$A$782,$A172,СВЦЭМ!$B$39:$B$782,F$155)+'СЕТ СН'!$F$12</f>
        <v>108.6673535</v>
      </c>
      <c r="G172" s="36">
        <f>SUMIFS(СВЦЭМ!$E$39:$E$782,СВЦЭМ!$A$39:$A$782,$A172,СВЦЭМ!$B$39:$B$782,G$155)+'СЕТ СН'!$F$12</f>
        <v>110.34090962000001</v>
      </c>
      <c r="H172" s="36">
        <f>SUMIFS(СВЦЭМ!$E$39:$E$782,СВЦЭМ!$A$39:$A$782,$A172,СВЦЭМ!$B$39:$B$782,H$155)+'СЕТ СН'!$F$12</f>
        <v>111.15641268</v>
      </c>
      <c r="I172" s="36">
        <f>SUMIFS(СВЦЭМ!$E$39:$E$782,СВЦЭМ!$A$39:$A$782,$A172,СВЦЭМ!$B$39:$B$782,I$155)+'СЕТ СН'!$F$12</f>
        <v>111.27113962999999</v>
      </c>
      <c r="J172" s="36">
        <f>SUMIFS(СВЦЭМ!$E$39:$E$782,СВЦЭМ!$A$39:$A$782,$A172,СВЦЭМ!$B$39:$B$782,J$155)+'СЕТ СН'!$F$12</f>
        <v>107.78771845</v>
      </c>
      <c r="K172" s="36">
        <f>SUMIFS(СВЦЭМ!$E$39:$E$782,СВЦЭМ!$A$39:$A$782,$A172,СВЦЭМ!$B$39:$B$782,K$155)+'СЕТ СН'!$F$12</f>
        <v>104.89033943</v>
      </c>
      <c r="L172" s="36">
        <f>SUMIFS(СВЦЭМ!$E$39:$E$782,СВЦЭМ!$A$39:$A$782,$A172,СВЦЭМ!$B$39:$B$782,L$155)+'СЕТ СН'!$F$12</f>
        <v>103.96461521000001</v>
      </c>
      <c r="M172" s="36">
        <f>SUMIFS(СВЦЭМ!$E$39:$E$782,СВЦЭМ!$A$39:$A$782,$A172,СВЦЭМ!$B$39:$B$782,M$155)+'СЕТ СН'!$F$12</f>
        <v>104.02119856</v>
      </c>
      <c r="N172" s="36">
        <f>SUMIFS(СВЦЭМ!$E$39:$E$782,СВЦЭМ!$A$39:$A$782,$A172,СВЦЭМ!$B$39:$B$782,N$155)+'СЕТ СН'!$F$12</f>
        <v>105.30897356</v>
      </c>
      <c r="O172" s="36">
        <f>SUMIFS(СВЦЭМ!$E$39:$E$782,СВЦЭМ!$A$39:$A$782,$A172,СВЦЭМ!$B$39:$B$782,O$155)+'СЕТ СН'!$F$12</f>
        <v>107.27056365</v>
      </c>
      <c r="P172" s="36">
        <f>SUMIFS(СВЦЭМ!$E$39:$E$782,СВЦЭМ!$A$39:$A$782,$A172,СВЦЭМ!$B$39:$B$782,P$155)+'СЕТ СН'!$F$12</f>
        <v>108.12814324</v>
      </c>
      <c r="Q172" s="36">
        <f>SUMIFS(СВЦЭМ!$E$39:$E$782,СВЦЭМ!$A$39:$A$782,$A172,СВЦЭМ!$B$39:$B$782,Q$155)+'СЕТ СН'!$F$12</f>
        <v>109.64406146</v>
      </c>
      <c r="R172" s="36">
        <f>SUMIFS(СВЦЭМ!$E$39:$E$782,СВЦЭМ!$A$39:$A$782,$A172,СВЦЭМ!$B$39:$B$782,R$155)+'СЕТ СН'!$F$12</f>
        <v>109.8155572</v>
      </c>
      <c r="S172" s="36">
        <f>SUMIFS(СВЦЭМ!$E$39:$E$782,СВЦЭМ!$A$39:$A$782,$A172,СВЦЭМ!$B$39:$B$782,S$155)+'СЕТ СН'!$F$12</f>
        <v>108.21050584</v>
      </c>
      <c r="T172" s="36">
        <f>SUMIFS(СВЦЭМ!$E$39:$E$782,СВЦЭМ!$A$39:$A$782,$A172,СВЦЭМ!$B$39:$B$782,T$155)+'СЕТ СН'!$F$12</f>
        <v>107.12198682</v>
      </c>
      <c r="U172" s="36">
        <f>SUMIFS(СВЦЭМ!$E$39:$E$782,СВЦЭМ!$A$39:$A$782,$A172,СВЦЭМ!$B$39:$B$782,U$155)+'СЕТ СН'!$F$12</f>
        <v>105.41262810000001</v>
      </c>
      <c r="V172" s="36">
        <f>SUMIFS(СВЦЭМ!$E$39:$E$782,СВЦЭМ!$A$39:$A$782,$A172,СВЦЭМ!$B$39:$B$782,V$155)+'СЕТ СН'!$F$12</f>
        <v>104.29313913</v>
      </c>
      <c r="W172" s="36">
        <f>SUMIFS(СВЦЭМ!$E$39:$E$782,СВЦЭМ!$A$39:$A$782,$A172,СВЦЭМ!$B$39:$B$782,W$155)+'СЕТ СН'!$F$12</f>
        <v>104.36866893</v>
      </c>
      <c r="X172" s="36">
        <f>SUMIFS(СВЦЭМ!$E$39:$E$782,СВЦЭМ!$A$39:$A$782,$A172,СВЦЭМ!$B$39:$B$782,X$155)+'СЕТ СН'!$F$12</f>
        <v>106.55777869000001</v>
      </c>
      <c r="Y172" s="36">
        <f>SUMIFS(СВЦЭМ!$E$39:$E$782,СВЦЭМ!$A$39:$A$782,$A172,СВЦЭМ!$B$39:$B$782,Y$155)+'СЕТ СН'!$F$12</f>
        <v>106.56978139</v>
      </c>
    </row>
    <row r="173" spans="1:25" ht="15.75" x14ac:dyDescent="0.2">
      <c r="A173" s="35">
        <f t="shared" si="4"/>
        <v>45369</v>
      </c>
      <c r="B173" s="36">
        <f>SUMIFS(СВЦЭМ!$E$39:$E$782,СВЦЭМ!$A$39:$A$782,$A173,СВЦЭМ!$B$39:$B$782,B$155)+'СЕТ СН'!$F$12</f>
        <v>113.0897927</v>
      </c>
      <c r="C173" s="36">
        <f>SUMIFS(СВЦЭМ!$E$39:$E$782,СВЦЭМ!$A$39:$A$782,$A173,СВЦЭМ!$B$39:$B$782,C$155)+'СЕТ СН'!$F$12</f>
        <v>115.31481371</v>
      </c>
      <c r="D173" s="36">
        <f>SUMIFS(СВЦЭМ!$E$39:$E$782,СВЦЭМ!$A$39:$A$782,$A173,СВЦЭМ!$B$39:$B$782,D$155)+'СЕТ СН'!$F$12</f>
        <v>118.43309116</v>
      </c>
      <c r="E173" s="36">
        <f>SUMIFS(СВЦЭМ!$E$39:$E$782,СВЦЭМ!$A$39:$A$782,$A173,СВЦЭМ!$B$39:$B$782,E$155)+'СЕТ СН'!$F$12</f>
        <v>117.03398476</v>
      </c>
      <c r="F173" s="36">
        <f>SUMIFS(СВЦЭМ!$E$39:$E$782,СВЦЭМ!$A$39:$A$782,$A173,СВЦЭМ!$B$39:$B$782,F$155)+'СЕТ СН'!$F$12</f>
        <v>115.66797563</v>
      </c>
      <c r="G173" s="36">
        <f>SUMIFS(СВЦЭМ!$E$39:$E$782,СВЦЭМ!$A$39:$A$782,$A173,СВЦЭМ!$B$39:$B$782,G$155)+'СЕТ СН'!$F$12</f>
        <v>113.56063263999999</v>
      </c>
      <c r="H173" s="36">
        <f>SUMIFS(СВЦЭМ!$E$39:$E$782,СВЦЭМ!$A$39:$A$782,$A173,СВЦЭМ!$B$39:$B$782,H$155)+'СЕТ СН'!$F$12</f>
        <v>111.5312536</v>
      </c>
      <c r="I173" s="36">
        <f>SUMIFS(СВЦЭМ!$E$39:$E$782,СВЦЭМ!$A$39:$A$782,$A173,СВЦЭМ!$B$39:$B$782,I$155)+'СЕТ СН'!$F$12</f>
        <v>112.32535827</v>
      </c>
      <c r="J173" s="36">
        <f>SUMIFS(СВЦЭМ!$E$39:$E$782,СВЦЭМ!$A$39:$A$782,$A173,СВЦЭМ!$B$39:$B$782,J$155)+'СЕТ СН'!$F$12</f>
        <v>113.41031389</v>
      </c>
      <c r="K173" s="36">
        <f>SUMIFS(СВЦЭМ!$E$39:$E$782,СВЦЭМ!$A$39:$A$782,$A173,СВЦЭМ!$B$39:$B$782,K$155)+'СЕТ СН'!$F$12</f>
        <v>111.58136346000001</v>
      </c>
      <c r="L173" s="36">
        <f>SUMIFS(СВЦЭМ!$E$39:$E$782,СВЦЭМ!$A$39:$A$782,$A173,СВЦЭМ!$B$39:$B$782,L$155)+'СЕТ СН'!$F$12</f>
        <v>112.06385412</v>
      </c>
      <c r="M173" s="36">
        <f>SUMIFS(СВЦЭМ!$E$39:$E$782,СВЦЭМ!$A$39:$A$782,$A173,СВЦЭМ!$B$39:$B$782,M$155)+'СЕТ СН'!$F$12</f>
        <v>112.56562498</v>
      </c>
      <c r="N173" s="36">
        <f>SUMIFS(СВЦЭМ!$E$39:$E$782,СВЦЭМ!$A$39:$A$782,$A173,СВЦЭМ!$B$39:$B$782,N$155)+'СЕТ СН'!$F$12</f>
        <v>114.25515184</v>
      </c>
      <c r="O173" s="36">
        <f>SUMIFS(СВЦЭМ!$E$39:$E$782,СВЦЭМ!$A$39:$A$782,$A173,СВЦЭМ!$B$39:$B$782,O$155)+'СЕТ СН'!$F$12</f>
        <v>117.07600365</v>
      </c>
      <c r="P173" s="36">
        <f>SUMIFS(СВЦЭМ!$E$39:$E$782,СВЦЭМ!$A$39:$A$782,$A173,СВЦЭМ!$B$39:$B$782,P$155)+'СЕТ СН'!$F$12</f>
        <v>118.88944737999999</v>
      </c>
      <c r="Q173" s="36">
        <f>SUMIFS(СВЦЭМ!$E$39:$E$782,СВЦЭМ!$A$39:$A$782,$A173,СВЦЭМ!$B$39:$B$782,Q$155)+'СЕТ СН'!$F$12</f>
        <v>120.41661628</v>
      </c>
      <c r="R173" s="36">
        <f>SUMIFS(СВЦЭМ!$E$39:$E$782,СВЦЭМ!$A$39:$A$782,$A173,СВЦЭМ!$B$39:$B$782,R$155)+'СЕТ СН'!$F$12</f>
        <v>120.71761963</v>
      </c>
      <c r="S173" s="36">
        <f>SUMIFS(СВЦЭМ!$E$39:$E$782,СВЦЭМ!$A$39:$A$782,$A173,СВЦЭМ!$B$39:$B$782,S$155)+'СЕТ СН'!$F$12</f>
        <v>121.16956994</v>
      </c>
      <c r="T173" s="36">
        <f>SUMIFS(СВЦЭМ!$E$39:$E$782,СВЦЭМ!$A$39:$A$782,$A173,СВЦЭМ!$B$39:$B$782,T$155)+'СЕТ СН'!$F$12</f>
        <v>119.2642906</v>
      </c>
      <c r="U173" s="36">
        <f>SUMIFS(СВЦЭМ!$E$39:$E$782,СВЦЭМ!$A$39:$A$782,$A173,СВЦЭМ!$B$39:$B$782,U$155)+'СЕТ СН'!$F$12</f>
        <v>117.40561318</v>
      </c>
      <c r="V173" s="36">
        <f>SUMIFS(СВЦЭМ!$E$39:$E$782,СВЦЭМ!$A$39:$A$782,$A173,СВЦЭМ!$B$39:$B$782,V$155)+'СЕТ СН'!$F$12</f>
        <v>116.65836520000001</v>
      </c>
      <c r="W173" s="36">
        <f>SUMIFS(СВЦЭМ!$E$39:$E$782,СВЦЭМ!$A$39:$A$782,$A173,СВЦЭМ!$B$39:$B$782,W$155)+'СЕТ СН'!$F$12</f>
        <v>116.04006359</v>
      </c>
      <c r="X173" s="36">
        <f>SUMIFS(СВЦЭМ!$E$39:$E$782,СВЦЭМ!$A$39:$A$782,$A173,СВЦЭМ!$B$39:$B$782,X$155)+'СЕТ СН'!$F$12</f>
        <v>117.52325878000001</v>
      </c>
      <c r="Y173" s="36">
        <f>SUMIFS(СВЦЭМ!$E$39:$E$782,СВЦЭМ!$A$39:$A$782,$A173,СВЦЭМ!$B$39:$B$782,Y$155)+'СЕТ СН'!$F$12</f>
        <v>119.68269856000001</v>
      </c>
    </row>
    <row r="174" spans="1:25" ht="15.75" x14ac:dyDescent="0.2">
      <c r="A174" s="35">
        <f t="shared" si="4"/>
        <v>45370</v>
      </c>
      <c r="B174" s="36">
        <f>SUMIFS(СВЦЭМ!$E$39:$E$782,СВЦЭМ!$A$39:$A$782,$A174,СВЦЭМ!$B$39:$B$782,B$155)+'СЕТ СН'!$F$12</f>
        <v>126.38821175</v>
      </c>
      <c r="C174" s="36">
        <f>SUMIFS(СВЦЭМ!$E$39:$E$782,СВЦЭМ!$A$39:$A$782,$A174,СВЦЭМ!$B$39:$B$782,C$155)+'СЕТ СН'!$F$12</f>
        <v>123.84416262000001</v>
      </c>
      <c r="D174" s="36">
        <f>SUMIFS(СВЦЭМ!$E$39:$E$782,СВЦЭМ!$A$39:$A$782,$A174,СВЦЭМ!$B$39:$B$782,D$155)+'СЕТ СН'!$F$12</f>
        <v>126.78441871</v>
      </c>
      <c r="E174" s="36">
        <f>SUMIFS(СВЦЭМ!$E$39:$E$782,СВЦЭМ!$A$39:$A$782,$A174,СВЦЭМ!$B$39:$B$782,E$155)+'СЕТ СН'!$F$12</f>
        <v>126.12796611</v>
      </c>
      <c r="F174" s="36">
        <f>SUMIFS(СВЦЭМ!$E$39:$E$782,СВЦЭМ!$A$39:$A$782,$A174,СВЦЭМ!$B$39:$B$782,F$155)+'СЕТ СН'!$F$12</f>
        <v>125.80255603000001</v>
      </c>
      <c r="G174" s="36">
        <f>SUMIFS(СВЦЭМ!$E$39:$E$782,СВЦЭМ!$A$39:$A$782,$A174,СВЦЭМ!$B$39:$B$782,G$155)+'СЕТ СН'!$F$12</f>
        <v>125.89623628</v>
      </c>
      <c r="H174" s="36">
        <f>SUMIFS(СВЦЭМ!$E$39:$E$782,СВЦЭМ!$A$39:$A$782,$A174,СВЦЭМ!$B$39:$B$782,H$155)+'СЕТ СН'!$F$12</f>
        <v>125.49700850000001</v>
      </c>
      <c r="I174" s="36">
        <f>SUMIFS(СВЦЭМ!$E$39:$E$782,СВЦЭМ!$A$39:$A$782,$A174,СВЦЭМ!$B$39:$B$782,I$155)+'СЕТ СН'!$F$12</f>
        <v>123.22947315</v>
      </c>
      <c r="J174" s="36">
        <f>SUMIFS(СВЦЭМ!$E$39:$E$782,СВЦЭМ!$A$39:$A$782,$A174,СВЦЭМ!$B$39:$B$782,J$155)+'СЕТ СН'!$F$12</f>
        <v>122.12106693</v>
      </c>
      <c r="K174" s="36">
        <f>SUMIFS(СВЦЭМ!$E$39:$E$782,СВЦЭМ!$A$39:$A$782,$A174,СВЦЭМ!$B$39:$B$782,K$155)+'СЕТ СН'!$F$12</f>
        <v>122.45882365999999</v>
      </c>
      <c r="L174" s="36">
        <f>SUMIFS(СВЦЭМ!$E$39:$E$782,СВЦЭМ!$A$39:$A$782,$A174,СВЦЭМ!$B$39:$B$782,L$155)+'СЕТ СН'!$F$12</f>
        <v>123.48834823</v>
      </c>
      <c r="M174" s="36">
        <f>SUMIFS(СВЦЭМ!$E$39:$E$782,СВЦЭМ!$A$39:$A$782,$A174,СВЦЭМ!$B$39:$B$782,M$155)+'СЕТ СН'!$F$12</f>
        <v>127.96789828</v>
      </c>
      <c r="N174" s="36">
        <f>SUMIFS(СВЦЭМ!$E$39:$E$782,СВЦЭМ!$A$39:$A$782,$A174,СВЦЭМ!$B$39:$B$782,N$155)+'СЕТ СН'!$F$12</f>
        <v>129.82114256</v>
      </c>
      <c r="O174" s="36">
        <f>SUMIFS(СВЦЭМ!$E$39:$E$782,СВЦЭМ!$A$39:$A$782,$A174,СВЦЭМ!$B$39:$B$782,O$155)+'СЕТ СН'!$F$12</f>
        <v>132.5213789</v>
      </c>
      <c r="P174" s="36">
        <f>SUMIFS(СВЦЭМ!$E$39:$E$782,СВЦЭМ!$A$39:$A$782,$A174,СВЦЭМ!$B$39:$B$782,P$155)+'СЕТ СН'!$F$12</f>
        <v>137.54750286000001</v>
      </c>
      <c r="Q174" s="36">
        <f>SUMIFS(СВЦЭМ!$E$39:$E$782,СВЦЭМ!$A$39:$A$782,$A174,СВЦЭМ!$B$39:$B$782,Q$155)+'СЕТ СН'!$F$12</f>
        <v>139.07633268999999</v>
      </c>
      <c r="R174" s="36">
        <f>SUMIFS(СВЦЭМ!$E$39:$E$782,СВЦЭМ!$A$39:$A$782,$A174,СВЦЭМ!$B$39:$B$782,R$155)+'СЕТ СН'!$F$12</f>
        <v>139.37089592999999</v>
      </c>
      <c r="S174" s="36">
        <f>SUMIFS(СВЦЭМ!$E$39:$E$782,СВЦЭМ!$A$39:$A$782,$A174,СВЦЭМ!$B$39:$B$782,S$155)+'СЕТ СН'!$F$12</f>
        <v>137.58016207</v>
      </c>
      <c r="T174" s="36">
        <f>SUMIFS(СВЦЭМ!$E$39:$E$782,СВЦЭМ!$A$39:$A$782,$A174,СВЦЭМ!$B$39:$B$782,T$155)+'СЕТ СН'!$F$12</f>
        <v>129.87253279000001</v>
      </c>
      <c r="U174" s="36">
        <f>SUMIFS(СВЦЭМ!$E$39:$E$782,СВЦЭМ!$A$39:$A$782,$A174,СВЦЭМ!$B$39:$B$782,U$155)+'СЕТ СН'!$F$12</f>
        <v>126.62122049</v>
      </c>
      <c r="V174" s="36">
        <f>SUMIFS(СВЦЭМ!$E$39:$E$782,СВЦЭМ!$A$39:$A$782,$A174,СВЦЭМ!$B$39:$B$782,V$155)+'СЕТ СН'!$F$12</f>
        <v>126.38940005000001</v>
      </c>
      <c r="W174" s="36">
        <f>SUMIFS(СВЦЭМ!$E$39:$E$782,СВЦЭМ!$A$39:$A$782,$A174,СВЦЭМ!$B$39:$B$782,W$155)+'СЕТ СН'!$F$12</f>
        <v>128.17270077000001</v>
      </c>
      <c r="X174" s="36">
        <f>SUMIFS(СВЦЭМ!$E$39:$E$782,СВЦЭМ!$A$39:$A$782,$A174,СВЦЭМ!$B$39:$B$782,X$155)+'СЕТ СН'!$F$12</f>
        <v>129.72854561</v>
      </c>
      <c r="Y174" s="36">
        <f>SUMIFS(СВЦЭМ!$E$39:$E$782,СВЦЭМ!$A$39:$A$782,$A174,СВЦЭМ!$B$39:$B$782,Y$155)+'СЕТ СН'!$F$12</f>
        <v>132.87111920000001</v>
      </c>
    </row>
    <row r="175" spans="1:25" ht="15.75" x14ac:dyDescent="0.2">
      <c r="A175" s="35">
        <f t="shared" si="4"/>
        <v>45371</v>
      </c>
      <c r="B175" s="36">
        <f>SUMIFS(СВЦЭМ!$E$39:$E$782,СВЦЭМ!$A$39:$A$782,$A175,СВЦЭМ!$B$39:$B$782,B$155)+'СЕТ СН'!$F$12</f>
        <v>134.65163398000001</v>
      </c>
      <c r="C175" s="36">
        <f>SUMIFS(СВЦЭМ!$E$39:$E$782,СВЦЭМ!$A$39:$A$782,$A175,СВЦЭМ!$B$39:$B$782,C$155)+'СЕТ СН'!$F$12</f>
        <v>138.07336874999999</v>
      </c>
      <c r="D175" s="36">
        <f>SUMIFS(СВЦЭМ!$E$39:$E$782,СВЦЭМ!$A$39:$A$782,$A175,СВЦЭМ!$B$39:$B$782,D$155)+'СЕТ СН'!$F$12</f>
        <v>140.29988241999999</v>
      </c>
      <c r="E175" s="36">
        <f>SUMIFS(СВЦЭМ!$E$39:$E$782,СВЦЭМ!$A$39:$A$782,$A175,СВЦЭМ!$B$39:$B$782,E$155)+'СЕТ СН'!$F$12</f>
        <v>139.28600795</v>
      </c>
      <c r="F175" s="36">
        <f>SUMIFS(СВЦЭМ!$E$39:$E$782,СВЦЭМ!$A$39:$A$782,$A175,СВЦЭМ!$B$39:$B$782,F$155)+'СЕТ СН'!$F$12</f>
        <v>139.11613591</v>
      </c>
      <c r="G175" s="36">
        <f>SUMIFS(СВЦЭМ!$E$39:$E$782,СВЦЭМ!$A$39:$A$782,$A175,СВЦЭМ!$B$39:$B$782,G$155)+'СЕТ СН'!$F$12</f>
        <v>136.82416191999999</v>
      </c>
      <c r="H175" s="36">
        <f>SUMIFS(СВЦЭМ!$E$39:$E$782,СВЦЭМ!$A$39:$A$782,$A175,СВЦЭМ!$B$39:$B$782,H$155)+'СЕТ СН'!$F$12</f>
        <v>137.14537224</v>
      </c>
      <c r="I175" s="36">
        <f>SUMIFS(СВЦЭМ!$E$39:$E$782,СВЦЭМ!$A$39:$A$782,$A175,СВЦЭМ!$B$39:$B$782,I$155)+'СЕТ СН'!$F$12</f>
        <v>134.47775884000001</v>
      </c>
      <c r="J175" s="36">
        <f>SUMIFS(СВЦЭМ!$E$39:$E$782,СВЦЭМ!$A$39:$A$782,$A175,СВЦЭМ!$B$39:$B$782,J$155)+'СЕТ СН'!$F$12</f>
        <v>130.78419188999999</v>
      </c>
      <c r="K175" s="36">
        <f>SUMIFS(СВЦЭМ!$E$39:$E$782,СВЦЭМ!$A$39:$A$782,$A175,СВЦЭМ!$B$39:$B$782,K$155)+'СЕТ СН'!$F$12</f>
        <v>129.74351132000001</v>
      </c>
      <c r="L175" s="36">
        <f>SUMIFS(СВЦЭМ!$E$39:$E$782,СВЦЭМ!$A$39:$A$782,$A175,СВЦЭМ!$B$39:$B$782,L$155)+'СЕТ СН'!$F$12</f>
        <v>129.57791270000001</v>
      </c>
      <c r="M175" s="36">
        <f>SUMIFS(СВЦЭМ!$E$39:$E$782,СВЦЭМ!$A$39:$A$782,$A175,СВЦЭМ!$B$39:$B$782,M$155)+'СЕТ СН'!$F$12</f>
        <v>130.35395510000001</v>
      </c>
      <c r="N175" s="36">
        <f>SUMIFS(СВЦЭМ!$E$39:$E$782,СВЦЭМ!$A$39:$A$782,$A175,СВЦЭМ!$B$39:$B$782,N$155)+'СЕТ СН'!$F$12</f>
        <v>130.39518734999999</v>
      </c>
      <c r="O175" s="36">
        <f>SUMIFS(СВЦЭМ!$E$39:$E$782,СВЦЭМ!$A$39:$A$782,$A175,СВЦЭМ!$B$39:$B$782,O$155)+'СЕТ СН'!$F$12</f>
        <v>132.62951323999999</v>
      </c>
      <c r="P175" s="36">
        <f>SUMIFS(СВЦЭМ!$E$39:$E$782,СВЦЭМ!$A$39:$A$782,$A175,СВЦЭМ!$B$39:$B$782,P$155)+'СЕТ СН'!$F$12</f>
        <v>134.24406787999999</v>
      </c>
      <c r="Q175" s="36">
        <f>SUMIFS(СВЦЭМ!$E$39:$E$782,СВЦЭМ!$A$39:$A$782,$A175,СВЦЭМ!$B$39:$B$782,Q$155)+'СЕТ СН'!$F$12</f>
        <v>134.44429349999999</v>
      </c>
      <c r="R175" s="36">
        <f>SUMIFS(СВЦЭМ!$E$39:$E$782,СВЦЭМ!$A$39:$A$782,$A175,СВЦЭМ!$B$39:$B$782,R$155)+'СЕТ СН'!$F$12</f>
        <v>134.88553929</v>
      </c>
      <c r="S175" s="36">
        <f>SUMIFS(СВЦЭМ!$E$39:$E$782,СВЦЭМ!$A$39:$A$782,$A175,СВЦЭМ!$B$39:$B$782,S$155)+'СЕТ СН'!$F$12</f>
        <v>133.60902447999999</v>
      </c>
      <c r="T175" s="36">
        <f>SUMIFS(СВЦЭМ!$E$39:$E$782,СВЦЭМ!$A$39:$A$782,$A175,СВЦЭМ!$B$39:$B$782,T$155)+'СЕТ СН'!$F$12</f>
        <v>130.01897203999999</v>
      </c>
      <c r="U175" s="36">
        <f>SUMIFS(СВЦЭМ!$E$39:$E$782,СВЦЭМ!$A$39:$A$782,$A175,СВЦЭМ!$B$39:$B$782,U$155)+'СЕТ СН'!$F$12</f>
        <v>128.11663913999999</v>
      </c>
      <c r="V175" s="36">
        <f>SUMIFS(СВЦЭМ!$E$39:$E$782,СВЦЭМ!$A$39:$A$782,$A175,СВЦЭМ!$B$39:$B$782,V$155)+'СЕТ СН'!$F$12</f>
        <v>129.02563509000001</v>
      </c>
      <c r="W175" s="36">
        <f>SUMIFS(СВЦЭМ!$E$39:$E$782,СВЦЭМ!$A$39:$A$782,$A175,СВЦЭМ!$B$39:$B$782,W$155)+'СЕТ СН'!$F$12</f>
        <v>129.73710455</v>
      </c>
      <c r="X175" s="36">
        <f>SUMIFS(СВЦЭМ!$E$39:$E$782,СВЦЭМ!$A$39:$A$782,$A175,СВЦЭМ!$B$39:$B$782,X$155)+'СЕТ СН'!$F$12</f>
        <v>132.46789059</v>
      </c>
      <c r="Y175" s="36">
        <f>SUMIFS(СВЦЭМ!$E$39:$E$782,СВЦЭМ!$A$39:$A$782,$A175,СВЦЭМ!$B$39:$B$782,Y$155)+'СЕТ СН'!$F$12</f>
        <v>132.25888201999999</v>
      </c>
    </row>
    <row r="176" spans="1:25" ht="15.75" x14ac:dyDescent="0.2">
      <c r="A176" s="35">
        <f t="shared" si="4"/>
        <v>45372</v>
      </c>
      <c r="B176" s="36">
        <f>SUMIFS(СВЦЭМ!$E$39:$E$782,СВЦЭМ!$A$39:$A$782,$A176,СВЦЭМ!$B$39:$B$782,B$155)+'СЕТ СН'!$F$12</f>
        <v>137.32177096999999</v>
      </c>
      <c r="C176" s="36">
        <f>SUMIFS(СВЦЭМ!$E$39:$E$782,СВЦЭМ!$A$39:$A$782,$A176,СВЦЭМ!$B$39:$B$782,C$155)+'СЕТ СН'!$F$12</f>
        <v>139.68122136</v>
      </c>
      <c r="D176" s="36">
        <f>SUMIFS(СВЦЭМ!$E$39:$E$782,СВЦЭМ!$A$39:$A$782,$A176,СВЦЭМ!$B$39:$B$782,D$155)+'СЕТ СН'!$F$12</f>
        <v>143.29237799000001</v>
      </c>
      <c r="E176" s="36">
        <f>SUMIFS(СВЦЭМ!$E$39:$E$782,СВЦЭМ!$A$39:$A$782,$A176,СВЦЭМ!$B$39:$B$782,E$155)+'СЕТ СН'!$F$12</f>
        <v>144.03152166000001</v>
      </c>
      <c r="F176" s="36">
        <f>SUMIFS(СВЦЭМ!$E$39:$E$782,СВЦЭМ!$A$39:$A$782,$A176,СВЦЭМ!$B$39:$B$782,F$155)+'СЕТ СН'!$F$12</f>
        <v>143.62670477</v>
      </c>
      <c r="G176" s="36">
        <f>SUMIFS(СВЦЭМ!$E$39:$E$782,СВЦЭМ!$A$39:$A$782,$A176,СВЦЭМ!$B$39:$B$782,G$155)+'СЕТ СН'!$F$12</f>
        <v>141.06410459</v>
      </c>
      <c r="H176" s="36">
        <f>SUMIFS(СВЦЭМ!$E$39:$E$782,СВЦЭМ!$A$39:$A$782,$A176,СВЦЭМ!$B$39:$B$782,H$155)+'СЕТ СН'!$F$12</f>
        <v>134.68449537999999</v>
      </c>
      <c r="I176" s="36">
        <f>SUMIFS(СВЦЭМ!$E$39:$E$782,СВЦЭМ!$A$39:$A$782,$A176,СВЦЭМ!$B$39:$B$782,I$155)+'СЕТ СН'!$F$12</f>
        <v>131.85903830999999</v>
      </c>
      <c r="J176" s="36">
        <f>SUMIFS(СВЦЭМ!$E$39:$E$782,СВЦЭМ!$A$39:$A$782,$A176,СВЦЭМ!$B$39:$B$782,J$155)+'СЕТ СН'!$F$12</f>
        <v>132.31161576</v>
      </c>
      <c r="K176" s="36">
        <f>SUMIFS(СВЦЭМ!$E$39:$E$782,СВЦЭМ!$A$39:$A$782,$A176,СВЦЭМ!$B$39:$B$782,K$155)+'СЕТ СН'!$F$12</f>
        <v>130.40934272999999</v>
      </c>
      <c r="L176" s="36">
        <f>SUMIFS(СВЦЭМ!$E$39:$E$782,СВЦЭМ!$A$39:$A$782,$A176,СВЦЭМ!$B$39:$B$782,L$155)+'СЕТ СН'!$F$12</f>
        <v>130.11915092000001</v>
      </c>
      <c r="M176" s="36">
        <f>SUMIFS(СВЦЭМ!$E$39:$E$782,СВЦЭМ!$A$39:$A$782,$A176,СВЦЭМ!$B$39:$B$782,M$155)+'СЕТ СН'!$F$12</f>
        <v>131.08557712999999</v>
      </c>
      <c r="N176" s="36">
        <f>SUMIFS(СВЦЭМ!$E$39:$E$782,СВЦЭМ!$A$39:$A$782,$A176,СВЦЭМ!$B$39:$B$782,N$155)+'СЕТ СН'!$F$12</f>
        <v>133.39046056000001</v>
      </c>
      <c r="O176" s="36">
        <f>SUMIFS(СВЦЭМ!$E$39:$E$782,СВЦЭМ!$A$39:$A$782,$A176,СВЦЭМ!$B$39:$B$782,O$155)+'СЕТ СН'!$F$12</f>
        <v>134.37479705999999</v>
      </c>
      <c r="P176" s="36">
        <f>SUMIFS(СВЦЭМ!$E$39:$E$782,СВЦЭМ!$A$39:$A$782,$A176,СВЦЭМ!$B$39:$B$782,P$155)+'СЕТ СН'!$F$12</f>
        <v>135.28989711</v>
      </c>
      <c r="Q176" s="36">
        <f>SUMIFS(СВЦЭМ!$E$39:$E$782,СВЦЭМ!$A$39:$A$782,$A176,СВЦЭМ!$B$39:$B$782,Q$155)+'СЕТ СН'!$F$12</f>
        <v>136.78765941</v>
      </c>
      <c r="R176" s="36">
        <f>SUMIFS(СВЦЭМ!$E$39:$E$782,СВЦЭМ!$A$39:$A$782,$A176,СВЦЭМ!$B$39:$B$782,R$155)+'СЕТ СН'!$F$12</f>
        <v>137.78131715999999</v>
      </c>
      <c r="S176" s="36">
        <f>SUMIFS(СВЦЭМ!$E$39:$E$782,СВЦЭМ!$A$39:$A$782,$A176,СВЦЭМ!$B$39:$B$782,S$155)+'СЕТ СН'!$F$12</f>
        <v>135.92177579</v>
      </c>
      <c r="T176" s="36">
        <f>SUMIFS(СВЦЭМ!$E$39:$E$782,СВЦЭМ!$A$39:$A$782,$A176,СВЦЭМ!$B$39:$B$782,T$155)+'СЕТ СН'!$F$12</f>
        <v>135.24374298999999</v>
      </c>
      <c r="U176" s="36">
        <f>SUMIFS(СВЦЭМ!$E$39:$E$782,СВЦЭМ!$A$39:$A$782,$A176,СВЦЭМ!$B$39:$B$782,U$155)+'СЕТ СН'!$F$12</f>
        <v>132.21285255999999</v>
      </c>
      <c r="V176" s="36">
        <f>SUMIFS(СВЦЭМ!$E$39:$E$782,СВЦЭМ!$A$39:$A$782,$A176,СВЦЭМ!$B$39:$B$782,V$155)+'СЕТ СН'!$F$12</f>
        <v>130.09080926999999</v>
      </c>
      <c r="W176" s="36">
        <f>SUMIFS(СВЦЭМ!$E$39:$E$782,СВЦЭМ!$A$39:$A$782,$A176,СВЦЭМ!$B$39:$B$782,W$155)+'СЕТ СН'!$F$12</f>
        <v>132.0877255</v>
      </c>
      <c r="X176" s="36">
        <f>SUMIFS(СВЦЭМ!$E$39:$E$782,СВЦЭМ!$A$39:$A$782,$A176,СВЦЭМ!$B$39:$B$782,X$155)+'СЕТ СН'!$F$12</f>
        <v>134.09107954000001</v>
      </c>
      <c r="Y176" s="36">
        <f>SUMIFS(СВЦЭМ!$E$39:$E$782,СВЦЭМ!$A$39:$A$782,$A176,СВЦЭМ!$B$39:$B$782,Y$155)+'СЕТ СН'!$F$12</f>
        <v>135.61306261999999</v>
      </c>
    </row>
    <row r="177" spans="1:27" ht="15.75" x14ac:dyDescent="0.2">
      <c r="A177" s="35">
        <f t="shared" si="4"/>
        <v>45373</v>
      </c>
      <c r="B177" s="36">
        <f>SUMIFS(СВЦЭМ!$E$39:$E$782,СВЦЭМ!$A$39:$A$782,$A177,СВЦЭМ!$B$39:$B$782,B$155)+'СЕТ СН'!$F$12</f>
        <v>137.90332737</v>
      </c>
      <c r="C177" s="36">
        <f>SUMIFS(СВЦЭМ!$E$39:$E$782,СВЦЭМ!$A$39:$A$782,$A177,СВЦЭМ!$B$39:$B$782,C$155)+'СЕТ СН'!$F$12</f>
        <v>140.59513516000001</v>
      </c>
      <c r="D177" s="36">
        <f>SUMIFS(СВЦЭМ!$E$39:$E$782,СВЦЭМ!$A$39:$A$782,$A177,СВЦЭМ!$B$39:$B$782,D$155)+'СЕТ СН'!$F$12</f>
        <v>142.94413879000001</v>
      </c>
      <c r="E177" s="36">
        <f>SUMIFS(СВЦЭМ!$E$39:$E$782,СВЦЭМ!$A$39:$A$782,$A177,СВЦЭМ!$B$39:$B$782,E$155)+'СЕТ СН'!$F$12</f>
        <v>142.09571312</v>
      </c>
      <c r="F177" s="36">
        <f>SUMIFS(СВЦЭМ!$E$39:$E$782,СВЦЭМ!$A$39:$A$782,$A177,СВЦЭМ!$B$39:$B$782,F$155)+'СЕТ СН'!$F$12</f>
        <v>142.10638159999999</v>
      </c>
      <c r="G177" s="36">
        <f>SUMIFS(СВЦЭМ!$E$39:$E$782,СВЦЭМ!$A$39:$A$782,$A177,СВЦЭМ!$B$39:$B$782,G$155)+'СЕТ СН'!$F$12</f>
        <v>142.10122306</v>
      </c>
      <c r="H177" s="36">
        <f>SUMIFS(СВЦЭМ!$E$39:$E$782,СВЦЭМ!$A$39:$A$782,$A177,СВЦЭМ!$B$39:$B$782,H$155)+'СЕТ СН'!$F$12</f>
        <v>137.49203492000001</v>
      </c>
      <c r="I177" s="36">
        <f>SUMIFS(СВЦЭМ!$E$39:$E$782,СВЦЭМ!$A$39:$A$782,$A177,СВЦЭМ!$B$39:$B$782,I$155)+'СЕТ СН'!$F$12</f>
        <v>134.29321404999999</v>
      </c>
      <c r="J177" s="36">
        <f>SUMIFS(СВЦЭМ!$E$39:$E$782,СВЦЭМ!$A$39:$A$782,$A177,СВЦЭМ!$B$39:$B$782,J$155)+'СЕТ СН'!$F$12</f>
        <v>133.33345875000001</v>
      </c>
      <c r="K177" s="36">
        <f>SUMIFS(СВЦЭМ!$E$39:$E$782,СВЦЭМ!$A$39:$A$782,$A177,СВЦЭМ!$B$39:$B$782,K$155)+'СЕТ СН'!$F$12</f>
        <v>132.56884169</v>
      </c>
      <c r="L177" s="36">
        <f>SUMIFS(СВЦЭМ!$E$39:$E$782,СВЦЭМ!$A$39:$A$782,$A177,СВЦЭМ!$B$39:$B$782,L$155)+'СЕТ СН'!$F$12</f>
        <v>130.43696696999999</v>
      </c>
      <c r="M177" s="36">
        <f>SUMIFS(СВЦЭМ!$E$39:$E$782,СВЦЭМ!$A$39:$A$782,$A177,СВЦЭМ!$B$39:$B$782,M$155)+'СЕТ СН'!$F$12</f>
        <v>127.66414641</v>
      </c>
      <c r="N177" s="36">
        <f>SUMIFS(СВЦЭМ!$E$39:$E$782,СВЦЭМ!$A$39:$A$782,$A177,СВЦЭМ!$B$39:$B$782,N$155)+'СЕТ СН'!$F$12</f>
        <v>129.77080017</v>
      </c>
      <c r="O177" s="36">
        <f>SUMIFS(СВЦЭМ!$E$39:$E$782,СВЦЭМ!$A$39:$A$782,$A177,СВЦЭМ!$B$39:$B$782,O$155)+'СЕТ СН'!$F$12</f>
        <v>127.57065316000001</v>
      </c>
      <c r="P177" s="36">
        <f>SUMIFS(СВЦЭМ!$E$39:$E$782,СВЦЭМ!$A$39:$A$782,$A177,СВЦЭМ!$B$39:$B$782,P$155)+'СЕТ СН'!$F$12</f>
        <v>127.78283001</v>
      </c>
      <c r="Q177" s="36">
        <f>SUMIFS(СВЦЭМ!$E$39:$E$782,СВЦЭМ!$A$39:$A$782,$A177,СВЦЭМ!$B$39:$B$782,Q$155)+'СЕТ СН'!$F$12</f>
        <v>129.14893642999999</v>
      </c>
      <c r="R177" s="36">
        <f>SUMIFS(СВЦЭМ!$E$39:$E$782,СВЦЭМ!$A$39:$A$782,$A177,СВЦЭМ!$B$39:$B$782,R$155)+'СЕТ СН'!$F$12</f>
        <v>130.24944199000001</v>
      </c>
      <c r="S177" s="36">
        <f>SUMIFS(СВЦЭМ!$E$39:$E$782,СВЦЭМ!$A$39:$A$782,$A177,СВЦЭМ!$B$39:$B$782,S$155)+'СЕТ СН'!$F$12</f>
        <v>129.80547053999999</v>
      </c>
      <c r="T177" s="36">
        <f>SUMIFS(СВЦЭМ!$E$39:$E$782,СВЦЭМ!$A$39:$A$782,$A177,СВЦЭМ!$B$39:$B$782,T$155)+'СЕТ СН'!$F$12</f>
        <v>127.69611784999999</v>
      </c>
      <c r="U177" s="36">
        <f>SUMIFS(СВЦЭМ!$E$39:$E$782,СВЦЭМ!$A$39:$A$782,$A177,СВЦЭМ!$B$39:$B$782,U$155)+'СЕТ СН'!$F$12</f>
        <v>125.40004817000001</v>
      </c>
      <c r="V177" s="36">
        <f>SUMIFS(СВЦЭМ!$E$39:$E$782,СВЦЭМ!$A$39:$A$782,$A177,СВЦЭМ!$B$39:$B$782,V$155)+'СЕТ СН'!$F$12</f>
        <v>122.91921161</v>
      </c>
      <c r="W177" s="36">
        <f>SUMIFS(СВЦЭМ!$E$39:$E$782,СВЦЭМ!$A$39:$A$782,$A177,СВЦЭМ!$B$39:$B$782,W$155)+'СЕТ СН'!$F$12</f>
        <v>122.76751625</v>
      </c>
      <c r="X177" s="36">
        <f>SUMIFS(СВЦЭМ!$E$39:$E$782,СВЦЭМ!$A$39:$A$782,$A177,СВЦЭМ!$B$39:$B$782,X$155)+'СЕТ СН'!$F$12</f>
        <v>124.01737427</v>
      </c>
      <c r="Y177" s="36">
        <f>SUMIFS(СВЦЭМ!$E$39:$E$782,СВЦЭМ!$A$39:$A$782,$A177,СВЦЭМ!$B$39:$B$782,Y$155)+'СЕТ СН'!$F$12</f>
        <v>124.4261484</v>
      </c>
    </row>
    <row r="178" spans="1:27" ht="15.75" x14ac:dyDescent="0.2">
      <c r="A178" s="35">
        <f t="shared" si="4"/>
        <v>45374</v>
      </c>
      <c r="B178" s="36">
        <f>SUMIFS(СВЦЭМ!$E$39:$E$782,СВЦЭМ!$A$39:$A$782,$A178,СВЦЭМ!$B$39:$B$782,B$155)+'СЕТ СН'!$F$12</f>
        <v>129.41430865999999</v>
      </c>
      <c r="C178" s="36">
        <f>SUMIFS(СВЦЭМ!$E$39:$E$782,СВЦЭМ!$A$39:$A$782,$A178,СВЦЭМ!$B$39:$B$782,C$155)+'СЕТ СН'!$F$12</f>
        <v>127.69689421</v>
      </c>
      <c r="D178" s="36">
        <f>SUMIFS(СВЦЭМ!$E$39:$E$782,СВЦЭМ!$A$39:$A$782,$A178,СВЦЭМ!$B$39:$B$782,D$155)+'СЕТ СН'!$F$12</f>
        <v>130.84861855</v>
      </c>
      <c r="E178" s="36">
        <f>SUMIFS(СВЦЭМ!$E$39:$E$782,СВЦЭМ!$A$39:$A$782,$A178,СВЦЭМ!$B$39:$B$782,E$155)+'СЕТ СН'!$F$12</f>
        <v>132.19700972000001</v>
      </c>
      <c r="F178" s="36">
        <f>SUMIFS(СВЦЭМ!$E$39:$E$782,СВЦЭМ!$A$39:$A$782,$A178,СВЦЭМ!$B$39:$B$782,F$155)+'СЕТ СН'!$F$12</f>
        <v>132.05883141999999</v>
      </c>
      <c r="G178" s="36">
        <f>SUMIFS(СВЦЭМ!$E$39:$E$782,СВЦЭМ!$A$39:$A$782,$A178,СВЦЭМ!$B$39:$B$782,G$155)+'СЕТ СН'!$F$12</f>
        <v>130.60205185000001</v>
      </c>
      <c r="H178" s="36">
        <f>SUMIFS(СВЦЭМ!$E$39:$E$782,СВЦЭМ!$A$39:$A$782,$A178,СВЦЭМ!$B$39:$B$782,H$155)+'СЕТ СН'!$F$12</f>
        <v>129.13505967</v>
      </c>
      <c r="I178" s="36">
        <f>SUMIFS(СВЦЭМ!$E$39:$E$782,СВЦЭМ!$A$39:$A$782,$A178,СВЦЭМ!$B$39:$B$782,I$155)+'СЕТ СН'!$F$12</f>
        <v>127.77690883</v>
      </c>
      <c r="J178" s="36">
        <f>SUMIFS(СВЦЭМ!$E$39:$E$782,СВЦЭМ!$A$39:$A$782,$A178,СВЦЭМ!$B$39:$B$782,J$155)+'СЕТ СН'!$F$12</f>
        <v>124.51453997</v>
      </c>
      <c r="K178" s="36">
        <f>SUMIFS(СВЦЭМ!$E$39:$E$782,СВЦЭМ!$A$39:$A$782,$A178,СВЦЭМ!$B$39:$B$782,K$155)+'СЕТ СН'!$F$12</f>
        <v>121.7080034</v>
      </c>
      <c r="L178" s="36">
        <f>SUMIFS(СВЦЭМ!$E$39:$E$782,СВЦЭМ!$A$39:$A$782,$A178,СВЦЭМ!$B$39:$B$782,L$155)+'СЕТ СН'!$F$12</f>
        <v>120.58087341</v>
      </c>
      <c r="M178" s="36">
        <f>SUMIFS(СВЦЭМ!$E$39:$E$782,СВЦЭМ!$A$39:$A$782,$A178,СВЦЭМ!$B$39:$B$782,M$155)+'СЕТ СН'!$F$12</f>
        <v>121.39155861</v>
      </c>
      <c r="N178" s="36">
        <f>SUMIFS(СВЦЭМ!$E$39:$E$782,СВЦЭМ!$A$39:$A$782,$A178,СВЦЭМ!$B$39:$B$782,N$155)+'СЕТ СН'!$F$12</f>
        <v>121.93005991</v>
      </c>
      <c r="O178" s="36">
        <f>SUMIFS(СВЦЭМ!$E$39:$E$782,СВЦЭМ!$A$39:$A$782,$A178,СВЦЭМ!$B$39:$B$782,O$155)+'СЕТ СН'!$F$12</f>
        <v>124.54935908</v>
      </c>
      <c r="P178" s="36">
        <f>SUMIFS(СВЦЭМ!$E$39:$E$782,СВЦЭМ!$A$39:$A$782,$A178,СВЦЭМ!$B$39:$B$782,P$155)+'СЕТ СН'!$F$12</f>
        <v>126.19957196999999</v>
      </c>
      <c r="Q178" s="36">
        <f>SUMIFS(СВЦЭМ!$E$39:$E$782,СВЦЭМ!$A$39:$A$782,$A178,СВЦЭМ!$B$39:$B$782,Q$155)+'СЕТ СН'!$F$12</f>
        <v>126.64691763</v>
      </c>
      <c r="R178" s="36">
        <f>SUMIFS(СВЦЭМ!$E$39:$E$782,СВЦЭМ!$A$39:$A$782,$A178,СВЦЭМ!$B$39:$B$782,R$155)+'СЕТ СН'!$F$12</f>
        <v>127.55889845</v>
      </c>
      <c r="S178" s="36">
        <f>SUMIFS(СВЦЭМ!$E$39:$E$782,СВЦЭМ!$A$39:$A$782,$A178,СВЦЭМ!$B$39:$B$782,S$155)+'СЕТ СН'!$F$12</f>
        <v>125.05434246999999</v>
      </c>
      <c r="T178" s="36">
        <f>SUMIFS(СВЦЭМ!$E$39:$E$782,СВЦЭМ!$A$39:$A$782,$A178,СВЦЭМ!$B$39:$B$782,T$155)+'СЕТ СН'!$F$12</f>
        <v>124.08031075</v>
      </c>
      <c r="U178" s="36">
        <f>SUMIFS(СВЦЭМ!$E$39:$E$782,СВЦЭМ!$A$39:$A$782,$A178,СВЦЭМ!$B$39:$B$782,U$155)+'СЕТ СН'!$F$12</f>
        <v>121.67867071000001</v>
      </c>
      <c r="V178" s="36">
        <f>SUMIFS(СВЦЭМ!$E$39:$E$782,СВЦЭМ!$A$39:$A$782,$A178,СВЦЭМ!$B$39:$B$782,V$155)+'СЕТ СН'!$F$12</f>
        <v>120.71532315</v>
      </c>
      <c r="W178" s="36">
        <f>SUMIFS(СВЦЭМ!$E$39:$E$782,СВЦЭМ!$A$39:$A$782,$A178,СВЦЭМ!$B$39:$B$782,W$155)+'СЕТ СН'!$F$12</f>
        <v>120.56375834000001</v>
      </c>
      <c r="X178" s="36">
        <f>SUMIFS(СВЦЭМ!$E$39:$E$782,СВЦЭМ!$A$39:$A$782,$A178,СВЦЭМ!$B$39:$B$782,X$155)+'СЕТ СН'!$F$12</f>
        <v>123.96863352</v>
      </c>
      <c r="Y178" s="36">
        <f>SUMIFS(СВЦЭМ!$E$39:$E$782,СВЦЭМ!$A$39:$A$782,$A178,СВЦЭМ!$B$39:$B$782,Y$155)+'СЕТ СН'!$F$12</f>
        <v>125.4062156</v>
      </c>
    </row>
    <row r="179" spans="1:27" ht="15.75" x14ac:dyDescent="0.2">
      <c r="A179" s="35">
        <f t="shared" si="4"/>
        <v>45375</v>
      </c>
      <c r="B179" s="36">
        <f>SUMIFS(СВЦЭМ!$E$39:$E$782,СВЦЭМ!$A$39:$A$782,$A179,СВЦЭМ!$B$39:$B$782,B$155)+'СЕТ СН'!$F$12</f>
        <v>128.52559292999999</v>
      </c>
      <c r="C179" s="36">
        <f>SUMIFS(СВЦЭМ!$E$39:$E$782,СВЦЭМ!$A$39:$A$782,$A179,СВЦЭМ!$B$39:$B$782,C$155)+'СЕТ СН'!$F$12</f>
        <v>124.57799075</v>
      </c>
      <c r="D179" s="36">
        <f>SUMIFS(СВЦЭМ!$E$39:$E$782,СВЦЭМ!$A$39:$A$782,$A179,СВЦЭМ!$B$39:$B$782,D$155)+'СЕТ СН'!$F$12</f>
        <v>127.01537380000001</v>
      </c>
      <c r="E179" s="36">
        <f>SUMIFS(СВЦЭМ!$E$39:$E$782,СВЦЭМ!$A$39:$A$782,$A179,СВЦЭМ!$B$39:$B$782,E$155)+'СЕТ СН'!$F$12</f>
        <v>127.96717599999999</v>
      </c>
      <c r="F179" s="36">
        <f>SUMIFS(СВЦЭМ!$E$39:$E$782,СВЦЭМ!$A$39:$A$782,$A179,СВЦЭМ!$B$39:$B$782,F$155)+'СЕТ СН'!$F$12</f>
        <v>126.64905849</v>
      </c>
      <c r="G179" s="36">
        <f>SUMIFS(СВЦЭМ!$E$39:$E$782,СВЦЭМ!$A$39:$A$782,$A179,СВЦЭМ!$B$39:$B$782,G$155)+'СЕТ СН'!$F$12</f>
        <v>126.07030417999999</v>
      </c>
      <c r="H179" s="36">
        <f>SUMIFS(СВЦЭМ!$E$39:$E$782,СВЦЭМ!$A$39:$A$782,$A179,СВЦЭМ!$B$39:$B$782,H$155)+'СЕТ СН'!$F$12</f>
        <v>124.40235045999999</v>
      </c>
      <c r="I179" s="36">
        <f>SUMIFS(СВЦЭМ!$E$39:$E$782,СВЦЭМ!$A$39:$A$782,$A179,СВЦЭМ!$B$39:$B$782,I$155)+'СЕТ СН'!$F$12</f>
        <v>124.18165498</v>
      </c>
      <c r="J179" s="36">
        <f>SUMIFS(СВЦЭМ!$E$39:$E$782,СВЦЭМ!$A$39:$A$782,$A179,СВЦЭМ!$B$39:$B$782,J$155)+'СЕТ СН'!$F$12</f>
        <v>120.27318892</v>
      </c>
      <c r="K179" s="36">
        <f>SUMIFS(СВЦЭМ!$E$39:$E$782,СВЦЭМ!$A$39:$A$782,$A179,СВЦЭМ!$B$39:$B$782,K$155)+'СЕТ СН'!$F$12</f>
        <v>117.90072162</v>
      </c>
      <c r="L179" s="36">
        <f>SUMIFS(СВЦЭМ!$E$39:$E$782,СВЦЭМ!$A$39:$A$782,$A179,СВЦЭМ!$B$39:$B$782,L$155)+'СЕТ СН'!$F$12</f>
        <v>118.38264100000001</v>
      </c>
      <c r="M179" s="36">
        <f>SUMIFS(СВЦЭМ!$E$39:$E$782,СВЦЭМ!$A$39:$A$782,$A179,СВЦЭМ!$B$39:$B$782,M$155)+'СЕТ СН'!$F$12</f>
        <v>119.0919037</v>
      </c>
      <c r="N179" s="36">
        <f>SUMIFS(СВЦЭМ!$E$39:$E$782,СВЦЭМ!$A$39:$A$782,$A179,СВЦЭМ!$B$39:$B$782,N$155)+'СЕТ СН'!$F$12</f>
        <v>118.61138436</v>
      </c>
      <c r="O179" s="36">
        <f>SUMIFS(СВЦЭМ!$E$39:$E$782,СВЦЭМ!$A$39:$A$782,$A179,СВЦЭМ!$B$39:$B$782,O$155)+'СЕТ СН'!$F$12</f>
        <v>119.40304183000001</v>
      </c>
      <c r="P179" s="36">
        <f>SUMIFS(СВЦЭМ!$E$39:$E$782,СВЦЭМ!$A$39:$A$782,$A179,СВЦЭМ!$B$39:$B$782,P$155)+'СЕТ СН'!$F$12</f>
        <v>122.85827159</v>
      </c>
      <c r="Q179" s="36">
        <f>SUMIFS(СВЦЭМ!$E$39:$E$782,СВЦЭМ!$A$39:$A$782,$A179,СВЦЭМ!$B$39:$B$782,Q$155)+'СЕТ СН'!$F$12</f>
        <v>123.81649022000001</v>
      </c>
      <c r="R179" s="36">
        <f>SUMIFS(СВЦЭМ!$E$39:$E$782,СВЦЭМ!$A$39:$A$782,$A179,СВЦЭМ!$B$39:$B$782,R$155)+'СЕТ СН'!$F$12</f>
        <v>123.58965343</v>
      </c>
      <c r="S179" s="36">
        <f>SUMIFS(СВЦЭМ!$E$39:$E$782,СВЦЭМ!$A$39:$A$782,$A179,СВЦЭМ!$B$39:$B$782,S$155)+'СЕТ СН'!$F$12</f>
        <v>121.77253621</v>
      </c>
      <c r="T179" s="36">
        <f>SUMIFS(СВЦЭМ!$E$39:$E$782,СВЦЭМ!$A$39:$A$782,$A179,СВЦЭМ!$B$39:$B$782,T$155)+'СЕТ СН'!$F$12</f>
        <v>119.20164031</v>
      </c>
      <c r="U179" s="36">
        <f>SUMIFS(СВЦЭМ!$E$39:$E$782,СВЦЭМ!$A$39:$A$782,$A179,СВЦЭМ!$B$39:$B$782,U$155)+'СЕТ СН'!$F$12</f>
        <v>118.127459</v>
      </c>
      <c r="V179" s="36">
        <f>SUMIFS(СВЦЭМ!$E$39:$E$782,СВЦЭМ!$A$39:$A$782,$A179,СВЦЭМ!$B$39:$B$782,V$155)+'СЕТ СН'!$F$12</f>
        <v>117.46753987</v>
      </c>
      <c r="W179" s="36">
        <f>SUMIFS(СВЦЭМ!$E$39:$E$782,СВЦЭМ!$A$39:$A$782,$A179,СВЦЭМ!$B$39:$B$782,W$155)+'СЕТ СН'!$F$12</f>
        <v>115.44885805</v>
      </c>
      <c r="X179" s="36">
        <f>SUMIFS(СВЦЭМ!$E$39:$E$782,СВЦЭМ!$A$39:$A$782,$A179,СВЦЭМ!$B$39:$B$782,X$155)+'СЕТ СН'!$F$12</f>
        <v>116.27241265000001</v>
      </c>
      <c r="Y179" s="36">
        <f>SUMIFS(СВЦЭМ!$E$39:$E$782,СВЦЭМ!$A$39:$A$782,$A179,СВЦЭМ!$B$39:$B$782,Y$155)+'СЕТ СН'!$F$12</f>
        <v>120.29288532</v>
      </c>
    </row>
    <row r="180" spans="1:27" ht="15.75" x14ac:dyDescent="0.2">
      <c r="A180" s="35">
        <f t="shared" si="4"/>
        <v>45376</v>
      </c>
      <c r="B180" s="36">
        <f>SUMIFS(СВЦЭМ!$E$39:$E$782,СВЦЭМ!$A$39:$A$782,$A180,СВЦЭМ!$B$39:$B$782,B$155)+'СЕТ СН'!$F$12</f>
        <v>120.06895835</v>
      </c>
      <c r="C180" s="36">
        <f>SUMIFS(СВЦЭМ!$E$39:$E$782,СВЦЭМ!$A$39:$A$782,$A180,СВЦЭМ!$B$39:$B$782,C$155)+'СЕТ СН'!$F$12</f>
        <v>122.86006164</v>
      </c>
      <c r="D180" s="36">
        <f>SUMIFS(СВЦЭМ!$E$39:$E$782,СВЦЭМ!$A$39:$A$782,$A180,СВЦЭМ!$B$39:$B$782,D$155)+'СЕТ СН'!$F$12</f>
        <v>123.64914987</v>
      </c>
      <c r="E180" s="36">
        <f>SUMIFS(СВЦЭМ!$E$39:$E$782,СВЦЭМ!$A$39:$A$782,$A180,СВЦЭМ!$B$39:$B$782,E$155)+'СЕТ СН'!$F$12</f>
        <v>124.35296975999999</v>
      </c>
      <c r="F180" s="36">
        <f>SUMIFS(СВЦЭМ!$E$39:$E$782,СВЦЭМ!$A$39:$A$782,$A180,СВЦЭМ!$B$39:$B$782,F$155)+'СЕТ СН'!$F$12</f>
        <v>124.03515426</v>
      </c>
      <c r="G180" s="36">
        <f>SUMIFS(СВЦЭМ!$E$39:$E$782,СВЦЭМ!$A$39:$A$782,$A180,СВЦЭМ!$B$39:$B$782,G$155)+'СЕТ СН'!$F$12</f>
        <v>123.02079781</v>
      </c>
      <c r="H180" s="36">
        <f>SUMIFS(СВЦЭМ!$E$39:$E$782,СВЦЭМ!$A$39:$A$782,$A180,СВЦЭМ!$B$39:$B$782,H$155)+'СЕТ СН'!$F$12</f>
        <v>119.9295525</v>
      </c>
      <c r="I180" s="36">
        <f>SUMIFS(СВЦЭМ!$E$39:$E$782,СВЦЭМ!$A$39:$A$782,$A180,СВЦЭМ!$B$39:$B$782,I$155)+'СЕТ СН'!$F$12</f>
        <v>118.41219039000001</v>
      </c>
      <c r="J180" s="36">
        <f>SUMIFS(СВЦЭМ!$E$39:$E$782,СВЦЭМ!$A$39:$A$782,$A180,СВЦЭМ!$B$39:$B$782,J$155)+'СЕТ СН'!$F$12</f>
        <v>117.1001526</v>
      </c>
      <c r="K180" s="36">
        <f>SUMIFS(СВЦЭМ!$E$39:$E$782,СВЦЭМ!$A$39:$A$782,$A180,СВЦЭМ!$B$39:$B$782,K$155)+'СЕТ СН'!$F$12</f>
        <v>115.36967364</v>
      </c>
      <c r="L180" s="36">
        <f>SUMIFS(СВЦЭМ!$E$39:$E$782,СВЦЭМ!$A$39:$A$782,$A180,СВЦЭМ!$B$39:$B$782,L$155)+'СЕТ СН'!$F$12</f>
        <v>115.65799131</v>
      </c>
      <c r="M180" s="36">
        <f>SUMIFS(СВЦЭМ!$E$39:$E$782,СВЦЭМ!$A$39:$A$782,$A180,СВЦЭМ!$B$39:$B$782,M$155)+'СЕТ СН'!$F$12</f>
        <v>115.45755195</v>
      </c>
      <c r="N180" s="36">
        <f>SUMIFS(СВЦЭМ!$E$39:$E$782,СВЦЭМ!$A$39:$A$782,$A180,СВЦЭМ!$B$39:$B$782,N$155)+'СЕТ СН'!$F$12</f>
        <v>117.14657719</v>
      </c>
      <c r="O180" s="36">
        <f>SUMIFS(СВЦЭМ!$E$39:$E$782,СВЦЭМ!$A$39:$A$782,$A180,СВЦЭМ!$B$39:$B$782,O$155)+'СЕТ СН'!$F$12</f>
        <v>117.82569404</v>
      </c>
      <c r="P180" s="36">
        <f>SUMIFS(СВЦЭМ!$E$39:$E$782,СВЦЭМ!$A$39:$A$782,$A180,СВЦЭМ!$B$39:$B$782,P$155)+'СЕТ СН'!$F$12</f>
        <v>118.81467766999999</v>
      </c>
      <c r="Q180" s="36">
        <f>SUMIFS(СВЦЭМ!$E$39:$E$782,СВЦЭМ!$A$39:$A$782,$A180,СВЦЭМ!$B$39:$B$782,Q$155)+'СЕТ СН'!$F$12</f>
        <v>120.11280323</v>
      </c>
      <c r="R180" s="36">
        <f>SUMIFS(СВЦЭМ!$E$39:$E$782,СВЦЭМ!$A$39:$A$782,$A180,СВЦЭМ!$B$39:$B$782,R$155)+'СЕТ СН'!$F$12</f>
        <v>119.91473114</v>
      </c>
      <c r="S180" s="36">
        <f>SUMIFS(СВЦЭМ!$E$39:$E$782,СВЦЭМ!$A$39:$A$782,$A180,СВЦЭМ!$B$39:$B$782,S$155)+'СЕТ СН'!$F$12</f>
        <v>118.79811884</v>
      </c>
      <c r="T180" s="36">
        <f>SUMIFS(СВЦЭМ!$E$39:$E$782,СВЦЭМ!$A$39:$A$782,$A180,СВЦЭМ!$B$39:$B$782,T$155)+'СЕТ СН'!$F$12</f>
        <v>117.43403441</v>
      </c>
      <c r="U180" s="36">
        <f>SUMIFS(СВЦЭМ!$E$39:$E$782,СВЦЭМ!$A$39:$A$782,$A180,СВЦЭМ!$B$39:$B$782,U$155)+'СЕТ СН'!$F$12</f>
        <v>115.46820418</v>
      </c>
      <c r="V180" s="36">
        <f>SUMIFS(СВЦЭМ!$E$39:$E$782,СВЦЭМ!$A$39:$A$782,$A180,СВЦЭМ!$B$39:$B$782,V$155)+'СЕТ СН'!$F$12</f>
        <v>116.11027153000001</v>
      </c>
      <c r="W180" s="36">
        <f>SUMIFS(СВЦЭМ!$E$39:$E$782,СВЦЭМ!$A$39:$A$782,$A180,СВЦЭМ!$B$39:$B$782,W$155)+'СЕТ СН'!$F$12</f>
        <v>115.75887702</v>
      </c>
      <c r="X180" s="36">
        <f>SUMIFS(СВЦЭМ!$E$39:$E$782,СВЦЭМ!$A$39:$A$782,$A180,СВЦЭМ!$B$39:$B$782,X$155)+'СЕТ СН'!$F$12</f>
        <v>118.07550800999999</v>
      </c>
      <c r="Y180" s="36">
        <f>SUMIFS(СВЦЭМ!$E$39:$E$782,СВЦЭМ!$A$39:$A$782,$A180,СВЦЭМ!$B$39:$B$782,Y$155)+'СЕТ СН'!$F$12</f>
        <v>119.06030317</v>
      </c>
    </row>
    <row r="181" spans="1:27" ht="15.75" x14ac:dyDescent="0.2">
      <c r="A181" s="35">
        <f t="shared" si="4"/>
        <v>45377</v>
      </c>
      <c r="B181" s="36">
        <f>SUMIFS(СВЦЭМ!$E$39:$E$782,СВЦЭМ!$A$39:$A$782,$A181,СВЦЭМ!$B$39:$B$782,B$155)+'СЕТ СН'!$F$12</f>
        <v>124.46126525</v>
      </c>
      <c r="C181" s="36">
        <f>SUMIFS(СВЦЭМ!$E$39:$E$782,СВЦЭМ!$A$39:$A$782,$A181,СВЦЭМ!$B$39:$B$782,C$155)+'СЕТ СН'!$F$12</f>
        <v>126.92336880000001</v>
      </c>
      <c r="D181" s="36">
        <f>SUMIFS(СВЦЭМ!$E$39:$E$782,СВЦЭМ!$A$39:$A$782,$A181,СВЦЭМ!$B$39:$B$782,D$155)+'СЕТ СН'!$F$12</f>
        <v>128.73283731000001</v>
      </c>
      <c r="E181" s="36">
        <f>SUMIFS(СВЦЭМ!$E$39:$E$782,СВЦЭМ!$A$39:$A$782,$A181,СВЦЭМ!$B$39:$B$782,E$155)+'СЕТ СН'!$F$12</f>
        <v>129.82747314</v>
      </c>
      <c r="F181" s="36">
        <f>SUMIFS(СВЦЭМ!$E$39:$E$782,СВЦЭМ!$A$39:$A$782,$A181,СВЦЭМ!$B$39:$B$782,F$155)+'СЕТ СН'!$F$12</f>
        <v>129.15431394999999</v>
      </c>
      <c r="G181" s="36">
        <f>SUMIFS(СВЦЭМ!$E$39:$E$782,СВЦЭМ!$A$39:$A$782,$A181,СВЦЭМ!$B$39:$B$782,G$155)+'СЕТ СН'!$F$12</f>
        <v>127.06036739</v>
      </c>
      <c r="H181" s="36">
        <f>SUMIFS(СВЦЭМ!$E$39:$E$782,СВЦЭМ!$A$39:$A$782,$A181,СВЦЭМ!$B$39:$B$782,H$155)+'СЕТ СН'!$F$12</f>
        <v>122.20926625</v>
      </c>
      <c r="I181" s="36">
        <f>SUMIFS(СВЦЭМ!$E$39:$E$782,СВЦЭМ!$A$39:$A$782,$A181,СВЦЭМ!$B$39:$B$782,I$155)+'СЕТ СН'!$F$12</f>
        <v>120.84132022999999</v>
      </c>
      <c r="J181" s="36">
        <f>SUMIFS(СВЦЭМ!$E$39:$E$782,СВЦЭМ!$A$39:$A$782,$A181,СВЦЭМ!$B$39:$B$782,J$155)+'СЕТ СН'!$F$12</f>
        <v>119.06216560999999</v>
      </c>
      <c r="K181" s="36">
        <f>SUMIFS(СВЦЭМ!$E$39:$E$782,СВЦЭМ!$A$39:$A$782,$A181,СВЦЭМ!$B$39:$B$782,K$155)+'СЕТ СН'!$F$12</f>
        <v>120.30224822</v>
      </c>
      <c r="L181" s="36">
        <f>SUMIFS(СВЦЭМ!$E$39:$E$782,СВЦЭМ!$A$39:$A$782,$A181,СВЦЭМ!$B$39:$B$782,L$155)+'СЕТ СН'!$F$12</f>
        <v>120.60722327000001</v>
      </c>
      <c r="M181" s="36">
        <f>SUMIFS(СВЦЭМ!$E$39:$E$782,СВЦЭМ!$A$39:$A$782,$A181,СВЦЭМ!$B$39:$B$782,M$155)+'СЕТ СН'!$F$12</f>
        <v>123.03124043</v>
      </c>
      <c r="N181" s="36">
        <f>SUMIFS(СВЦЭМ!$E$39:$E$782,СВЦЭМ!$A$39:$A$782,$A181,СВЦЭМ!$B$39:$B$782,N$155)+'СЕТ СН'!$F$12</f>
        <v>124.87929647</v>
      </c>
      <c r="O181" s="36">
        <f>SUMIFS(СВЦЭМ!$E$39:$E$782,СВЦЭМ!$A$39:$A$782,$A181,СВЦЭМ!$B$39:$B$782,O$155)+'СЕТ СН'!$F$12</f>
        <v>124.67249864</v>
      </c>
      <c r="P181" s="36">
        <f>SUMIFS(СВЦЭМ!$E$39:$E$782,СВЦЭМ!$A$39:$A$782,$A181,СВЦЭМ!$B$39:$B$782,P$155)+'СЕТ СН'!$F$12</f>
        <v>126.39905215</v>
      </c>
      <c r="Q181" s="36">
        <f>SUMIFS(СВЦЭМ!$E$39:$E$782,СВЦЭМ!$A$39:$A$782,$A181,СВЦЭМ!$B$39:$B$782,Q$155)+'СЕТ СН'!$F$12</f>
        <v>126.14975093</v>
      </c>
      <c r="R181" s="36">
        <f>SUMIFS(СВЦЭМ!$E$39:$E$782,СВЦЭМ!$A$39:$A$782,$A181,СВЦЭМ!$B$39:$B$782,R$155)+'СЕТ СН'!$F$12</f>
        <v>123.62433206</v>
      </c>
      <c r="S181" s="36">
        <f>SUMIFS(СВЦЭМ!$E$39:$E$782,СВЦЭМ!$A$39:$A$782,$A181,СВЦЭМ!$B$39:$B$782,S$155)+'СЕТ СН'!$F$12</f>
        <v>121.48264165000001</v>
      </c>
      <c r="T181" s="36">
        <f>SUMIFS(СВЦЭМ!$E$39:$E$782,СВЦЭМ!$A$39:$A$782,$A181,СВЦЭМ!$B$39:$B$782,T$155)+'СЕТ СН'!$F$12</f>
        <v>119.02287181</v>
      </c>
      <c r="U181" s="36">
        <f>SUMIFS(СВЦЭМ!$E$39:$E$782,СВЦЭМ!$A$39:$A$782,$A181,СВЦЭМ!$B$39:$B$782,U$155)+'СЕТ СН'!$F$12</f>
        <v>118.26808475</v>
      </c>
      <c r="V181" s="36">
        <f>SUMIFS(СВЦЭМ!$E$39:$E$782,СВЦЭМ!$A$39:$A$782,$A181,СВЦЭМ!$B$39:$B$782,V$155)+'СЕТ СН'!$F$12</f>
        <v>117.62983801999999</v>
      </c>
      <c r="W181" s="36">
        <f>SUMIFS(СВЦЭМ!$E$39:$E$782,СВЦЭМ!$A$39:$A$782,$A181,СВЦЭМ!$B$39:$B$782,W$155)+'СЕТ СН'!$F$12</f>
        <v>118.71416983</v>
      </c>
      <c r="X181" s="36">
        <f>SUMIFS(СВЦЭМ!$E$39:$E$782,СВЦЭМ!$A$39:$A$782,$A181,СВЦЭМ!$B$39:$B$782,X$155)+'СЕТ СН'!$F$12</f>
        <v>121.3382348</v>
      </c>
      <c r="Y181" s="36">
        <f>SUMIFS(СВЦЭМ!$E$39:$E$782,СВЦЭМ!$A$39:$A$782,$A181,СВЦЭМ!$B$39:$B$782,Y$155)+'СЕТ СН'!$F$12</f>
        <v>122.05161903</v>
      </c>
    </row>
    <row r="182" spans="1:27" ht="15.75" x14ac:dyDescent="0.2">
      <c r="A182" s="35">
        <f t="shared" si="4"/>
        <v>45378</v>
      </c>
      <c r="B182" s="36">
        <f>SUMIFS(СВЦЭМ!$E$39:$E$782,СВЦЭМ!$A$39:$A$782,$A182,СВЦЭМ!$B$39:$B$782,B$155)+'СЕТ СН'!$F$12</f>
        <v>125.62341859999999</v>
      </c>
      <c r="C182" s="36">
        <f>SUMIFS(СВЦЭМ!$E$39:$E$782,СВЦЭМ!$A$39:$A$782,$A182,СВЦЭМ!$B$39:$B$782,C$155)+'СЕТ СН'!$F$12</f>
        <v>126.73778797999999</v>
      </c>
      <c r="D182" s="36">
        <f>SUMIFS(СВЦЭМ!$E$39:$E$782,СВЦЭМ!$A$39:$A$782,$A182,СВЦЭМ!$B$39:$B$782,D$155)+'СЕТ СН'!$F$12</f>
        <v>129.16870861999999</v>
      </c>
      <c r="E182" s="36">
        <f>SUMIFS(СВЦЭМ!$E$39:$E$782,СВЦЭМ!$A$39:$A$782,$A182,СВЦЭМ!$B$39:$B$782,E$155)+'СЕТ СН'!$F$12</f>
        <v>129.68870734999999</v>
      </c>
      <c r="F182" s="36">
        <f>SUMIFS(СВЦЭМ!$E$39:$E$782,СВЦЭМ!$A$39:$A$782,$A182,СВЦЭМ!$B$39:$B$782,F$155)+'СЕТ СН'!$F$12</f>
        <v>128.99819647999999</v>
      </c>
      <c r="G182" s="36">
        <f>SUMIFS(СВЦЭМ!$E$39:$E$782,СВЦЭМ!$A$39:$A$782,$A182,СВЦЭМ!$B$39:$B$782,G$155)+'СЕТ СН'!$F$12</f>
        <v>126.98579964</v>
      </c>
      <c r="H182" s="36">
        <f>SUMIFS(СВЦЭМ!$E$39:$E$782,СВЦЭМ!$A$39:$A$782,$A182,СВЦЭМ!$B$39:$B$782,H$155)+'СЕТ СН'!$F$12</f>
        <v>122.57611199</v>
      </c>
      <c r="I182" s="36">
        <f>SUMIFS(СВЦЭМ!$E$39:$E$782,СВЦЭМ!$A$39:$A$782,$A182,СВЦЭМ!$B$39:$B$782,I$155)+'СЕТ СН'!$F$12</f>
        <v>119.66511250000001</v>
      </c>
      <c r="J182" s="36">
        <f>SUMIFS(СВЦЭМ!$E$39:$E$782,СВЦЭМ!$A$39:$A$782,$A182,СВЦЭМ!$B$39:$B$782,J$155)+'СЕТ СН'!$F$12</f>
        <v>119.79930032999999</v>
      </c>
      <c r="K182" s="36">
        <f>SUMIFS(СВЦЭМ!$E$39:$E$782,СВЦЭМ!$A$39:$A$782,$A182,СВЦЭМ!$B$39:$B$782,K$155)+'СЕТ СН'!$F$12</f>
        <v>119.75545778</v>
      </c>
      <c r="L182" s="36">
        <f>SUMIFS(СВЦЭМ!$E$39:$E$782,СВЦЭМ!$A$39:$A$782,$A182,СВЦЭМ!$B$39:$B$782,L$155)+'СЕТ СН'!$F$12</f>
        <v>119.44627728</v>
      </c>
      <c r="M182" s="36">
        <f>SUMIFS(СВЦЭМ!$E$39:$E$782,СВЦЭМ!$A$39:$A$782,$A182,СВЦЭМ!$B$39:$B$782,M$155)+'СЕТ СН'!$F$12</f>
        <v>120.22601079</v>
      </c>
      <c r="N182" s="36">
        <f>SUMIFS(СВЦЭМ!$E$39:$E$782,СВЦЭМ!$A$39:$A$782,$A182,СВЦЭМ!$B$39:$B$782,N$155)+'СЕТ СН'!$F$12</f>
        <v>122.32005491</v>
      </c>
      <c r="O182" s="36">
        <f>SUMIFS(СВЦЭМ!$E$39:$E$782,СВЦЭМ!$A$39:$A$782,$A182,СВЦЭМ!$B$39:$B$782,O$155)+'СЕТ СН'!$F$12</f>
        <v>122.94847024000001</v>
      </c>
      <c r="P182" s="36">
        <f>SUMIFS(СВЦЭМ!$E$39:$E$782,СВЦЭМ!$A$39:$A$782,$A182,СВЦЭМ!$B$39:$B$782,P$155)+'СЕТ СН'!$F$12</f>
        <v>124.32971396000001</v>
      </c>
      <c r="Q182" s="36">
        <f>SUMIFS(СВЦЭМ!$E$39:$E$782,СВЦЭМ!$A$39:$A$782,$A182,СВЦЭМ!$B$39:$B$782,Q$155)+'СЕТ СН'!$F$12</f>
        <v>125.37891895999999</v>
      </c>
      <c r="R182" s="36">
        <f>SUMIFS(СВЦЭМ!$E$39:$E$782,СВЦЭМ!$A$39:$A$782,$A182,СВЦЭМ!$B$39:$B$782,R$155)+'СЕТ СН'!$F$12</f>
        <v>125.47217306</v>
      </c>
      <c r="S182" s="36">
        <f>SUMIFS(СВЦЭМ!$E$39:$E$782,СВЦЭМ!$A$39:$A$782,$A182,СВЦЭМ!$B$39:$B$782,S$155)+'СЕТ СН'!$F$12</f>
        <v>124.16640816</v>
      </c>
      <c r="T182" s="36">
        <f>SUMIFS(СВЦЭМ!$E$39:$E$782,СВЦЭМ!$A$39:$A$782,$A182,СВЦЭМ!$B$39:$B$782,T$155)+'СЕТ СН'!$F$12</f>
        <v>121.55979338</v>
      </c>
      <c r="U182" s="36">
        <f>SUMIFS(СВЦЭМ!$E$39:$E$782,СВЦЭМ!$A$39:$A$782,$A182,СВЦЭМ!$B$39:$B$782,U$155)+'СЕТ СН'!$F$12</f>
        <v>119.71974252</v>
      </c>
      <c r="V182" s="36">
        <f>SUMIFS(СВЦЭМ!$E$39:$E$782,СВЦЭМ!$A$39:$A$782,$A182,СВЦЭМ!$B$39:$B$782,V$155)+'СЕТ СН'!$F$12</f>
        <v>118.22616597</v>
      </c>
      <c r="W182" s="36">
        <f>SUMIFS(СВЦЭМ!$E$39:$E$782,СВЦЭМ!$A$39:$A$782,$A182,СВЦЭМ!$B$39:$B$782,W$155)+'СЕТ СН'!$F$12</f>
        <v>118.2517388</v>
      </c>
      <c r="X182" s="36">
        <f>SUMIFS(СВЦЭМ!$E$39:$E$782,СВЦЭМ!$A$39:$A$782,$A182,СВЦЭМ!$B$39:$B$782,X$155)+'СЕТ СН'!$F$12</f>
        <v>120.66484772</v>
      </c>
      <c r="Y182" s="36">
        <f>SUMIFS(СВЦЭМ!$E$39:$E$782,СВЦЭМ!$A$39:$A$782,$A182,СВЦЭМ!$B$39:$B$782,Y$155)+'СЕТ СН'!$F$12</f>
        <v>122.85914327</v>
      </c>
    </row>
    <row r="183" spans="1:27" ht="15.75" x14ac:dyDescent="0.2">
      <c r="A183" s="35">
        <f t="shared" si="4"/>
        <v>45379</v>
      </c>
      <c r="B183" s="36">
        <f>SUMIFS(СВЦЭМ!$E$39:$E$782,СВЦЭМ!$A$39:$A$782,$A183,СВЦЭМ!$B$39:$B$782,B$155)+'СЕТ СН'!$F$12</f>
        <v>123.58124169</v>
      </c>
      <c r="C183" s="36">
        <f>SUMIFS(СВЦЭМ!$E$39:$E$782,СВЦЭМ!$A$39:$A$782,$A183,СВЦЭМ!$B$39:$B$782,C$155)+'СЕТ СН'!$F$12</f>
        <v>124.55804847</v>
      </c>
      <c r="D183" s="36">
        <f>SUMIFS(СВЦЭМ!$E$39:$E$782,СВЦЭМ!$A$39:$A$782,$A183,СВЦЭМ!$B$39:$B$782,D$155)+'СЕТ СН'!$F$12</f>
        <v>126.6290156</v>
      </c>
      <c r="E183" s="36">
        <f>SUMIFS(СВЦЭМ!$E$39:$E$782,СВЦЭМ!$A$39:$A$782,$A183,СВЦЭМ!$B$39:$B$782,E$155)+'СЕТ СН'!$F$12</f>
        <v>126.86207596</v>
      </c>
      <c r="F183" s="36">
        <f>SUMIFS(СВЦЭМ!$E$39:$E$782,СВЦЭМ!$A$39:$A$782,$A183,СВЦЭМ!$B$39:$B$782,F$155)+'СЕТ СН'!$F$12</f>
        <v>121.87595619</v>
      </c>
      <c r="G183" s="36">
        <f>SUMIFS(СВЦЭМ!$E$39:$E$782,СВЦЭМ!$A$39:$A$782,$A183,СВЦЭМ!$B$39:$B$782,G$155)+'СЕТ СН'!$F$12</f>
        <v>119.9677439</v>
      </c>
      <c r="H183" s="36">
        <f>SUMIFS(СВЦЭМ!$E$39:$E$782,СВЦЭМ!$A$39:$A$782,$A183,СВЦЭМ!$B$39:$B$782,H$155)+'СЕТ СН'!$F$12</f>
        <v>115.9543268</v>
      </c>
      <c r="I183" s="36">
        <f>SUMIFS(СВЦЭМ!$E$39:$E$782,СВЦЭМ!$A$39:$A$782,$A183,СВЦЭМ!$B$39:$B$782,I$155)+'СЕТ СН'!$F$12</f>
        <v>115.04460893</v>
      </c>
      <c r="J183" s="36">
        <f>SUMIFS(СВЦЭМ!$E$39:$E$782,СВЦЭМ!$A$39:$A$782,$A183,СВЦЭМ!$B$39:$B$782,J$155)+'СЕТ СН'!$F$12</f>
        <v>114.65374211</v>
      </c>
      <c r="K183" s="36">
        <f>SUMIFS(СВЦЭМ!$E$39:$E$782,СВЦЭМ!$A$39:$A$782,$A183,СВЦЭМ!$B$39:$B$782,K$155)+'СЕТ СН'!$F$12</f>
        <v>114.93690221999999</v>
      </c>
      <c r="L183" s="36">
        <f>SUMIFS(СВЦЭМ!$E$39:$E$782,СВЦЭМ!$A$39:$A$782,$A183,СВЦЭМ!$B$39:$B$782,L$155)+'СЕТ СН'!$F$12</f>
        <v>115.24904295</v>
      </c>
      <c r="M183" s="36">
        <f>SUMIFS(СВЦЭМ!$E$39:$E$782,СВЦЭМ!$A$39:$A$782,$A183,СВЦЭМ!$B$39:$B$782,M$155)+'СЕТ СН'!$F$12</f>
        <v>115.85389825999999</v>
      </c>
      <c r="N183" s="36">
        <f>SUMIFS(СВЦЭМ!$E$39:$E$782,СВЦЭМ!$A$39:$A$782,$A183,СВЦЭМ!$B$39:$B$782,N$155)+'СЕТ СН'!$F$12</f>
        <v>117.29469845</v>
      </c>
      <c r="O183" s="36">
        <f>SUMIFS(СВЦЭМ!$E$39:$E$782,СВЦЭМ!$A$39:$A$782,$A183,СВЦЭМ!$B$39:$B$782,O$155)+'СЕТ СН'!$F$12</f>
        <v>116.52359058</v>
      </c>
      <c r="P183" s="36">
        <f>SUMIFS(СВЦЭМ!$E$39:$E$782,СВЦЭМ!$A$39:$A$782,$A183,СВЦЭМ!$B$39:$B$782,P$155)+'СЕТ СН'!$F$12</f>
        <v>116.40082854000001</v>
      </c>
      <c r="Q183" s="36">
        <f>SUMIFS(СВЦЭМ!$E$39:$E$782,СВЦЭМ!$A$39:$A$782,$A183,СВЦЭМ!$B$39:$B$782,Q$155)+'СЕТ СН'!$F$12</f>
        <v>117.03216451999999</v>
      </c>
      <c r="R183" s="36">
        <f>SUMIFS(СВЦЭМ!$E$39:$E$782,СВЦЭМ!$A$39:$A$782,$A183,СВЦЭМ!$B$39:$B$782,R$155)+'СЕТ СН'!$F$12</f>
        <v>118.38514572</v>
      </c>
      <c r="S183" s="36">
        <f>SUMIFS(СВЦЭМ!$E$39:$E$782,СВЦЭМ!$A$39:$A$782,$A183,СВЦЭМ!$B$39:$B$782,S$155)+'СЕТ СН'!$F$12</f>
        <v>119.04906510000001</v>
      </c>
      <c r="T183" s="36">
        <f>SUMIFS(СВЦЭМ!$E$39:$E$782,СВЦЭМ!$A$39:$A$782,$A183,СВЦЭМ!$B$39:$B$782,T$155)+'СЕТ СН'!$F$12</f>
        <v>117.46437235</v>
      </c>
      <c r="U183" s="36">
        <f>SUMIFS(СВЦЭМ!$E$39:$E$782,СВЦЭМ!$A$39:$A$782,$A183,СВЦЭМ!$B$39:$B$782,U$155)+'СЕТ СН'!$F$12</f>
        <v>115.28023985999999</v>
      </c>
      <c r="V183" s="36">
        <f>SUMIFS(СВЦЭМ!$E$39:$E$782,СВЦЭМ!$A$39:$A$782,$A183,СВЦЭМ!$B$39:$B$782,V$155)+'СЕТ СН'!$F$12</f>
        <v>118.67860014999999</v>
      </c>
      <c r="W183" s="36">
        <f>SUMIFS(СВЦЭМ!$E$39:$E$782,СВЦЭМ!$A$39:$A$782,$A183,СВЦЭМ!$B$39:$B$782,W$155)+'СЕТ СН'!$F$12</f>
        <v>118.70160425</v>
      </c>
      <c r="X183" s="36">
        <f>SUMIFS(СВЦЭМ!$E$39:$E$782,СВЦЭМ!$A$39:$A$782,$A183,СВЦЭМ!$B$39:$B$782,X$155)+'СЕТ СН'!$F$12</f>
        <v>120.13089182</v>
      </c>
      <c r="Y183" s="36">
        <f>SUMIFS(СВЦЭМ!$E$39:$E$782,СВЦЭМ!$A$39:$A$782,$A183,СВЦЭМ!$B$39:$B$782,Y$155)+'СЕТ СН'!$F$12</f>
        <v>119.89127242000001</v>
      </c>
    </row>
    <row r="184" spans="1:27" ht="15.75" x14ac:dyDescent="0.2">
      <c r="A184" s="35">
        <f t="shared" si="4"/>
        <v>45380</v>
      </c>
      <c r="B184" s="36">
        <f>SUMIFS(СВЦЭМ!$E$39:$E$782,СВЦЭМ!$A$39:$A$782,$A184,СВЦЭМ!$B$39:$B$782,B$155)+'СЕТ СН'!$F$12</f>
        <v>125.15471004</v>
      </c>
      <c r="C184" s="36">
        <f>SUMIFS(СВЦЭМ!$E$39:$E$782,СВЦЭМ!$A$39:$A$782,$A184,СВЦЭМ!$B$39:$B$782,C$155)+'СЕТ СН'!$F$12</f>
        <v>125.78158783000001</v>
      </c>
      <c r="D184" s="36">
        <f>SUMIFS(СВЦЭМ!$E$39:$E$782,СВЦЭМ!$A$39:$A$782,$A184,СВЦЭМ!$B$39:$B$782,D$155)+'СЕТ СН'!$F$12</f>
        <v>130.56058580999999</v>
      </c>
      <c r="E184" s="36">
        <f>SUMIFS(СВЦЭМ!$E$39:$E$782,СВЦЭМ!$A$39:$A$782,$A184,СВЦЭМ!$B$39:$B$782,E$155)+'СЕТ СН'!$F$12</f>
        <v>133.62737086000001</v>
      </c>
      <c r="F184" s="36">
        <f>SUMIFS(СВЦЭМ!$E$39:$E$782,СВЦЭМ!$A$39:$A$782,$A184,СВЦЭМ!$B$39:$B$782,F$155)+'СЕТ СН'!$F$12</f>
        <v>135.15026768000001</v>
      </c>
      <c r="G184" s="36">
        <f>SUMIFS(СВЦЭМ!$E$39:$E$782,СВЦЭМ!$A$39:$A$782,$A184,СВЦЭМ!$B$39:$B$782,G$155)+'СЕТ СН'!$F$12</f>
        <v>133.35771636000001</v>
      </c>
      <c r="H184" s="36">
        <f>SUMIFS(СВЦЭМ!$E$39:$E$782,СВЦЭМ!$A$39:$A$782,$A184,СВЦЭМ!$B$39:$B$782,H$155)+'СЕТ СН'!$F$12</f>
        <v>129.76481469000001</v>
      </c>
      <c r="I184" s="36">
        <f>SUMIFS(СВЦЭМ!$E$39:$E$782,СВЦЭМ!$A$39:$A$782,$A184,СВЦЭМ!$B$39:$B$782,I$155)+'СЕТ СН'!$F$12</f>
        <v>127.28776406999999</v>
      </c>
      <c r="J184" s="36">
        <f>SUMIFS(СВЦЭМ!$E$39:$E$782,СВЦЭМ!$A$39:$A$782,$A184,СВЦЭМ!$B$39:$B$782,J$155)+'СЕТ СН'!$F$12</f>
        <v>124.54797357</v>
      </c>
      <c r="K184" s="36">
        <f>SUMIFS(СВЦЭМ!$E$39:$E$782,СВЦЭМ!$A$39:$A$782,$A184,СВЦЭМ!$B$39:$B$782,K$155)+'СЕТ СН'!$F$12</f>
        <v>124.08655881999999</v>
      </c>
      <c r="L184" s="36">
        <f>SUMIFS(СВЦЭМ!$E$39:$E$782,СВЦЭМ!$A$39:$A$782,$A184,СВЦЭМ!$B$39:$B$782,L$155)+'СЕТ СН'!$F$12</f>
        <v>125.38066995</v>
      </c>
      <c r="M184" s="36">
        <f>SUMIFS(СВЦЭМ!$E$39:$E$782,СВЦЭМ!$A$39:$A$782,$A184,СВЦЭМ!$B$39:$B$782,M$155)+'СЕТ СН'!$F$12</f>
        <v>125.49809777999999</v>
      </c>
      <c r="N184" s="36">
        <f>SUMIFS(СВЦЭМ!$E$39:$E$782,СВЦЭМ!$A$39:$A$782,$A184,СВЦЭМ!$B$39:$B$782,N$155)+'СЕТ СН'!$F$12</f>
        <v>126.42453411</v>
      </c>
      <c r="O184" s="36">
        <f>SUMIFS(СВЦЭМ!$E$39:$E$782,СВЦЭМ!$A$39:$A$782,$A184,СВЦЭМ!$B$39:$B$782,O$155)+'СЕТ СН'!$F$12</f>
        <v>127.0014417</v>
      </c>
      <c r="P184" s="36">
        <f>SUMIFS(СВЦЭМ!$E$39:$E$782,СВЦЭМ!$A$39:$A$782,$A184,СВЦЭМ!$B$39:$B$782,P$155)+'СЕТ СН'!$F$12</f>
        <v>128.07216235000001</v>
      </c>
      <c r="Q184" s="36">
        <f>SUMIFS(СВЦЭМ!$E$39:$E$782,СВЦЭМ!$A$39:$A$782,$A184,СВЦЭМ!$B$39:$B$782,Q$155)+'СЕТ СН'!$F$12</f>
        <v>131.62945870999999</v>
      </c>
      <c r="R184" s="36">
        <f>SUMIFS(СВЦЭМ!$E$39:$E$782,СВЦЭМ!$A$39:$A$782,$A184,СВЦЭМ!$B$39:$B$782,R$155)+'СЕТ СН'!$F$12</f>
        <v>131.49132685999999</v>
      </c>
      <c r="S184" s="36">
        <f>SUMIFS(СВЦЭМ!$E$39:$E$782,СВЦЭМ!$A$39:$A$782,$A184,СВЦЭМ!$B$39:$B$782,S$155)+'СЕТ СН'!$F$12</f>
        <v>128.17253002999999</v>
      </c>
      <c r="T184" s="36">
        <f>SUMIFS(СВЦЭМ!$E$39:$E$782,СВЦЭМ!$A$39:$A$782,$A184,СВЦЭМ!$B$39:$B$782,T$155)+'СЕТ СН'!$F$12</f>
        <v>125.97773603</v>
      </c>
      <c r="U184" s="36">
        <f>SUMIFS(СВЦЭМ!$E$39:$E$782,СВЦЭМ!$A$39:$A$782,$A184,СВЦЭМ!$B$39:$B$782,U$155)+'СЕТ СН'!$F$12</f>
        <v>121.83872173</v>
      </c>
      <c r="V184" s="36">
        <f>SUMIFS(СВЦЭМ!$E$39:$E$782,СВЦЭМ!$A$39:$A$782,$A184,СВЦЭМ!$B$39:$B$782,V$155)+'СЕТ СН'!$F$12</f>
        <v>120.12529164</v>
      </c>
      <c r="W184" s="36">
        <f>SUMIFS(СВЦЭМ!$E$39:$E$782,СВЦЭМ!$A$39:$A$782,$A184,СВЦЭМ!$B$39:$B$782,W$155)+'СЕТ СН'!$F$12</f>
        <v>120.99235602</v>
      </c>
      <c r="X184" s="36">
        <f>SUMIFS(СВЦЭМ!$E$39:$E$782,СВЦЭМ!$A$39:$A$782,$A184,СВЦЭМ!$B$39:$B$782,X$155)+'СЕТ СН'!$F$12</f>
        <v>123.43124507</v>
      </c>
      <c r="Y184" s="36">
        <f>SUMIFS(СВЦЭМ!$E$39:$E$782,СВЦЭМ!$A$39:$A$782,$A184,СВЦЭМ!$B$39:$B$782,Y$155)+'СЕТ СН'!$F$12</f>
        <v>129.63508189000001</v>
      </c>
    </row>
    <row r="185" spans="1:27" ht="15.75" x14ac:dyDescent="0.2">
      <c r="A185" s="35">
        <f t="shared" si="4"/>
        <v>45381</v>
      </c>
      <c r="B185" s="36">
        <f>SUMIFS(СВЦЭМ!$E$39:$E$782,СВЦЭМ!$A$39:$A$782,$A185,СВЦЭМ!$B$39:$B$782,B$155)+'СЕТ СН'!$F$12</f>
        <v>132.05784158</v>
      </c>
      <c r="C185" s="36">
        <f>SUMIFS(СВЦЭМ!$E$39:$E$782,СВЦЭМ!$A$39:$A$782,$A185,СВЦЭМ!$B$39:$B$782,C$155)+'СЕТ СН'!$F$12</f>
        <v>133.99671194999999</v>
      </c>
      <c r="D185" s="36">
        <f>SUMIFS(СВЦЭМ!$E$39:$E$782,СВЦЭМ!$A$39:$A$782,$A185,СВЦЭМ!$B$39:$B$782,D$155)+'СЕТ СН'!$F$12</f>
        <v>134.39722336</v>
      </c>
      <c r="E185" s="36">
        <f>SUMIFS(СВЦЭМ!$E$39:$E$782,СВЦЭМ!$A$39:$A$782,$A185,СВЦЭМ!$B$39:$B$782,E$155)+'СЕТ СН'!$F$12</f>
        <v>135.67836588</v>
      </c>
      <c r="F185" s="36">
        <f>SUMIFS(СВЦЭМ!$E$39:$E$782,СВЦЭМ!$A$39:$A$782,$A185,СВЦЭМ!$B$39:$B$782,F$155)+'СЕТ СН'!$F$12</f>
        <v>135.42666872000001</v>
      </c>
      <c r="G185" s="36">
        <f>SUMIFS(СВЦЭМ!$E$39:$E$782,СВЦЭМ!$A$39:$A$782,$A185,СВЦЭМ!$B$39:$B$782,G$155)+'СЕТ СН'!$F$12</f>
        <v>133.94056624999999</v>
      </c>
      <c r="H185" s="36">
        <f>SUMIFS(СВЦЭМ!$E$39:$E$782,СВЦЭМ!$A$39:$A$782,$A185,СВЦЭМ!$B$39:$B$782,H$155)+'СЕТ СН'!$F$12</f>
        <v>130.93459733</v>
      </c>
      <c r="I185" s="36">
        <f>SUMIFS(СВЦЭМ!$E$39:$E$782,СВЦЭМ!$A$39:$A$782,$A185,СВЦЭМ!$B$39:$B$782,I$155)+'СЕТ СН'!$F$12</f>
        <v>129.54646994000001</v>
      </c>
      <c r="J185" s="36">
        <f>SUMIFS(СВЦЭМ!$E$39:$E$782,СВЦЭМ!$A$39:$A$782,$A185,СВЦЭМ!$B$39:$B$782,J$155)+'СЕТ СН'!$F$12</f>
        <v>126.29258443000001</v>
      </c>
      <c r="K185" s="36">
        <f>SUMIFS(СВЦЭМ!$E$39:$E$782,СВЦЭМ!$A$39:$A$782,$A185,СВЦЭМ!$B$39:$B$782,K$155)+'СЕТ СН'!$F$12</f>
        <v>124.84813948999999</v>
      </c>
      <c r="L185" s="36">
        <f>SUMIFS(СВЦЭМ!$E$39:$E$782,СВЦЭМ!$A$39:$A$782,$A185,СВЦЭМ!$B$39:$B$782,L$155)+'СЕТ СН'!$F$12</f>
        <v>124.1739335</v>
      </c>
      <c r="M185" s="36">
        <f>SUMIFS(СВЦЭМ!$E$39:$E$782,СВЦЭМ!$A$39:$A$782,$A185,СВЦЭМ!$B$39:$B$782,M$155)+'СЕТ СН'!$F$12</f>
        <v>124.92836787</v>
      </c>
      <c r="N185" s="36">
        <f>SUMIFS(СВЦЭМ!$E$39:$E$782,СВЦЭМ!$A$39:$A$782,$A185,СВЦЭМ!$B$39:$B$782,N$155)+'СЕТ СН'!$F$12</f>
        <v>124.75139606</v>
      </c>
      <c r="O185" s="36">
        <f>SUMIFS(СВЦЭМ!$E$39:$E$782,СВЦЭМ!$A$39:$A$782,$A185,СВЦЭМ!$B$39:$B$782,O$155)+'СЕТ СН'!$F$12</f>
        <v>126.69449245</v>
      </c>
      <c r="P185" s="36">
        <f>SUMIFS(СВЦЭМ!$E$39:$E$782,СВЦЭМ!$A$39:$A$782,$A185,СВЦЭМ!$B$39:$B$782,P$155)+'СЕТ СН'!$F$12</f>
        <v>127.97459067</v>
      </c>
      <c r="Q185" s="36">
        <f>SUMIFS(СВЦЭМ!$E$39:$E$782,СВЦЭМ!$A$39:$A$782,$A185,СВЦЭМ!$B$39:$B$782,Q$155)+'СЕТ СН'!$F$12</f>
        <v>128.55258049</v>
      </c>
      <c r="R185" s="36">
        <f>SUMIFS(СВЦЭМ!$E$39:$E$782,СВЦЭМ!$A$39:$A$782,$A185,СВЦЭМ!$B$39:$B$782,R$155)+'СЕТ СН'!$F$12</f>
        <v>128.55190515999999</v>
      </c>
      <c r="S185" s="36">
        <f>SUMIFS(СВЦЭМ!$E$39:$E$782,СВЦЭМ!$A$39:$A$782,$A185,СВЦЭМ!$B$39:$B$782,S$155)+'СЕТ СН'!$F$12</f>
        <v>127.35137369</v>
      </c>
      <c r="T185" s="36">
        <f>SUMIFS(СВЦЭМ!$E$39:$E$782,СВЦЭМ!$A$39:$A$782,$A185,СВЦЭМ!$B$39:$B$782,T$155)+'СЕТ СН'!$F$12</f>
        <v>123.84754942000001</v>
      </c>
      <c r="U185" s="36">
        <f>SUMIFS(СВЦЭМ!$E$39:$E$782,СВЦЭМ!$A$39:$A$782,$A185,СВЦЭМ!$B$39:$B$782,U$155)+'СЕТ СН'!$F$12</f>
        <v>122.62529278</v>
      </c>
      <c r="V185" s="36">
        <f>SUMIFS(СВЦЭМ!$E$39:$E$782,СВЦЭМ!$A$39:$A$782,$A185,СВЦЭМ!$B$39:$B$782,V$155)+'СЕТ СН'!$F$12</f>
        <v>121.42527509</v>
      </c>
      <c r="W185" s="36">
        <f>SUMIFS(СВЦЭМ!$E$39:$E$782,СВЦЭМ!$A$39:$A$782,$A185,СВЦЭМ!$B$39:$B$782,W$155)+'СЕТ СН'!$F$12</f>
        <v>121.51220585999999</v>
      </c>
      <c r="X185" s="36">
        <f>SUMIFS(СВЦЭМ!$E$39:$E$782,СВЦЭМ!$A$39:$A$782,$A185,СВЦЭМ!$B$39:$B$782,X$155)+'СЕТ СН'!$F$12</f>
        <v>124.00533116</v>
      </c>
      <c r="Y185" s="36">
        <f>SUMIFS(СВЦЭМ!$E$39:$E$782,СВЦЭМ!$A$39:$A$782,$A185,СВЦЭМ!$B$39:$B$782,Y$155)+'СЕТ СН'!$F$12</f>
        <v>127.17106736</v>
      </c>
    </row>
    <row r="186" spans="1:27" ht="15.75" x14ac:dyDescent="0.2">
      <c r="A186" s="35">
        <f t="shared" si="4"/>
        <v>45382</v>
      </c>
      <c r="B186" s="36">
        <f>SUMIFS(СВЦЭМ!$E$39:$E$782,СВЦЭМ!$A$39:$A$782,$A186,СВЦЭМ!$B$39:$B$782,B$155)+'СЕТ СН'!$F$12</f>
        <v>135.17947409000001</v>
      </c>
      <c r="C186" s="36">
        <f>SUMIFS(СВЦЭМ!$E$39:$E$782,СВЦЭМ!$A$39:$A$782,$A186,СВЦЭМ!$B$39:$B$782,C$155)+'СЕТ СН'!$F$12</f>
        <v>136.66634672000001</v>
      </c>
      <c r="D186" s="36">
        <f>SUMIFS(СВЦЭМ!$E$39:$E$782,СВЦЭМ!$A$39:$A$782,$A186,СВЦЭМ!$B$39:$B$782,D$155)+'СЕТ СН'!$F$12</f>
        <v>138.33453556000001</v>
      </c>
      <c r="E186" s="36">
        <f>SUMIFS(СВЦЭМ!$E$39:$E$782,СВЦЭМ!$A$39:$A$782,$A186,СВЦЭМ!$B$39:$B$782,E$155)+'СЕТ СН'!$F$12</f>
        <v>138.73883114</v>
      </c>
      <c r="F186" s="36">
        <f>SUMIFS(СВЦЭМ!$E$39:$E$782,СВЦЭМ!$A$39:$A$782,$A186,СВЦЭМ!$B$39:$B$782,F$155)+'СЕТ СН'!$F$12</f>
        <v>138.46458236000001</v>
      </c>
      <c r="G186" s="36">
        <f>SUMIFS(СВЦЭМ!$E$39:$E$782,СВЦЭМ!$A$39:$A$782,$A186,СВЦЭМ!$B$39:$B$782,G$155)+'СЕТ СН'!$F$12</f>
        <v>138.46670535999999</v>
      </c>
      <c r="H186" s="36">
        <f>SUMIFS(СВЦЭМ!$E$39:$E$782,СВЦЭМ!$A$39:$A$782,$A186,СВЦЭМ!$B$39:$B$782,H$155)+'СЕТ СН'!$F$12</f>
        <v>138.30688004999999</v>
      </c>
      <c r="I186" s="36">
        <f>SUMIFS(СВЦЭМ!$E$39:$E$782,СВЦЭМ!$A$39:$A$782,$A186,СВЦЭМ!$B$39:$B$782,I$155)+'СЕТ СН'!$F$12</f>
        <v>136.92359592</v>
      </c>
      <c r="J186" s="36">
        <f>SUMIFS(СВЦЭМ!$E$39:$E$782,СВЦЭМ!$A$39:$A$782,$A186,СВЦЭМ!$B$39:$B$782,J$155)+'СЕТ СН'!$F$12</f>
        <v>134.4050465</v>
      </c>
      <c r="K186" s="36">
        <f>SUMIFS(СВЦЭМ!$E$39:$E$782,СВЦЭМ!$A$39:$A$782,$A186,СВЦЭМ!$B$39:$B$782,K$155)+'СЕТ СН'!$F$12</f>
        <v>130.39619524</v>
      </c>
      <c r="L186" s="36">
        <f>SUMIFS(СВЦЭМ!$E$39:$E$782,СВЦЭМ!$A$39:$A$782,$A186,СВЦЭМ!$B$39:$B$782,L$155)+'СЕТ СН'!$F$12</f>
        <v>129.76260065</v>
      </c>
      <c r="M186" s="36">
        <f>SUMIFS(СВЦЭМ!$E$39:$E$782,СВЦЭМ!$A$39:$A$782,$A186,СВЦЭМ!$B$39:$B$782,M$155)+'СЕТ СН'!$F$12</f>
        <v>129.97732748000001</v>
      </c>
      <c r="N186" s="36">
        <f>SUMIFS(СВЦЭМ!$E$39:$E$782,СВЦЭМ!$A$39:$A$782,$A186,СВЦЭМ!$B$39:$B$782,N$155)+'СЕТ СН'!$F$12</f>
        <v>130.24838740000001</v>
      </c>
      <c r="O186" s="36">
        <f>SUMIFS(СВЦЭМ!$E$39:$E$782,СВЦЭМ!$A$39:$A$782,$A186,СВЦЭМ!$B$39:$B$782,O$155)+'СЕТ СН'!$F$12</f>
        <v>131.83138772000001</v>
      </c>
      <c r="P186" s="36">
        <f>SUMIFS(СВЦЭМ!$E$39:$E$782,СВЦЭМ!$A$39:$A$782,$A186,СВЦЭМ!$B$39:$B$782,P$155)+'СЕТ СН'!$F$12</f>
        <v>133.45787994</v>
      </c>
      <c r="Q186" s="36">
        <f>SUMIFS(СВЦЭМ!$E$39:$E$782,СВЦЭМ!$A$39:$A$782,$A186,СВЦЭМ!$B$39:$B$782,Q$155)+'СЕТ СН'!$F$12</f>
        <v>135.18128042000001</v>
      </c>
      <c r="R186" s="36">
        <f>SUMIFS(СВЦЭМ!$E$39:$E$782,СВЦЭМ!$A$39:$A$782,$A186,СВЦЭМ!$B$39:$B$782,R$155)+'СЕТ СН'!$F$12</f>
        <v>134.88444147000001</v>
      </c>
      <c r="S186" s="36">
        <f>SUMIFS(СВЦЭМ!$E$39:$E$782,СВЦЭМ!$A$39:$A$782,$A186,СВЦЭМ!$B$39:$B$782,S$155)+'СЕТ СН'!$F$12</f>
        <v>132.83785564999999</v>
      </c>
      <c r="T186" s="36">
        <f>SUMIFS(СВЦЭМ!$E$39:$E$782,СВЦЭМ!$A$39:$A$782,$A186,СВЦЭМ!$B$39:$B$782,T$155)+'СЕТ СН'!$F$12</f>
        <v>131.23942829000001</v>
      </c>
      <c r="U186" s="36">
        <f>SUMIFS(СВЦЭМ!$E$39:$E$782,СВЦЭМ!$A$39:$A$782,$A186,СВЦЭМ!$B$39:$B$782,U$155)+'СЕТ СН'!$F$12</f>
        <v>129.69115173</v>
      </c>
      <c r="V186" s="36">
        <f>SUMIFS(СВЦЭМ!$E$39:$E$782,СВЦЭМ!$A$39:$A$782,$A186,СВЦЭМ!$B$39:$B$782,V$155)+'СЕТ СН'!$F$12</f>
        <v>128.56677402</v>
      </c>
      <c r="W186" s="36">
        <f>SUMIFS(СВЦЭМ!$E$39:$E$782,СВЦЭМ!$A$39:$A$782,$A186,СВЦЭМ!$B$39:$B$782,W$155)+'СЕТ СН'!$F$12</f>
        <v>128.07651666000001</v>
      </c>
      <c r="X186" s="36">
        <f>SUMIFS(СВЦЭМ!$E$39:$E$782,СВЦЭМ!$A$39:$A$782,$A186,СВЦЭМ!$B$39:$B$782,X$155)+'СЕТ СН'!$F$12</f>
        <v>130.64099293000001</v>
      </c>
      <c r="Y186" s="36">
        <f>SUMIFS(СВЦЭМ!$E$39:$E$782,СВЦЭМ!$A$39:$A$782,$A186,СВЦЭМ!$B$39:$B$782,Y$155)+'СЕТ СН'!$F$12</f>
        <v>132.32377747000001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01.03.2024</v>
      </c>
      <c r="B191" s="36">
        <f>SUMIFS(СВЦЭМ!$F$39:$F$782,СВЦЭМ!$A$39:$A$782,$A191,СВЦЭМ!$B$39:$B$782,B$190)+'СЕТ СН'!$F$12</f>
        <v>121.09974423</v>
      </c>
      <c r="C191" s="36">
        <f>SUMIFS(СВЦЭМ!$F$39:$F$782,СВЦЭМ!$A$39:$A$782,$A191,СВЦЭМ!$B$39:$B$782,C$190)+'СЕТ СН'!$F$12</f>
        <v>122.8973986</v>
      </c>
      <c r="D191" s="36">
        <f>SUMIFS(СВЦЭМ!$F$39:$F$782,СВЦЭМ!$A$39:$A$782,$A191,СВЦЭМ!$B$39:$B$782,D$190)+'СЕТ СН'!$F$12</f>
        <v>124.51620907</v>
      </c>
      <c r="E191" s="36">
        <f>SUMIFS(СВЦЭМ!$F$39:$F$782,СВЦЭМ!$A$39:$A$782,$A191,СВЦЭМ!$B$39:$B$782,E$190)+'СЕТ СН'!$F$12</f>
        <v>123.53137804000001</v>
      </c>
      <c r="F191" s="36">
        <f>SUMIFS(СВЦЭМ!$F$39:$F$782,СВЦЭМ!$A$39:$A$782,$A191,СВЦЭМ!$B$39:$B$782,F$190)+'СЕТ СН'!$F$12</f>
        <v>122.93529187999999</v>
      </c>
      <c r="G191" s="36">
        <f>SUMIFS(СВЦЭМ!$F$39:$F$782,СВЦЭМ!$A$39:$A$782,$A191,СВЦЭМ!$B$39:$B$782,G$190)+'СЕТ СН'!$F$12</f>
        <v>122.79621791</v>
      </c>
      <c r="H191" s="36">
        <f>SUMIFS(СВЦЭМ!$F$39:$F$782,СВЦЭМ!$A$39:$A$782,$A191,СВЦЭМ!$B$39:$B$782,H$190)+'СЕТ СН'!$F$12</f>
        <v>120.27429785</v>
      </c>
      <c r="I191" s="36">
        <f>SUMIFS(СВЦЭМ!$F$39:$F$782,СВЦЭМ!$A$39:$A$782,$A191,СВЦЭМ!$B$39:$B$782,I$190)+'СЕТ СН'!$F$12</f>
        <v>118.69717018999999</v>
      </c>
      <c r="J191" s="36">
        <f>SUMIFS(СВЦЭМ!$F$39:$F$782,СВЦЭМ!$A$39:$A$782,$A191,СВЦЭМ!$B$39:$B$782,J$190)+'СЕТ СН'!$F$12</f>
        <v>118.15864578</v>
      </c>
      <c r="K191" s="36">
        <f>SUMIFS(СВЦЭМ!$F$39:$F$782,СВЦЭМ!$A$39:$A$782,$A191,СВЦЭМ!$B$39:$B$782,K$190)+'СЕТ СН'!$F$12</f>
        <v>117.23917606000001</v>
      </c>
      <c r="L191" s="36">
        <f>SUMIFS(СВЦЭМ!$F$39:$F$782,СВЦЭМ!$A$39:$A$782,$A191,СВЦЭМ!$B$39:$B$782,L$190)+'СЕТ СН'!$F$12</f>
        <v>117.36340963000001</v>
      </c>
      <c r="M191" s="36">
        <f>SUMIFS(СВЦЭМ!$F$39:$F$782,СВЦЭМ!$A$39:$A$782,$A191,СВЦЭМ!$B$39:$B$782,M$190)+'СЕТ СН'!$F$12</f>
        <v>116.22359819</v>
      </c>
      <c r="N191" s="36">
        <f>SUMIFS(СВЦЭМ!$F$39:$F$782,СВЦЭМ!$A$39:$A$782,$A191,СВЦЭМ!$B$39:$B$782,N$190)+'СЕТ СН'!$F$12</f>
        <v>119.40678226</v>
      </c>
      <c r="O191" s="36">
        <f>SUMIFS(СВЦЭМ!$F$39:$F$782,СВЦЭМ!$A$39:$A$782,$A191,СВЦЭМ!$B$39:$B$782,O$190)+'СЕТ СН'!$F$12</f>
        <v>120.17898504</v>
      </c>
      <c r="P191" s="36">
        <f>SUMIFS(СВЦЭМ!$F$39:$F$782,СВЦЭМ!$A$39:$A$782,$A191,СВЦЭМ!$B$39:$B$782,P$190)+'СЕТ СН'!$F$12</f>
        <v>121.46892683</v>
      </c>
      <c r="Q191" s="36">
        <f>SUMIFS(СВЦЭМ!$F$39:$F$782,СВЦЭМ!$A$39:$A$782,$A191,СВЦЭМ!$B$39:$B$782,Q$190)+'СЕТ СН'!$F$12</f>
        <v>122.209343</v>
      </c>
      <c r="R191" s="36">
        <f>SUMIFS(СВЦЭМ!$F$39:$F$782,СВЦЭМ!$A$39:$A$782,$A191,СВЦЭМ!$B$39:$B$782,R$190)+'СЕТ СН'!$F$12</f>
        <v>122.95031710000001</v>
      </c>
      <c r="S191" s="36">
        <f>SUMIFS(СВЦЭМ!$F$39:$F$782,СВЦЭМ!$A$39:$A$782,$A191,СВЦЭМ!$B$39:$B$782,S$190)+'СЕТ СН'!$F$12</f>
        <v>122.14606406999999</v>
      </c>
      <c r="T191" s="36">
        <f>SUMIFS(СВЦЭМ!$F$39:$F$782,СВЦЭМ!$A$39:$A$782,$A191,СВЦЭМ!$B$39:$B$782,T$190)+'СЕТ СН'!$F$12</f>
        <v>119.31820159</v>
      </c>
      <c r="U191" s="36">
        <f>SUMIFS(СВЦЭМ!$F$39:$F$782,СВЦЭМ!$A$39:$A$782,$A191,СВЦЭМ!$B$39:$B$782,U$190)+'СЕТ СН'!$F$12</f>
        <v>117.25824953999999</v>
      </c>
      <c r="V191" s="36">
        <f>SUMIFS(СВЦЭМ!$F$39:$F$782,СВЦЭМ!$A$39:$A$782,$A191,СВЦЭМ!$B$39:$B$782,V$190)+'СЕТ СН'!$F$12</f>
        <v>117.35067171999999</v>
      </c>
      <c r="W191" s="36">
        <f>SUMIFS(СВЦЭМ!$F$39:$F$782,СВЦЭМ!$A$39:$A$782,$A191,СВЦЭМ!$B$39:$B$782,W$190)+'СЕТ СН'!$F$12</f>
        <v>117.90352391</v>
      </c>
      <c r="X191" s="36">
        <f>SUMIFS(СВЦЭМ!$F$39:$F$782,СВЦЭМ!$A$39:$A$782,$A191,СВЦЭМ!$B$39:$B$782,X$190)+'СЕТ СН'!$F$12</f>
        <v>118.81080369999999</v>
      </c>
      <c r="Y191" s="36">
        <f>SUMIFS(СВЦЭМ!$F$39:$F$782,СВЦЭМ!$A$39:$A$782,$A191,СВЦЭМ!$B$39:$B$782,Y$190)+'СЕТ СН'!$F$12</f>
        <v>120.45847181000001</v>
      </c>
      <c r="AA191" s="45"/>
    </row>
    <row r="192" spans="1:27" ht="15.75" x14ac:dyDescent="0.2">
      <c r="A192" s="35">
        <f>A191+1</f>
        <v>45353</v>
      </c>
      <c r="B192" s="36">
        <f>SUMIFS(СВЦЭМ!$F$39:$F$782,СВЦЭМ!$A$39:$A$782,$A192,СВЦЭМ!$B$39:$B$782,B$190)+'СЕТ СН'!$F$12</f>
        <v>116.36562212</v>
      </c>
      <c r="C192" s="36">
        <f>SUMIFS(СВЦЭМ!$F$39:$F$782,СВЦЭМ!$A$39:$A$782,$A192,СВЦЭМ!$B$39:$B$782,C$190)+'СЕТ СН'!$F$12</f>
        <v>117.17106345000001</v>
      </c>
      <c r="D192" s="36">
        <f>SUMIFS(СВЦЭМ!$F$39:$F$782,СВЦЭМ!$A$39:$A$782,$A192,СВЦЭМ!$B$39:$B$782,D$190)+'СЕТ СН'!$F$12</f>
        <v>118.81332805</v>
      </c>
      <c r="E192" s="36">
        <f>SUMIFS(СВЦЭМ!$F$39:$F$782,СВЦЭМ!$A$39:$A$782,$A192,СВЦЭМ!$B$39:$B$782,E$190)+'СЕТ СН'!$F$12</f>
        <v>119.54925084</v>
      </c>
      <c r="F192" s="36">
        <f>SUMIFS(СВЦЭМ!$F$39:$F$782,СВЦЭМ!$A$39:$A$782,$A192,СВЦЭМ!$B$39:$B$782,F$190)+'СЕТ СН'!$F$12</f>
        <v>119.34933411</v>
      </c>
      <c r="G192" s="36">
        <f>SUMIFS(СВЦЭМ!$F$39:$F$782,СВЦЭМ!$A$39:$A$782,$A192,СВЦЭМ!$B$39:$B$782,G$190)+'СЕТ СН'!$F$12</f>
        <v>118.00631416</v>
      </c>
      <c r="H192" s="36">
        <f>SUMIFS(СВЦЭМ!$F$39:$F$782,СВЦЭМ!$A$39:$A$782,$A192,СВЦЭМ!$B$39:$B$782,H$190)+'СЕТ СН'!$F$12</f>
        <v>115.06764807</v>
      </c>
      <c r="I192" s="36">
        <f>SUMIFS(СВЦЭМ!$F$39:$F$782,СВЦЭМ!$A$39:$A$782,$A192,СВЦЭМ!$B$39:$B$782,I$190)+'СЕТ СН'!$F$12</f>
        <v>113.44956242000001</v>
      </c>
      <c r="J192" s="36">
        <f>SUMIFS(СВЦЭМ!$F$39:$F$782,СВЦЭМ!$A$39:$A$782,$A192,СВЦЭМ!$B$39:$B$782,J$190)+'СЕТ СН'!$F$12</f>
        <v>113.51393633000001</v>
      </c>
      <c r="K192" s="36">
        <f>SUMIFS(СВЦЭМ!$F$39:$F$782,СВЦЭМ!$A$39:$A$782,$A192,СВЦЭМ!$B$39:$B$782,K$190)+'СЕТ СН'!$F$12</f>
        <v>111.3480879</v>
      </c>
      <c r="L192" s="36">
        <f>SUMIFS(СВЦЭМ!$F$39:$F$782,СВЦЭМ!$A$39:$A$782,$A192,СВЦЭМ!$B$39:$B$782,L$190)+'СЕТ СН'!$F$12</f>
        <v>110.3089741</v>
      </c>
      <c r="M192" s="36">
        <f>SUMIFS(СВЦЭМ!$F$39:$F$782,СВЦЭМ!$A$39:$A$782,$A192,СВЦЭМ!$B$39:$B$782,M$190)+'СЕТ СН'!$F$12</f>
        <v>110.53511841</v>
      </c>
      <c r="N192" s="36">
        <f>SUMIFS(СВЦЭМ!$F$39:$F$782,СВЦЭМ!$A$39:$A$782,$A192,СВЦЭМ!$B$39:$B$782,N$190)+'СЕТ СН'!$F$12</f>
        <v>111.72267484</v>
      </c>
      <c r="O192" s="36">
        <f>SUMIFS(СВЦЭМ!$F$39:$F$782,СВЦЭМ!$A$39:$A$782,$A192,СВЦЭМ!$B$39:$B$782,O$190)+'СЕТ СН'!$F$12</f>
        <v>112.18825377</v>
      </c>
      <c r="P192" s="36">
        <f>SUMIFS(СВЦЭМ!$F$39:$F$782,СВЦЭМ!$A$39:$A$782,$A192,СВЦЭМ!$B$39:$B$782,P$190)+'СЕТ СН'!$F$12</f>
        <v>112.80256887</v>
      </c>
      <c r="Q192" s="36">
        <f>SUMIFS(СВЦЭМ!$F$39:$F$782,СВЦЭМ!$A$39:$A$782,$A192,СВЦЭМ!$B$39:$B$782,Q$190)+'СЕТ СН'!$F$12</f>
        <v>114.3033449</v>
      </c>
      <c r="R192" s="36">
        <f>SUMIFS(СВЦЭМ!$F$39:$F$782,СВЦЭМ!$A$39:$A$782,$A192,СВЦЭМ!$B$39:$B$782,R$190)+'СЕТ СН'!$F$12</f>
        <v>115.68133585</v>
      </c>
      <c r="S192" s="36">
        <f>SUMIFS(СВЦЭМ!$F$39:$F$782,СВЦЭМ!$A$39:$A$782,$A192,СВЦЭМ!$B$39:$B$782,S$190)+'СЕТ СН'!$F$12</f>
        <v>114.66262415999999</v>
      </c>
      <c r="T192" s="36">
        <f>SUMIFS(СВЦЭМ!$F$39:$F$782,СВЦЭМ!$A$39:$A$782,$A192,СВЦЭМ!$B$39:$B$782,T$190)+'СЕТ СН'!$F$12</f>
        <v>111.73636711</v>
      </c>
      <c r="U192" s="36">
        <f>SUMIFS(СВЦЭМ!$F$39:$F$782,СВЦЭМ!$A$39:$A$782,$A192,СВЦЭМ!$B$39:$B$782,U$190)+'СЕТ СН'!$F$12</f>
        <v>108.98630479000001</v>
      </c>
      <c r="V192" s="36">
        <f>SUMIFS(СВЦЭМ!$F$39:$F$782,СВЦЭМ!$A$39:$A$782,$A192,СВЦЭМ!$B$39:$B$782,V$190)+'СЕТ СН'!$F$12</f>
        <v>110.176852</v>
      </c>
      <c r="W192" s="36">
        <f>SUMIFS(СВЦЭМ!$F$39:$F$782,СВЦЭМ!$A$39:$A$782,$A192,СВЦЭМ!$B$39:$B$782,W$190)+'СЕТ СН'!$F$12</f>
        <v>110.80067772</v>
      </c>
      <c r="X192" s="36">
        <f>SUMIFS(СВЦЭМ!$F$39:$F$782,СВЦЭМ!$A$39:$A$782,$A192,СВЦЭМ!$B$39:$B$782,X$190)+'СЕТ СН'!$F$12</f>
        <v>113.28387773</v>
      </c>
      <c r="Y192" s="36">
        <f>SUMIFS(СВЦЭМ!$F$39:$F$782,СВЦЭМ!$A$39:$A$782,$A192,СВЦЭМ!$B$39:$B$782,Y$190)+'СЕТ СН'!$F$12</f>
        <v>113.31143892999999</v>
      </c>
    </row>
    <row r="193" spans="1:25" ht="15.75" x14ac:dyDescent="0.2">
      <c r="A193" s="35">
        <f t="shared" ref="A193:A221" si="5">A192+1</f>
        <v>45354</v>
      </c>
      <c r="B193" s="36">
        <f>SUMIFS(СВЦЭМ!$F$39:$F$782,СВЦЭМ!$A$39:$A$782,$A193,СВЦЭМ!$B$39:$B$782,B$190)+'СЕТ СН'!$F$12</f>
        <v>109.44665614</v>
      </c>
      <c r="C193" s="36">
        <f>SUMIFS(СВЦЭМ!$F$39:$F$782,СВЦЭМ!$A$39:$A$782,$A193,СВЦЭМ!$B$39:$B$782,C$190)+'СЕТ СН'!$F$12</f>
        <v>115.02705038000001</v>
      </c>
      <c r="D193" s="36">
        <f>SUMIFS(СВЦЭМ!$F$39:$F$782,СВЦЭМ!$A$39:$A$782,$A193,СВЦЭМ!$B$39:$B$782,D$190)+'СЕТ СН'!$F$12</f>
        <v>118.07056462</v>
      </c>
      <c r="E193" s="36">
        <f>SUMIFS(СВЦЭМ!$F$39:$F$782,СВЦЭМ!$A$39:$A$782,$A193,СВЦЭМ!$B$39:$B$782,E$190)+'СЕТ СН'!$F$12</f>
        <v>119.28405911999999</v>
      </c>
      <c r="F193" s="36">
        <f>SUMIFS(СВЦЭМ!$F$39:$F$782,СВЦЭМ!$A$39:$A$782,$A193,СВЦЭМ!$B$39:$B$782,F$190)+'СЕТ СН'!$F$12</f>
        <v>119.10226761</v>
      </c>
      <c r="G193" s="36">
        <f>SUMIFS(СВЦЭМ!$F$39:$F$782,СВЦЭМ!$A$39:$A$782,$A193,СВЦЭМ!$B$39:$B$782,G$190)+'СЕТ СН'!$F$12</f>
        <v>118.15499588</v>
      </c>
      <c r="H193" s="36">
        <f>SUMIFS(СВЦЭМ!$F$39:$F$782,СВЦЭМ!$A$39:$A$782,$A193,СВЦЭМ!$B$39:$B$782,H$190)+'СЕТ СН'!$F$12</f>
        <v>116.9163609</v>
      </c>
      <c r="I193" s="36">
        <f>SUMIFS(СВЦЭМ!$F$39:$F$782,СВЦЭМ!$A$39:$A$782,$A193,СВЦЭМ!$B$39:$B$782,I$190)+'СЕТ СН'!$F$12</f>
        <v>117.00414139</v>
      </c>
      <c r="J193" s="36">
        <f>SUMIFS(СВЦЭМ!$F$39:$F$782,СВЦЭМ!$A$39:$A$782,$A193,СВЦЭМ!$B$39:$B$782,J$190)+'СЕТ СН'!$F$12</f>
        <v>113.75076828</v>
      </c>
      <c r="K193" s="36">
        <f>SUMIFS(СВЦЭМ!$F$39:$F$782,СВЦЭМ!$A$39:$A$782,$A193,СВЦЭМ!$B$39:$B$782,K$190)+'СЕТ СН'!$F$12</f>
        <v>111.03576266</v>
      </c>
      <c r="L193" s="36">
        <f>SUMIFS(СВЦЭМ!$F$39:$F$782,СВЦЭМ!$A$39:$A$782,$A193,СВЦЭМ!$B$39:$B$782,L$190)+'СЕТ СН'!$F$12</f>
        <v>109.51572699</v>
      </c>
      <c r="M193" s="36">
        <f>SUMIFS(СВЦЭМ!$F$39:$F$782,СВЦЭМ!$A$39:$A$782,$A193,СВЦЭМ!$B$39:$B$782,M$190)+'СЕТ СН'!$F$12</f>
        <v>109.57308218999999</v>
      </c>
      <c r="N193" s="36">
        <f>SUMIFS(СВЦЭМ!$F$39:$F$782,СВЦЭМ!$A$39:$A$782,$A193,СВЦЭМ!$B$39:$B$782,N$190)+'СЕТ СН'!$F$12</f>
        <v>111.37120871</v>
      </c>
      <c r="O193" s="36">
        <f>SUMIFS(СВЦЭМ!$F$39:$F$782,СВЦЭМ!$A$39:$A$782,$A193,СВЦЭМ!$B$39:$B$782,O$190)+'СЕТ СН'!$F$12</f>
        <v>110.61164588</v>
      </c>
      <c r="P193" s="36">
        <f>SUMIFS(СВЦЭМ!$F$39:$F$782,СВЦЭМ!$A$39:$A$782,$A193,СВЦЭМ!$B$39:$B$782,P$190)+'СЕТ СН'!$F$12</f>
        <v>110.69099704999999</v>
      </c>
      <c r="Q193" s="36">
        <f>SUMIFS(СВЦЭМ!$F$39:$F$782,СВЦЭМ!$A$39:$A$782,$A193,СВЦЭМ!$B$39:$B$782,Q$190)+'СЕТ СН'!$F$12</f>
        <v>111.74879996999999</v>
      </c>
      <c r="R193" s="36">
        <f>SUMIFS(СВЦЭМ!$F$39:$F$782,СВЦЭМ!$A$39:$A$782,$A193,СВЦЭМ!$B$39:$B$782,R$190)+'СЕТ СН'!$F$12</f>
        <v>112.13730414</v>
      </c>
      <c r="S193" s="36">
        <f>SUMIFS(СВЦЭМ!$F$39:$F$782,СВЦЭМ!$A$39:$A$782,$A193,СВЦЭМ!$B$39:$B$782,S$190)+'СЕТ СН'!$F$12</f>
        <v>110.21673014</v>
      </c>
      <c r="T193" s="36">
        <f>SUMIFS(СВЦЭМ!$F$39:$F$782,СВЦЭМ!$A$39:$A$782,$A193,СВЦЭМ!$B$39:$B$782,T$190)+'СЕТ СН'!$F$12</f>
        <v>109.00204862</v>
      </c>
      <c r="U193" s="36">
        <f>SUMIFS(СВЦЭМ!$F$39:$F$782,СВЦЭМ!$A$39:$A$782,$A193,СВЦЭМ!$B$39:$B$782,U$190)+'СЕТ СН'!$F$12</f>
        <v>110.27333910999999</v>
      </c>
      <c r="V193" s="36">
        <f>SUMIFS(СВЦЭМ!$F$39:$F$782,СВЦЭМ!$A$39:$A$782,$A193,СВЦЭМ!$B$39:$B$782,V$190)+'СЕТ СН'!$F$12</f>
        <v>110.21257634</v>
      </c>
      <c r="W193" s="36">
        <f>SUMIFS(СВЦЭМ!$F$39:$F$782,СВЦЭМ!$A$39:$A$782,$A193,СВЦЭМ!$B$39:$B$782,W$190)+'СЕТ СН'!$F$12</f>
        <v>109.62937654</v>
      </c>
      <c r="X193" s="36">
        <f>SUMIFS(СВЦЭМ!$F$39:$F$782,СВЦЭМ!$A$39:$A$782,$A193,СВЦЭМ!$B$39:$B$782,X$190)+'СЕТ СН'!$F$12</f>
        <v>110.63558867</v>
      </c>
      <c r="Y193" s="36">
        <f>SUMIFS(СВЦЭМ!$F$39:$F$782,СВЦЭМ!$A$39:$A$782,$A193,СВЦЭМ!$B$39:$B$782,Y$190)+'СЕТ СН'!$F$12</f>
        <v>112.99874343</v>
      </c>
    </row>
    <row r="194" spans="1:25" ht="15.75" x14ac:dyDescent="0.2">
      <c r="A194" s="35">
        <f t="shared" si="5"/>
        <v>45355</v>
      </c>
      <c r="B194" s="36">
        <f>SUMIFS(СВЦЭМ!$F$39:$F$782,СВЦЭМ!$A$39:$A$782,$A194,СВЦЭМ!$B$39:$B$782,B$190)+'СЕТ СН'!$F$12</f>
        <v>110.10665597000001</v>
      </c>
      <c r="C194" s="36">
        <f>SUMIFS(СВЦЭМ!$F$39:$F$782,СВЦЭМ!$A$39:$A$782,$A194,СВЦЭМ!$B$39:$B$782,C$190)+'СЕТ СН'!$F$12</f>
        <v>112.96285288</v>
      </c>
      <c r="D194" s="36">
        <f>SUMIFS(СВЦЭМ!$F$39:$F$782,СВЦЭМ!$A$39:$A$782,$A194,СВЦЭМ!$B$39:$B$782,D$190)+'СЕТ СН'!$F$12</f>
        <v>114.18937875</v>
      </c>
      <c r="E194" s="36">
        <f>SUMIFS(СВЦЭМ!$F$39:$F$782,СВЦЭМ!$A$39:$A$782,$A194,СВЦЭМ!$B$39:$B$782,E$190)+'СЕТ СН'!$F$12</f>
        <v>114.38250528</v>
      </c>
      <c r="F194" s="36">
        <f>SUMIFS(СВЦЭМ!$F$39:$F$782,СВЦЭМ!$A$39:$A$782,$A194,СВЦЭМ!$B$39:$B$782,F$190)+'СЕТ СН'!$F$12</f>
        <v>114.63539728000001</v>
      </c>
      <c r="G194" s="36">
        <f>SUMIFS(СВЦЭМ!$F$39:$F$782,СВЦЭМ!$A$39:$A$782,$A194,СВЦЭМ!$B$39:$B$782,G$190)+'СЕТ СН'!$F$12</f>
        <v>116.21633124</v>
      </c>
      <c r="H194" s="36">
        <f>SUMIFS(СВЦЭМ!$F$39:$F$782,СВЦЭМ!$A$39:$A$782,$A194,СВЦЭМ!$B$39:$B$782,H$190)+'СЕТ СН'!$F$12</f>
        <v>112.78183158</v>
      </c>
      <c r="I194" s="36">
        <f>SUMIFS(СВЦЭМ!$F$39:$F$782,СВЦЭМ!$A$39:$A$782,$A194,СВЦЭМ!$B$39:$B$782,I$190)+'СЕТ СН'!$F$12</f>
        <v>110.2158986</v>
      </c>
      <c r="J194" s="36">
        <f>SUMIFS(СВЦЭМ!$F$39:$F$782,СВЦЭМ!$A$39:$A$782,$A194,СВЦЭМ!$B$39:$B$782,J$190)+'СЕТ СН'!$F$12</f>
        <v>107.83367174999999</v>
      </c>
      <c r="K194" s="36">
        <f>SUMIFS(СВЦЭМ!$F$39:$F$782,СВЦЭМ!$A$39:$A$782,$A194,СВЦЭМ!$B$39:$B$782,K$190)+'СЕТ СН'!$F$12</f>
        <v>106.6645365</v>
      </c>
      <c r="L194" s="36">
        <f>SUMIFS(СВЦЭМ!$F$39:$F$782,СВЦЭМ!$A$39:$A$782,$A194,СВЦЭМ!$B$39:$B$782,L$190)+'СЕТ СН'!$F$12</f>
        <v>107.00364707</v>
      </c>
      <c r="M194" s="36">
        <f>SUMIFS(СВЦЭМ!$F$39:$F$782,СВЦЭМ!$A$39:$A$782,$A194,СВЦЭМ!$B$39:$B$782,M$190)+'СЕТ СН'!$F$12</f>
        <v>107.5494906</v>
      </c>
      <c r="N194" s="36">
        <f>SUMIFS(СВЦЭМ!$F$39:$F$782,СВЦЭМ!$A$39:$A$782,$A194,СВЦЭМ!$B$39:$B$782,N$190)+'СЕТ СН'!$F$12</f>
        <v>106.77354329000001</v>
      </c>
      <c r="O194" s="36">
        <f>SUMIFS(СВЦЭМ!$F$39:$F$782,СВЦЭМ!$A$39:$A$782,$A194,СВЦЭМ!$B$39:$B$782,O$190)+'СЕТ СН'!$F$12</f>
        <v>107.26228724000001</v>
      </c>
      <c r="P194" s="36">
        <f>SUMIFS(СВЦЭМ!$F$39:$F$782,СВЦЭМ!$A$39:$A$782,$A194,СВЦЭМ!$B$39:$B$782,P$190)+'СЕТ СН'!$F$12</f>
        <v>108.30633376999999</v>
      </c>
      <c r="Q194" s="36">
        <f>SUMIFS(СВЦЭМ!$F$39:$F$782,СВЦЭМ!$A$39:$A$782,$A194,СВЦЭМ!$B$39:$B$782,Q$190)+'СЕТ СН'!$F$12</f>
        <v>109.40786301999999</v>
      </c>
      <c r="R194" s="36">
        <f>SUMIFS(СВЦЭМ!$F$39:$F$782,СВЦЭМ!$A$39:$A$782,$A194,СВЦЭМ!$B$39:$B$782,R$190)+'СЕТ СН'!$F$12</f>
        <v>109.2927706</v>
      </c>
      <c r="S194" s="36">
        <f>SUMIFS(СВЦЭМ!$F$39:$F$782,СВЦЭМ!$A$39:$A$782,$A194,СВЦЭМ!$B$39:$B$782,S$190)+'СЕТ СН'!$F$12</f>
        <v>108.81899966</v>
      </c>
      <c r="T194" s="36">
        <f>SUMIFS(СВЦЭМ!$F$39:$F$782,СВЦЭМ!$A$39:$A$782,$A194,СВЦЭМ!$B$39:$B$782,T$190)+'СЕТ СН'!$F$12</f>
        <v>107.68436407999999</v>
      </c>
      <c r="U194" s="36">
        <f>SUMIFS(СВЦЭМ!$F$39:$F$782,СВЦЭМ!$A$39:$A$782,$A194,СВЦЭМ!$B$39:$B$782,U$190)+'СЕТ СН'!$F$12</f>
        <v>106.09029608</v>
      </c>
      <c r="V194" s="36">
        <f>SUMIFS(СВЦЭМ!$F$39:$F$782,СВЦЭМ!$A$39:$A$782,$A194,СВЦЭМ!$B$39:$B$782,V$190)+'СЕТ СН'!$F$12</f>
        <v>106.96064274</v>
      </c>
      <c r="W194" s="36">
        <f>SUMIFS(СВЦЭМ!$F$39:$F$782,СВЦЭМ!$A$39:$A$782,$A194,СВЦЭМ!$B$39:$B$782,W$190)+'СЕТ СН'!$F$12</f>
        <v>108.08281617999999</v>
      </c>
      <c r="X194" s="36">
        <f>SUMIFS(СВЦЭМ!$F$39:$F$782,СВЦЭМ!$A$39:$A$782,$A194,СВЦЭМ!$B$39:$B$782,X$190)+'СЕТ СН'!$F$12</f>
        <v>107.81817202000001</v>
      </c>
      <c r="Y194" s="36">
        <f>SUMIFS(СВЦЭМ!$F$39:$F$782,СВЦЭМ!$A$39:$A$782,$A194,СВЦЭМ!$B$39:$B$782,Y$190)+'СЕТ СН'!$F$12</f>
        <v>108.92777876</v>
      </c>
    </row>
    <row r="195" spans="1:25" ht="15.75" x14ac:dyDescent="0.2">
      <c r="A195" s="35">
        <f t="shared" si="5"/>
        <v>45356</v>
      </c>
      <c r="B195" s="36">
        <f>SUMIFS(СВЦЭМ!$F$39:$F$782,СВЦЭМ!$A$39:$A$782,$A195,СВЦЭМ!$B$39:$B$782,B$190)+'СЕТ СН'!$F$12</f>
        <v>108.08344131</v>
      </c>
      <c r="C195" s="36">
        <f>SUMIFS(СВЦЭМ!$F$39:$F$782,СВЦЭМ!$A$39:$A$782,$A195,СВЦЭМ!$B$39:$B$782,C$190)+'СЕТ СН'!$F$12</f>
        <v>110.57135006999999</v>
      </c>
      <c r="D195" s="36">
        <f>SUMIFS(СВЦЭМ!$F$39:$F$782,СВЦЭМ!$A$39:$A$782,$A195,СВЦЭМ!$B$39:$B$782,D$190)+'СЕТ СН'!$F$12</f>
        <v>111.15533753</v>
      </c>
      <c r="E195" s="36">
        <f>SUMIFS(СВЦЭМ!$F$39:$F$782,СВЦЭМ!$A$39:$A$782,$A195,СВЦЭМ!$B$39:$B$782,E$190)+'СЕТ СН'!$F$12</f>
        <v>112.36135950000001</v>
      </c>
      <c r="F195" s="36">
        <f>SUMIFS(СВЦЭМ!$F$39:$F$782,СВЦЭМ!$A$39:$A$782,$A195,СВЦЭМ!$B$39:$B$782,F$190)+'СЕТ СН'!$F$12</f>
        <v>111.6198533</v>
      </c>
      <c r="G195" s="36">
        <f>SUMIFS(СВЦЭМ!$F$39:$F$782,СВЦЭМ!$A$39:$A$782,$A195,СВЦЭМ!$B$39:$B$782,G$190)+'СЕТ СН'!$F$12</f>
        <v>109.82117841</v>
      </c>
      <c r="H195" s="36">
        <f>SUMIFS(СВЦЭМ!$F$39:$F$782,СВЦЭМ!$A$39:$A$782,$A195,СВЦЭМ!$B$39:$B$782,H$190)+'СЕТ СН'!$F$12</f>
        <v>106.18659405</v>
      </c>
      <c r="I195" s="36">
        <f>SUMIFS(СВЦЭМ!$F$39:$F$782,СВЦЭМ!$A$39:$A$782,$A195,СВЦЭМ!$B$39:$B$782,I$190)+'СЕТ СН'!$F$12</f>
        <v>105.084588</v>
      </c>
      <c r="J195" s="36">
        <f>SUMIFS(СВЦЭМ!$F$39:$F$782,СВЦЭМ!$A$39:$A$782,$A195,СВЦЭМ!$B$39:$B$782,J$190)+'СЕТ СН'!$F$12</f>
        <v>104.21813012</v>
      </c>
      <c r="K195" s="36">
        <f>SUMIFS(СВЦЭМ!$F$39:$F$782,СВЦЭМ!$A$39:$A$782,$A195,СВЦЭМ!$B$39:$B$782,K$190)+'СЕТ СН'!$F$12</f>
        <v>100.42170455</v>
      </c>
      <c r="L195" s="36">
        <f>SUMIFS(СВЦЭМ!$F$39:$F$782,СВЦЭМ!$A$39:$A$782,$A195,СВЦЭМ!$B$39:$B$782,L$190)+'СЕТ СН'!$F$12</f>
        <v>99.757601370000003</v>
      </c>
      <c r="M195" s="36">
        <f>SUMIFS(СВЦЭМ!$F$39:$F$782,СВЦЭМ!$A$39:$A$782,$A195,СВЦЭМ!$B$39:$B$782,M$190)+'СЕТ СН'!$F$12</f>
        <v>101.42295844</v>
      </c>
      <c r="N195" s="36">
        <f>SUMIFS(СВЦЭМ!$F$39:$F$782,СВЦЭМ!$A$39:$A$782,$A195,СВЦЭМ!$B$39:$B$782,N$190)+'СЕТ СН'!$F$12</f>
        <v>103.41157954000001</v>
      </c>
      <c r="O195" s="36">
        <f>SUMIFS(СВЦЭМ!$F$39:$F$782,СВЦЭМ!$A$39:$A$782,$A195,СВЦЭМ!$B$39:$B$782,O$190)+'СЕТ СН'!$F$12</f>
        <v>102.22355383</v>
      </c>
      <c r="P195" s="36">
        <f>SUMIFS(СВЦЭМ!$F$39:$F$782,СВЦЭМ!$A$39:$A$782,$A195,СВЦЭМ!$B$39:$B$782,P$190)+'СЕТ СН'!$F$12</f>
        <v>102.94376243000001</v>
      </c>
      <c r="Q195" s="36">
        <f>SUMIFS(СВЦЭМ!$F$39:$F$782,СВЦЭМ!$A$39:$A$782,$A195,СВЦЭМ!$B$39:$B$782,Q$190)+'СЕТ СН'!$F$12</f>
        <v>104.11666897000001</v>
      </c>
      <c r="R195" s="36">
        <f>SUMIFS(СВЦЭМ!$F$39:$F$782,СВЦЭМ!$A$39:$A$782,$A195,СВЦЭМ!$B$39:$B$782,R$190)+'СЕТ СН'!$F$12</f>
        <v>105.86124173</v>
      </c>
      <c r="S195" s="36">
        <f>SUMIFS(СВЦЭМ!$F$39:$F$782,СВЦЭМ!$A$39:$A$782,$A195,СВЦЭМ!$B$39:$B$782,S$190)+'СЕТ СН'!$F$12</f>
        <v>105.67905029000001</v>
      </c>
      <c r="T195" s="36">
        <f>SUMIFS(СВЦЭМ!$F$39:$F$782,СВЦЭМ!$A$39:$A$782,$A195,СВЦЭМ!$B$39:$B$782,T$190)+'СЕТ СН'!$F$12</f>
        <v>103.92083844</v>
      </c>
      <c r="U195" s="36">
        <f>SUMIFS(СВЦЭМ!$F$39:$F$782,СВЦЭМ!$A$39:$A$782,$A195,СВЦЭМ!$B$39:$B$782,U$190)+'СЕТ СН'!$F$12</f>
        <v>102.35014280999999</v>
      </c>
      <c r="V195" s="36">
        <f>SUMIFS(СВЦЭМ!$F$39:$F$782,СВЦЭМ!$A$39:$A$782,$A195,СВЦЭМ!$B$39:$B$782,V$190)+'СЕТ СН'!$F$12</f>
        <v>102.83870822</v>
      </c>
      <c r="W195" s="36">
        <f>SUMIFS(СВЦЭМ!$F$39:$F$782,СВЦЭМ!$A$39:$A$782,$A195,СВЦЭМ!$B$39:$B$782,W$190)+'СЕТ СН'!$F$12</f>
        <v>103.80993607000001</v>
      </c>
      <c r="X195" s="36">
        <f>SUMIFS(СВЦЭМ!$F$39:$F$782,СВЦЭМ!$A$39:$A$782,$A195,СВЦЭМ!$B$39:$B$782,X$190)+'СЕТ СН'!$F$12</f>
        <v>104.58251097</v>
      </c>
      <c r="Y195" s="36">
        <f>SUMIFS(СВЦЭМ!$F$39:$F$782,СВЦЭМ!$A$39:$A$782,$A195,СВЦЭМ!$B$39:$B$782,Y$190)+'СЕТ СН'!$F$12</f>
        <v>105.49611517</v>
      </c>
    </row>
    <row r="196" spans="1:25" ht="15.75" x14ac:dyDescent="0.2">
      <c r="A196" s="35">
        <f t="shared" si="5"/>
        <v>45357</v>
      </c>
      <c r="B196" s="36">
        <f>SUMIFS(СВЦЭМ!$F$39:$F$782,СВЦЭМ!$A$39:$A$782,$A196,СВЦЭМ!$B$39:$B$782,B$190)+'СЕТ СН'!$F$12</f>
        <v>110.19461707000001</v>
      </c>
      <c r="C196" s="36">
        <f>SUMIFS(СВЦЭМ!$F$39:$F$782,СВЦЭМ!$A$39:$A$782,$A196,СВЦЭМ!$B$39:$B$782,C$190)+'СЕТ СН'!$F$12</f>
        <v>111.82016526</v>
      </c>
      <c r="D196" s="36">
        <f>SUMIFS(СВЦЭМ!$F$39:$F$782,СВЦЭМ!$A$39:$A$782,$A196,СВЦЭМ!$B$39:$B$782,D$190)+'СЕТ СН'!$F$12</f>
        <v>113.34158355</v>
      </c>
      <c r="E196" s="36">
        <f>SUMIFS(СВЦЭМ!$F$39:$F$782,СВЦЭМ!$A$39:$A$782,$A196,СВЦЭМ!$B$39:$B$782,E$190)+'СЕТ СН'!$F$12</f>
        <v>114.34748981</v>
      </c>
      <c r="F196" s="36">
        <f>SUMIFS(СВЦЭМ!$F$39:$F$782,СВЦЭМ!$A$39:$A$782,$A196,СВЦЭМ!$B$39:$B$782,F$190)+'СЕТ СН'!$F$12</f>
        <v>114.14583062</v>
      </c>
      <c r="G196" s="36">
        <f>SUMIFS(СВЦЭМ!$F$39:$F$782,СВЦЭМ!$A$39:$A$782,$A196,СВЦЭМ!$B$39:$B$782,G$190)+'СЕТ СН'!$F$12</f>
        <v>112.3587691</v>
      </c>
      <c r="H196" s="36">
        <f>SUMIFS(СВЦЭМ!$F$39:$F$782,СВЦЭМ!$A$39:$A$782,$A196,СВЦЭМ!$B$39:$B$782,H$190)+'СЕТ СН'!$F$12</f>
        <v>107.77586519</v>
      </c>
      <c r="I196" s="36">
        <f>SUMIFS(СВЦЭМ!$F$39:$F$782,СВЦЭМ!$A$39:$A$782,$A196,СВЦЭМ!$B$39:$B$782,I$190)+'СЕТ СН'!$F$12</f>
        <v>104.54683872</v>
      </c>
      <c r="J196" s="36">
        <f>SUMIFS(СВЦЭМ!$F$39:$F$782,СВЦЭМ!$A$39:$A$782,$A196,СВЦЭМ!$B$39:$B$782,J$190)+'СЕТ СН'!$F$12</f>
        <v>103.99829359</v>
      </c>
      <c r="K196" s="36">
        <f>SUMIFS(СВЦЭМ!$F$39:$F$782,СВЦЭМ!$A$39:$A$782,$A196,СВЦЭМ!$B$39:$B$782,K$190)+'СЕТ СН'!$F$12</f>
        <v>104.09547233000001</v>
      </c>
      <c r="L196" s="36">
        <f>SUMIFS(СВЦЭМ!$F$39:$F$782,СВЦЭМ!$A$39:$A$782,$A196,СВЦЭМ!$B$39:$B$782,L$190)+'СЕТ СН'!$F$12</f>
        <v>104.55529582</v>
      </c>
      <c r="M196" s="36">
        <f>SUMIFS(СВЦЭМ!$F$39:$F$782,СВЦЭМ!$A$39:$A$782,$A196,СВЦЭМ!$B$39:$B$782,M$190)+'СЕТ СН'!$F$12</f>
        <v>104.64358677</v>
      </c>
      <c r="N196" s="36">
        <f>SUMIFS(СВЦЭМ!$F$39:$F$782,СВЦЭМ!$A$39:$A$782,$A196,СВЦЭМ!$B$39:$B$782,N$190)+'СЕТ СН'!$F$12</f>
        <v>106.15191883</v>
      </c>
      <c r="O196" s="36">
        <f>SUMIFS(СВЦЭМ!$F$39:$F$782,СВЦЭМ!$A$39:$A$782,$A196,СВЦЭМ!$B$39:$B$782,O$190)+'СЕТ СН'!$F$12</f>
        <v>106.02168082</v>
      </c>
      <c r="P196" s="36">
        <f>SUMIFS(СВЦЭМ!$F$39:$F$782,СВЦЭМ!$A$39:$A$782,$A196,СВЦЭМ!$B$39:$B$782,P$190)+'СЕТ СН'!$F$12</f>
        <v>107.16955366000001</v>
      </c>
      <c r="Q196" s="36">
        <f>SUMIFS(СВЦЭМ!$F$39:$F$782,СВЦЭМ!$A$39:$A$782,$A196,СВЦЭМ!$B$39:$B$782,Q$190)+'СЕТ СН'!$F$12</f>
        <v>107.42313745</v>
      </c>
      <c r="R196" s="36">
        <f>SUMIFS(СВЦЭМ!$F$39:$F$782,СВЦЭМ!$A$39:$A$782,$A196,СВЦЭМ!$B$39:$B$782,R$190)+'СЕТ СН'!$F$12</f>
        <v>107.43318076</v>
      </c>
      <c r="S196" s="36">
        <f>SUMIFS(СВЦЭМ!$F$39:$F$782,СВЦЭМ!$A$39:$A$782,$A196,СВЦЭМ!$B$39:$B$782,S$190)+'СЕТ СН'!$F$12</f>
        <v>106.59012272</v>
      </c>
      <c r="T196" s="36">
        <f>SUMIFS(СВЦЭМ!$F$39:$F$782,СВЦЭМ!$A$39:$A$782,$A196,СВЦЭМ!$B$39:$B$782,T$190)+'СЕТ СН'!$F$12</f>
        <v>104.24322966</v>
      </c>
      <c r="U196" s="36">
        <f>SUMIFS(СВЦЭМ!$F$39:$F$782,СВЦЭМ!$A$39:$A$782,$A196,СВЦЭМ!$B$39:$B$782,U$190)+'СЕТ СН'!$F$12</f>
        <v>104.2208459</v>
      </c>
      <c r="V196" s="36">
        <f>SUMIFS(СВЦЭМ!$F$39:$F$782,СВЦЭМ!$A$39:$A$782,$A196,СВЦЭМ!$B$39:$B$782,V$190)+'СЕТ СН'!$F$12</f>
        <v>104.45726351</v>
      </c>
      <c r="W196" s="36">
        <f>SUMIFS(СВЦЭМ!$F$39:$F$782,СВЦЭМ!$A$39:$A$782,$A196,СВЦЭМ!$B$39:$B$782,W$190)+'СЕТ СН'!$F$12</f>
        <v>105.21283864999999</v>
      </c>
      <c r="X196" s="36">
        <f>SUMIFS(СВЦЭМ!$F$39:$F$782,СВЦЭМ!$A$39:$A$782,$A196,СВЦЭМ!$B$39:$B$782,X$190)+'СЕТ СН'!$F$12</f>
        <v>105.13370729</v>
      </c>
      <c r="Y196" s="36">
        <f>SUMIFS(СВЦЭМ!$F$39:$F$782,СВЦЭМ!$A$39:$A$782,$A196,СВЦЭМ!$B$39:$B$782,Y$190)+'СЕТ СН'!$F$12</f>
        <v>104.13932200000001</v>
      </c>
    </row>
    <row r="197" spans="1:25" ht="15.75" x14ac:dyDescent="0.2">
      <c r="A197" s="35">
        <f t="shared" si="5"/>
        <v>45358</v>
      </c>
      <c r="B197" s="36">
        <f>SUMIFS(СВЦЭМ!$F$39:$F$782,СВЦЭМ!$A$39:$A$782,$A197,СВЦЭМ!$B$39:$B$782,B$190)+'СЕТ СН'!$F$12</f>
        <v>107.4199926</v>
      </c>
      <c r="C197" s="36">
        <f>SUMIFS(СВЦЭМ!$F$39:$F$782,СВЦЭМ!$A$39:$A$782,$A197,СВЦЭМ!$B$39:$B$782,C$190)+'СЕТ СН'!$F$12</f>
        <v>110.32876057</v>
      </c>
      <c r="D197" s="36">
        <f>SUMIFS(СВЦЭМ!$F$39:$F$782,СВЦЭМ!$A$39:$A$782,$A197,СВЦЭМ!$B$39:$B$782,D$190)+'СЕТ СН'!$F$12</f>
        <v>112.60363108</v>
      </c>
      <c r="E197" s="36">
        <f>SUMIFS(СВЦЭМ!$F$39:$F$782,СВЦЭМ!$A$39:$A$782,$A197,СВЦЭМ!$B$39:$B$782,E$190)+'СЕТ СН'!$F$12</f>
        <v>114.61782368999999</v>
      </c>
      <c r="F197" s="36">
        <f>SUMIFS(СВЦЭМ!$F$39:$F$782,СВЦЭМ!$A$39:$A$782,$A197,СВЦЭМ!$B$39:$B$782,F$190)+'СЕТ СН'!$F$12</f>
        <v>115.20898784000001</v>
      </c>
      <c r="G197" s="36">
        <f>SUMIFS(СВЦЭМ!$F$39:$F$782,СВЦЭМ!$A$39:$A$782,$A197,СВЦЭМ!$B$39:$B$782,G$190)+'СЕТ СН'!$F$12</f>
        <v>113.47506482</v>
      </c>
      <c r="H197" s="36">
        <f>SUMIFS(СВЦЭМ!$F$39:$F$782,СВЦЭМ!$A$39:$A$782,$A197,СВЦЭМ!$B$39:$B$782,H$190)+'СЕТ СН'!$F$12</f>
        <v>109.05404191</v>
      </c>
      <c r="I197" s="36">
        <f>SUMIFS(СВЦЭМ!$F$39:$F$782,СВЦЭМ!$A$39:$A$782,$A197,СВЦЭМ!$B$39:$B$782,I$190)+'СЕТ СН'!$F$12</f>
        <v>108.05267899</v>
      </c>
      <c r="J197" s="36">
        <f>SUMIFS(СВЦЭМ!$F$39:$F$782,СВЦЭМ!$A$39:$A$782,$A197,СВЦЭМ!$B$39:$B$782,J$190)+'СЕТ СН'!$F$12</f>
        <v>109.34942735</v>
      </c>
      <c r="K197" s="36">
        <f>SUMIFS(СВЦЭМ!$F$39:$F$782,СВЦЭМ!$A$39:$A$782,$A197,СВЦЭМ!$B$39:$B$782,K$190)+'СЕТ СН'!$F$12</f>
        <v>106.95306653</v>
      </c>
      <c r="L197" s="36">
        <f>SUMIFS(СВЦЭМ!$F$39:$F$782,СВЦЭМ!$A$39:$A$782,$A197,СВЦЭМ!$B$39:$B$782,L$190)+'СЕТ СН'!$F$12</f>
        <v>107.13935932</v>
      </c>
      <c r="M197" s="36">
        <f>SUMIFS(СВЦЭМ!$F$39:$F$782,СВЦЭМ!$A$39:$A$782,$A197,СВЦЭМ!$B$39:$B$782,M$190)+'СЕТ СН'!$F$12</f>
        <v>107.71869423</v>
      </c>
      <c r="N197" s="36">
        <f>SUMIFS(СВЦЭМ!$F$39:$F$782,СВЦЭМ!$A$39:$A$782,$A197,СВЦЭМ!$B$39:$B$782,N$190)+'СЕТ СН'!$F$12</f>
        <v>108.37434087</v>
      </c>
      <c r="O197" s="36">
        <f>SUMIFS(СВЦЭМ!$F$39:$F$782,СВЦЭМ!$A$39:$A$782,$A197,СВЦЭМ!$B$39:$B$782,O$190)+'СЕТ СН'!$F$12</f>
        <v>108.12778851</v>
      </c>
      <c r="P197" s="36">
        <f>SUMIFS(СВЦЭМ!$F$39:$F$782,СВЦЭМ!$A$39:$A$782,$A197,СВЦЭМ!$B$39:$B$782,P$190)+'СЕТ СН'!$F$12</f>
        <v>109.88501252</v>
      </c>
      <c r="Q197" s="36">
        <f>SUMIFS(СВЦЭМ!$F$39:$F$782,СВЦЭМ!$A$39:$A$782,$A197,СВЦЭМ!$B$39:$B$782,Q$190)+'СЕТ СН'!$F$12</f>
        <v>111.28151103</v>
      </c>
      <c r="R197" s="36">
        <f>SUMIFS(СВЦЭМ!$F$39:$F$782,СВЦЭМ!$A$39:$A$782,$A197,СВЦЭМ!$B$39:$B$782,R$190)+'СЕТ СН'!$F$12</f>
        <v>112.06517153</v>
      </c>
      <c r="S197" s="36">
        <f>SUMIFS(СВЦЭМ!$F$39:$F$782,СВЦЭМ!$A$39:$A$782,$A197,СВЦЭМ!$B$39:$B$782,S$190)+'СЕТ СН'!$F$12</f>
        <v>110.88108228999999</v>
      </c>
      <c r="T197" s="36">
        <f>SUMIFS(СВЦЭМ!$F$39:$F$782,СВЦЭМ!$A$39:$A$782,$A197,СВЦЭМ!$B$39:$B$782,T$190)+'СЕТ СН'!$F$12</f>
        <v>110.51891322</v>
      </c>
      <c r="U197" s="36">
        <f>SUMIFS(СВЦЭМ!$F$39:$F$782,СВЦЭМ!$A$39:$A$782,$A197,СВЦЭМ!$B$39:$B$782,U$190)+'СЕТ СН'!$F$12</f>
        <v>108.80430009</v>
      </c>
      <c r="V197" s="36">
        <f>SUMIFS(СВЦЭМ!$F$39:$F$782,СВЦЭМ!$A$39:$A$782,$A197,СВЦЭМ!$B$39:$B$782,V$190)+'СЕТ СН'!$F$12</f>
        <v>107.50157938</v>
      </c>
      <c r="W197" s="36">
        <f>SUMIFS(СВЦЭМ!$F$39:$F$782,СВЦЭМ!$A$39:$A$782,$A197,СВЦЭМ!$B$39:$B$782,W$190)+'СЕТ СН'!$F$12</f>
        <v>108.36184025999999</v>
      </c>
      <c r="X197" s="36">
        <f>SUMIFS(СВЦЭМ!$F$39:$F$782,СВЦЭМ!$A$39:$A$782,$A197,СВЦЭМ!$B$39:$B$782,X$190)+'СЕТ СН'!$F$12</f>
        <v>109.31782775000001</v>
      </c>
      <c r="Y197" s="36">
        <f>SUMIFS(СВЦЭМ!$F$39:$F$782,СВЦЭМ!$A$39:$A$782,$A197,СВЦЭМ!$B$39:$B$782,Y$190)+'СЕТ СН'!$F$12</f>
        <v>111.27476306</v>
      </c>
    </row>
    <row r="198" spans="1:25" ht="15.75" x14ac:dyDescent="0.2">
      <c r="A198" s="35">
        <f t="shared" si="5"/>
        <v>45359</v>
      </c>
      <c r="B198" s="36">
        <f>SUMIFS(СВЦЭМ!$F$39:$F$782,СВЦЭМ!$A$39:$A$782,$A198,СВЦЭМ!$B$39:$B$782,B$190)+'СЕТ СН'!$F$12</f>
        <v>114.18202492</v>
      </c>
      <c r="C198" s="36">
        <f>SUMIFS(СВЦЭМ!$F$39:$F$782,СВЦЭМ!$A$39:$A$782,$A198,СВЦЭМ!$B$39:$B$782,C$190)+'СЕТ СН'!$F$12</f>
        <v>114.12440290000001</v>
      </c>
      <c r="D198" s="36">
        <f>SUMIFS(СВЦЭМ!$F$39:$F$782,СВЦЭМ!$A$39:$A$782,$A198,СВЦЭМ!$B$39:$B$782,D$190)+'СЕТ СН'!$F$12</f>
        <v>115.67287781</v>
      </c>
      <c r="E198" s="36">
        <f>SUMIFS(СВЦЭМ!$F$39:$F$782,СВЦЭМ!$A$39:$A$782,$A198,СВЦЭМ!$B$39:$B$782,E$190)+'СЕТ СН'!$F$12</f>
        <v>116.35299130999999</v>
      </c>
      <c r="F198" s="36">
        <f>SUMIFS(СВЦЭМ!$F$39:$F$782,СВЦЭМ!$A$39:$A$782,$A198,СВЦЭМ!$B$39:$B$782,F$190)+'СЕТ СН'!$F$12</f>
        <v>116.37680303</v>
      </c>
      <c r="G198" s="36">
        <f>SUMIFS(СВЦЭМ!$F$39:$F$782,СВЦЭМ!$A$39:$A$782,$A198,СВЦЭМ!$B$39:$B$782,G$190)+'СЕТ СН'!$F$12</f>
        <v>114.60020209</v>
      </c>
      <c r="H198" s="36">
        <f>SUMIFS(СВЦЭМ!$F$39:$F$782,СВЦЭМ!$A$39:$A$782,$A198,СВЦЭМ!$B$39:$B$782,H$190)+'СЕТ СН'!$F$12</f>
        <v>114.54097107</v>
      </c>
      <c r="I198" s="36">
        <f>SUMIFS(СВЦЭМ!$F$39:$F$782,СВЦЭМ!$A$39:$A$782,$A198,СВЦЭМ!$B$39:$B$782,I$190)+'СЕТ СН'!$F$12</f>
        <v>112.61850389</v>
      </c>
      <c r="J198" s="36">
        <f>SUMIFS(СВЦЭМ!$F$39:$F$782,СВЦЭМ!$A$39:$A$782,$A198,СВЦЭМ!$B$39:$B$782,J$190)+'СЕТ СН'!$F$12</f>
        <v>111.84475157</v>
      </c>
      <c r="K198" s="36">
        <f>SUMIFS(СВЦЭМ!$F$39:$F$782,СВЦЭМ!$A$39:$A$782,$A198,СВЦЭМ!$B$39:$B$782,K$190)+'СЕТ СН'!$F$12</f>
        <v>107.81364262</v>
      </c>
      <c r="L198" s="36">
        <f>SUMIFS(СВЦЭМ!$F$39:$F$782,СВЦЭМ!$A$39:$A$782,$A198,СВЦЭМ!$B$39:$B$782,L$190)+'СЕТ СН'!$F$12</f>
        <v>107.10229978</v>
      </c>
      <c r="M198" s="36">
        <f>SUMIFS(СВЦЭМ!$F$39:$F$782,СВЦЭМ!$A$39:$A$782,$A198,СВЦЭМ!$B$39:$B$782,M$190)+'СЕТ СН'!$F$12</f>
        <v>108.18184169</v>
      </c>
      <c r="N198" s="36">
        <f>SUMIFS(СВЦЭМ!$F$39:$F$782,СВЦЭМ!$A$39:$A$782,$A198,СВЦЭМ!$B$39:$B$782,N$190)+'СЕТ СН'!$F$12</f>
        <v>109.57465197000001</v>
      </c>
      <c r="O198" s="36">
        <f>SUMIFS(СВЦЭМ!$F$39:$F$782,СВЦЭМ!$A$39:$A$782,$A198,СВЦЭМ!$B$39:$B$782,O$190)+'СЕТ СН'!$F$12</f>
        <v>110.83862062999999</v>
      </c>
      <c r="P198" s="36">
        <f>SUMIFS(СВЦЭМ!$F$39:$F$782,СВЦЭМ!$A$39:$A$782,$A198,СВЦЭМ!$B$39:$B$782,P$190)+'СЕТ СН'!$F$12</f>
        <v>111.55418136</v>
      </c>
      <c r="Q198" s="36">
        <f>SUMIFS(СВЦЭМ!$F$39:$F$782,СВЦЭМ!$A$39:$A$782,$A198,СВЦЭМ!$B$39:$B$782,Q$190)+'СЕТ СН'!$F$12</f>
        <v>112.68598679</v>
      </c>
      <c r="R198" s="36">
        <f>SUMIFS(СВЦЭМ!$F$39:$F$782,СВЦЭМ!$A$39:$A$782,$A198,СВЦЭМ!$B$39:$B$782,R$190)+'СЕТ СН'!$F$12</f>
        <v>113.14817288</v>
      </c>
      <c r="S198" s="36">
        <f>SUMIFS(СВЦЭМ!$F$39:$F$782,СВЦЭМ!$A$39:$A$782,$A198,СВЦЭМ!$B$39:$B$782,S$190)+'СЕТ СН'!$F$12</f>
        <v>111.68309121999999</v>
      </c>
      <c r="T198" s="36">
        <f>SUMIFS(СВЦЭМ!$F$39:$F$782,СВЦЭМ!$A$39:$A$782,$A198,СВЦЭМ!$B$39:$B$782,T$190)+'СЕТ СН'!$F$12</f>
        <v>111.16691695</v>
      </c>
      <c r="U198" s="36">
        <f>SUMIFS(СВЦЭМ!$F$39:$F$782,СВЦЭМ!$A$39:$A$782,$A198,СВЦЭМ!$B$39:$B$782,U$190)+'СЕТ СН'!$F$12</f>
        <v>109.20668526</v>
      </c>
      <c r="V198" s="36">
        <f>SUMIFS(СВЦЭМ!$F$39:$F$782,СВЦЭМ!$A$39:$A$782,$A198,СВЦЭМ!$B$39:$B$782,V$190)+'СЕТ СН'!$F$12</f>
        <v>108.50736872</v>
      </c>
      <c r="W198" s="36">
        <f>SUMIFS(СВЦЭМ!$F$39:$F$782,СВЦЭМ!$A$39:$A$782,$A198,СВЦЭМ!$B$39:$B$782,W$190)+'СЕТ СН'!$F$12</f>
        <v>108.06634525</v>
      </c>
      <c r="X198" s="36">
        <f>SUMIFS(СВЦЭМ!$F$39:$F$782,СВЦЭМ!$A$39:$A$782,$A198,СВЦЭМ!$B$39:$B$782,X$190)+'СЕТ СН'!$F$12</f>
        <v>110.59315350999999</v>
      </c>
      <c r="Y198" s="36">
        <f>SUMIFS(СВЦЭМ!$F$39:$F$782,СВЦЭМ!$A$39:$A$782,$A198,СВЦЭМ!$B$39:$B$782,Y$190)+'СЕТ СН'!$F$12</f>
        <v>111.41639222000001</v>
      </c>
    </row>
    <row r="199" spans="1:25" ht="15.75" x14ac:dyDescent="0.2">
      <c r="A199" s="35">
        <f t="shared" si="5"/>
        <v>45360</v>
      </c>
      <c r="B199" s="36">
        <f>SUMIFS(СВЦЭМ!$F$39:$F$782,СВЦЭМ!$A$39:$A$782,$A199,СВЦЭМ!$B$39:$B$782,B$190)+'СЕТ СН'!$F$12</f>
        <v>113.61619281</v>
      </c>
      <c r="C199" s="36">
        <f>SUMIFS(СВЦЭМ!$F$39:$F$782,СВЦЭМ!$A$39:$A$782,$A199,СВЦЭМ!$B$39:$B$782,C$190)+'СЕТ СН'!$F$12</f>
        <v>114.19406515999999</v>
      </c>
      <c r="D199" s="36">
        <f>SUMIFS(СВЦЭМ!$F$39:$F$782,СВЦЭМ!$A$39:$A$782,$A199,СВЦЭМ!$B$39:$B$782,D$190)+'СЕТ СН'!$F$12</f>
        <v>115.42944127</v>
      </c>
      <c r="E199" s="36">
        <f>SUMIFS(СВЦЭМ!$F$39:$F$782,СВЦЭМ!$A$39:$A$782,$A199,СВЦЭМ!$B$39:$B$782,E$190)+'СЕТ СН'!$F$12</f>
        <v>116.0012249</v>
      </c>
      <c r="F199" s="36">
        <f>SUMIFS(СВЦЭМ!$F$39:$F$782,СВЦЭМ!$A$39:$A$782,$A199,СВЦЭМ!$B$39:$B$782,F$190)+'СЕТ СН'!$F$12</f>
        <v>115.14232967</v>
      </c>
      <c r="G199" s="36">
        <f>SUMIFS(СВЦЭМ!$F$39:$F$782,СВЦЭМ!$A$39:$A$782,$A199,СВЦЭМ!$B$39:$B$782,G$190)+'СЕТ СН'!$F$12</f>
        <v>113.16332758</v>
      </c>
      <c r="H199" s="36">
        <f>SUMIFS(СВЦЭМ!$F$39:$F$782,СВЦЭМ!$A$39:$A$782,$A199,СВЦЭМ!$B$39:$B$782,H$190)+'СЕТ СН'!$F$12</f>
        <v>111.57410732</v>
      </c>
      <c r="I199" s="36">
        <f>SUMIFS(СВЦЭМ!$F$39:$F$782,СВЦЭМ!$A$39:$A$782,$A199,СВЦЭМ!$B$39:$B$782,I$190)+'СЕТ СН'!$F$12</f>
        <v>110.10524327</v>
      </c>
      <c r="J199" s="36">
        <f>SUMIFS(СВЦЭМ!$F$39:$F$782,СВЦЭМ!$A$39:$A$782,$A199,СВЦЭМ!$B$39:$B$782,J$190)+'СЕТ СН'!$F$12</f>
        <v>109.17924518</v>
      </c>
      <c r="K199" s="36">
        <f>SUMIFS(СВЦЭМ!$F$39:$F$782,СВЦЭМ!$A$39:$A$782,$A199,СВЦЭМ!$B$39:$B$782,K$190)+'СЕТ СН'!$F$12</f>
        <v>106.42320435000001</v>
      </c>
      <c r="L199" s="36">
        <f>SUMIFS(СВЦЭМ!$F$39:$F$782,СВЦЭМ!$A$39:$A$782,$A199,СВЦЭМ!$B$39:$B$782,L$190)+'СЕТ СН'!$F$12</f>
        <v>104.92686526999999</v>
      </c>
      <c r="M199" s="36">
        <f>SUMIFS(СВЦЭМ!$F$39:$F$782,СВЦЭМ!$A$39:$A$782,$A199,СВЦЭМ!$B$39:$B$782,M$190)+'СЕТ СН'!$F$12</f>
        <v>105.95824930000001</v>
      </c>
      <c r="N199" s="36">
        <f>SUMIFS(СВЦЭМ!$F$39:$F$782,СВЦЭМ!$A$39:$A$782,$A199,СВЦЭМ!$B$39:$B$782,N$190)+'СЕТ СН'!$F$12</f>
        <v>107.42110934</v>
      </c>
      <c r="O199" s="36">
        <f>SUMIFS(СВЦЭМ!$F$39:$F$782,СВЦЭМ!$A$39:$A$782,$A199,СВЦЭМ!$B$39:$B$782,O$190)+'СЕТ СН'!$F$12</f>
        <v>108.88101458</v>
      </c>
      <c r="P199" s="36">
        <f>SUMIFS(СВЦЭМ!$F$39:$F$782,СВЦЭМ!$A$39:$A$782,$A199,СВЦЭМ!$B$39:$B$782,P$190)+'СЕТ СН'!$F$12</f>
        <v>109.7384127</v>
      </c>
      <c r="Q199" s="36">
        <f>SUMIFS(СВЦЭМ!$F$39:$F$782,СВЦЭМ!$A$39:$A$782,$A199,СВЦЭМ!$B$39:$B$782,Q$190)+'СЕТ СН'!$F$12</f>
        <v>110.80302691</v>
      </c>
      <c r="R199" s="36">
        <f>SUMIFS(СВЦЭМ!$F$39:$F$782,СВЦЭМ!$A$39:$A$782,$A199,СВЦЭМ!$B$39:$B$782,R$190)+'СЕТ СН'!$F$12</f>
        <v>110.83335618</v>
      </c>
      <c r="S199" s="36">
        <f>SUMIFS(СВЦЭМ!$F$39:$F$782,СВЦЭМ!$A$39:$A$782,$A199,СВЦЭМ!$B$39:$B$782,S$190)+'СЕТ СН'!$F$12</f>
        <v>108.79338127</v>
      </c>
      <c r="T199" s="36">
        <f>SUMIFS(СВЦЭМ!$F$39:$F$782,СВЦЭМ!$A$39:$A$782,$A199,СВЦЭМ!$B$39:$B$782,T$190)+'СЕТ СН'!$F$12</f>
        <v>109.6748296</v>
      </c>
      <c r="U199" s="36">
        <f>SUMIFS(СВЦЭМ!$F$39:$F$782,СВЦЭМ!$A$39:$A$782,$A199,СВЦЭМ!$B$39:$B$782,U$190)+'СЕТ СН'!$F$12</f>
        <v>107.63220728</v>
      </c>
      <c r="V199" s="36">
        <f>SUMIFS(СВЦЭМ!$F$39:$F$782,СВЦЭМ!$A$39:$A$782,$A199,СВЦЭМ!$B$39:$B$782,V$190)+'СЕТ СН'!$F$12</f>
        <v>106.86821368</v>
      </c>
      <c r="W199" s="36">
        <f>SUMIFS(СВЦЭМ!$F$39:$F$782,СВЦЭМ!$A$39:$A$782,$A199,СВЦЭМ!$B$39:$B$782,W$190)+'СЕТ СН'!$F$12</f>
        <v>106.58447043</v>
      </c>
      <c r="X199" s="36">
        <f>SUMIFS(СВЦЭМ!$F$39:$F$782,СВЦЭМ!$A$39:$A$782,$A199,СВЦЭМ!$B$39:$B$782,X$190)+'СЕТ СН'!$F$12</f>
        <v>109.18888948</v>
      </c>
      <c r="Y199" s="36">
        <f>SUMIFS(СВЦЭМ!$F$39:$F$782,СВЦЭМ!$A$39:$A$782,$A199,СВЦЭМ!$B$39:$B$782,Y$190)+'СЕТ СН'!$F$12</f>
        <v>110.16946363</v>
      </c>
    </row>
    <row r="200" spans="1:25" ht="15.75" x14ac:dyDescent="0.2">
      <c r="A200" s="35">
        <f t="shared" si="5"/>
        <v>45361</v>
      </c>
      <c r="B200" s="36">
        <f>SUMIFS(СВЦЭМ!$F$39:$F$782,СВЦЭМ!$A$39:$A$782,$A200,СВЦЭМ!$B$39:$B$782,B$190)+'СЕТ СН'!$F$12</f>
        <v>115.51261117999999</v>
      </c>
      <c r="C200" s="36">
        <f>SUMIFS(СВЦЭМ!$F$39:$F$782,СВЦЭМ!$A$39:$A$782,$A200,СВЦЭМ!$B$39:$B$782,C$190)+'СЕТ СН'!$F$12</f>
        <v>118.11814903</v>
      </c>
      <c r="D200" s="36">
        <f>SUMIFS(СВЦЭМ!$F$39:$F$782,СВЦЭМ!$A$39:$A$782,$A200,СВЦЭМ!$B$39:$B$782,D$190)+'СЕТ СН'!$F$12</f>
        <v>119.38046183</v>
      </c>
      <c r="E200" s="36">
        <f>SUMIFS(СВЦЭМ!$F$39:$F$782,СВЦЭМ!$A$39:$A$782,$A200,СВЦЭМ!$B$39:$B$782,E$190)+'СЕТ СН'!$F$12</f>
        <v>120.43877562</v>
      </c>
      <c r="F200" s="36">
        <f>SUMIFS(СВЦЭМ!$F$39:$F$782,СВЦЭМ!$A$39:$A$782,$A200,СВЦЭМ!$B$39:$B$782,F$190)+'СЕТ СН'!$F$12</f>
        <v>120.45885817999999</v>
      </c>
      <c r="G200" s="36">
        <f>SUMIFS(СВЦЭМ!$F$39:$F$782,СВЦЭМ!$A$39:$A$782,$A200,СВЦЭМ!$B$39:$B$782,G$190)+'СЕТ СН'!$F$12</f>
        <v>119.28618664</v>
      </c>
      <c r="H200" s="36">
        <f>SUMIFS(СВЦЭМ!$F$39:$F$782,СВЦЭМ!$A$39:$A$782,$A200,СВЦЭМ!$B$39:$B$782,H$190)+'СЕТ СН'!$F$12</f>
        <v>117.49551065999999</v>
      </c>
      <c r="I200" s="36">
        <f>SUMIFS(СВЦЭМ!$F$39:$F$782,СВЦЭМ!$A$39:$A$782,$A200,СВЦЭМ!$B$39:$B$782,I$190)+'СЕТ СН'!$F$12</f>
        <v>117.12640187</v>
      </c>
      <c r="J200" s="36">
        <f>SUMIFS(СВЦЭМ!$F$39:$F$782,СВЦЭМ!$A$39:$A$782,$A200,СВЦЭМ!$B$39:$B$782,J$190)+'СЕТ СН'!$F$12</f>
        <v>114.06417378</v>
      </c>
      <c r="K200" s="36">
        <f>SUMIFS(СВЦЭМ!$F$39:$F$782,СВЦЭМ!$A$39:$A$782,$A200,СВЦЭМ!$B$39:$B$782,K$190)+'СЕТ СН'!$F$12</f>
        <v>111.25796672</v>
      </c>
      <c r="L200" s="36">
        <f>SUMIFS(СВЦЭМ!$F$39:$F$782,СВЦЭМ!$A$39:$A$782,$A200,СВЦЭМ!$B$39:$B$782,L$190)+'СЕТ СН'!$F$12</f>
        <v>111.23204826</v>
      </c>
      <c r="M200" s="36">
        <f>SUMIFS(СВЦЭМ!$F$39:$F$782,СВЦЭМ!$A$39:$A$782,$A200,СВЦЭМ!$B$39:$B$782,M$190)+'СЕТ СН'!$F$12</f>
        <v>111.76930322</v>
      </c>
      <c r="N200" s="36">
        <f>SUMIFS(СВЦЭМ!$F$39:$F$782,СВЦЭМ!$A$39:$A$782,$A200,СВЦЭМ!$B$39:$B$782,N$190)+'СЕТ СН'!$F$12</f>
        <v>113.25952189</v>
      </c>
      <c r="O200" s="36">
        <f>SUMIFS(СВЦЭМ!$F$39:$F$782,СВЦЭМ!$A$39:$A$782,$A200,СВЦЭМ!$B$39:$B$782,O$190)+'СЕТ СН'!$F$12</f>
        <v>112.64793621</v>
      </c>
      <c r="P200" s="36">
        <f>SUMIFS(СВЦЭМ!$F$39:$F$782,СВЦЭМ!$A$39:$A$782,$A200,СВЦЭМ!$B$39:$B$782,P$190)+'СЕТ СН'!$F$12</f>
        <v>114.47748027</v>
      </c>
      <c r="Q200" s="36">
        <f>SUMIFS(СВЦЭМ!$F$39:$F$782,СВЦЭМ!$A$39:$A$782,$A200,СВЦЭМ!$B$39:$B$782,Q$190)+'СЕТ СН'!$F$12</f>
        <v>116.34189948</v>
      </c>
      <c r="R200" s="36">
        <f>SUMIFS(СВЦЭМ!$F$39:$F$782,СВЦЭМ!$A$39:$A$782,$A200,СВЦЭМ!$B$39:$B$782,R$190)+'СЕТ СН'!$F$12</f>
        <v>116.15299395</v>
      </c>
      <c r="S200" s="36">
        <f>SUMIFS(СВЦЭМ!$F$39:$F$782,СВЦЭМ!$A$39:$A$782,$A200,СВЦЭМ!$B$39:$B$782,S$190)+'СЕТ СН'!$F$12</f>
        <v>115.09837382000001</v>
      </c>
      <c r="T200" s="36">
        <f>SUMIFS(СВЦЭМ!$F$39:$F$782,СВЦЭМ!$A$39:$A$782,$A200,СВЦЭМ!$B$39:$B$782,T$190)+'СЕТ СН'!$F$12</f>
        <v>113.74493957999999</v>
      </c>
      <c r="U200" s="36">
        <f>SUMIFS(СВЦЭМ!$F$39:$F$782,СВЦЭМ!$A$39:$A$782,$A200,СВЦЭМ!$B$39:$B$782,U$190)+'СЕТ СН'!$F$12</f>
        <v>110.56575798999999</v>
      </c>
      <c r="V200" s="36">
        <f>SUMIFS(СВЦЭМ!$F$39:$F$782,СВЦЭМ!$A$39:$A$782,$A200,СВЦЭМ!$B$39:$B$782,V$190)+'СЕТ СН'!$F$12</f>
        <v>108.76172692999999</v>
      </c>
      <c r="W200" s="36">
        <f>SUMIFS(СВЦЭМ!$F$39:$F$782,СВЦЭМ!$A$39:$A$782,$A200,СВЦЭМ!$B$39:$B$782,W$190)+'СЕТ СН'!$F$12</f>
        <v>109.27945038</v>
      </c>
      <c r="X200" s="36">
        <f>SUMIFS(СВЦЭМ!$F$39:$F$782,СВЦЭМ!$A$39:$A$782,$A200,СВЦЭМ!$B$39:$B$782,X$190)+'СЕТ СН'!$F$12</f>
        <v>112.72148034999999</v>
      </c>
      <c r="Y200" s="36">
        <f>SUMIFS(СВЦЭМ!$F$39:$F$782,СВЦЭМ!$A$39:$A$782,$A200,СВЦЭМ!$B$39:$B$782,Y$190)+'СЕТ СН'!$F$12</f>
        <v>113.13423211999999</v>
      </c>
    </row>
    <row r="201" spans="1:25" ht="15.75" x14ac:dyDescent="0.2">
      <c r="A201" s="35">
        <f t="shared" si="5"/>
        <v>45362</v>
      </c>
      <c r="B201" s="36">
        <f>SUMIFS(СВЦЭМ!$F$39:$F$782,СВЦЭМ!$A$39:$A$782,$A201,СВЦЭМ!$B$39:$B$782,B$190)+'СЕТ СН'!$F$12</f>
        <v>110.91859604</v>
      </c>
      <c r="C201" s="36">
        <f>SUMIFS(СВЦЭМ!$F$39:$F$782,СВЦЭМ!$A$39:$A$782,$A201,СВЦЭМ!$B$39:$B$782,C$190)+'СЕТ СН'!$F$12</f>
        <v>113.40615957</v>
      </c>
      <c r="D201" s="36">
        <f>SUMIFS(СВЦЭМ!$F$39:$F$782,СВЦЭМ!$A$39:$A$782,$A201,СВЦЭМ!$B$39:$B$782,D$190)+'СЕТ СН'!$F$12</f>
        <v>114.29717663</v>
      </c>
      <c r="E201" s="36">
        <f>SUMIFS(СВЦЭМ!$F$39:$F$782,СВЦЭМ!$A$39:$A$782,$A201,СВЦЭМ!$B$39:$B$782,E$190)+'СЕТ СН'!$F$12</f>
        <v>114.55461827000001</v>
      </c>
      <c r="F201" s="36">
        <f>SUMIFS(СВЦЭМ!$F$39:$F$782,СВЦЭМ!$A$39:$A$782,$A201,СВЦЭМ!$B$39:$B$782,F$190)+'СЕТ СН'!$F$12</f>
        <v>114.50565534</v>
      </c>
      <c r="G201" s="36">
        <f>SUMIFS(СВЦЭМ!$F$39:$F$782,СВЦЭМ!$A$39:$A$782,$A201,СВЦЭМ!$B$39:$B$782,G$190)+'СЕТ СН'!$F$12</f>
        <v>110.25666031</v>
      </c>
      <c r="H201" s="36">
        <f>SUMIFS(СВЦЭМ!$F$39:$F$782,СВЦЭМ!$A$39:$A$782,$A201,СВЦЭМ!$B$39:$B$782,H$190)+'СЕТ СН'!$F$12</f>
        <v>100.90599811</v>
      </c>
      <c r="I201" s="36">
        <f>SUMIFS(СВЦЭМ!$F$39:$F$782,СВЦЭМ!$A$39:$A$782,$A201,СВЦЭМ!$B$39:$B$782,I$190)+'СЕТ СН'!$F$12</f>
        <v>101.42011176</v>
      </c>
      <c r="J201" s="36">
        <f>SUMIFS(СВЦЭМ!$F$39:$F$782,СВЦЭМ!$A$39:$A$782,$A201,СВЦЭМ!$B$39:$B$782,J$190)+'СЕТ СН'!$F$12</f>
        <v>99.661237189999994</v>
      </c>
      <c r="K201" s="36">
        <f>SUMIFS(СВЦЭМ!$F$39:$F$782,СВЦЭМ!$A$39:$A$782,$A201,СВЦЭМ!$B$39:$B$782,K$190)+'СЕТ СН'!$F$12</f>
        <v>98.610537899999997</v>
      </c>
      <c r="L201" s="36">
        <f>SUMIFS(СВЦЭМ!$F$39:$F$782,СВЦЭМ!$A$39:$A$782,$A201,СВЦЭМ!$B$39:$B$782,L$190)+'СЕТ СН'!$F$12</f>
        <v>99.419153080000001</v>
      </c>
      <c r="M201" s="36">
        <f>SUMIFS(СВЦЭМ!$F$39:$F$782,СВЦЭМ!$A$39:$A$782,$A201,СВЦЭМ!$B$39:$B$782,M$190)+'СЕТ СН'!$F$12</f>
        <v>99.234977909999998</v>
      </c>
      <c r="N201" s="36">
        <f>SUMIFS(СВЦЭМ!$F$39:$F$782,СВЦЭМ!$A$39:$A$782,$A201,СВЦЭМ!$B$39:$B$782,N$190)+'СЕТ СН'!$F$12</f>
        <v>100.64866078</v>
      </c>
      <c r="O201" s="36">
        <f>SUMIFS(СВЦЭМ!$F$39:$F$782,СВЦЭМ!$A$39:$A$782,$A201,СВЦЭМ!$B$39:$B$782,O$190)+'СЕТ СН'!$F$12</f>
        <v>100.72868369</v>
      </c>
      <c r="P201" s="36">
        <f>SUMIFS(СВЦЭМ!$F$39:$F$782,СВЦЭМ!$A$39:$A$782,$A201,СВЦЭМ!$B$39:$B$782,P$190)+'СЕТ СН'!$F$12</f>
        <v>101.35238538999999</v>
      </c>
      <c r="Q201" s="36">
        <f>SUMIFS(СВЦЭМ!$F$39:$F$782,СВЦЭМ!$A$39:$A$782,$A201,СВЦЭМ!$B$39:$B$782,Q$190)+'СЕТ СН'!$F$12</f>
        <v>102.26461218999999</v>
      </c>
      <c r="R201" s="36">
        <f>SUMIFS(СВЦЭМ!$F$39:$F$782,СВЦЭМ!$A$39:$A$782,$A201,СВЦЭМ!$B$39:$B$782,R$190)+'СЕТ СН'!$F$12</f>
        <v>102.3786322</v>
      </c>
      <c r="S201" s="36">
        <f>SUMIFS(СВЦЭМ!$F$39:$F$782,СВЦЭМ!$A$39:$A$782,$A201,СВЦЭМ!$B$39:$B$782,S$190)+'СЕТ СН'!$F$12</f>
        <v>102.17935728</v>
      </c>
      <c r="T201" s="36">
        <f>SUMIFS(СВЦЭМ!$F$39:$F$782,СВЦЭМ!$A$39:$A$782,$A201,СВЦЭМ!$B$39:$B$782,T$190)+'СЕТ СН'!$F$12</f>
        <v>100.73444759</v>
      </c>
      <c r="U201" s="36">
        <f>SUMIFS(СВЦЭМ!$F$39:$F$782,СВЦЭМ!$A$39:$A$782,$A201,СВЦЭМ!$B$39:$B$782,U$190)+'СЕТ СН'!$F$12</f>
        <v>98.821365900000004</v>
      </c>
      <c r="V201" s="36">
        <f>SUMIFS(СВЦЭМ!$F$39:$F$782,СВЦЭМ!$A$39:$A$782,$A201,СВЦЭМ!$B$39:$B$782,V$190)+'СЕТ СН'!$F$12</f>
        <v>98.263257569999993</v>
      </c>
      <c r="W201" s="36">
        <f>SUMIFS(СВЦЭМ!$F$39:$F$782,СВЦЭМ!$A$39:$A$782,$A201,СВЦЭМ!$B$39:$B$782,W$190)+'СЕТ СН'!$F$12</f>
        <v>98.909841639999996</v>
      </c>
      <c r="X201" s="36">
        <f>SUMIFS(СВЦЭМ!$F$39:$F$782,СВЦЭМ!$A$39:$A$782,$A201,СВЦЭМ!$B$39:$B$782,X$190)+'СЕТ СН'!$F$12</f>
        <v>100.36329840000001</v>
      </c>
      <c r="Y201" s="36">
        <f>SUMIFS(СВЦЭМ!$F$39:$F$782,СВЦЭМ!$A$39:$A$782,$A201,СВЦЭМ!$B$39:$B$782,Y$190)+'СЕТ СН'!$F$12</f>
        <v>100.62620382999999</v>
      </c>
    </row>
    <row r="202" spans="1:25" ht="15.75" x14ac:dyDescent="0.2">
      <c r="A202" s="35">
        <f t="shared" si="5"/>
        <v>45363</v>
      </c>
      <c r="B202" s="36">
        <f>SUMIFS(СВЦЭМ!$F$39:$F$782,СВЦЭМ!$A$39:$A$782,$A202,СВЦЭМ!$B$39:$B$782,B$190)+'СЕТ СН'!$F$12</f>
        <v>109.49984971000001</v>
      </c>
      <c r="C202" s="36">
        <f>SUMIFS(СВЦЭМ!$F$39:$F$782,СВЦЭМ!$A$39:$A$782,$A202,СВЦЭМ!$B$39:$B$782,C$190)+'СЕТ СН'!$F$12</f>
        <v>111.17292537</v>
      </c>
      <c r="D202" s="36">
        <f>SUMIFS(СВЦЭМ!$F$39:$F$782,СВЦЭМ!$A$39:$A$782,$A202,СВЦЭМ!$B$39:$B$782,D$190)+'СЕТ СН'!$F$12</f>
        <v>112.74124947</v>
      </c>
      <c r="E202" s="36">
        <f>SUMIFS(СВЦЭМ!$F$39:$F$782,СВЦЭМ!$A$39:$A$782,$A202,СВЦЭМ!$B$39:$B$782,E$190)+'СЕТ СН'!$F$12</f>
        <v>112.64327466</v>
      </c>
      <c r="F202" s="36">
        <f>SUMIFS(СВЦЭМ!$F$39:$F$782,СВЦЭМ!$A$39:$A$782,$A202,СВЦЭМ!$B$39:$B$782,F$190)+'СЕТ СН'!$F$12</f>
        <v>111.53397866</v>
      </c>
      <c r="G202" s="36">
        <f>SUMIFS(СВЦЭМ!$F$39:$F$782,СВЦЭМ!$A$39:$A$782,$A202,СВЦЭМ!$B$39:$B$782,G$190)+'СЕТ СН'!$F$12</f>
        <v>110.8017955</v>
      </c>
      <c r="H202" s="36">
        <f>SUMIFS(СВЦЭМ!$F$39:$F$782,СВЦЭМ!$A$39:$A$782,$A202,СВЦЭМ!$B$39:$B$782,H$190)+'СЕТ СН'!$F$12</f>
        <v>108.39485058</v>
      </c>
      <c r="I202" s="36">
        <f>SUMIFS(СВЦЭМ!$F$39:$F$782,СВЦЭМ!$A$39:$A$782,$A202,СВЦЭМ!$B$39:$B$782,I$190)+'СЕТ СН'!$F$12</f>
        <v>107.80490888</v>
      </c>
      <c r="J202" s="36">
        <f>SUMIFS(СВЦЭМ!$F$39:$F$782,СВЦЭМ!$A$39:$A$782,$A202,СВЦЭМ!$B$39:$B$782,J$190)+'СЕТ СН'!$F$12</f>
        <v>106.40309113000001</v>
      </c>
      <c r="K202" s="36">
        <f>SUMIFS(СВЦЭМ!$F$39:$F$782,СВЦЭМ!$A$39:$A$782,$A202,СВЦЭМ!$B$39:$B$782,K$190)+'СЕТ СН'!$F$12</f>
        <v>107.18676562</v>
      </c>
      <c r="L202" s="36">
        <f>SUMIFS(СВЦЭМ!$F$39:$F$782,СВЦЭМ!$A$39:$A$782,$A202,СВЦЭМ!$B$39:$B$782,L$190)+'СЕТ СН'!$F$12</f>
        <v>108.05166911000001</v>
      </c>
      <c r="M202" s="36">
        <f>SUMIFS(СВЦЭМ!$F$39:$F$782,СВЦЭМ!$A$39:$A$782,$A202,СВЦЭМ!$B$39:$B$782,M$190)+'СЕТ СН'!$F$12</f>
        <v>108.90948097</v>
      </c>
      <c r="N202" s="36">
        <f>SUMIFS(СВЦЭМ!$F$39:$F$782,СВЦЭМ!$A$39:$A$782,$A202,СВЦЭМ!$B$39:$B$782,N$190)+'СЕТ СН'!$F$12</f>
        <v>110.41364473</v>
      </c>
      <c r="O202" s="36">
        <f>SUMIFS(СВЦЭМ!$F$39:$F$782,СВЦЭМ!$A$39:$A$782,$A202,СВЦЭМ!$B$39:$B$782,O$190)+'СЕТ СН'!$F$12</f>
        <v>111.89081304</v>
      </c>
      <c r="P202" s="36">
        <f>SUMIFS(СВЦЭМ!$F$39:$F$782,СВЦЭМ!$A$39:$A$782,$A202,СВЦЭМ!$B$39:$B$782,P$190)+'СЕТ СН'!$F$12</f>
        <v>113.66242068</v>
      </c>
      <c r="Q202" s="36">
        <f>SUMIFS(СВЦЭМ!$F$39:$F$782,СВЦЭМ!$A$39:$A$782,$A202,СВЦЭМ!$B$39:$B$782,Q$190)+'СЕТ СН'!$F$12</f>
        <v>115.40791575999999</v>
      </c>
      <c r="R202" s="36">
        <f>SUMIFS(СВЦЭМ!$F$39:$F$782,СВЦЭМ!$A$39:$A$782,$A202,СВЦЭМ!$B$39:$B$782,R$190)+'СЕТ СН'!$F$12</f>
        <v>114.90983254</v>
      </c>
      <c r="S202" s="36">
        <f>SUMIFS(СВЦЭМ!$F$39:$F$782,СВЦЭМ!$A$39:$A$782,$A202,СВЦЭМ!$B$39:$B$782,S$190)+'СЕТ СН'!$F$12</f>
        <v>115.29907753000001</v>
      </c>
      <c r="T202" s="36">
        <f>SUMIFS(СВЦЭМ!$F$39:$F$782,СВЦЭМ!$A$39:$A$782,$A202,СВЦЭМ!$B$39:$B$782,T$190)+'СЕТ СН'!$F$12</f>
        <v>112.31914519</v>
      </c>
      <c r="U202" s="36">
        <f>SUMIFS(СВЦЭМ!$F$39:$F$782,СВЦЭМ!$A$39:$A$782,$A202,СВЦЭМ!$B$39:$B$782,U$190)+'СЕТ СН'!$F$12</f>
        <v>107.22931954000001</v>
      </c>
      <c r="V202" s="36">
        <f>SUMIFS(СВЦЭМ!$F$39:$F$782,СВЦЭМ!$A$39:$A$782,$A202,СВЦЭМ!$B$39:$B$782,V$190)+'СЕТ СН'!$F$12</f>
        <v>108.30923367</v>
      </c>
      <c r="W202" s="36">
        <f>SUMIFS(СВЦЭМ!$F$39:$F$782,СВЦЭМ!$A$39:$A$782,$A202,СВЦЭМ!$B$39:$B$782,W$190)+'СЕТ СН'!$F$12</f>
        <v>107.22197031</v>
      </c>
      <c r="X202" s="36">
        <f>SUMIFS(СВЦЭМ!$F$39:$F$782,СВЦЭМ!$A$39:$A$782,$A202,СВЦЭМ!$B$39:$B$782,X$190)+'СЕТ СН'!$F$12</f>
        <v>109.49459611</v>
      </c>
      <c r="Y202" s="36">
        <f>SUMIFS(СВЦЭМ!$F$39:$F$782,СВЦЭМ!$A$39:$A$782,$A202,СВЦЭМ!$B$39:$B$782,Y$190)+'СЕТ СН'!$F$12</f>
        <v>110.85697688</v>
      </c>
    </row>
    <row r="203" spans="1:25" ht="15.75" x14ac:dyDescent="0.2">
      <c r="A203" s="35">
        <f t="shared" si="5"/>
        <v>45364</v>
      </c>
      <c r="B203" s="36">
        <f>SUMIFS(СВЦЭМ!$F$39:$F$782,СВЦЭМ!$A$39:$A$782,$A203,СВЦЭМ!$B$39:$B$782,B$190)+'СЕТ СН'!$F$12</f>
        <v>115.486487</v>
      </c>
      <c r="C203" s="36">
        <f>SUMIFS(СВЦЭМ!$F$39:$F$782,СВЦЭМ!$A$39:$A$782,$A203,СВЦЭМ!$B$39:$B$782,C$190)+'СЕТ СН'!$F$12</f>
        <v>116.36918417</v>
      </c>
      <c r="D203" s="36">
        <f>SUMIFS(СВЦЭМ!$F$39:$F$782,СВЦЭМ!$A$39:$A$782,$A203,СВЦЭМ!$B$39:$B$782,D$190)+'СЕТ СН'!$F$12</f>
        <v>117.46456277999999</v>
      </c>
      <c r="E203" s="36">
        <f>SUMIFS(СВЦЭМ!$F$39:$F$782,СВЦЭМ!$A$39:$A$782,$A203,СВЦЭМ!$B$39:$B$782,E$190)+'СЕТ СН'!$F$12</f>
        <v>117.06399544999999</v>
      </c>
      <c r="F203" s="36">
        <f>SUMIFS(СВЦЭМ!$F$39:$F$782,СВЦЭМ!$A$39:$A$782,$A203,СВЦЭМ!$B$39:$B$782,F$190)+'СЕТ СН'!$F$12</f>
        <v>116.70808</v>
      </c>
      <c r="G203" s="36">
        <f>SUMIFS(СВЦЭМ!$F$39:$F$782,СВЦЭМ!$A$39:$A$782,$A203,СВЦЭМ!$B$39:$B$782,G$190)+'СЕТ СН'!$F$12</f>
        <v>116.31279256000001</v>
      </c>
      <c r="H203" s="36">
        <f>SUMIFS(СВЦЭМ!$F$39:$F$782,СВЦЭМ!$A$39:$A$782,$A203,СВЦЭМ!$B$39:$B$782,H$190)+'СЕТ СН'!$F$12</f>
        <v>113.61655894</v>
      </c>
      <c r="I203" s="36">
        <f>SUMIFS(СВЦЭМ!$F$39:$F$782,СВЦЭМ!$A$39:$A$782,$A203,СВЦЭМ!$B$39:$B$782,I$190)+'СЕТ СН'!$F$12</f>
        <v>111.17053781</v>
      </c>
      <c r="J203" s="36">
        <f>SUMIFS(СВЦЭМ!$F$39:$F$782,СВЦЭМ!$A$39:$A$782,$A203,СВЦЭМ!$B$39:$B$782,J$190)+'СЕТ СН'!$F$12</f>
        <v>112.23437791000001</v>
      </c>
      <c r="K203" s="36">
        <f>SUMIFS(СВЦЭМ!$F$39:$F$782,СВЦЭМ!$A$39:$A$782,$A203,СВЦЭМ!$B$39:$B$782,K$190)+'СЕТ СН'!$F$12</f>
        <v>110.56181425</v>
      </c>
      <c r="L203" s="36">
        <f>SUMIFS(СВЦЭМ!$F$39:$F$782,СВЦЭМ!$A$39:$A$782,$A203,СВЦЭМ!$B$39:$B$782,L$190)+'СЕТ СН'!$F$12</f>
        <v>111.64166344</v>
      </c>
      <c r="M203" s="36">
        <f>SUMIFS(СВЦЭМ!$F$39:$F$782,СВЦЭМ!$A$39:$A$782,$A203,СВЦЭМ!$B$39:$B$782,M$190)+'СЕТ СН'!$F$12</f>
        <v>110.78995098999999</v>
      </c>
      <c r="N203" s="36">
        <f>SUMIFS(СВЦЭМ!$F$39:$F$782,СВЦЭМ!$A$39:$A$782,$A203,СВЦЭМ!$B$39:$B$782,N$190)+'СЕТ СН'!$F$12</f>
        <v>113.13649604</v>
      </c>
      <c r="O203" s="36">
        <f>SUMIFS(СВЦЭМ!$F$39:$F$782,СВЦЭМ!$A$39:$A$782,$A203,СВЦЭМ!$B$39:$B$782,O$190)+'СЕТ СН'!$F$12</f>
        <v>114.66686989999999</v>
      </c>
      <c r="P203" s="36">
        <f>SUMIFS(СВЦЭМ!$F$39:$F$782,СВЦЭМ!$A$39:$A$782,$A203,СВЦЭМ!$B$39:$B$782,P$190)+'СЕТ СН'!$F$12</f>
        <v>116.81562627</v>
      </c>
      <c r="Q203" s="36">
        <f>SUMIFS(СВЦЭМ!$F$39:$F$782,СВЦЭМ!$A$39:$A$782,$A203,СВЦЭМ!$B$39:$B$782,Q$190)+'СЕТ СН'!$F$12</f>
        <v>118.22903281000001</v>
      </c>
      <c r="R203" s="36">
        <f>SUMIFS(СВЦЭМ!$F$39:$F$782,СВЦЭМ!$A$39:$A$782,$A203,СВЦЭМ!$B$39:$B$782,R$190)+'СЕТ СН'!$F$12</f>
        <v>117.69488748000001</v>
      </c>
      <c r="S203" s="36">
        <f>SUMIFS(СВЦЭМ!$F$39:$F$782,СВЦЭМ!$A$39:$A$782,$A203,СВЦЭМ!$B$39:$B$782,S$190)+'СЕТ СН'!$F$12</f>
        <v>116.59646151</v>
      </c>
      <c r="T203" s="36">
        <f>SUMIFS(СВЦЭМ!$F$39:$F$782,СВЦЭМ!$A$39:$A$782,$A203,СВЦЭМ!$B$39:$B$782,T$190)+'СЕТ СН'!$F$12</f>
        <v>114.77260839</v>
      </c>
      <c r="U203" s="36">
        <f>SUMIFS(СВЦЭМ!$F$39:$F$782,СВЦЭМ!$A$39:$A$782,$A203,СВЦЭМ!$B$39:$B$782,U$190)+'СЕТ СН'!$F$12</f>
        <v>113.39571257999999</v>
      </c>
      <c r="V203" s="36">
        <f>SUMIFS(СВЦЭМ!$F$39:$F$782,СВЦЭМ!$A$39:$A$782,$A203,СВЦЭМ!$B$39:$B$782,V$190)+'СЕТ СН'!$F$12</f>
        <v>112.58692154000001</v>
      </c>
      <c r="W203" s="36">
        <f>SUMIFS(СВЦЭМ!$F$39:$F$782,СВЦЭМ!$A$39:$A$782,$A203,СВЦЭМ!$B$39:$B$782,W$190)+'СЕТ СН'!$F$12</f>
        <v>110.61715067</v>
      </c>
      <c r="X203" s="36">
        <f>SUMIFS(СВЦЭМ!$F$39:$F$782,СВЦЭМ!$A$39:$A$782,$A203,СВЦЭМ!$B$39:$B$782,X$190)+'СЕТ СН'!$F$12</f>
        <v>110.96740855</v>
      </c>
      <c r="Y203" s="36">
        <f>SUMIFS(СВЦЭМ!$F$39:$F$782,СВЦЭМ!$A$39:$A$782,$A203,СВЦЭМ!$B$39:$B$782,Y$190)+'СЕТ СН'!$F$12</f>
        <v>111.72186483999999</v>
      </c>
    </row>
    <row r="204" spans="1:25" ht="15.75" x14ac:dyDescent="0.2">
      <c r="A204" s="35">
        <f t="shared" si="5"/>
        <v>45365</v>
      </c>
      <c r="B204" s="36">
        <f>SUMIFS(СВЦЭМ!$F$39:$F$782,СВЦЭМ!$A$39:$A$782,$A204,СВЦЭМ!$B$39:$B$782,B$190)+'СЕТ СН'!$F$12</f>
        <v>109.04815137</v>
      </c>
      <c r="C204" s="36">
        <f>SUMIFS(СВЦЭМ!$F$39:$F$782,СВЦЭМ!$A$39:$A$782,$A204,СВЦЭМ!$B$39:$B$782,C$190)+'СЕТ СН'!$F$12</f>
        <v>109.18228055</v>
      </c>
      <c r="D204" s="36">
        <f>SUMIFS(СВЦЭМ!$F$39:$F$782,СВЦЭМ!$A$39:$A$782,$A204,СВЦЭМ!$B$39:$B$782,D$190)+'СЕТ СН'!$F$12</f>
        <v>110.56296643</v>
      </c>
      <c r="E204" s="36">
        <f>SUMIFS(СВЦЭМ!$F$39:$F$782,СВЦЭМ!$A$39:$A$782,$A204,СВЦЭМ!$B$39:$B$782,E$190)+'СЕТ СН'!$F$12</f>
        <v>111.22812998000001</v>
      </c>
      <c r="F204" s="36">
        <f>SUMIFS(СВЦЭМ!$F$39:$F$782,СВЦЭМ!$A$39:$A$782,$A204,СВЦЭМ!$B$39:$B$782,F$190)+'СЕТ СН'!$F$12</f>
        <v>110.9893726</v>
      </c>
      <c r="G204" s="36">
        <f>SUMIFS(СВЦЭМ!$F$39:$F$782,СВЦЭМ!$A$39:$A$782,$A204,СВЦЭМ!$B$39:$B$782,G$190)+'СЕТ СН'!$F$12</f>
        <v>108.91894818</v>
      </c>
      <c r="H204" s="36">
        <f>SUMIFS(СВЦЭМ!$F$39:$F$782,СВЦЭМ!$A$39:$A$782,$A204,СВЦЭМ!$B$39:$B$782,H$190)+'СЕТ СН'!$F$12</f>
        <v>105.33450458999999</v>
      </c>
      <c r="I204" s="36">
        <f>SUMIFS(СВЦЭМ!$F$39:$F$782,СВЦЭМ!$A$39:$A$782,$A204,СВЦЭМ!$B$39:$B$782,I$190)+'СЕТ СН'!$F$12</f>
        <v>103.30213668</v>
      </c>
      <c r="J204" s="36">
        <f>SUMIFS(СВЦЭМ!$F$39:$F$782,СВЦЭМ!$A$39:$A$782,$A204,СВЦЭМ!$B$39:$B$782,J$190)+'СЕТ СН'!$F$12</f>
        <v>104.8814946</v>
      </c>
      <c r="K204" s="36">
        <f>SUMIFS(СВЦЭМ!$F$39:$F$782,СВЦЭМ!$A$39:$A$782,$A204,СВЦЭМ!$B$39:$B$782,K$190)+'СЕТ СН'!$F$12</f>
        <v>104.9553756</v>
      </c>
      <c r="L204" s="36">
        <f>SUMIFS(СВЦЭМ!$F$39:$F$782,СВЦЭМ!$A$39:$A$782,$A204,СВЦЭМ!$B$39:$B$782,L$190)+'СЕТ СН'!$F$12</f>
        <v>105.43655656</v>
      </c>
      <c r="M204" s="36">
        <f>SUMIFS(СВЦЭМ!$F$39:$F$782,СВЦЭМ!$A$39:$A$782,$A204,СВЦЭМ!$B$39:$B$782,M$190)+'СЕТ СН'!$F$12</f>
        <v>108.02315514</v>
      </c>
      <c r="N204" s="36">
        <f>SUMIFS(СВЦЭМ!$F$39:$F$782,СВЦЭМ!$A$39:$A$782,$A204,СВЦЭМ!$B$39:$B$782,N$190)+'СЕТ СН'!$F$12</f>
        <v>109.49408889</v>
      </c>
      <c r="O204" s="36">
        <f>SUMIFS(СВЦЭМ!$F$39:$F$782,СВЦЭМ!$A$39:$A$782,$A204,СВЦЭМ!$B$39:$B$782,O$190)+'СЕТ СН'!$F$12</f>
        <v>111.23128201</v>
      </c>
      <c r="P204" s="36">
        <f>SUMIFS(СВЦЭМ!$F$39:$F$782,СВЦЭМ!$A$39:$A$782,$A204,СВЦЭМ!$B$39:$B$782,P$190)+'СЕТ СН'!$F$12</f>
        <v>112.79157395</v>
      </c>
      <c r="Q204" s="36">
        <f>SUMIFS(СВЦЭМ!$F$39:$F$782,СВЦЭМ!$A$39:$A$782,$A204,СВЦЭМ!$B$39:$B$782,Q$190)+'СЕТ СН'!$F$12</f>
        <v>114.11777649</v>
      </c>
      <c r="R204" s="36">
        <f>SUMIFS(СВЦЭМ!$F$39:$F$782,СВЦЭМ!$A$39:$A$782,$A204,СВЦЭМ!$B$39:$B$782,R$190)+'СЕТ СН'!$F$12</f>
        <v>112.75727028999999</v>
      </c>
      <c r="S204" s="36">
        <f>SUMIFS(СВЦЭМ!$F$39:$F$782,СВЦЭМ!$A$39:$A$782,$A204,СВЦЭМ!$B$39:$B$782,S$190)+'СЕТ СН'!$F$12</f>
        <v>111.07340292000001</v>
      </c>
      <c r="T204" s="36">
        <f>SUMIFS(СВЦЭМ!$F$39:$F$782,СВЦЭМ!$A$39:$A$782,$A204,СВЦЭМ!$B$39:$B$782,T$190)+'СЕТ СН'!$F$12</f>
        <v>108.83531868</v>
      </c>
      <c r="U204" s="36">
        <f>SUMIFS(СВЦЭМ!$F$39:$F$782,СВЦЭМ!$A$39:$A$782,$A204,СВЦЭМ!$B$39:$B$782,U$190)+'СЕТ СН'!$F$12</f>
        <v>106.94728468</v>
      </c>
      <c r="V204" s="36">
        <f>SUMIFS(СВЦЭМ!$F$39:$F$782,СВЦЭМ!$A$39:$A$782,$A204,СВЦЭМ!$B$39:$B$782,V$190)+'СЕТ СН'!$F$12</f>
        <v>106.64400628</v>
      </c>
      <c r="W204" s="36">
        <f>SUMIFS(СВЦЭМ!$F$39:$F$782,СВЦЭМ!$A$39:$A$782,$A204,СВЦЭМ!$B$39:$B$782,W$190)+'СЕТ СН'!$F$12</f>
        <v>106.8282842</v>
      </c>
      <c r="X204" s="36">
        <f>SUMIFS(СВЦЭМ!$F$39:$F$782,СВЦЭМ!$A$39:$A$782,$A204,СВЦЭМ!$B$39:$B$782,X$190)+'СЕТ СН'!$F$12</f>
        <v>108.32036960000001</v>
      </c>
      <c r="Y204" s="36">
        <f>SUMIFS(СВЦЭМ!$F$39:$F$782,СВЦЭМ!$A$39:$A$782,$A204,СВЦЭМ!$B$39:$B$782,Y$190)+'СЕТ СН'!$F$12</f>
        <v>109.61697425</v>
      </c>
    </row>
    <row r="205" spans="1:25" ht="15.75" x14ac:dyDescent="0.2">
      <c r="A205" s="35">
        <f t="shared" si="5"/>
        <v>45366</v>
      </c>
      <c r="B205" s="36">
        <f>SUMIFS(СВЦЭМ!$F$39:$F$782,СВЦЭМ!$A$39:$A$782,$A205,СВЦЭМ!$B$39:$B$782,B$190)+'СЕТ СН'!$F$12</f>
        <v>114.74375697000001</v>
      </c>
      <c r="C205" s="36">
        <f>SUMIFS(СВЦЭМ!$F$39:$F$782,СВЦЭМ!$A$39:$A$782,$A205,СВЦЭМ!$B$39:$B$782,C$190)+'СЕТ СН'!$F$12</f>
        <v>119.95472024999999</v>
      </c>
      <c r="D205" s="36">
        <f>SUMIFS(СВЦЭМ!$F$39:$F$782,СВЦЭМ!$A$39:$A$782,$A205,СВЦЭМ!$B$39:$B$782,D$190)+'СЕТ СН'!$F$12</f>
        <v>122.37015986</v>
      </c>
      <c r="E205" s="36">
        <f>SUMIFS(СВЦЭМ!$F$39:$F$782,СВЦЭМ!$A$39:$A$782,$A205,СВЦЭМ!$B$39:$B$782,E$190)+'СЕТ СН'!$F$12</f>
        <v>122.54775993</v>
      </c>
      <c r="F205" s="36">
        <f>SUMIFS(СВЦЭМ!$F$39:$F$782,СВЦЭМ!$A$39:$A$782,$A205,СВЦЭМ!$B$39:$B$782,F$190)+'СЕТ СН'!$F$12</f>
        <v>122.32780255999999</v>
      </c>
      <c r="G205" s="36">
        <f>SUMIFS(СВЦЭМ!$F$39:$F$782,СВЦЭМ!$A$39:$A$782,$A205,СВЦЭМ!$B$39:$B$782,G$190)+'СЕТ СН'!$F$12</f>
        <v>120.3034131</v>
      </c>
      <c r="H205" s="36">
        <f>SUMIFS(СВЦЭМ!$F$39:$F$782,СВЦЭМ!$A$39:$A$782,$A205,СВЦЭМ!$B$39:$B$782,H$190)+'СЕТ СН'!$F$12</f>
        <v>117.38202167999999</v>
      </c>
      <c r="I205" s="36">
        <f>SUMIFS(СВЦЭМ!$F$39:$F$782,СВЦЭМ!$A$39:$A$782,$A205,СВЦЭМ!$B$39:$B$782,I$190)+'СЕТ СН'!$F$12</f>
        <v>115.37171132</v>
      </c>
      <c r="J205" s="36">
        <f>SUMIFS(СВЦЭМ!$F$39:$F$782,СВЦЭМ!$A$39:$A$782,$A205,СВЦЭМ!$B$39:$B$782,J$190)+'СЕТ СН'!$F$12</f>
        <v>112.68547888000001</v>
      </c>
      <c r="K205" s="36">
        <f>SUMIFS(СВЦЭМ!$F$39:$F$782,СВЦЭМ!$A$39:$A$782,$A205,СВЦЭМ!$B$39:$B$782,K$190)+'СЕТ СН'!$F$12</f>
        <v>111.5480258</v>
      </c>
      <c r="L205" s="36">
        <f>SUMIFS(СВЦЭМ!$F$39:$F$782,СВЦЭМ!$A$39:$A$782,$A205,СВЦЭМ!$B$39:$B$782,L$190)+'СЕТ СН'!$F$12</f>
        <v>110.34464848</v>
      </c>
      <c r="M205" s="36">
        <f>SUMIFS(СВЦЭМ!$F$39:$F$782,СВЦЭМ!$A$39:$A$782,$A205,СВЦЭМ!$B$39:$B$782,M$190)+'СЕТ СН'!$F$12</f>
        <v>112.07236494999999</v>
      </c>
      <c r="N205" s="36">
        <f>SUMIFS(СВЦЭМ!$F$39:$F$782,СВЦЭМ!$A$39:$A$782,$A205,СВЦЭМ!$B$39:$B$782,N$190)+'СЕТ СН'!$F$12</f>
        <v>112.1666592</v>
      </c>
      <c r="O205" s="36">
        <f>SUMIFS(СВЦЭМ!$F$39:$F$782,СВЦЭМ!$A$39:$A$782,$A205,СВЦЭМ!$B$39:$B$782,O$190)+'СЕТ СН'!$F$12</f>
        <v>115.74207871</v>
      </c>
      <c r="P205" s="36">
        <f>SUMIFS(СВЦЭМ!$F$39:$F$782,СВЦЭМ!$A$39:$A$782,$A205,СВЦЭМ!$B$39:$B$782,P$190)+'СЕТ СН'!$F$12</f>
        <v>117.07347444</v>
      </c>
      <c r="Q205" s="36">
        <f>SUMIFS(СВЦЭМ!$F$39:$F$782,СВЦЭМ!$A$39:$A$782,$A205,СВЦЭМ!$B$39:$B$782,Q$190)+'СЕТ СН'!$F$12</f>
        <v>117.93708074</v>
      </c>
      <c r="R205" s="36">
        <f>SUMIFS(СВЦЭМ!$F$39:$F$782,СВЦЭМ!$A$39:$A$782,$A205,СВЦЭМ!$B$39:$B$782,R$190)+'СЕТ СН'!$F$12</f>
        <v>118.45502247</v>
      </c>
      <c r="S205" s="36">
        <f>SUMIFS(СВЦЭМ!$F$39:$F$782,СВЦЭМ!$A$39:$A$782,$A205,СВЦЭМ!$B$39:$B$782,S$190)+'СЕТ СН'!$F$12</f>
        <v>117.45297035</v>
      </c>
      <c r="T205" s="36">
        <f>SUMIFS(СВЦЭМ!$F$39:$F$782,СВЦЭМ!$A$39:$A$782,$A205,СВЦЭМ!$B$39:$B$782,T$190)+'СЕТ СН'!$F$12</f>
        <v>115.03956735</v>
      </c>
      <c r="U205" s="36">
        <f>SUMIFS(СВЦЭМ!$F$39:$F$782,СВЦЭМ!$A$39:$A$782,$A205,СВЦЭМ!$B$39:$B$782,U$190)+'СЕТ СН'!$F$12</f>
        <v>113.4096665</v>
      </c>
      <c r="V205" s="36">
        <f>SUMIFS(СВЦЭМ!$F$39:$F$782,СВЦЭМ!$A$39:$A$782,$A205,СВЦЭМ!$B$39:$B$782,V$190)+'СЕТ СН'!$F$12</f>
        <v>112.87042199</v>
      </c>
      <c r="W205" s="36">
        <f>SUMIFS(СВЦЭМ!$F$39:$F$782,СВЦЭМ!$A$39:$A$782,$A205,СВЦЭМ!$B$39:$B$782,W$190)+'СЕТ СН'!$F$12</f>
        <v>112.91631051</v>
      </c>
      <c r="X205" s="36">
        <f>SUMIFS(СВЦЭМ!$F$39:$F$782,СВЦЭМ!$A$39:$A$782,$A205,СВЦЭМ!$B$39:$B$782,X$190)+'СЕТ СН'!$F$12</f>
        <v>114.82381939</v>
      </c>
      <c r="Y205" s="36">
        <f>SUMIFS(СВЦЭМ!$F$39:$F$782,СВЦЭМ!$A$39:$A$782,$A205,СВЦЭМ!$B$39:$B$782,Y$190)+'СЕТ СН'!$F$12</f>
        <v>115.68857101</v>
      </c>
    </row>
    <row r="206" spans="1:25" ht="15.75" x14ac:dyDescent="0.2">
      <c r="A206" s="35">
        <f t="shared" si="5"/>
        <v>45367</v>
      </c>
      <c r="B206" s="36">
        <f>SUMIFS(СВЦЭМ!$F$39:$F$782,СВЦЭМ!$A$39:$A$782,$A206,СВЦЭМ!$B$39:$B$782,B$190)+'СЕТ СН'!$F$12</f>
        <v>114.11612957</v>
      </c>
      <c r="C206" s="36">
        <f>SUMIFS(СВЦЭМ!$F$39:$F$782,СВЦЭМ!$A$39:$A$782,$A206,СВЦЭМ!$B$39:$B$782,C$190)+'СЕТ СН'!$F$12</f>
        <v>113.09863513000001</v>
      </c>
      <c r="D206" s="36">
        <f>SUMIFS(СВЦЭМ!$F$39:$F$782,СВЦЭМ!$A$39:$A$782,$A206,СВЦЭМ!$B$39:$B$782,D$190)+'СЕТ СН'!$F$12</f>
        <v>114.60973602999999</v>
      </c>
      <c r="E206" s="36">
        <f>SUMIFS(СВЦЭМ!$F$39:$F$782,СВЦЭМ!$A$39:$A$782,$A206,СВЦЭМ!$B$39:$B$782,E$190)+'СЕТ СН'!$F$12</f>
        <v>115.81327899</v>
      </c>
      <c r="F206" s="36">
        <f>SUMIFS(СВЦЭМ!$F$39:$F$782,СВЦЭМ!$A$39:$A$782,$A206,СВЦЭМ!$B$39:$B$782,F$190)+'СЕТ СН'!$F$12</f>
        <v>115.02257043</v>
      </c>
      <c r="G206" s="36">
        <f>SUMIFS(СВЦЭМ!$F$39:$F$782,СВЦЭМ!$A$39:$A$782,$A206,СВЦЭМ!$B$39:$B$782,G$190)+'СЕТ СН'!$F$12</f>
        <v>113.81178104999999</v>
      </c>
      <c r="H206" s="36">
        <f>SUMIFS(СВЦЭМ!$F$39:$F$782,СВЦЭМ!$A$39:$A$782,$A206,СВЦЭМ!$B$39:$B$782,H$190)+'СЕТ СН'!$F$12</f>
        <v>112.50957609</v>
      </c>
      <c r="I206" s="36">
        <f>SUMIFS(СВЦЭМ!$F$39:$F$782,СВЦЭМ!$A$39:$A$782,$A206,СВЦЭМ!$B$39:$B$782,I$190)+'СЕТ СН'!$F$12</f>
        <v>111.35722359</v>
      </c>
      <c r="J206" s="36">
        <f>SUMIFS(СВЦЭМ!$F$39:$F$782,СВЦЭМ!$A$39:$A$782,$A206,СВЦЭМ!$B$39:$B$782,J$190)+'СЕТ СН'!$F$12</f>
        <v>108.06136883000001</v>
      </c>
      <c r="K206" s="36">
        <f>SUMIFS(СВЦЭМ!$F$39:$F$782,СВЦЭМ!$A$39:$A$782,$A206,СВЦЭМ!$B$39:$B$782,K$190)+'СЕТ СН'!$F$12</f>
        <v>106.71049877999999</v>
      </c>
      <c r="L206" s="36">
        <f>SUMIFS(СВЦЭМ!$F$39:$F$782,СВЦЭМ!$A$39:$A$782,$A206,СВЦЭМ!$B$39:$B$782,L$190)+'СЕТ СН'!$F$12</f>
        <v>106.26452725999999</v>
      </c>
      <c r="M206" s="36">
        <f>SUMIFS(СВЦЭМ!$F$39:$F$782,СВЦЭМ!$A$39:$A$782,$A206,СВЦЭМ!$B$39:$B$782,M$190)+'СЕТ СН'!$F$12</f>
        <v>106.56638559</v>
      </c>
      <c r="N206" s="36">
        <f>SUMIFS(СВЦЭМ!$F$39:$F$782,СВЦЭМ!$A$39:$A$782,$A206,СВЦЭМ!$B$39:$B$782,N$190)+'СЕТ СН'!$F$12</f>
        <v>107.39468487000001</v>
      </c>
      <c r="O206" s="36">
        <f>SUMIFS(СВЦЭМ!$F$39:$F$782,СВЦЭМ!$A$39:$A$782,$A206,СВЦЭМ!$B$39:$B$782,O$190)+'СЕТ СН'!$F$12</f>
        <v>107.33352719</v>
      </c>
      <c r="P206" s="36">
        <f>SUMIFS(СВЦЭМ!$F$39:$F$782,СВЦЭМ!$A$39:$A$782,$A206,СВЦЭМ!$B$39:$B$782,P$190)+'СЕТ СН'!$F$12</f>
        <v>107.97622615</v>
      </c>
      <c r="Q206" s="36">
        <f>SUMIFS(СВЦЭМ!$F$39:$F$782,СВЦЭМ!$A$39:$A$782,$A206,СВЦЭМ!$B$39:$B$782,Q$190)+'СЕТ СН'!$F$12</f>
        <v>109.42436956</v>
      </c>
      <c r="R206" s="36">
        <f>SUMIFS(СВЦЭМ!$F$39:$F$782,СВЦЭМ!$A$39:$A$782,$A206,СВЦЭМ!$B$39:$B$782,R$190)+'СЕТ СН'!$F$12</f>
        <v>110.04374036</v>
      </c>
      <c r="S206" s="36">
        <f>SUMIFS(СВЦЭМ!$F$39:$F$782,СВЦЭМ!$A$39:$A$782,$A206,СВЦЭМ!$B$39:$B$782,S$190)+'СЕТ СН'!$F$12</f>
        <v>109.06945555999999</v>
      </c>
      <c r="T206" s="36">
        <f>SUMIFS(СВЦЭМ!$F$39:$F$782,СВЦЭМ!$A$39:$A$782,$A206,СВЦЭМ!$B$39:$B$782,T$190)+'СЕТ СН'!$F$12</f>
        <v>107.92070027</v>
      </c>
      <c r="U206" s="36">
        <f>SUMIFS(СВЦЭМ!$F$39:$F$782,СВЦЭМ!$A$39:$A$782,$A206,СВЦЭМ!$B$39:$B$782,U$190)+'СЕТ СН'!$F$12</f>
        <v>105.94965996000001</v>
      </c>
      <c r="V206" s="36">
        <f>SUMIFS(СВЦЭМ!$F$39:$F$782,СВЦЭМ!$A$39:$A$782,$A206,СВЦЭМ!$B$39:$B$782,V$190)+'СЕТ СН'!$F$12</f>
        <v>105.48177677</v>
      </c>
      <c r="W206" s="36">
        <f>SUMIFS(СВЦЭМ!$F$39:$F$782,СВЦЭМ!$A$39:$A$782,$A206,СВЦЭМ!$B$39:$B$782,W$190)+'СЕТ СН'!$F$12</f>
        <v>106.07414358</v>
      </c>
      <c r="X206" s="36">
        <f>SUMIFS(СВЦЭМ!$F$39:$F$782,СВЦЭМ!$A$39:$A$782,$A206,СВЦЭМ!$B$39:$B$782,X$190)+'СЕТ СН'!$F$12</f>
        <v>107.53982483</v>
      </c>
      <c r="Y206" s="36">
        <f>SUMIFS(СВЦЭМ!$F$39:$F$782,СВЦЭМ!$A$39:$A$782,$A206,СВЦЭМ!$B$39:$B$782,Y$190)+'СЕТ СН'!$F$12</f>
        <v>108.08622904000001</v>
      </c>
    </row>
    <row r="207" spans="1:25" ht="15.75" x14ac:dyDescent="0.2">
      <c r="A207" s="35">
        <f t="shared" si="5"/>
        <v>45368</v>
      </c>
      <c r="B207" s="36">
        <f>SUMIFS(СВЦЭМ!$F$39:$F$782,СВЦЭМ!$A$39:$A$782,$A207,СВЦЭМ!$B$39:$B$782,B$190)+'СЕТ СН'!$F$12</f>
        <v>105.38661349</v>
      </c>
      <c r="C207" s="36">
        <f>SUMIFS(СВЦЭМ!$F$39:$F$782,СВЦЭМ!$A$39:$A$782,$A207,СВЦЭМ!$B$39:$B$782,C$190)+'СЕТ СН'!$F$12</f>
        <v>106.91485452000001</v>
      </c>
      <c r="D207" s="36">
        <f>SUMIFS(СВЦЭМ!$F$39:$F$782,СВЦЭМ!$A$39:$A$782,$A207,СВЦЭМ!$B$39:$B$782,D$190)+'СЕТ СН'!$F$12</f>
        <v>109.27543882000001</v>
      </c>
      <c r="E207" s="36">
        <f>SUMIFS(СВЦЭМ!$F$39:$F$782,СВЦЭМ!$A$39:$A$782,$A207,СВЦЭМ!$B$39:$B$782,E$190)+'СЕТ СН'!$F$12</f>
        <v>109.1376518</v>
      </c>
      <c r="F207" s="36">
        <f>SUMIFS(СВЦЭМ!$F$39:$F$782,СВЦЭМ!$A$39:$A$782,$A207,СВЦЭМ!$B$39:$B$782,F$190)+'СЕТ СН'!$F$12</f>
        <v>108.6673535</v>
      </c>
      <c r="G207" s="36">
        <f>SUMIFS(СВЦЭМ!$F$39:$F$782,СВЦЭМ!$A$39:$A$782,$A207,СВЦЭМ!$B$39:$B$782,G$190)+'СЕТ СН'!$F$12</f>
        <v>110.34090962000001</v>
      </c>
      <c r="H207" s="36">
        <f>SUMIFS(СВЦЭМ!$F$39:$F$782,СВЦЭМ!$A$39:$A$782,$A207,СВЦЭМ!$B$39:$B$782,H$190)+'СЕТ СН'!$F$12</f>
        <v>111.15641268</v>
      </c>
      <c r="I207" s="36">
        <f>SUMIFS(СВЦЭМ!$F$39:$F$782,СВЦЭМ!$A$39:$A$782,$A207,СВЦЭМ!$B$39:$B$782,I$190)+'СЕТ СН'!$F$12</f>
        <v>111.27113962999999</v>
      </c>
      <c r="J207" s="36">
        <f>SUMIFS(СВЦЭМ!$F$39:$F$782,СВЦЭМ!$A$39:$A$782,$A207,СВЦЭМ!$B$39:$B$782,J$190)+'СЕТ СН'!$F$12</f>
        <v>107.78771845</v>
      </c>
      <c r="K207" s="36">
        <f>SUMIFS(СВЦЭМ!$F$39:$F$782,СВЦЭМ!$A$39:$A$782,$A207,СВЦЭМ!$B$39:$B$782,K$190)+'СЕТ СН'!$F$12</f>
        <v>104.89033943</v>
      </c>
      <c r="L207" s="36">
        <f>SUMIFS(СВЦЭМ!$F$39:$F$782,СВЦЭМ!$A$39:$A$782,$A207,СВЦЭМ!$B$39:$B$782,L$190)+'СЕТ СН'!$F$12</f>
        <v>103.96461521000001</v>
      </c>
      <c r="M207" s="36">
        <f>SUMIFS(СВЦЭМ!$F$39:$F$782,СВЦЭМ!$A$39:$A$782,$A207,СВЦЭМ!$B$39:$B$782,M$190)+'СЕТ СН'!$F$12</f>
        <v>104.02119856</v>
      </c>
      <c r="N207" s="36">
        <f>SUMIFS(СВЦЭМ!$F$39:$F$782,СВЦЭМ!$A$39:$A$782,$A207,СВЦЭМ!$B$39:$B$782,N$190)+'СЕТ СН'!$F$12</f>
        <v>105.30897356</v>
      </c>
      <c r="O207" s="36">
        <f>SUMIFS(СВЦЭМ!$F$39:$F$782,СВЦЭМ!$A$39:$A$782,$A207,СВЦЭМ!$B$39:$B$782,O$190)+'СЕТ СН'!$F$12</f>
        <v>107.27056365</v>
      </c>
      <c r="P207" s="36">
        <f>SUMIFS(СВЦЭМ!$F$39:$F$782,СВЦЭМ!$A$39:$A$782,$A207,СВЦЭМ!$B$39:$B$782,P$190)+'СЕТ СН'!$F$12</f>
        <v>108.12814324</v>
      </c>
      <c r="Q207" s="36">
        <f>SUMIFS(СВЦЭМ!$F$39:$F$782,СВЦЭМ!$A$39:$A$782,$A207,СВЦЭМ!$B$39:$B$782,Q$190)+'СЕТ СН'!$F$12</f>
        <v>109.64406146</v>
      </c>
      <c r="R207" s="36">
        <f>SUMIFS(СВЦЭМ!$F$39:$F$782,СВЦЭМ!$A$39:$A$782,$A207,СВЦЭМ!$B$39:$B$782,R$190)+'СЕТ СН'!$F$12</f>
        <v>109.8155572</v>
      </c>
      <c r="S207" s="36">
        <f>SUMIFS(СВЦЭМ!$F$39:$F$782,СВЦЭМ!$A$39:$A$782,$A207,СВЦЭМ!$B$39:$B$782,S$190)+'СЕТ СН'!$F$12</f>
        <v>108.21050584</v>
      </c>
      <c r="T207" s="36">
        <f>SUMIFS(СВЦЭМ!$F$39:$F$782,СВЦЭМ!$A$39:$A$782,$A207,СВЦЭМ!$B$39:$B$782,T$190)+'СЕТ СН'!$F$12</f>
        <v>107.12198682</v>
      </c>
      <c r="U207" s="36">
        <f>SUMIFS(СВЦЭМ!$F$39:$F$782,СВЦЭМ!$A$39:$A$782,$A207,СВЦЭМ!$B$39:$B$782,U$190)+'СЕТ СН'!$F$12</f>
        <v>105.41262810000001</v>
      </c>
      <c r="V207" s="36">
        <f>SUMIFS(СВЦЭМ!$F$39:$F$782,СВЦЭМ!$A$39:$A$782,$A207,СВЦЭМ!$B$39:$B$782,V$190)+'СЕТ СН'!$F$12</f>
        <v>104.29313913</v>
      </c>
      <c r="W207" s="36">
        <f>SUMIFS(СВЦЭМ!$F$39:$F$782,СВЦЭМ!$A$39:$A$782,$A207,СВЦЭМ!$B$39:$B$782,W$190)+'СЕТ СН'!$F$12</f>
        <v>104.36866893</v>
      </c>
      <c r="X207" s="36">
        <f>SUMIFS(СВЦЭМ!$F$39:$F$782,СВЦЭМ!$A$39:$A$782,$A207,СВЦЭМ!$B$39:$B$782,X$190)+'СЕТ СН'!$F$12</f>
        <v>106.55777869000001</v>
      </c>
      <c r="Y207" s="36">
        <f>SUMIFS(СВЦЭМ!$F$39:$F$782,СВЦЭМ!$A$39:$A$782,$A207,СВЦЭМ!$B$39:$B$782,Y$190)+'СЕТ СН'!$F$12</f>
        <v>106.56978139</v>
      </c>
    </row>
    <row r="208" spans="1:25" ht="15.75" x14ac:dyDescent="0.2">
      <c r="A208" s="35">
        <f t="shared" si="5"/>
        <v>45369</v>
      </c>
      <c r="B208" s="36">
        <f>SUMIFS(СВЦЭМ!$F$39:$F$782,СВЦЭМ!$A$39:$A$782,$A208,СВЦЭМ!$B$39:$B$782,B$190)+'СЕТ СН'!$F$12</f>
        <v>113.0897927</v>
      </c>
      <c r="C208" s="36">
        <f>SUMIFS(СВЦЭМ!$F$39:$F$782,СВЦЭМ!$A$39:$A$782,$A208,СВЦЭМ!$B$39:$B$782,C$190)+'СЕТ СН'!$F$12</f>
        <v>115.31481371</v>
      </c>
      <c r="D208" s="36">
        <f>SUMIFS(СВЦЭМ!$F$39:$F$782,СВЦЭМ!$A$39:$A$782,$A208,СВЦЭМ!$B$39:$B$782,D$190)+'СЕТ СН'!$F$12</f>
        <v>118.43309116</v>
      </c>
      <c r="E208" s="36">
        <f>SUMIFS(СВЦЭМ!$F$39:$F$782,СВЦЭМ!$A$39:$A$782,$A208,СВЦЭМ!$B$39:$B$782,E$190)+'СЕТ СН'!$F$12</f>
        <v>117.03398476</v>
      </c>
      <c r="F208" s="36">
        <f>SUMIFS(СВЦЭМ!$F$39:$F$782,СВЦЭМ!$A$39:$A$782,$A208,СВЦЭМ!$B$39:$B$782,F$190)+'СЕТ СН'!$F$12</f>
        <v>115.66797563</v>
      </c>
      <c r="G208" s="36">
        <f>SUMIFS(СВЦЭМ!$F$39:$F$782,СВЦЭМ!$A$39:$A$782,$A208,СВЦЭМ!$B$39:$B$782,G$190)+'СЕТ СН'!$F$12</f>
        <v>113.56063263999999</v>
      </c>
      <c r="H208" s="36">
        <f>SUMIFS(СВЦЭМ!$F$39:$F$782,СВЦЭМ!$A$39:$A$782,$A208,СВЦЭМ!$B$39:$B$782,H$190)+'СЕТ СН'!$F$12</f>
        <v>111.5312536</v>
      </c>
      <c r="I208" s="36">
        <f>SUMIFS(СВЦЭМ!$F$39:$F$782,СВЦЭМ!$A$39:$A$782,$A208,СВЦЭМ!$B$39:$B$782,I$190)+'СЕТ СН'!$F$12</f>
        <v>112.32535827</v>
      </c>
      <c r="J208" s="36">
        <f>SUMIFS(СВЦЭМ!$F$39:$F$782,СВЦЭМ!$A$39:$A$782,$A208,СВЦЭМ!$B$39:$B$782,J$190)+'СЕТ СН'!$F$12</f>
        <v>113.41031389</v>
      </c>
      <c r="K208" s="36">
        <f>SUMIFS(СВЦЭМ!$F$39:$F$782,СВЦЭМ!$A$39:$A$782,$A208,СВЦЭМ!$B$39:$B$782,K$190)+'СЕТ СН'!$F$12</f>
        <v>111.58136346000001</v>
      </c>
      <c r="L208" s="36">
        <f>SUMIFS(СВЦЭМ!$F$39:$F$782,СВЦЭМ!$A$39:$A$782,$A208,СВЦЭМ!$B$39:$B$782,L$190)+'СЕТ СН'!$F$12</f>
        <v>112.06385412</v>
      </c>
      <c r="M208" s="36">
        <f>SUMIFS(СВЦЭМ!$F$39:$F$782,СВЦЭМ!$A$39:$A$782,$A208,СВЦЭМ!$B$39:$B$782,M$190)+'СЕТ СН'!$F$12</f>
        <v>112.56562498</v>
      </c>
      <c r="N208" s="36">
        <f>SUMIFS(СВЦЭМ!$F$39:$F$782,СВЦЭМ!$A$39:$A$782,$A208,СВЦЭМ!$B$39:$B$782,N$190)+'СЕТ СН'!$F$12</f>
        <v>114.25515184</v>
      </c>
      <c r="O208" s="36">
        <f>SUMIFS(СВЦЭМ!$F$39:$F$782,СВЦЭМ!$A$39:$A$782,$A208,СВЦЭМ!$B$39:$B$782,O$190)+'СЕТ СН'!$F$12</f>
        <v>117.07600365</v>
      </c>
      <c r="P208" s="36">
        <f>SUMIFS(СВЦЭМ!$F$39:$F$782,СВЦЭМ!$A$39:$A$782,$A208,СВЦЭМ!$B$39:$B$782,P$190)+'СЕТ СН'!$F$12</f>
        <v>118.88944737999999</v>
      </c>
      <c r="Q208" s="36">
        <f>SUMIFS(СВЦЭМ!$F$39:$F$782,СВЦЭМ!$A$39:$A$782,$A208,СВЦЭМ!$B$39:$B$782,Q$190)+'СЕТ СН'!$F$12</f>
        <v>120.41661628</v>
      </c>
      <c r="R208" s="36">
        <f>SUMIFS(СВЦЭМ!$F$39:$F$782,СВЦЭМ!$A$39:$A$782,$A208,СВЦЭМ!$B$39:$B$782,R$190)+'СЕТ СН'!$F$12</f>
        <v>120.71761963</v>
      </c>
      <c r="S208" s="36">
        <f>SUMIFS(СВЦЭМ!$F$39:$F$782,СВЦЭМ!$A$39:$A$782,$A208,СВЦЭМ!$B$39:$B$782,S$190)+'СЕТ СН'!$F$12</f>
        <v>121.16956994</v>
      </c>
      <c r="T208" s="36">
        <f>SUMIFS(СВЦЭМ!$F$39:$F$782,СВЦЭМ!$A$39:$A$782,$A208,СВЦЭМ!$B$39:$B$782,T$190)+'СЕТ СН'!$F$12</f>
        <v>119.2642906</v>
      </c>
      <c r="U208" s="36">
        <f>SUMIFS(СВЦЭМ!$F$39:$F$782,СВЦЭМ!$A$39:$A$782,$A208,СВЦЭМ!$B$39:$B$782,U$190)+'СЕТ СН'!$F$12</f>
        <v>117.40561318</v>
      </c>
      <c r="V208" s="36">
        <f>SUMIFS(СВЦЭМ!$F$39:$F$782,СВЦЭМ!$A$39:$A$782,$A208,СВЦЭМ!$B$39:$B$782,V$190)+'СЕТ СН'!$F$12</f>
        <v>116.65836520000001</v>
      </c>
      <c r="W208" s="36">
        <f>SUMIFS(СВЦЭМ!$F$39:$F$782,СВЦЭМ!$A$39:$A$782,$A208,СВЦЭМ!$B$39:$B$782,W$190)+'СЕТ СН'!$F$12</f>
        <v>116.04006359</v>
      </c>
      <c r="X208" s="36">
        <f>SUMIFS(СВЦЭМ!$F$39:$F$782,СВЦЭМ!$A$39:$A$782,$A208,СВЦЭМ!$B$39:$B$782,X$190)+'СЕТ СН'!$F$12</f>
        <v>117.52325878000001</v>
      </c>
      <c r="Y208" s="36">
        <f>SUMIFS(СВЦЭМ!$F$39:$F$782,СВЦЭМ!$A$39:$A$782,$A208,СВЦЭМ!$B$39:$B$782,Y$190)+'СЕТ СН'!$F$12</f>
        <v>119.68269856000001</v>
      </c>
    </row>
    <row r="209" spans="1:25" ht="15.75" x14ac:dyDescent="0.2">
      <c r="A209" s="35">
        <f t="shared" si="5"/>
        <v>45370</v>
      </c>
      <c r="B209" s="36">
        <f>SUMIFS(СВЦЭМ!$F$39:$F$782,СВЦЭМ!$A$39:$A$782,$A209,СВЦЭМ!$B$39:$B$782,B$190)+'СЕТ СН'!$F$12</f>
        <v>126.38821175</v>
      </c>
      <c r="C209" s="36">
        <f>SUMIFS(СВЦЭМ!$F$39:$F$782,СВЦЭМ!$A$39:$A$782,$A209,СВЦЭМ!$B$39:$B$782,C$190)+'СЕТ СН'!$F$12</f>
        <v>123.84416262000001</v>
      </c>
      <c r="D209" s="36">
        <f>SUMIFS(СВЦЭМ!$F$39:$F$782,СВЦЭМ!$A$39:$A$782,$A209,СВЦЭМ!$B$39:$B$782,D$190)+'СЕТ СН'!$F$12</f>
        <v>126.78441871</v>
      </c>
      <c r="E209" s="36">
        <f>SUMIFS(СВЦЭМ!$F$39:$F$782,СВЦЭМ!$A$39:$A$782,$A209,СВЦЭМ!$B$39:$B$782,E$190)+'СЕТ СН'!$F$12</f>
        <v>126.12796611</v>
      </c>
      <c r="F209" s="36">
        <f>SUMIFS(СВЦЭМ!$F$39:$F$782,СВЦЭМ!$A$39:$A$782,$A209,СВЦЭМ!$B$39:$B$782,F$190)+'СЕТ СН'!$F$12</f>
        <v>125.80255603000001</v>
      </c>
      <c r="G209" s="36">
        <f>SUMIFS(СВЦЭМ!$F$39:$F$782,СВЦЭМ!$A$39:$A$782,$A209,СВЦЭМ!$B$39:$B$782,G$190)+'СЕТ СН'!$F$12</f>
        <v>125.89623628</v>
      </c>
      <c r="H209" s="36">
        <f>SUMIFS(СВЦЭМ!$F$39:$F$782,СВЦЭМ!$A$39:$A$782,$A209,СВЦЭМ!$B$39:$B$782,H$190)+'СЕТ СН'!$F$12</f>
        <v>125.49700850000001</v>
      </c>
      <c r="I209" s="36">
        <f>SUMIFS(СВЦЭМ!$F$39:$F$782,СВЦЭМ!$A$39:$A$782,$A209,СВЦЭМ!$B$39:$B$782,I$190)+'СЕТ СН'!$F$12</f>
        <v>123.22947315</v>
      </c>
      <c r="J209" s="36">
        <f>SUMIFS(СВЦЭМ!$F$39:$F$782,СВЦЭМ!$A$39:$A$782,$A209,СВЦЭМ!$B$39:$B$782,J$190)+'СЕТ СН'!$F$12</f>
        <v>122.12106693</v>
      </c>
      <c r="K209" s="36">
        <f>SUMIFS(СВЦЭМ!$F$39:$F$782,СВЦЭМ!$A$39:$A$782,$A209,СВЦЭМ!$B$39:$B$782,K$190)+'СЕТ СН'!$F$12</f>
        <v>122.45882365999999</v>
      </c>
      <c r="L209" s="36">
        <f>SUMIFS(СВЦЭМ!$F$39:$F$782,СВЦЭМ!$A$39:$A$782,$A209,СВЦЭМ!$B$39:$B$782,L$190)+'СЕТ СН'!$F$12</f>
        <v>123.48834823</v>
      </c>
      <c r="M209" s="36">
        <f>SUMIFS(СВЦЭМ!$F$39:$F$782,СВЦЭМ!$A$39:$A$782,$A209,СВЦЭМ!$B$39:$B$782,M$190)+'СЕТ СН'!$F$12</f>
        <v>127.96789828</v>
      </c>
      <c r="N209" s="36">
        <f>SUMIFS(СВЦЭМ!$F$39:$F$782,СВЦЭМ!$A$39:$A$782,$A209,СВЦЭМ!$B$39:$B$782,N$190)+'СЕТ СН'!$F$12</f>
        <v>129.82114256</v>
      </c>
      <c r="O209" s="36">
        <f>SUMIFS(СВЦЭМ!$F$39:$F$782,СВЦЭМ!$A$39:$A$782,$A209,СВЦЭМ!$B$39:$B$782,O$190)+'СЕТ СН'!$F$12</f>
        <v>132.5213789</v>
      </c>
      <c r="P209" s="36">
        <f>SUMIFS(СВЦЭМ!$F$39:$F$782,СВЦЭМ!$A$39:$A$782,$A209,СВЦЭМ!$B$39:$B$782,P$190)+'СЕТ СН'!$F$12</f>
        <v>137.54750286000001</v>
      </c>
      <c r="Q209" s="36">
        <f>SUMIFS(СВЦЭМ!$F$39:$F$782,СВЦЭМ!$A$39:$A$782,$A209,СВЦЭМ!$B$39:$B$782,Q$190)+'СЕТ СН'!$F$12</f>
        <v>139.07633268999999</v>
      </c>
      <c r="R209" s="36">
        <f>SUMIFS(СВЦЭМ!$F$39:$F$782,СВЦЭМ!$A$39:$A$782,$A209,СВЦЭМ!$B$39:$B$782,R$190)+'СЕТ СН'!$F$12</f>
        <v>139.37089592999999</v>
      </c>
      <c r="S209" s="36">
        <f>SUMIFS(СВЦЭМ!$F$39:$F$782,СВЦЭМ!$A$39:$A$782,$A209,СВЦЭМ!$B$39:$B$782,S$190)+'СЕТ СН'!$F$12</f>
        <v>137.58016207</v>
      </c>
      <c r="T209" s="36">
        <f>SUMIFS(СВЦЭМ!$F$39:$F$782,СВЦЭМ!$A$39:$A$782,$A209,СВЦЭМ!$B$39:$B$782,T$190)+'СЕТ СН'!$F$12</f>
        <v>129.87253279000001</v>
      </c>
      <c r="U209" s="36">
        <f>SUMIFS(СВЦЭМ!$F$39:$F$782,СВЦЭМ!$A$39:$A$782,$A209,СВЦЭМ!$B$39:$B$782,U$190)+'СЕТ СН'!$F$12</f>
        <v>126.62122049</v>
      </c>
      <c r="V209" s="36">
        <f>SUMIFS(СВЦЭМ!$F$39:$F$782,СВЦЭМ!$A$39:$A$782,$A209,СВЦЭМ!$B$39:$B$782,V$190)+'СЕТ СН'!$F$12</f>
        <v>126.38940005000001</v>
      </c>
      <c r="W209" s="36">
        <f>SUMIFS(СВЦЭМ!$F$39:$F$782,СВЦЭМ!$A$39:$A$782,$A209,СВЦЭМ!$B$39:$B$782,W$190)+'СЕТ СН'!$F$12</f>
        <v>128.17270077000001</v>
      </c>
      <c r="X209" s="36">
        <f>SUMIFS(СВЦЭМ!$F$39:$F$782,СВЦЭМ!$A$39:$A$782,$A209,СВЦЭМ!$B$39:$B$782,X$190)+'СЕТ СН'!$F$12</f>
        <v>129.72854561</v>
      </c>
      <c r="Y209" s="36">
        <f>SUMIFS(СВЦЭМ!$F$39:$F$782,СВЦЭМ!$A$39:$A$782,$A209,СВЦЭМ!$B$39:$B$782,Y$190)+'СЕТ СН'!$F$12</f>
        <v>132.87111920000001</v>
      </c>
    </row>
    <row r="210" spans="1:25" ht="15.75" x14ac:dyDescent="0.2">
      <c r="A210" s="35">
        <f t="shared" si="5"/>
        <v>45371</v>
      </c>
      <c r="B210" s="36">
        <f>SUMIFS(СВЦЭМ!$F$39:$F$782,СВЦЭМ!$A$39:$A$782,$A210,СВЦЭМ!$B$39:$B$782,B$190)+'СЕТ СН'!$F$12</f>
        <v>134.65163398000001</v>
      </c>
      <c r="C210" s="36">
        <f>SUMIFS(СВЦЭМ!$F$39:$F$782,СВЦЭМ!$A$39:$A$782,$A210,СВЦЭМ!$B$39:$B$782,C$190)+'СЕТ СН'!$F$12</f>
        <v>138.07336874999999</v>
      </c>
      <c r="D210" s="36">
        <f>SUMIFS(СВЦЭМ!$F$39:$F$782,СВЦЭМ!$A$39:$A$782,$A210,СВЦЭМ!$B$39:$B$782,D$190)+'СЕТ СН'!$F$12</f>
        <v>140.29988241999999</v>
      </c>
      <c r="E210" s="36">
        <f>SUMIFS(СВЦЭМ!$F$39:$F$782,СВЦЭМ!$A$39:$A$782,$A210,СВЦЭМ!$B$39:$B$782,E$190)+'СЕТ СН'!$F$12</f>
        <v>139.28600795</v>
      </c>
      <c r="F210" s="36">
        <f>SUMIFS(СВЦЭМ!$F$39:$F$782,СВЦЭМ!$A$39:$A$782,$A210,СВЦЭМ!$B$39:$B$782,F$190)+'СЕТ СН'!$F$12</f>
        <v>139.11613591</v>
      </c>
      <c r="G210" s="36">
        <f>SUMIFS(СВЦЭМ!$F$39:$F$782,СВЦЭМ!$A$39:$A$782,$A210,СВЦЭМ!$B$39:$B$782,G$190)+'СЕТ СН'!$F$12</f>
        <v>136.82416191999999</v>
      </c>
      <c r="H210" s="36">
        <f>SUMIFS(СВЦЭМ!$F$39:$F$782,СВЦЭМ!$A$39:$A$782,$A210,СВЦЭМ!$B$39:$B$782,H$190)+'СЕТ СН'!$F$12</f>
        <v>137.14537224</v>
      </c>
      <c r="I210" s="36">
        <f>SUMIFS(СВЦЭМ!$F$39:$F$782,СВЦЭМ!$A$39:$A$782,$A210,СВЦЭМ!$B$39:$B$782,I$190)+'СЕТ СН'!$F$12</f>
        <v>134.47775884000001</v>
      </c>
      <c r="J210" s="36">
        <f>SUMIFS(СВЦЭМ!$F$39:$F$782,СВЦЭМ!$A$39:$A$782,$A210,СВЦЭМ!$B$39:$B$782,J$190)+'СЕТ СН'!$F$12</f>
        <v>130.78419188999999</v>
      </c>
      <c r="K210" s="36">
        <f>SUMIFS(СВЦЭМ!$F$39:$F$782,СВЦЭМ!$A$39:$A$782,$A210,СВЦЭМ!$B$39:$B$782,K$190)+'СЕТ СН'!$F$12</f>
        <v>129.74351132000001</v>
      </c>
      <c r="L210" s="36">
        <f>SUMIFS(СВЦЭМ!$F$39:$F$782,СВЦЭМ!$A$39:$A$782,$A210,СВЦЭМ!$B$39:$B$782,L$190)+'СЕТ СН'!$F$12</f>
        <v>129.57791270000001</v>
      </c>
      <c r="M210" s="36">
        <f>SUMIFS(СВЦЭМ!$F$39:$F$782,СВЦЭМ!$A$39:$A$782,$A210,СВЦЭМ!$B$39:$B$782,M$190)+'СЕТ СН'!$F$12</f>
        <v>130.35395510000001</v>
      </c>
      <c r="N210" s="36">
        <f>SUMIFS(СВЦЭМ!$F$39:$F$782,СВЦЭМ!$A$39:$A$782,$A210,СВЦЭМ!$B$39:$B$782,N$190)+'СЕТ СН'!$F$12</f>
        <v>130.39518734999999</v>
      </c>
      <c r="O210" s="36">
        <f>SUMIFS(СВЦЭМ!$F$39:$F$782,СВЦЭМ!$A$39:$A$782,$A210,СВЦЭМ!$B$39:$B$782,O$190)+'СЕТ СН'!$F$12</f>
        <v>132.62951323999999</v>
      </c>
      <c r="P210" s="36">
        <f>SUMIFS(СВЦЭМ!$F$39:$F$782,СВЦЭМ!$A$39:$A$782,$A210,СВЦЭМ!$B$39:$B$782,P$190)+'СЕТ СН'!$F$12</f>
        <v>134.24406787999999</v>
      </c>
      <c r="Q210" s="36">
        <f>SUMIFS(СВЦЭМ!$F$39:$F$782,СВЦЭМ!$A$39:$A$782,$A210,СВЦЭМ!$B$39:$B$782,Q$190)+'СЕТ СН'!$F$12</f>
        <v>134.44429349999999</v>
      </c>
      <c r="R210" s="36">
        <f>SUMIFS(СВЦЭМ!$F$39:$F$782,СВЦЭМ!$A$39:$A$782,$A210,СВЦЭМ!$B$39:$B$782,R$190)+'СЕТ СН'!$F$12</f>
        <v>134.88553929</v>
      </c>
      <c r="S210" s="36">
        <f>SUMIFS(СВЦЭМ!$F$39:$F$782,СВЦЭМ!$A$39:$A$782,$A210,СВЦЭМ!$B$39:$B$782,S$190)+'СЕТ СН'!$F$12</f>
        <v>133.60902447999999</v>
      </c>
      <c r="T210" s="36">
        <f>SUMIFS(СВЦЭМ!$F$39:$F$782,СВЦЭМ!$A$39:$A$782,$A210,СВЦЭМ!$B$39:$B$782,T$190)+'СЕТ СН'!$F$12</f>
        <v>130.01897203999999</v>
      </c>
      <c r="U210" s="36">
        <f>SUMIFS(СВЦЭМ!$F$39:$F$782,СВЦЭМ!$A$39:$A$782,$A210,СВЦЭМ!$B$39:$B$782,U$190)+'СЕТ СН'!$F$12</f>
        <v>128.11663913999999</v>
      </c>
      <c r="V210" s="36">
        <f>SUMIFS(СВЦЭМ!$F$39:$F$782,СВЦЭМ!$A$39:$A$782,$A210,СВЦЭМ!$B$39:$B$782,V$190)+'СЕТ СН'!$F$12</f>
        <v>129.02563509000001</v>
      </c>
      <c r="W210" s="36">
        <f>SUMIFS(СВЦЭМ!$F$39:$F$782,СВЦЭМ!$A$39:$A$782,$A210,СВЦЭМ!$B$39:$B$782,W$190)+'СЕТ СН'!$F$12</f>
        <v>129.73710455</v>
      </c>
      <c r="X210" s="36">
        <f>SUMIFS(СВЦЭМ!$F$39:$F$782,СВЦЭМ!$A$39:$A$782,$A210,СВЦЭМ!$B$39:$B$782,X$190)+'СЕТ СН'!$F$12</f>
        <v>132.46789059</v>
      </c>
      <c r="Y210" s="36">
        <f>SUMIFS(СВЦЭМ!$F$39:$F$782,СВЦЭМ!$A$39:$A$782,$A210,СВЦЭМ!$B$39:$B$782,Y$190)+'СЕТ СН'!$F$12</f>
        <v>132.25888201999999</v>
      </c>
    </row>
    <row r="211" spans="1:25" ht="15.75" x14ac:dyDescent="0.2">
      <c r="A211" s="35">
        <f t="shared" si="5"/>
        <v>45372</v>
      </c>
      <c r="B211" s="36">
        <f>SUMIFS(СВЦЭМ!$F$39:$F$782,СВЦЭМ!$A$39:$A$782,$A211,СВЦЭМ!$B$39:$B$782,B$190)+'СЕТ СН'!$F$12</f>
        <v>137.32177096999999</v>
      </c>
      <c r="C211" s="36">
        <f>SUMIFS(СВЦЭМ!$F$39:$F$782,СВЦЭМ!$A$39:$A$782,$A211,СВЦЭМ!$B$39:$B$782,C$190)+'СЕТ СН'!$F$12</f>
        <v>139.68122136</v>
      </c>
      <c r="D211" s="36">
        <f>SUMIFS(СВЦЭМ!$F$39:$F$782,СВЦЭМ!$A$39:$A$782,$A211,СВЦЭМ!$B$39:$B$782,D$190)+'СЕТ СН'!$F$12</f>
        <v>143.29237799000001</v>
      </c>
      <c r="E211" s="36">
        <f>SUMIFS(СВЦЭМ!$F$39:$F$782,СВЦЭМ!$A$39:$A$782,$A211,СВЦЭМ!$B$39:$B$782,E$190)+'СЕТ СН'!$F$12</f>
        <v>144.03152166000001</v>
      </c>
      <c r="F211" s="36">
        <f>SUMIFS(СВЦЭМ!$F$39:$F$782,СВЦЭМ!$A$39:$A$782,$A211,СВЦЭМ!$B$39:$B$782,F$190)+'СЕТ СН'!$F$12</f>
        <v>143.62670477</v>
      </c>
      <c r="G211" s="36">
        <f>SUMIFS(СВЦЭМ!$F$39:$F$782,СВЦЭМ!$A$39:$A$782,$A211,СВЦЭМ!$B$39:$B$782,G$190)+'СЕТ СН'!$F$12</f>
        <v>141.06410459</v>
      </c>
      <c r="H211" s="36">
        <f>SUMIFS(СВЦЭМ!$F$39:$F$782,СВЦЭМ!$A$39:$A$782,$A211,СВЦЭМ!$B$39:$B$782,H$190)+'СЕТ СН'!$F$12</f>
        <v>134.68449537999999</v>
      </c>
      <c r="I211" s="36">
        <f>SUMIFS(СВЦЭМ!$F$39:$F$782,СВЦЭМ!$A$39:$A$782,$A211,СВЦЭМ!$B$39:$B$782,I$190)+'СЕТ СН'!$F$12</f>
        <v>131.85903830999999</v>
      </c>
      <c r="J211" s="36">
        <f>SUMIFS(СВЦЭМ!$F$39:$F$782,СВЦЭМ!$A$39:$A$782,$A211,СВЦЭМ!$B$39:$B$782,J$190)+'СЕТ СН'!$F$12</f>
        <v>132.31161576</v>
      </c>
      <c r="K211" s="36">
        <f>SUMIFS(СВЦЭМ!$F$39:$F$782,СВЦЭМ!$A$39:$A$782,$A211,СВЦЭМ!$B$39:$B$782,K$190)+'СЕТ СН'!$F$12</f>
        <v>130.40934272999999</v>
      </c>
      <c r="L211" s="36">
        <f>SUMIFS(СВЦЭМ!$F$39:$F$782,СВЦЭМ!$A$39:$A$782,$A211,СВЦЭМ!$B$39:$B$782,L$190)+'СЕТ СН'!$F$12</f>
        <v>130.11915092000001</v>
      </c>
      <c r="M211" s="36">
        <f>SUMIFS(СВЦЭМ!$F$39:$F$782,СВЦЭМ!$A$39:$A$782,$A211,СВЦЭМ!$B$39:$B$782,M$190)+'СЕТ СН'!$F$12</f>
        <v>131.08557712999999</v>
      </c>
      <c r="N211" s="36">
        <f>SUMIFS(СВЦЭМ!$F$39:$F$782,СВЦЭМ!$A$39:$A$782,$A211,СВЦЭМ!$B$39:$B$782,N$190)+'СЕТ СН'!$F$12</f>
        <v>133.39046056000001</v>
      </c>
      <c r="O211" s="36">
        <f>SUMIFS(СВЦЭМ!$F$39:$F$782,СВЦЭМ!$A$39:$A$782,$A211,СВЦЭМ!$B$39:$B$782,O$190)+'СЕТ СН'!$F$12</f>
        <v>134.37479705999999</v>
      </c>
      <c r="P211" s="36">
        <f>SUMIFS(СВЦЭМ!$F$39:$F$782,СВЦЭМ!$A$39:$A$782,$A211,СВЦЭМ!$B$39:$B$782,P$190)+'СЕТ СН'!$F$12</f>
        <v>135.28989711</v>
      </c>
      <c r="Q211" s="36">
        <f>SUMIFS(СВЦЭМ!$F$39:$F$782,СВЦЭМ!$A$39:$A$782,$A211,СВЦЭМ!$B$39:$B$782,Q$190)+'СЕТ СН'!$F$12</f>
        <v>136.78765941</v>
      </c>
      <c r="R211" s="36">
        <f>SUMIFS(СВЦЭМ!$F$39:$F$782,СВЦЭМ!$A$39:$A$782,$A211,СВЦЭМ!$B$39:$B$782,R$190)+'СЕТ СН'!$F$12</f>
        <v>137.78131715999999</v>
      </c>
      <c r="S211" s="36">
        <f>SUMIFS(СВЦЭМ!$F$39:$F$782,СВЦЭМ!$A$39:$A$782,$A211,СВЦЭМ!$B$39:$B$782,S$190)+'СЕТ СН'!$F$12</f>
        <v>135.92177579</v>
      </c>
      <c r="T211" s="36">
        <f>SUMIFS(СВЦЭМ!$F$39:$F$782,СВЦЭМ!$A$39:$A$782,$A211,СВЦЭМ!$B$39:$B$782,T$190)+'СЕТ СН'!$F$12</f>
        <v>135.24374298999999</v>
      </c>
      <c r="U211" s="36">
        <f>SUMIFS(СВЦЭМ!$F$39:$F$782,СВЦЭМ!$A$39:$A$782,$A211,СВЦЭМ!$B$39:$B$782,U$190)+'СЕТ СН'!$F$12</f>
        <v>132.21285255999999</v>
      </c>
      <c r="V211" s="36">
        <f>SUMIFS(СВЦЭМ!$F$39:$F$782,СВЦЭМ!$A$39:$A$782,$A211,СВЦЭМ!$B$39:$B$782,V$190)+'СЕТ СН'!$F$12</f>
        <v>130.09080926999999</v>
      </c>
      <c r="W211" s="36">
        <f>SUMIFS(СВЦЭМ!$F$39:$F$782,СВЦЭМ!$A$39:$A$782,$A211,СВЦЭМ!$B$39:$B$782,W$190)+'СЕТ СН'!$F$12</f>
        <v>132.0877255</v>
      </c>
      <c r="X211" s="36">
        <f>SUMIFS(СВЦЭМ!$F$39:$F$782,СВЦЭМ!$A$39:$A$782,$A211,СВЦЭМ!$B$39:$B$782,X$190)+'СЕТ СН'!$F$12</f>
        <v>134.09107954000001</v>
      </c>
      <c r="Y211" s="36">
        <f>SUMIFS(СВЦЭМ!$F$39:$F$782,СВЦЭМ!$A$39:$A$782,$A211,СВЦЭМ!$B$39:$B$782,Y$190)+'СЕТ СН'!$F$12</f>
        <v>135.61306261999999</v>
      </c>
    </row>
    <row r="212" spans="1:25" ht="15.75" x14ac:dyDescent="0.2">
      <c r="A212" s="35">
        <f t="shared" si="5"/>
        <v>45373</v>
      </c>
      <c r="B212" s="36">
        <f>SUMIFS(СВЦЭМ!$F$39:$F$782,СВЦЭМ!$A$39:$A$782,$A212,СВЦЭМ!$B$39:$B$782,B$190)+'СЕТ СН'!$F$12</f>
        <v>137.90332737</v>
      </c>
      <c r="C212" s="36">
        <f>SUMIFS(СВЦЭМ!$F$39:$F$782,СВЦЭМ!$A$39:$A$782,$A212,СВЦЭМ!$B$39:$B$782,C$190)+'СЕТ СН'!$F$12</f>
        <v>140.59513516000001</v>
      </c>
      <c r="D212" s="36">
        <f>SUMIFS(СВЦЭМ!$F$39:$F$782,СВЦЭМ!$A$39:$A$782,$A212,СВЦЭМ!$B$39:$B$782,D$190)+'СЕТ СН'!$F$12</f>
        <v>142.94413879000001</v>
      </c>
      <c r="E212" s="36">
        <f>SUMIFS(СВЦЭМ!$F$39:$F$782,СВЦЭМ!$A$39:$A$782,$A212,СВЦЭМ!$B$39:$B$782,E$190)+'СЕТ СН'!$F$12</f>
        <v>142.09571312</v>
      </c>
      <c r="F212" s="36">
        <f>SUMIFS(СВЦЭМ!$F$39:$F$782,СВЦЭМ!$A$39:$A$782,$A212,СВЦЭМ!$B$39:$B$782,F$190)+'СЕТ СН'!$F$12</f>
        <v>142.10638159999999</v>
      </c>
      <c r="G212" s="36">
        <f>SUMIFS(СВЦЭМ!$F$39:$F$782,СВЦЭМ!$A$39:$A$782,$A212,СВЦЭМ!$B$39:$B$782,G$190)+'СЕТ СН'!$F$12</f>
        <v>142.10122306</v>
      </c>
      <c r="H212" s="36">
        <f>SUMIFS(СВЦЭМ!$F$39:$F$782,СВЦЭМ!$A$39:$A$782,$A212,СВЦЭМ!$B$39:$B$782,H$190)+'СЕТ СН'!$F$12</f>
        <v>137.49203492000001</v>
      </c>
      <c r="I212" s="36">
        <f>SUMIFS(СВЦЭМ!$F$39:$F$782,СВЦЭМ!$A$39:$A$782,$A212,СВЦЭМ!$B$39:$B$782,I$190)+'СЕТ СН'!$F$12</f>
        <v>134.29321404999999</v>
      </c>
      <c r="J212" s="36">
        <f>SUMIFS(СВЦЭМ!$F$39:$F$782,СВЦЭМ!$A$39:$A$782,$A212,СВЦЭМ!$B$39:$B$782,J$190)+'СЕТ СН'!$F$12</f>
        <v>133.33345875000001</v>
      </c>
      <c r="K212" s="36">
        <f>SUMIFS(СВЦЭМ!$F$39:$F$782,СВЦЭМ!$A$39:$A$782,$A212,СВЦЭМ!$B$39:$B$782,K$190)+'СЕТ СН'!$F$12</f>
        <v>132.56884169</v>
      </c>
      <c r="L212" s="36">
        <f>SUMIFS(СВЦЭМ!$F$39:$F$782,СВЦЭМ!$A$39:$A$782,$A212,СВЦЭМ!$B$39:$B$782,L$190)+'СЕТ СН'!$F$12</f>
        <v>130.43696696999999</v>
      </c>
      <c r="M212" s="36">
        <f>SUMIFS(СВЦЭМ!$F$39:$F$782,СВЦЭМ!$A$39:$A$782,$A212,СВЦЭМ!$B$39:$B$782,M$190)+'СЕТ СН'!$F$12</f>
        <v>127.66414641</v>
      </c>
      <c r="N212" s="36">
        <f>SUMIFS(СВЦЭМ!$F$39:$F$782,СВЦЭМ!$A$39:$A$782,$A212,СВЦЭМ!$B$39:$B$782,N$190)+'СЕТ СН'!$F$12</f>
        <v>129.77080017</v>
      </c>
      <c r="O212" s="36">
        <f>SUMIFS(СВЦЭМ!$F$39:$F$782,СВЦЭМ!$A$39:$A$782,$A212,СВЦЭМ!$B$39:$B$782,O$190)+'СЕТ СН'!$F$12</f>
        <v>127.57065316000001</v>
      </c>
      <c r="P212" s="36">
        <f>SUMIFS(СВЦЭМ!$F$39:$F$782,СВЦЭМ!$A$39:$A$782,$A212,СВЦЭМ!$B$39:$B$782,P$190)+'СЕТ СН'!$F$12</f>
        <v>127.78283001</v>
      </c>
      <c r="Q212" s="36">
        <f>SUMIFS(СВЦЭМ!$F$39:$F$782,СВЦЭМ!$A$39:$A$782,$A212,СВЦЭМ!$B$39:$B$782,Q$190)+'СЕТ СН'!$F$12</f>
        <v>129.14893642999999</v>
      </c>
      <c r="R212" s="36">
        <f>SUMIFS(СВЦЭМ!$F$39:$F$782,СВЦЭМ!$A$39:$A$782,$A212,СВЦЭМ!$B$39:$B$782,R$190)+'СЕТ СН'!$F$12</f>
        <v>130.24944199000001</v>
      </c>
      <c r="S212" s="36">
        <f>SUMIFS(СВЦЭМ!$F$39:$F$782,СВЦЭМ!$A$39:$A$782,$A212,СВЦЭМ!$B$39:$B$782,S$190)+'СЕТ СН'!$F$12</f>
        <v>129.80547053999999</v>
      </c>
      <c r="T212" s="36">
        <f>SUMIFS(СВЦЭМ!$F$39:$F$782,СВЦЭМ!$A$39:$A$782,$A212,СВЦЭМ!$B$39:$B$782,T$190)+'СЕТ СН'!$F$12</f>
        <v>127.69611784999999</v>
      </c>
      <c r="U212" s="36">
        <f>SUMIFS(СВЦЭМ!$F$39:$F$782,СВЦЭМ!$A$39:$A$782,$A212,СВЦЭМ!$B$39:$B$782,U$190)+'СЕТ СН'!$F$12</f>
        <v>125.40004817000001</v>
      </c>
      <c r="V212" s="36">
        <f>SUMIFS(СВЦЭМ!$F$39:$F$782,СВЦЭМ!$A$39:$A$782,$A212,СВЦЭМ!$B$39:$B$782,V$190)+'СЕТ СН'!$F$12</f>
        <v>122.91921161</v>
      </c>
      <c r="W212" s="36">
        <f>SUMIFS(СВЦЭМ!$F$39:$F$782,СВЦЭМ!$A$39:$A$782,$A212,СВЦЭМ!$B$39:$B$782,W$190)+'СЕТ СН'!$F$12</f>
        <v>122.76751625</v>
      </c>
      <c r="X212" s="36">
        <f>SUMIFS(СВЦЭМ!$F$39:$F$782,СВЦЭМ!$A$39:$A$782,$A212,СВЦЭМ!$B$39:$B$782,X$190)+'СЕТ СН'!$F$12</f>
        <v>124.01737427</v>
      </c>
      <c r="Y212" s="36">
        <f>SUMIFS(СВЦЭМ!$F$39:$F$782,СВЦЭМ!$A$39:$A$782,$A212,СВЦЭМ!$B$39:$B$782,Y$190)+'СЕТ СН'!$F$12</f>
        <v>124.4261484</v>
      </c>
    </row>
    <row r="213" spans="1:25" ht="15.75" x14ac:dyDescent="0.2">
      <c r="A213" s="35">
        <f t="shared" si="5"/>
        <v>45374</v>
      </c>
      <c r="B213" s="36">
        <f>SUMIFS(СВЦЭМ!$F$39:$F$782,СВЦЭМ!$A$39:$A$782,$A213,СВЦЭМ!$B$39:$B$782,B$190)+'СЕТ СН'!$F$12</f>
        <v>129.41430865999999</v>
      </c>
      <c r="C213" s="36">
        <f>SUMIFS(СВЦЭМ!$F$39:$F$782,СВЦЭМ!$A$39:$A$782,$A213,СВЦЭМ!$B$39:$B$782,C$190)+'СЕТ СН'!$F$12</f>
        <v>127.69689421</v>
      </c>
      <c r="D213" s="36">
        <f>SUMIFS(СВЦЭМ!$F$39:$F$782,СВЦЭМ!$A$39:$A$782,$A213,СВЦЭМ!$B$39:$B$782,D$190)+'СЕТ СН'!$F$12</f>
        <v>130.84861855</v>
      </c>
      <c r="E213" s="36">
        <f>SUMIFS(СВЦЭМ!$F$39:$F$782,СВЦЭМ!$A$39:$A$782,$A213,СВЦЭМ!$B$39:$B$782,E$190)+'СЕТ СН'!$F$12</f>
        <v>132.19700972000001</v>
      </c>
      <c r="F213" s="36">
        <f>SUMIFS(СВЦЭМ!$F$39:$F$782,СВЦЭМ!$A$39:$A$782,$A213,СВЦЭМ!$B$39:$B$782,F$190)+'СЕТ СН'!$F$12</f>
        <v>132.05883141999999</v>
      </c>
      <c r="G213" s="36">
        <f>SUMIFS(СВЦЭМ!$F$39:$F$782,СВЦЭМ!$A$39:$A$782,$A213,СВЦЭМ!$B$39:$B$782,G$190)+'СЕТ СН'!$F$12</f>
        <v>130.60205185000001</v>
      </c>
      <c r="H213" s="36">
        <f>SUMIFS(СВЦЭМ!$F$39:$F$782,СВЦЭМ!$A$39:$A$782,$A213,СВЦЭМ!$B$39:$B$782,H$190)+'СЕТ СН'!$F$12</f>
        <v>129.13505967</v>
      </c>
      <c r="I213" s="36">
        <f>SUMIFS(СВЦЭМ!$F$39:$F$782,СВЦЭМ!$A$39:$A$782,$A213,СВЦЭМ!$B$39:$B$782,I$190)+'СЕТ СН'!$F$12</f>
        <v>127.77690883</v>
      </c>
      <c r="J213" s="36">
        <f>SUMIFS(СВЦЭМ!$F$39:$F$782,СВЦЭМ!$A$39:$A$782,$A213,СВЦЭМ!$B$39:$B$782,J$190)+'СЕТ СН'!$F$12</f>
        <v>124.51453997</v>
      </c>
      <c r="K213" s="36">
        <f>SUMIFS(СВЦЭМ!$F$39:$F$782,СВЦЭМ!$A$39:$A$782,$A213,СВЦЭМ!$B$39:$B$782,K$190)+'СЕТ СН'!$F$12</f>
        <v>121.7080034</v>
      </c>
      <c r="L213" s="36">
        <f>SUMIFS(СВЦЭМ!$F$39:$F$782,СВЦЭМ!$A$39:$A$782,$A213,СВЦЭМ!$B$39:$B$782,L$190)+'СЕТ СН'!$F$12</f>
        <v>120.58087341</v>
      </c>
      <c r="M213" s="36">
        <f>SUMIFS(СВЦЭМ!$F$39:$F$782,СВЦЭМ!$A$39:$A$782,$A213,СВЦЭМ!$B$39:$B$782,M$190)+'СЕТ СН'!$F$12</f>
        <v>121.39155861</v>
      </c>
      <c r="N213" s="36">
        <f>SUMIFS(СВЦЭМ!$F$39:$F$782,СВЦЭМ!$A$39:$A$782,$A213,СВЦЭМ!$B$39:$B$782,N$190)+'СЕТ СН'!$F$12</f>
        <v>121.93005991</v>
      </c>
      <c r="O213" s="36">
        <f>SUMIFS(СВЦЭМ!$F$39:$F$782,СВЦЭМ!$A$39:$A$782,$A213,СВЦЭМ!$B$39:$B$782,O$190)+'СЕТ СН'!$F$12</f>
        <v>124.54935908</v>
      </c>
      <c r="P213" s="36">
        <f>SUMIFS(СВЦЭМ!$F$39:$F$782,СВЦЭМ!$A$39:$A$782,$A213,СВЦЭМ!$B$39:$B$782,P$190)+'СЕТ СН'!$F$12</f>
        <v>126.19957196999999</v>
      </c>
      <c r="Q213" s="36">
        <f>SUMIFS(СВЦЭМ!$F$39:$F$782,СВЦЭМ!$A$39:$A$782,$A213,СВЦЭМ!$B$39:$B$782,Q$190)+'СЕТ СН'!$F$12</f>
        <v>126.64691763</v>
      </c>
      <c r="R213" s="36">
        <f>SUMIFS(СВЦЭМ!$F$39:$F$782,СВЦЭМ!$A$39:$A$782,$A213,СВЦЭМ!$B$39:$B$782,R$190)+'СЕТ СН'!$F$12</f>
        <v>127.55889845</v>
      </c>
      <c r="S213" s="36">
        <f>SUMIFS(СВЦЭМ!$F$39:$F$782,СВЦЭМ!$A$39:$A$782,$A213,СВЦЭМ!$B$39:$B$782,S$190)+'СЕТ СН'!$F$12</f>
        <v>125.05434246999999</v>
      </c>
      <c r="T213" s="36">
        <f>SUMIFS(СВЦЭМ!$F$39:$F$782,СВЦЭМ!$A$39:$A$782,$A213,СВЦЭМ!$B$39:$B$782,T$190)+'СЕТ СН'!$F$12</f>
        <v>124.08031075</v>
      </c>
      <c r="U213" s="36">
        <f>SUMIFS(СВЦЭМ!$F$39:$F$782,СВЦЭМ!$A$39:$A$782,$A213,СВЦЭМ!$B$39:$B$782,U$190)+'СЕТ СН'!$F$12</f>
        <v>121.67867071000001</v>
      </c>
      <c r="V213" s="36">
        <f>SUMIFS(СВЦЭМ!$F$39:$F$782,СВЦЭМ!$A$39:$A$782,$A213,СВЦЭМ!$B$39:$B$782,V$190)+'СЕТ СН'!$F$12</f>
        <v>120.71532315</v>
      </c>
      <c r="W213" s="36">
        <f>SUMIFS(СВЦЭМ!$F$39:$F$782,СВЦЭМ!$A$39:$A$782,$A213,СВЦЭМ!$B$39:$B$782,W$190)+'СЕТ СН'!$F$12</f>
        <v>120.56375834000001</v>
      </c>
      <c r="X213" s="36">
        <f>SUMIFS(СВЦЭМ!$F$39:$F$782,СВЦЭМ!$A$39:$A$782,$A213,СВЦЭМ!$B$39:$B$782,X$190)+'СЕТ СН'!$F$12</f>
        <v>123.96863352</v>
      </c>
      <c r="Y213" s="36">
        <f>SUMIFS(СВЦЭМ!$F$39:$F$782,СВЦЭМ!$A$39:$A$782,$A213,СВЦЭМ!$B$39:$B$782,Y$190)+'СЕТ СН'!$F$12</f>
        <v>125.4062156</v>
      </c>
    </row>
    <row r="214" spans="1:25" ht="15.75" x14ac:dyDescent="0.2">
      <c r="A214" s="35">
        <f t="shared" si="5"/>
        <v>45375</v>
      </c>
      <c r="B214" s="36">
        <f>SUMIFS(СВЦЭМ!$F$39:$F$782,СВЦЭМ!$A$39:$A$782,$A214,СВЦЭМ!$B$39:$B$782,B$190)+'СЕТ СН'!$F$12</f>
        <v>128.52559292999999</v>
      </c>
      <c r="C214" s="36">
        <f>SUMIFS(СВЦЭМ!$F$39:$F$782,СВЦЭМ!$A$39:$A$782,$A214,СВЦЭМ!$B$39:$B$782,C$190)+'СЕТ СН'!$F$12</f>
        <v>124.57799075</v>
      </c>
      <c r="D214" s="36">
        <f>SUMIFS(СВЦЭМ!$F$39:$F$782,СВЦЭМ!$A$39:$A$782,$A214,СВЦЭМ!$B$39:$B$782,D$190)+'СЕТ СН'!$F$12</f>
        <v>127.01537380000001</v>
      </c>
      <c r="E214" s="36">
        <f>SUMIFS(СВЦЭМ!$F$39:$F$782,СВЦЭМ!$A$39:$A$782,$A214,СВЦЭМ!$B$39:$B$782,E$190)+'СЕТ СН'!$F$12</f>
        <v>127.96717599999999</v>
      </c>
      <c r="F214" s="36">
        <f>SUMIFS(СВЦЭМ!$F$39:$F$782,СВЦЭМ!$A$39:$A$782,$A214,СВЦЭМ!$B$39:$B$782,F$190)+'СЕТ СН'!$F$12</f>
        <v>126.64905849</v>
      </c>
      <c r="G214" s="36">
        <f>SUMIFS(СВЦЭМ!$F$39:$F$782,СВЦЭМ!$A$39:$A$782,$A214,СВЦЭМ!$B$39:$B$782,G$190)+'СЕТ СН'!$F$12</f>
        <v>126.07030417999999</v>
      </c>
      <c r="H214" s="36">
        <f>SUMIFS(СВЦЭМ!$F$39:$F$782,СВЦЭМ!$A$39:$A$782,$A214,СВЦЭМ!$B$39:$B$782,H$190)+'СЕТ СН'!$F$12</f>
        <v>124.40235045999999</v>
      </c>
      <c r="I214" s="36">
        <f>SUMIFS(СВЦЭМ!$F$39:$F$782,СВЦЭМ!$A$39:$A$782,$A214,СВЦЭМ!$B$39:$B$782,I$190)+'СЕТ СН'!$F$12</f>
        <v>124.18165498</v>
      </c>
      <c r="J214" s="36">
        <f>SUMIFS(СВЦЭМ!$F$39:$F$782,СВЦЭМ!$A$39:$A$782,$A214,СВЦЭМ!$B$39:$B$782,J$190)+'СЕТ СН'!$F$12</f>
        <v>120.27318892</v>
      </c>
      <c r="K214" s="36">
        <f>SUMIFS(СВЦЭМ!$F$39:$F$782,СВЦЭМ!$A$39:$A$782,$A214,СВЦЭМ!$B$39:$B$782,K$190)+'СЕТ СН'!$F$12</f>
        <v>117.90072162</v>
      </c>
      <c r="L214" s="36">
        <f>SUMIFS(СВЦЭМ!$F$39:$F$782,СВЦЭМ!$A$39:$A$782,$A214,СВЦЭМ!$B$39:$B$782,L$190)+'СЕТ СН'!$F$12</f>
        <v>118.38264100000001</v>
      </c>
      <c r="M214" s="36">
        <f>SUMIFS(СВЦЭМ!$F$39:$F$782,СВЦЭМ!$A$39:$A$782,$A214,СВЦЭМ!$B$39:$B$782,M$190)+'СЕТ СН'!$F$12</f>
        <v>119.0919037</v>
      </c>
      <c r="N214" s="36">
        <f>SUMIFS(СВЦЭМ!$F$39:$F$782,СВЦЭМ!$A$39:$A$782,$A214,СВЦЭМ!$B$39:$B$782,N$190)+'СЕТ СН'!$F$12</f>
        <v>118.61138436</v>
      </c>
      <c r="O214" s="36">
        <f>SUMIFS(СВЦЭМ!$F$39:$F$782,СВЦЭМ!$A$39:$A$782,$A214,СВЦЭМ!$B$39:$B$782,O$190)+'СЕТ СН'!$F$12</f>
        <v>119.40304183000001</v>
      </c>
      <c r="P214" s="36">
        <f>SUMIFS(СВЦЭМ!$F$39:$F$782,СВЦЭМ!$A$39:$A$782,$A214,СВЦЭМ!$B$39:$B$782,P$190)+'СЕТ СН'!$F$12</f>
        <v>122.85827159</v>
      </c>
      <c r="Q214" s="36">
        <f>SUMIFS(СВЦЭМ!$F$39:$F$782,СВЦЭМ!$A$39:$A$782,$A214,СВЦЭМ!$B$39:$B$782,Q$190)+'СЕТ СН'!$F$12</f>
        <v>123.81649022000001</v>
      </c>
      <c r="R214" s="36">
        <f>SUMIFS(СВЦЭМ!$F$39:$F$782,СВЦЭМ!$A$39:$A$782,$A214,СВЦЭМ!$B$39:$B$782,R$190)+'СЕТ СН'!$F$12</f>
        <v>123.58965343</v>
      </c>
      <c r="S214" s="36">
        <f>SUMIFS(СВЦЭМ!$F$39:$F$782,СВЦЭМ!$A$39:$A$782,$A214,СВЦЭМ!$B$39:$B$782,S$190)+'СЕТ СН'!$F$12</f>
        <v>121.77253621</v>
      </c>
      <c r="T214" s="36">
        <f>SUMIFS(СВЦЭМ!$F$39:$F$782,СВЦЭМ!$A$39:$A$782,$A214,СВЦЭМ!$B$39:$B$782,T$190)+'СЕТ СН'!$F$12</f>
        <v>119.20164031</v>
      </c>
      <c r="U214" s="36">
        <f>SUMIFS(СВЦЭМ!$F$39:$F$782,СВЦЭМ!$A$39:$A$782,$A214,СВЦЭМ!$B$39:$B$782,U$190)+'СЕТ СН'!$F$12</f>
        <v>118.127459</v>
      </c>
      <c r="V214" s="36">
        <f>SUMIFS(СВЦЭМ!$F$39:$F$782,СВЦЭМ!$A$39:$A$782,$A214,СВЦЭМ!$B$39:$B$782,V$190)+'СЕТ СН'!$F$12</f>
        <v>117.46753987</v>
      </c>
      <c r="W214" s="36">
        <f>SUMIFS(СВЦЭМ!$F$39:$F$782,СВЦЭМ!$A$39:$A$782,$A214,СВЦЭМ!$B$39:$B$782,W$190)+'СЕТ СН'!$F$12</f>
        <v>115.44885805</v>
      </c>
      <c r="X214" s="36">
        <f>SUMIFS(СВЦЭМ!$F$39:$F$782,СВЦЭМ!$A$39:$A$782,$A214,СВЦЭМ!$B$39:$B$782,X$190)+'СЕТ СН'!$F$12</f>
        <v>116.27241265000001</v>
      </c>
      <c r="Y214" s="36">
        <f>SUMIFS(СВЦЭМ!$F$39:$F$782,СВЦЭМ!$A$39:$A$782,$A214,СВЦЭМ!$B$39:$B$782,Y$190)+'СЕТ СН'!$F$12</f>
        <v>120.29288532</v>
      </c>
    </row>
    <row r="215" spans="1:25" ht="15.75" x14ac:dyDescent="0.2">
      <c r="A215" s="35">
        <f t="shared" si="5"/>
        <v>45376</v>
      </c>
      <c r="B215" s="36">
        <f>SUMIFS(СВЦЭМ!$F$39:$F$782,СВЦЭМ!$A$39:$A$782,$A215,СВЦЭМ!$B$39:$B$782,B$190)+'СЕТ СН'!$F$12</f>
        <v>120.06895835</v>
      </c>
      <c r="C215" s="36">
        <f>SUMIFS(СВЦЭМ!$F$39:$F$782,СВЦЭМ!$A$39:$A$782,$A215,СВЦЭМ!$B$39:$B$782,C$190)+'СЕТ СН'!$F$12</f>
        <v>122.86006164</v>
      </c>
      <c r="D215" s="36">
        <f>SUMIFS(СВЦЭМ!$F$39:$F$782,СВЦЭМ!$A$39:$A$782,$A215,СВЦЭМ!$B$39:$B$782,D$190)+'СЕТ СН'!$F$12</f>
        <v>123.64914987</v>
      </c>
      <c r="E215" s="36">
        <f>SUMIFS(СВЦЭМ!$F$39:$F$782,СВЦЭМ!$A$39:$A$782,$A215,СВЦЭМ!$B$39:$B$782,E$190)+'СЕТ СН'!$F$12</f>
        <v>124.35296975999999</v>
      </c>
      <c r="F215" s="36">
        <f>SUMIFS(СВЦЭМ!$F$39:$F$782,СВЦЭМ!$A$39:$A$782,$A215,СВЦЭМ!$B$39:$B$782,F$190)+'СЕТ СН'!$F$12</f>
        <v>124.03515426</v>
      </c>
      <c r="G215" s="36">
        <f>SUMIFS(СВЦЭМ!$F$39:$F$782,СВЦЭМ!$A$39:$A$782,$A215,СВЦЭМ!$B$39:$B$782,G$190)+'СЕТ СН'!$F$12</f>
        <v>123.02079781</v>
      </c>
      <c r="H215" s="36">
        <f>SUMIFS(СВЦЭМ!$F$39:$F$782,СВЦЭМ!$A$39:$A$782,$A215,СВЦЭМ!$B$39:$B$782,H$190)+'СЕТ СН'!$F$12</f>
        <v>119.9295525</v>
      </c>
      <c r="I215" s="36">
        <f>SUMIFS(СВЦЭМ!$F$39:$F$782,СВЦЭМ!$A$39:$A$782,$A215,СВЦЭМ!$B$39:$B$782,I$190)+'СЕТ СН'!$F$12</f>
        <v>118.41219039000001</v>
      </c>
      <c r="J215" s="36">
        <f>SUMIFS(СВЦЭМ!$F$39:$F$782,СВЦЭМ!$A$39:$A$782,$A215,СВЦЭМ!$B$39:$B$782,J$190)+'СЕТ СН'!$F$12</f>
        <v>117.1001526</v>
      </c>
      <c r="K215" s="36">
        <f>SUMIFS(СВЦЭМ!$F$39:$F$782,СВЦЭМ!$A$39:$A$782,$A215,СВЦЭМ!$B$39:$B$782,K$190)+'СЕТ СН'!$F$12</f>
        <v>115.36967364</v>
      </c>
      <c r="L215" s="36">
        <f>SUMIFS(СВЦЭМ!$F$39:$F$782,СВЦЭМ!$A$39:$A$782,$A215,СВЦЭМ!$B$39:$B$782,L$190)+'СЕТ СН'!$F$12</f>
        <v>115.65799131</v>
      </c>
      <c r="M215" s="36">
        <f>SUMIFS(СВЦЭМ!$F$39:$F$782,СВЦЭМ!$A$39:$A$782,$A215,СВЦЭМ!$B$39:$B$782,M$190)+'СЕТ СН'!$F$12</f>
        <v>115.45755195</v>
      </c>
      <c r="N215" s="36">
        <f>SUMIFS(СВЦЭМ!$F$39:$F$782,СВЦЭМ!$A$39:$A$782,$A215,СВЦЭМ!$B$39:$B$782,N$190)+'СЕТ СН'!$F$12</f>
        <v>117.14657719</v>
      </c>
      <c r="O215" s="36">
        <f>SUMIFS(СВЦЭМ!$F$39:$F$782,СВЦЭМ!$A$39:$A$782,$A215,СВЦЭМ!$B$39:$B$782,O$190)+'СЕТ СН'!$F$12</f>
        <v>117.82569404</v>
      </c>
      <c r="P215" s="36">
        <f>SUMIFS(СВЦЭМ!$F$39:$F$782,СВЦЭМ!$A$39:$A$782,$A215,СВЦЭМ!$B$39:$B$782,P$190)+'СЕТ СН'!$F$12</f>
        <v>118.81467766999999</v>
      </c>
      <c r="Q215" s="36">
        <f>SUMIFS(СВЦЭМ!$F$39:$F$782,СВЦЭМ!$A$39:$A$782,$A215,СВЦЭМ!$B$39:$B$782,Q$190)+'СЕТ СН'!$F$12</f>
        <v>120.11280323</v>
      </c>
      <c r="R215" s="36">
        <f>SUMIFS(СВЦЭМ!$F$39:$F$782,СВЦЭМ!$A$39:$A$782,$A215,СВЦЭМ!$B$39:$B$782,R$190)+'СЕТ СН'!$F$12</f>
        <v>119.91473114</v>
      </c>
      <c r="S215" s="36">
        <f>SUMIFS(СВЦЭМ!$F$39:$F$782,СВЦЭМ!$A$39:$A$782,$A215,СВЦЭМ!$B$39:$B$782,S$190)+'СЕТ СН'!$F$12</f>
        <v>118.79811884</v>
      </c>
      <c r="T215" s="36">
        <f>SUMIFS(СВЦЭМ!$F$39:$F$782,СВЦЭМ!$A$39:$A$782,$A215,СВЦЭМ!$B$39:$B$782,T$190)+'СЕТ СН'!$F$12</f>
        <v>117.43403441</v>
      </c>
      <c r="U215" s="36">
        <f>SUMIFS(СВЦЭМ!$F$39:$F$782,СВЦЭМ!$A$39:$A$782,$A215,СВЦЭМ!$B$39:$B$782,U$190)+'СЕТ СН'!$F$12</f>
        <v>115.46820418</v>
      </c>
      <c r="V215" s="36">
        <f>SUMIFS(СВЦЭМ!$F$39:$F$782,СВЦЭМ!$A$39:$A$782,$A215,СВЦЭМ!$B$39:$B$782,V$190)+'СЕТ СН'!$F$12</f>
        <v>116.11027153000001</v>
      </c>
      <c r="W215" s="36">
        <f>SUMIFS(СВЦЭМ!$F$39:$F$782,СВЦЭМ!$A$39:$A$782,$A215,СВЦЭМ!$B$39:$B$782,W$190)+'СЕТ СН'!$F$12</f>
        <v>115.75887702</v>
      </c>
      <c r="X215" s="36">
        <f>SUMIFS(СВЦЭМ!$F$39:$F$782,СВЦЭМ!$A$39:$A$782,$A215,СВЦЭМ!$B$39:$B$782,X$190)+'СЕТ СН'!$F$12</f>
        <v>118.07550800999999</v>
      </c>
      <c r="Y215" s="36">
        <f>SUMIFS(СВЦЭМ!$F$39:$F$782,СВЦЭМ!$A$39:$A$782,$A215,СВЦЭМ!$B$39:$B$782,Y$190)+'СЕТ СН'!$F$12</f>
        <v>119.06030317</v>
      </c>
    </row>
    <row r="216" spans="1:25" ht="15.75" x14ac:dyDescent="0.2">
      <c r="A216" s="35">
        <f t="shared" si="5"/>
        <v>45377</v>
      </c>
      <c r="B216" s="36">
        <f>SUMIFS(СВЦЭМ!$F$39:$F$782,СВЦЭМ!$A$39:$A$782,$A216,СВЦЭМ!$B$39:$B$782,B$190)+'СЕТ СН'!$F$12</f>
        <v>124.46126525</v>
      </c>
      <c r="C216" s="36">
        <f>SUMIFS(СВЦЭМ!$F$39:$F$782,СВЦЭМ!$A$39:$A$782,$A216,СВЦЭМ!$B$39:$B$782,C$190)+'СЕТ СН'!$F$12</f>
        <v>126.92336880000001</v>
      </c>
      <c r="D216" s="36">
        <f>SUMIFS(СВЦЭМ!$F$39:$F$782,СВЦЭМ!$A$39:$A$782,$A216,СВЦЭМ!$B$39:$B$782,D$190)+'СЕТ СН'!$F$12</f>
        <v>128.73283731000001</v>
      </c>
      <c r="E216" s="36">
        <f>SUMIFS(СВЦЭМ!$F$39:$F$782,СВЦЭМ!$A$39:$A$782,$A216,СВЦЭМ!$B$39:$B$782,E$190)+'СЕТ СН'!$F$12</f>
        <v>129.82747314</v>
      </c>
      <c r="F216" s="36">
        <f>SUMIFS(СВЦЭМ!$F$39:$F$782,СВЦЭМ!$A$39:$A$782,$A216,СВЦЭМ!$B$39:$B$782,F$190)+'СЕТ СН'!$F$12</f>
        <v>129.15431394999999</v>
      </c>
      <c r="G216" s="36">
        <f>SUMIFS(СВЦЭМ!$F$39:$F$782,СВЦЭМ!$A$39:$A$782,$A216,СВЦЭМ!$B$39:$B$782,G$190)+'СЕТ СН'!$F$12</f>
        <v>127.06036739</v>
      </c>
      <c r="H216" s="36">
        <f>SUMIFS(СВЦЭМ!$F$39:$F$782,СВЦЭМ!$A$39:$A$782,$A216,СВЦЭМ!$B$39:$B$782,H$190)+'СЕТ СН'!$F$12</f>
        <v>122.20926625</v>
      </c>
      <c r="I216" s="36">
        <f>SUMIFS(СВЦЭМ!$F$39:$F$782,СВЦЭМ!$A$39:$A$782,$A216,СВЦЭМ!$B$39:$B$782,I$190)+'СЕТ СН'!$F$12</f>
        <v>120.84132022999999</v>
      </c>
      <c r="J216" s="36">
        <f>SUMIFS(СВЦЭМ!$F$39:$F$782,СВЦЭМ!$A$39:$A$782,$A216,СВЦЭМ!$B$39:$B$782,J$190)+'СЕТ СН'!$F$12</f>
        <v>119.06216560999999</v>
      </c>
      <c r="K216" s="36">
        <f>SUMIFS(СВЦЭМ!$F$39:$F$782,СВЦЭМ!$A$39:$A$782,$A216,СВЦЭМ!$B$39:$B$782,K$190)+'СЕТ СН'!$F$12</f>
        <v>120.30224822</v>
      </c>
      <c r="L216" s="36">
        <f>SUMIFS(СВЦЭМ!$F$39:$F$782,СВЦЭМ!$A$39:$A$782,$A216,СВЦЭМ!$B$39:$B$782,L$190)+'СЕТ СН'!$F$12</f>
        <v>120.60722327000001</v>
      </c>
      <c r="M216" s="36">
        <f>SUMIFS(СВЦЭМ!$F$39:$F$782,СВЦЭМ!$A$39:$A$782,$A216,СВЦЭМ!$B$39:$B$782,M$190)+'СЕТ СН'!$F$12</f>
        <v>123.03124043</v>
      </c>
      <c r="N216" s="36">
        <f>SUMIFS(СВЦЭМ!$F$39:$F$782,СВЦЭМ!$A$39:$A$782,$A216,СВЦЭМ!$B$39:$B$782,N$190)+'СЕТ СН'!$F$12</f>
        <v>124.87929647</v>
      </c>
      <c r="O216" s="36">
        <f>SUMIFS(СВЦЭМ!$F$39:$F$782,СВЦЭМ!$A$39:$A$782,$A216,СВЦЭМ!$B$39:$B$782,O$190)+'СЕТ СН'!$F$12</f>
        <v>124.67249864</v>
      </c>
      <c r="P216" s="36">
        <f>SUMIFS(СВЦЭМ!$F$39:$F$782,СВЦЭМ!$A$39:$A$782,$A216,СВЦЭМ!$B$39:$B$782,P$190)+'СЕТ СН'!$F$12</f>
        <v>126.39905215</v>
      </c>
      <c r="Q216" s="36">
        <f>SUMIFS(СВЦЭМ!$F$39:$F$782,СВЦЭМ!$A$39:$A$782,$A216,СВЦЭМ!$B$39:$B$782,Q$190)+'СЕТ СН'!$F$12</f>
        <v>126.14975093</v>
      </c>
      <c r="R216" s="36">
        <f>SUMIFS(СВЦЭМ!$F$39:$F$782,СВЦЭМ!$A$39:$A$782,$A216,СВЦЭМ!$B$39:$B$782,R$190)+'СЕТ СН'!$F$12</f>
        <v>123.62433206</v>
      </c>
      <c r="S216" s="36">
        <f>SUMIFS(СВЦЭМ!$F$39:$F$782,СВЦЭМ!$A$39:$A$782,$A216,СВЦЭМ!$B$39:$B$782,S$190)+'СЕТ СН'!$F$12</f>
        <v>121.48264165000001</v>
      </c>
      <c r="T216" s="36">
        <f>SUMIFS(СВЦЭМ!$F$39:$F$782,СВЦЭМ!$A$39:$A$782,$A216,СВЦЭМ!$B$39:$B$782,T$190)+'СЕТ СН'!$F$12</f>
        <v>119.02287181</v>
      </c>
      <c r="U216" s="36">
        <f>SUMIFS(СВЦЭМ!$F$39:$F$782,СВЦЭМ!$A$39:$A$782,$A216,СВЦЭМ!$B$39:$B$782,U$190)+'СЕТ СН'!$F$12</f>
        <v>118.26808475</v>
      </c>
      <c r="V216" s="36">
        <f>SUMIFS(СВЦЭМ!$F$39:$F$782,СВЦЭМ!$A$39:$A$782,$A216,СВЦЭМ!$B$39:$B$782,V$190)+'СЕТ СН'!$F$12</f>
        <v>117.62983801999999</v>
      </c>
      <c r="W216" s="36">
        <f>SUMIFS(СВЦЭМ!$F$39:$F$782,СВЦЭМ!$A$39:$A$782,$A216,СВЦЭМ!$B$39:$B$782,W$190)+'СЕТ СН'!$F$12</f>
        <v>118.71416983</v>
      </c>
      <c r="X216" s="36">
        <f>SUMIFS(СВЦЭМ!$F$39:$F$782,СВЦЭМ!$A$39:$A$782,$A216,СВЦЭМ!$B$39:$B$782,X$190)+'СЕТ СН'!$F$12</f>
        <v>121.3382348</v>
      </c>
      <c r="Y216" s="36">
        <f>SUMIFS(СВЦЭМ!$F$39:$F$782,СВЦЭМ!$A$39:$A$782,$A216,СВЦЭМ!$B$39:$B$782,Y$190)+'СЕТ СН'!$F$12</f>
        <v>122.05161903</v>
      </c>
    </row>
    <row r="217" spans="1:25" ht="15.75" x14ac:dyDescent="0.2">
      <c r="A217" s="35">
        <f t="shared" si="5"/>
        <v>45378</v>
      </c>
      <c r="B217" s="36">
        <f>SUMIFS(СВЦЭМ!$F$39:$F$782,СВЦЭМ!$A$39:$A$782,$A217,СВЦЭМ!$B$39:$B$782,B$190)+'СЕТ СН'!$F$12</f>
        <v>125.62341859999999</v>
      </c>
      <c r="C217" s="36">
        <f>SUMIFS(СВЦЭМ!$F$39:$F$782,СВЦЭМ!$A$39:$A$782,$A217,СВЦЭМ!$B$39:$B$782,C$190)+'СЕТ СН'!$F$12</f>
        <v>126.73778797999999</v>
      </c>
      <c r="D217" s="36">
        <f>SUMIFS(СВЦЭМ!$F$39:$F$782,СВЦЭМ!$A$39:$A$782,$A217,СВЦЭМ!$B$39:$B$782,D$190)+'СЕТ СН'!$F$12</f>
        <v>129.16870861999999</v>
      </c>
      <c r="E217" s="36">
        <f>SUMIFS(СВЦЭМ!$F$39:$F$782,СВЦЭМ!$A$39:$A$782,$A217,СВЦЭМ!$B$39:$B$782,E$190)+'СЕТ СН'!$F$12</f>
        <v>129.68870734999999</v>
      </c>
      <c r="F217" s="36">
        <f>SUMIFS(СВЦЭМ!$F$39:$F$782,СВЦЭМ!$A$39:$A$782,$A217,СВЦЭМ!$B$39:$B$782,F$190)+'СЕТ СН'!$F$12</f>
        <v>128.99819647999999</v>
      </c>
      <c r="G217" s="36">
        <f>SUMIFS(СВЦЭМ!$F$39:$F$782,СВЦЭМ!$A$39:$A$782,$A217,СВЦЭМ!$B$39:$B$782,G$190)+'СЕТ СН'!$F$12</f>
        <v>126.98579964</v>
      </c>
      <c r="H217" s="36">
        <f>SUMIFS(СВЦЭМ!$F$39:$F$782,СВЦЭМ!$A$39:$A$782,$A217,СВЦЭМ!$B$39:$B$782,H$190)+'СЕТ СН'!$F$12</f>
        <v>122.57611199</v>
      </c>
      <c r="I217" s="36">
        <f>SUMIFS(СВЦЭМ!$F$39:$F$782,СВЦЭМ!$A$39:$A$782,$A217,СВЦЭМ!$B$39:$B$782,I$190)+'СЕТ СН'!$F$12</f>
        <v>119.66511250000001</v>
      </c>
      <c r="J217" s="36">
        <f>SUMIFS(СВЦЭМ!$F$39:$F$782,СВЦЭМ!$A$39:$A$782,$A217,СВЦЭМ!$B$39:$B$782,J$190)+'СЕТ СН'!$F$12</f>
        <v>119.79930032999999</v>
      </c>
      <c r="K217" s="36">
        <f>SUMIFS(СВЦЭМ!$F$39:$F$782,СВЦЭМ!$A$39:$A$782,$A217,СВЦЭМ!$B$39:$B$782,K$190)+'СЕТ СН'!$F$12</f>
        <v>119.75545778</v>
      </c>
      <c r="L217" s="36">
        <f>SUMIFS(СВЦЭМ!$F$39:$F$782,СВЦЭМ!$A$39:$A$782,$A217,СВЦЭМ!$B$39:$B$782,L$190)+'СЕТ СН'!$F$12</f>
        <v>119.44627728</v>
      </c>
      <c r="M217" s="36">
        <f>SUMIFS(СВЦЭМ!$F$39:$F$782,СВЦЭМ!$A$39:$A$782,$A217,СВЦЭМ!$B$39:$B$782,M$190)+'СЕТ СН'!$F$12</f>
        <v>120.22601079</v>
      </c>
      <c r="N217" s="36">
        <f>SUMIFS(СВЦЭМ!$F$39:$F$782,СВЦЭМ!$A$39:$A$782,$A217,СВЦЭМ!$B$39:$B$782,N$190)+'СЕТ СН'!$F$12</f>
        <v>122.32005491</v>
      </c>
      <c r="O217" s="36">
        <f>SUMIFS(СВЦЭМ!$F$39:$F$782,СВЦЭМ!$A$39:$A$782,$A217,СВЦЭМ!$B$39:$B$782,O$190)+'СЕТ СН'!$F$12</f>
        <v>122.94847024000001</v>
      </c>
      <c r="P217" s="36">
        <f>SUMIFS(СВЦЭМ!$F$39:$F$782,СВЦЭМ!$A$39:$A$782,$A217,СВЦЭМ!$B$39:$B$782,P$190)+'СЕТ СН'!$F$12</f>
        <v>124.32971396000001</v>
      </c>
      <c r="Q217" s="36">
        <f>SUMIFS(СВЦЭМ!$F$39:$F$782,СВЦЭМ!$A$39:$A$782,$A217,СВЦЭМ!$B$39:$B$782,Q$190)+'СЕТ СН'!$F$12</f>
        <v>125.37891895999999</v>
      </c>
      <c r="R217" s="36">
        <f>SUMIFS(СВЦЭМ!$F$39:$F$782,СВЦЭМ!$A$39:$A$782,$A217,СВЦЭМ!$B$39:$B$782,R$190)+'СЕТ СН'!$F$12</f>
        <v>125.47217306</v>
      </c>
      <c r="S217" s="36">
        <f>SUMIFS(СВЦЭМ!$F$39:$F$782,СВЦЭМ!$A$39:$A$782,$A217,СВЦЭМ!$B$39:$B$782,S$190)+'СЕТ СН'!$F$12</f>
        <v>124.16640816</v>
      </c>
      <c r="T217" s="36">
        <f>SUMIFS(СВЦЭМ!$F$39:$F$782,СВЦЭМ!$A$39:$A$782,$A217,СВЦЭМ!$B$39:$B$782,T$190)+'СЕТ СН'!$F$12</f>
        <v>121.55979338</v>
      </c>
      <c r="U217" s="36">
        <f>SUMIFS(СВЦЭМ!$F$39:$F$782,СВЦЭМ!$A$39:$A$782,$A217,СВЦЭМ!$B$39:$B$782,U$190)+'СЕТ СН'!$F$12</f>
        <v>119.71974252</v>
      </c>
      <c r="V217" s="36">
        <f>SUMIFS(СВЦЭМ!$F$39:$F$782,СВЦЭМ!$A$39:$A$782,$A217,СВЦЭМ!$B$39:$B$782,V$190)+'СЕТ СН'!$F$12</f>
        <v>118.22616597</v>
      </c>
      <c r="W217" s="36">
        <f>SUMIFS(СВЦЭМ!$F$39:$F$782,СВЦЭМ!$A$39:$A$782,$A217,СВЦЭМ!$B$39:$B$782,W$190)+'СЕТ СН'!$F$12</f>
        <v>118.2517388</v>
      </c>
      <c r="X217" s="36">
        <f>SUMIFS(СВЦЭМ!$F$39:$F$782,СВЦЭМ!$A$39:$A$782,$A217,СВЦЭМ!$B$39:$B$782,X$190)+'СЕТ СН'!$F$12</f>
        <v>120.66484772</v>
      </c>
      <c r="Y217" s="36">
        <f>SUMIFS(СВЦЭМ!$F$39:$F$782,СВЦЭМ!$A$39:$A$782,$A217,СВЦЭМ!$B$39:$B$782,Y$190)+'СЕТ СН'!$F$12</f>
        <v>122.85914327</v>
      </c>
    </row>
    <row r="218" spans="1:25" ht="15.75" x14ac:dyDescent="0.2">
      <c r="A218" s="35">
        <f t="shared" si="5"/>
        <v>45379</v>
      </c>
      <c r="B218" s="36">
        <f>SUMIFS(СВЦЭМ!$F$39:$F$782,СВЦЭМ!$A$39:$A$782,$A218,СВЦЭМ!$B$39:$B$782,B$190)+'СЕТ СН'!$F$12</f>
        <v>123.58124169</v>
      </c>
      <c r="C218" s="36">
        <f>SUMIFS(СВЦЭМ!$F$39:$F$782,СВЦЭМ!$A$39:$A$782,$A218,СВЦЭМ!$B$39:$B$782,C$190)+'СЕТ СН'!$F$12</f>
        <v>124.55804847</v>
      </c>
      <c r="D218" s="36">
        <f>SUMIFS(СВЦЭМ!$F$39:$F$782,СВЦЭМ!$A$39:$A$782,$A218,СВЦЭМ!$B$39:$B$782,D$190)+'СЕТ СН'!$F$12</f>
        <v>126.6290156</v>
      </c>
      <c r="E218" s="36">
        <f>SUMIFS(СВЦЭМ!$F$39:$F$782,СВЦЭМ!$A$39:$A$782,$A218,СВЦЭМ!$B$39:$B$782,E$190)+'СЕТ СН'!$F$12</f>
        <v>126.86207596</v>
      </c>
      <c r="F218" s="36">
        <f>SUMIFS(СВЦЭМ!$F$39:$F$782,СВЦЭМ!$A$39:$A$782,$A218,СВЦЭМ!$B$39:$B$782,F$190)+'СЕТ СН'!$F$12</f>
        <v>121.87595619</v>
      </c>
      <c r="G218" s="36">
        <f>SUMIFS(СВЦЭМ!$F$39:$F$782,СВЦЭМ!$A$39:$A$782,$A218,СВЦЭМ!$B$39:$B$782,G$190)+'СЕТ СН'!$F$12</f>
        <v>119.9677439</v>
      </c>
      <c r="H218" s="36">
        <f>SUMIFS(СВЦЭМ!$F$39:$F$782,СВЦЭМ!$A$39:$A$782,$A218,СВЦЭМ!$B$39:$B$782,H$190)+'СЕТ СН'!$F$12</f>
        <v>115.9543268</v>
      </c>
      <c r="I218" s="36">
        <f>SUMIFS(СВЦЭМ!$F$39:$F$782,СВЦЭМ!$A$39:$A$782,$A218,СВЦЭМ!$B$39:$B$782,I$190)+'СЕТ СН'!$F$12</f>
        <v>115.04460893</v>
      </c>
      <c r="J218" s="36">
        <f>SUMIFS(СВЦЭМ!$F$39:$F$782,СВЦЭМ!$A$39:$A$782,$A218,СВЦЭМ!$B$39:$B$782,J$190)+'СЕТ СН'!$F$12</f>
        <v>114.65374211</v>
      </c>
      <c r="K218" s="36">
        <f>SUMIFS(СВЦЭМ!$F$39:$F$782,СВЦЭМ!$A$39:$A$782,$A218,СВЦЭМ!$B$39:$B$782,K$190)+'СЕТ СН'!$F$12</f>
        <v>114.93690221999999</v>
      </c>
      <c r="L218" s="36">
        <f>SUMIFS(СВЦЭМ!$F$39:$F$782,СВЦЭМ!$A$39:$A$782,$A218,СВЦЭМ!$B$39:$B$782,L$190)+'СЕТ СН'!$F$12</f>
        <v>115.24904295</v>
      </c>
      <c r="M218" s="36">
        <f>SUMIFS(СВЦЭМ!$F$39:$F$782,СВЦЭМ!$A$39:$A$782,$A218,СВЦЭМ!$B$39:$B$782,M$190)+'СЕТ СН'!$F$12</f>
        <v>115.85389825999999</v>
      </c>
      <c r="N218" s="36">
        <f>SUMIFS(СВЦЭМ!$F$39:$F$782,СВЦЭМ!$A$39:$A$782,$A218,СВЦЭМ!$B$39:$B$782,N$190)+'СЕТ СН'!$F$12</f>
        <v>117.29469845</v>
      </c>
      <c r="O218" s="36">
        <f>SUMIFS(СВЦЭМ!$F$39:$F$782,СВЦЭМ!$A$39:$A$782,$A218,СВЦЭМ!$B$39:$B$782,O$190)+'СЕТ СН'!$F$12</f>
        <v>116.52359058</v>
      </c>
      <c r="P218" s="36">
        <f>SUMIFS(СВЦЭМ!$F$39:$F$782,СВЦЭМ!$A$39:$A$782,$A218,СВЦЭМ!$B$39:$B$782,P$190)+'СЕТ СН'!$F$12</f>
        <v>116.40082854000001</v>
      </c>
      <c r="Q218" s="36">
        <f>SUMIFS(СВЦЭМ!$F$39:$F$782,СВЦЭМ!$A$39:$A$782,$A218,СВЦЭМ!$B$39:$B$782,Q$190)+'СЕТ СН'!$F$12</f>
        <v>117.03216451999999</v>
      </c>
      <c r="R218" s="36">
        <f>SUMIFS(СВЦЭМ!$F$39:$F$782,СВЦЭМ!$A$39:$A$782,$A218,СВЦЭМ!$B$39:$B$782,R$190)+'СЕТ СН'!$F$12</f>
        <v>118.38514572</v>
      </c>
      <c r="S218" s="36">
        <f>SUMIFS(СВЦЭМ!$F$39:$F$782,СВЦЭМ!$A$39:$A$782,$A218,СВЦЭМ!$B$39:$B$782,S$190)+'СЕТ СН'!$F$12</f>
        <v>119.04906510000001</v>
      </c>
      <c r="T218" s="36">
        <f>SUMIFS(СВЦЭМ!$F$39:$F$782,СВЦЭМ!$A$39:$A$782,$A218,СВЦЭМ!$B$39:$B$782,T$190)+'СЕТ СН'!$F$12</f>
        <v>117.46437235</v>
      </c>
      <c r="U218" s="36">
        <f>SUMIFS(СВЦЭМ!$F$39:$F$782,СВЦЭМ!$A$39:$A$782,$A218,СВЦЭМ!$B$39:$B$782,U$190)+'СЕТ СН'!$F$12</f>
        <v>115.28023985999999</v>
      </c>
      <c r="V218" s="36">
        <f>SUMIFS(СВЦЭМ!$F$39:$F$782,СВЦЭМ!$A$39:$A$782,$A218,СВЦЭМ!$B$39:$B$782,V$190)+'СЕТ СН'!$F$12</f>
        <v>118.67860014999999</v>
      </c>
      <c r="W218" s="36">
        <f>SUMIFS(СВЦЭМ!$F$39:$F$782,СВЦЭМ!$A$39:$A$782,$A218,СВЦЭМ!$B$39:$B$782,W$190)+'СЕТ СН'!$F$12</f>
        <v>118.70160425</v>
      </c>
      <c r="X218" s="36">
        <f>SUMIFS(СВЦЭМ!$F$39:$F$782,СВЦЭМ!$A$39:$A$782,$A218,СВЦЭМ!$B$39:$B$782,X$190)+'СЕТ СН'!$F$12</f>
        <v>120.13089182</v>
      </c>
      <c r="Y218" s="36">
        <f>SUMIFS(СВЦЭМ!$F$39:$F$782,СВЦЭМ!$A$39:$A$782,$A218,СВЦЭМ!$B$39:$B$782,Y$190)+'СЕТ СН'!$F$12</f>
        <v>119.89127242000001</v>
      </c>
    </row>
    <row r="219" spans="1:25" ht="15.75" x14ac:dyDescent="0.2">
      <c r="A219" s="35">
        <f t="shared" si="5"/>
        <v>45380</v>
      </c>
      <c r="B219" s="36">
        <f>SUMIFS(СВЦЭМ!$F$39:$F$782,СВЦЭМ!$A$39:$A$782,$A219,СВЦЭМ!$B$39:$B$782,B$190)+'СЕТ СН'!$F$12</f>
        <v>125.15471004</v>
      </c>
      <c r="C219" s="36">
        <f>SUMIFS(СВЦЭМ!$F$39:$F$782,СВЦЭМ!$A$39:$A$782,$A219,СВЦЭМ!$B$39:$B$782,C$190)+'СЕТ СН'!$F$12</f>
        <v>125.78158783000001</v>
      </c>
      <c r="D219" s="36">
        <f>SUMIFS(СВЦЭМ!$F$39:$F$782,СВЦЭМ!$A$39:$A$782,$A219,СВЦЭМ!$B$39:$B$782,D$190)+'СЕТ СН'!$F$12</f>
        <v>130.56058580999999</v>
      </c>
      <c r="E219" s="36">
        <f>SUMIFS(СВЦЭМ!$F$39:$F$782,СВЦЭМ!$A$39:$A$782,$A219,СВЦЭМ!$B$39:$B$782,E$190)+'СЕТ СН'!$F$12</f>
        <v>133.62737086000001</v>
      </c>
      <c r="F219" s="36">
        <f>SUMIFS(СВЦЭМ!$F$39:$F$782,СВЦЭМ!$A$39:$A$782,$A219,СВЦЭМ!$B$39:$B$782,F$190)+'СЕТ СН'!$F$12</f>
        <v>135.15026768000001</v>
      </c>
      <c r="G219" s="36">
        <f>SUMIFS(СВЦЭМ!$F$39:$F$782,СВЦЭМ!$A$39:$A$782,$A219,СВЦЭМ!$B$39:$B$782,G$190)+'СЕТ СН'!$F$12</f>
        <v>133.35771636000001</v>
      </c>
      <c r="H219" s="36">
        <f>SUMIFS(СВЦЭМ!$F$39:$F$782,СВЦЭМ!$A$39:$A$782,$A219,СВЦЭМ!$B$39:$B$782,H$190)+'СЕТ СН'!$F$12</f>
        <v>129.76481469000001</v>
      </c>
      <c r="I219" s="36">
        <f>SUMIFS(СВЦЭМ!$F$39:$F$782,СВЦЭМ!$A$39:$A$782,$A219,СВЦЭМ!$B$39:$B$782,I$190)+'СЕТ СН'!$F$12</f>
        <v>127.28776406999999</v>
      </c>
      <c r="J219" s="36">
        <f>SUMIFS(СВЦЭМ!$F$39:$F$782,СВЦЭМ!$A$39:$A$782,$A219,СВЦЭМ!$B$39:$B$782,J$190)+'СЕТ СН'!$F$12</f>
        <v>124.54797357</v>
      </c>
      <c r="K219" s="36">
        <f>SUMIFS(СВЦЭМ!$F$39:$F$782,СВЦЭМ!$A$39:$A$782,$A219,СВЦЭМ!$B$39:$B$782,K$190)+'СЕТ СН'!$F$12</f>
        <v>124.08655881999999</v>
      </c>
      <c r="L219" s="36">
        <f>SUMIFS(СВЦЭМ!$F$39:$F$782,СВЦЭМ!$A$39:$A$782,$A219,СВЦЭМ!$B$39:$B$782,L$190)+'СЕТ СН'!$F$12</f>
        <v>125.38066995</v>
      </c>
      <c r="M219" s="36">
        <f>SUMIFS(СВЦЭМ!$F$39:$F$782,СВЦЭМ!$A$39:$A$782,$A219,СВЦЭМ!$B$39:$B$782,M$190)+'СЕТ СН'!$F$12</f>
        <v>125.49809777999999</v>
      </c>
      <c r="N219" s="36">
        <f>SUMIFS(СВЦЭМ!$F$39:$F$782,СВЦЭМ!$A$39:$A$782,$A219,СВЦЭМ!$B$39:$B$782,N$190)+'СЕТ СН'!$F$12</f>
        <v>126.42453411</v>
      </c>
      <c r="O219" s="36">
        <f>SUMIFS(СВЦЭМ!$F$39:$F$782,СВЦЭМ!$A$39:$A$782,$A219,СВЦЭМ!$B$39:$B$782,O$190)+'СЕТ СН'!$F$12</f>
        <v>127.0014417</v>
      </c>
      <c r="P219" s="36">
        <f>SUMIFS(СВЦЭМ!$F$39:$F$782,СВЦЭМ!$A$39:$A$782,$A219,СВЦЭМ!$B$39:$B$782,P$190)+'СЕТ СН'!$F$12</f>
        <v>128.07216235000001</v>
      </c>
      <c r="Q219" s="36">
        <f>SUMIFS(СВЦЭМ!$F$39:$F$782,СВЦЭМ!$A$39:$A$782,$A219,СВЦЭМ!$B$39:$B$782,Q$190)+'СЕТ СН'!$F$12</f>
        <v>131.62945870999999</v>
      </c>
      <c r="R219" s="36">
        <f>SUMIFS(СВЦЭМ!$F$39:$F$782,СВЦЭМ!$A$39:$A$782,$A219,СВЦЭМ!$B$39:$B$782,R$190)+'СЕТ СН'!$F$12</f>
        <v>131.49132685999999</v>
      </c>
      <c r="S219" s="36">
        <f>SUMIFS(СВЦЭМ!$F$39:$F$782,СВЦЭМ!$A$39:$A$782,$A219,СВЦЭМ!$B$39:$B$782,S$190)+'СЕТ СН'!$F$12</f>
        <v>128.17253002999999</v>
      </c>
      <c r="T219" s="36">
        <f>SUMIFS(СВЦЭМ!$F$39:$F$782,СВЦЭМ!$A$39:$A$782,$A219,СВЦЭМ!$B$39:$B$782,T$190)+'СЕТ СН'!$F$12</f>
        <v>125.97773603</v>
      </c>
      <c r="U219" s="36">
        <f>SUMIFS(СВЦЭМ!$F$39:$F$782,СВЦЭМ!$A$39:$A$782,$A219,СВЦЭМ!$B$39:$B$782,U$190)+'СЕТ СН'!$F$12</f>
        <v>121.83872173</v>
      </c>
      <c r="V219" s="36">
        <f>SUMIFS(СВЦЭМ!$F$39:$F$782,СВЦЭМ!$A$39:$A$782,$A219,СВЦЭМ!$B$39:$B$782,V$190)+'СЕТ СН'!$F$12</f>
        <v>120.12529164</v>
      </c>
      <c r="W219" s="36">
        <f>SUMIFS(СВЦЭМ!$F$39:$F$782,СВЦЭМ!$A$39:$A$782,$A219,СВЦЭМ!$B$39:$B$782,W$190)+'СЕТ СН'!$F$12</f>
        <v>120.99235602</v>
      </c>
      <c r="X219" s="36">
        <f>SUMIFS(СВЦЭМ!$F$39:$F$782,СВЦЭМ!$A$39:$A$782,$A219,СВЦЭМ!$B$39:$B$782,X$190)+'СЕТ СН'!$F$12</f>
        <v>123.43124507</v>
      </c>
      <c r="Y219" s="36">
        <f>SUMIFS(СВЦЭМ!$F$39:$F$782,СВЦЭМ!$A$39:$A$782,$A219,СВЦЭМ!$B$39:$B$782,Y$190)+'СЕТ СН'!$F$12</f>
        <v>129.63508189000001</v>
      </c>
    </row>
    <row r="220" spans="1:25" ht="15.75" x14ac:dyDescent="0.2">
      <c r="A220" s="35">
        <f t="shared" si="5"/>
        <v>45381</v>
      </c>
      <c r="B220" s="36">
        <f>SUMIFS(СВЦЭМ!$F$39:$F$782,СВЦЭМ!$A$39:$A$782,$A220,СВЦЭМ!$B$39:$B$782,B$190)+'СЕТ СН'!$F$12</f>
        <v>132.05784158</v>
      </c>
      <c r="C220" s="36">
        <f>SUMIFS(СВЦЭМ!$F$39:$F$782,СВЦЭМ!$A$39:$A$782,$A220,СВЦЭМ!$B$39:$B$782,C$190)+'СЕТ СН'!$F$12</f>
        <v>133.99671194999999</v>
      </c>
      <c r="D220" s="36">
        <f>SUMIFS(СВЦЭМ!$F$39:$F$782,СВЦЭМ!$A$39:$A$782,$A220,СВЦЭМ!$B$39:$B$782,D$190)+'СЕТ СН'!$F$12</f>
        <v>134.39722336</v>
      </c>
      <c r="E220" s="36">
        <f>SUMIFS(СВЦЭМ!$F$39:$F$782,СВЦЭМ!$A$39:$A$782,$A220,СВЦЭМ!$B$39:$B$782,E$190)+'СЕТ СН'!$F$12</f>
        <v>135.67836588</v>
      </c>
      <c r="F220" s="36">
        <f>SUMIFS(СВЦЭМ!$F$39:$F$782,СВЦЭМ!$A$39:$A$782,$A220,СВЦЭМ!$B$39:$B$782,F$190)+'СЕТ СН'!$F$12</f>
        <v>135.42666872000001</v>
      </c>
      <c r="G220" s="36">
        <f>SUMIFS(СВЦЭМ!$F$39:$F$782,СВЦЭМ!$A$39:$A$782,$A220,СВЦЭМ!$B$39:$B$782,G$190)+'СЕТ СН'!$F$12</f>
        <v>133.94056624999999</v>
      </c>
      <c r="H220" s="36">
        <f>SUMIFS(СВЦЭМ!$F$39:$F$782,СВЦЭМ!$A$39:$A$782,$A220,СВЦЭМ!$B$39:$B$782,H$190)+'СЕТ СН'!$F$12</f>
        <v>130.93459733</v>
      </c>
      <c r="I220" s="36">
        <f>SUMIFS(СВЦЭМ!$F$39:$F$782,СВЦЭМ!$A$39:$A$782,$A220,СВЦЭМ!$B$39:$B$782,I$190)+'СЕТ СН'!$F$12</f>
        <v>129.54646994000001</v>
      </c>
      <c r="J220" s="36">
        <f>SUMIFS(СВЦЭМ!$F$39:$F$782,СВЦЭМ!$A$39:$A$782,$A220,СВЦЭМ!$B$39:$B$782,J$190)+'СЕТ СН'!$F$12</f>
        <v>126.29258443000001</v>
      </c>
      <c r="K220" s="36">
        <f>SUMIFS(СВЦЭМ!$F$39:$F$782,СВЦЭМ!$A$39:$A$782,$A220,СВЦЭМ!$B$39:$B$782,K$190)+'СЕТ СН'!$F$12</f>
        <v>124.84813948999999</v>
      </c>
      <c r="L220" s="36">
        <f>SUMIFS(СВЦЭМ!$F$39:$F$782,СВЦЭМ!$A$39:$A$782,$A220,СВЦЭМ!$B$39:$B$782,L$190)+'СЕТ СН'!$F$12</f>
        <v>124.1739335</v>
      </c>
      <c r="M220" s="36">
        <f>SUMIFS(СВЦЭМ!$F$39:$F$782,СВЦЭМ!$A$39:$A$782,$A220,СВЦЭМ!$B$39:$B$782,M$190)+'СЕТ СН'!$F$12</f>
        <v>124.92836787</v>
      </c>
      <c r="N220" s="36">
        <f>SUMIFS(СВЦЭМ!$F$39:$F$782,СВЦЭМ!$A$39:$A$782,$A220,СВЦЭМ!$B$39:$B$782,N$190)+'СЕТ СН'!$F$12</f>
        <v>124.75139606</v>
      </c>
      <c r="O220" s="36">
        <f>SUMIFS(СВЦЭМ!$F$39:$F$782,СВЦЭМ!$A$39:$A$782,$A220,СВЦЭМ!$B$39:$B$782,O$190)+'СЕТ СН'!$F$12</f>
        <v>126.69449245</v>
      </c>
      <c r="P220" s="36">
        <f>SUMIFS(СВЦЭМ!$F$39:$F$782,СВЦЭМ!$A$39:$A$782,$A220,СВЦЭМ!$B$39:$B$782,P$190)+'СЕТ СН'!$F$12</f>
        <v>127.97459067</v>
      </c>
      <c r="Q220" s="36">
        <f>SUMIFS(СВЦЭМ!$F$39:$F$782,СВЦЭМ!$A$39:$A$782,$A220,СВЦЭМ!$B$39:$B$782,Q$190)+'СЕТ СН'!$F$12</f>
        <v>128.55258049</v>
      </c>
      <c r="R220" s="36">
        <f>SUMIFS(СВЦЭМ!$F$39:$F$782,СВЦЭМ!$A$39:$A$782,$A220,СВЦЭМ!$B$39:$B$782,R$190)+'СЕТ СН'!$F$12</f>
        <v>128.55190515999999</v>
      </c>
      <c r="S220" s="36">
        <f>SUMIFS(СВЦЭМ!$F$39:$F$782,СВЦЭМ!$A$39:$A$782,$A220,СВЦЭМ!$B$39:$B$782,S$190)+'СЕТ СН'!$F$12</f>
        <v>127.35137369</v>
      </c>
      <c r="T220" s="36">
        <f>SUMIFS(СВЦЭМ!$F$39:$F$782,СВЦЭМ!$A$39:$A$782,$A220,СВЦЭМ!$B$39:$B$782,T$190)+'СЕТ СН'!$F$12</f>
        <v>123.84754942000001</v>
      </c>
      <c r="U220" s="36">
        <f>SUMIFS(СВЦЭМ!$F$39:$F$782,СВЦЭМ!$A$39:$A$782,$A220,СВЦЭМ!$B$39:$B$782,U$190)+'СЕТ СН'!$F$12</f>
        <v>122.62529278</v>
      </c>
      <c r="V220" s="36">
        <f>SUMIFS(СВЦЭМ!$F$39:$F$782,СВЦЭМ!$A$39:$A$782,$A220,СВЦЭМ!$B$39:$B$782,V$190)+'СЕТ СН'!$F$12</f>
        <v>121.42527509</v>
      </c>
      <c r="W220" s="36">
        <f>SUMIFS(СВЦЭМ!$F$39:$F$782,СВЦЭМ!$A$39:$A$782,$A220,СВЦЭМ!$B$39:$B$782,W$190)+'СЕТ СН'!$F$12</f>
        <v>121.51220585999999</v>
      </c>
      <c r="X220" s="36">
        <f>SUMIFS(СВЦЭМ!$F$39:$F$782,СВЦЭМ!$A$39:$A$782,$A220,СВЦЭМ!$B$39:$B$782,X$190)+'СЕТ СН'!$F$12</f>
        <v>124.00533116</v>
      </c>
      <c r="Y220" s="36">
        <f>SUMIFS(СВЦЭМ!$F$39:$F$782,СВЦЭМ!$A$39:$A$782,$A220,СВЦЭМ!$B$39:$B$782,Y$190)+'СЕТ СН'!$F$12</f>
        <v>127.17106736</v>
      </c>
    </row>
    <row r="221" spans="1:25" ht="15.75" x14ac:dyDescent="0.2">
      <c r="A221" s="35">
        <f t="shared" si="5"/>
        <v>45382</v>
      </c>
      <c r="B221" s="36">
        <f>SUMIFS(СВЦЭМ!$F$39:$F$782,СВЦЭМ!$A$39:$A$782,$A221,СВЦЭМ!$B$39:$B$782,B$190)+'СЕТ СН'!$F$12</f>
        <v>135.17947409000001</v>
      </c>
      <c r="C221" s="36">
        <f>SUMIFS(СВЦЭМ!$F$39:$F$782,СВЦЭМ!$A$39:$A$782,$A221,СВЦЭМ!$B$39:$B$782,C$190)+'СЕТ СН'!$F$12</f>
        <v>136.66634672000001</v>
      </c>
      <c r="D221" s="36">
        <f>SUMIFS(СВЦЭМ!$F$39:$F$782,СВЦЭМ!$A$39:$A$782,$A221,СВЦЭМ!$B$39:$B$782,D$190)+'СЕТ СН'!$F$12</f>
        <v>138.33453556000001</v>
      </c>
      <c r="E221" s="36">
        <f>SUMIFS(СВЦЭМ!$F$39:$F$782,СВЦЭМ!$A$39:$A$782,$A221,СВЦЭМ!$B$39:$B$782,E$190)+'СЕТ СН'!$F$12</f>
        <v>138.73883114</v>
      </c>
      <c r="F221" s="36">
        <f>SUMIFS(СВЦЭМ!$F$39:$F$782,СВЦЭМ!$A$39:$A$782,$A221,СВЦЭМ!$B$39:$B$782,F$190)+'СЕТ СН'!$F$12</f>
        <v>138.46458236000001</v>
      </c>
      <c r="G221" s="36">
        <f>SUMIFS(СВЦЭМ!$F$39:$F$782,СВЦЭМ!$A$39:$A$782,$A221,СВЦЭМ!$B$39:$B$782,G$190)+'СЕТ СН'!$F$12</f>
        <v>138.46670535999999</v>
      </c>
      <c r="H221" s="36">
        <f>SUMIFS(СВЦЭМ!$F$39:$F$782,СВЦЭМ!$A$39:$A$782,$A221,СВЦЭМ!$B$39:$B$782,H$190)+'СЕТ СН'!$F$12</f>
        <v>138.30688004999999</v>
      </c>
      <c r="I221" s="36">
        <f>SUMIFS(СВЦЭМ!$F$39:$F$782,СВЦЭМ!$A$39:$A$782,$A221,СВЦЭМ!$B$39:$B$782,I$190)+'СЕТ СН'!$F$12</f>
        <v>136.92359592</v>
      </c>
      <c r="J221" s="36">
        <f>SUMIFS(СВЦЭМ!$F$39:$F$782,СВЦЭМ!$A$39:$A$782,$A221,СВЦЭМ!$B$39:$B$782,J$190)+'СЕТ СН'!$F$12</f>
        <v>134.4050465</v>
      </c>
      <c r="K221" s="36">
        <f>SUMIFS(СВЦЭМ!$F$39:$F$782,СВЦЭМ!$A$39:$A$782,$A221,СВЦЭМ!$B$39:$B$782,K$190)+'СЕТ СН'!$F$12</f>
        <v>130.39619524</v>
      </c>
      <c r="L221" s="36">
        <f>SUMIFS(СВЦЭМ!$F$39:$F$782,СВЦЭМ!$A$39:$A$782,$A221,СВЦЭМ!$B$39:$B$782,L$190)+'СЕТ СН'!$F$12</f>
        <v>129.76260065</v>
      </c>
      <c r="M221" s="36">
        <f>SUMIFS(СВЦЭМ!$F$39:$F$782,СВЦЭМ!$A$39:$A$782,$A221,СВЦЭМ!$B$39:$B$782,M$190)+'СЕТ СН'!$F$12</f>
        <v>129.97732748000001</v>
      </c>
      <c r="N221" s="36">
        <f>SUMIFS(СВЦЭМ!$F$39:$F$782,СВЦЭМ!$A$39:$A$782,$A221,СВЦЭМ!$B$39:$B$782,N$190)+'СЕТ СН'!$F$12</f>
        <v>130.24838740000001</v>
      </c>
      <c r="O221" s="36">
        <f>SUMIFS(СВЦЭМ!$F$39:$F$782,СВЦЭМ!$A$39:$A$782,$A221,СВЦЭМ!$B$39:$B$782,O$190)+'СЕТ СН'!$F$12</f>
        <v>131.83138772000001</v>
      </c>
      <c r="P221" s="36">
        <f>SUMIFS(СВЦЭМ!$F$39:$F$782,СВЦЭМ!$A$39:$A$782,$A221,СВЦЭМ!$B$39:$B$782,P$190)+'СЕТ СН'!$F$12</f>
        <v>133.45787994</v>
      </c>
      <c r="Q221" s="36">
        <f>SUMIFS(СВЦЭМ!$F$39:$F$782,СВЦЭМ!$A$39:$A$782,$A221,СВЦЭМ!$B$39:$B$782,Q$190)+'СЕТ СН'!$F$12</f>
        <v>135.18128042000001</v>
      </c>
      <c r="R221" s="36">
        <f>SUMIFS(СВЦЭМ!$F$39:$F$782,СВЦЭМ!$A$39:$A$782,$A221,СВЦЭМ!$B$39:$B$782,R$190)+'СЕТ СН'!$F$12</f>
        <v>134.88444147000001</v>
      </c>
      <c r="S221" s="36">
        <f>SUMIFS(СВЦЭМ!$F$39:$F$782,СВЦЭМ!$A$39:$A$782,$A221,СВЦЭМ!$B$39:$B$782,S$190)+'СЕТ СН'!$F$12</f>
        <v>132.83785564999999</v>
      </c>
      <c r="T221" s="36">
        <f>SUMIFS(СВЦЭМ!$F$39:$F$782,СВЦЭМ!$A$39:$A$782,$A221,СВЦЭМ!$B$39:$B$782,T$190)+'СЕТ СН'!$F$12</f>
        <v>131.23942829000001</v>
      </c>
      <c r="U221" s="36">
        <f>SUMIFS(СВЦЭМ!$F$39:$F$782,СВЦЭМ!$A$39:$A$782,$A221,СВЦЭМ!$B$39:$B$782,U$190)+'СЕТ СН'!$F$12</f>
        <v>129.69115173</v>
      </c>
      <c r="V221" s="36">
        <f>SUMIFS(СВЦЭМ!$F$39:$F$782,СВЦЭМ!$A$39:$A$782,$A221,СВЦЭМ!$B$39:$B$782,V$190)+'СЕТ СН'!$F$12</f>
        <v>128.56677402</v>
      </c>
      <c r="W221" s="36">
        <f>SUMIFS(СВЦЭМ!$F$39:$F$782,СВЦЭМ!$A$39:$A$782,$A221,СВЦЭМ!$B$39:$B$782,W$190)+'СЕТ СН'!$F$12</f>
        <v>128.07651666000001</v>
      </c>
      <c r="X221" s="36">
        <f>SUMIFS(СВЦЭМ!$F$39:$F$782,СВЦЭМ!$A$39:$A$782,$A221,СВЦЭМ!$B$39:$B$782,X$190)+'СЕТ СН'!$F$12</f>
        <v>130.64099293000001</v>
      </c>
      <c r="Y221" s="36">
        <f>SUMIFS(СВЦЭМ!$F$39:$F$782,СВЦЭМ!$A$39:$A$782,$A221,СВЦЭМ!$B$39:$B$782,Y$190)+'СЕТ СН'!$F$12</f>
        <v>132.32377747000001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01.03.2024</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45353</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45354</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45355</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45356</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45357</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45358</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45359</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45360</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45361</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45362</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45363</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45364</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45365</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45366</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45367</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45368</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45369</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45370</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45371</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45372</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45373</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45374</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45375</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45376</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45377</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45378</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45379</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45380</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45381</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45382</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01.03.2024</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45353</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45354</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45355</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45356</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45357</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45358</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45359</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45360</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45361</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45362</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45363</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45364</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45365</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45366</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45367</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45368</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45369</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45370</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45371</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45372</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45373</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45374</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45375</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45376</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45377</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45378</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45379</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45380</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45381</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45382</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01.03.2024</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45353</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45354</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45355</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45356</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45357</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45358</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45359</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45360</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45361</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45362</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45363</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45364</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45365</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45366</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45367</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45368</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45369</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45370</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45371</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45372</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45373</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45374</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45375</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45376</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45377</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45378</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45379</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45380</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45381</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45382</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01.03.2024</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45353</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45354</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45355</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45356</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45357</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45358</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45359</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45360</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45361</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45362</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45363</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45364</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45365</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45366</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45367</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45368</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45369</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45370</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45371</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45372</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45373</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45374</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45375</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45376</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45377</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45378</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45379</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45380</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45381</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45382</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01.03.2024</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45353</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45354</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45355</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45356</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45357</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45358</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45359</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45360</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45361</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45362</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45363</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45364</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45365</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45366</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45367</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45368</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45369</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45370</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45371</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45372</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45373</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45374</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45375</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45376</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45377</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45378</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45379</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45380</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45381</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45382</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01.03.2024</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45353</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45354</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45355</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45356</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45357</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45358</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45359</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45360</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45361</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45362</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45363</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45364</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45365</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45366</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45367</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45368</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45369</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45370</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45371</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45372</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45373</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45374</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45375</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45376</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45377</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45378</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45379</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45380</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45381</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45382</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3" t="s">
        <v>122</v>
      </c>
      <c r="B435" s="153"/>
      <c r="C435" s="153"/>
      <c r="D435" s="153"/>
      <c r="E435" s="153"/>
      <c r="F435" s="153"/>
      <c r="G435" s="153"/>
      <c r="H435" s="153"/>
      <c r="I435" s="153"/>
      <c r="J435" s="153"/>
      <c r="K435" s="153"/>
      <c r="L435" s="154">
        <f>СВЦЭМ!$D$18+'СЕТ СН'!$F$14</f>
        <v>240.96434818</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74</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5">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row>
    <row r="439" spans="1:26" ht="15.75" x14ac:dyDescent="0.25">
      <c r="A439" s="122"/>
      <c r="B439" s="122"/>
      <c r="C439" s="122"/>
      <c r="D439" s="122"/>
      <c r="E439" s="122"/>
      <c r="F439" s="122"/>
      <c r="G439" s="122"/>
      <c r="H439" s="122"/>
      <c r="I439" s="122"/>
      <c r="J439" s="122"/>
      <c r="K439" s="122"/>
      <c r="L439" s="122"/>
      <c r="M439" s="122"/>
      <c r="N439" s="125">
        <f>СВЦЭМ!$D$12+'СЕТ СН'!$F$10-'СЕТ СН'!$F$22</f>
        <v>708004.5934530095</v>
      </c>
      <c r="O439" s="126"/>
      <c r="P439" s="125">
        <f>СВЦЭМ!$D$12+'СЕТ СН'!$F$10-'СЕТ СН'!$G$22</f>
        <v>708004.5934530095</v>
      </c>
      <c r="Q439" s="126"/>
      <c r="R439" s="125">
        <f>СВЦЭМ!$D$12+'СЕТ СН'!$F$10-'СЕТ СН'!$H$22</f>
        <v>708004.5934530095</v>
      </c>
      <c r="S439" s="126"/>
      <c r="T439" s="125">
        <f>СВЦЭМ!$D$12+'СЕТ СН'!$F$10-'СЕТ СН'!$I$22</f>
        <v>708004.5934530095</v>
      </c>
      <c r="U439" s="126"/>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марте 2024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9" t="s">
        <v>42</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81</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01.03.2024</v>
      </c>
      <c r="B12" s="36">
        <f>SUMIFS(СВЦЭМ!$D$39:$D$782,СВЦЭМ!$A$39:$A$782,$A12,СВЦЭМ!$B$39:$B$782,B$11)+'СЕТ СН'!$F$11+СВЦЭМ!$D$10+'СЕТ СН'!$F$6-'СЕТ СН'!$F$23</f>
        <v>1912.6153223700001</v>
      </c>
      <c r="C12" s="36">
        <f>SUMIFS(СВЦЭМ!$D$39:$D$782,СВЦЭМ!$A$39:$A$782,$A12,СВЦЭМ!$B$39:$B$782,C$11)+'СЕТ СН'!$F$11+СВЦЭМ!$D$10+'СЕТ СН'!$F$6-'СЕТ СН'!$F$23</f>
        <v>1939.12819436</v>
      </c>
      <c r="D12" s="36">
        <f>SUMIFS(СВЦЭМ!$D$39:$D$782,СВЦЭМ!$A$39:$A$782,$A12,СВЦЭМ!$B$39:$B$782,D$11)+'СЕТ СН'!$F$11+СВЦЭМ!$D$10+'СЕТ СН'!$F$6-'СЕТ СН'!$F$23</f>
        <v>1963.00337044</v>
      </c>
      <c r="E12" s="36">
        <f>SUMIFS(СВЦЭМ!$D$39:$D$782,СВЦЭМ!$A$39:$A$782,$A12,СВЦЭМ!$B$39:$B$782,E$11)+'СЕТ СН'!$F$11+СВЦЭМ!$D$10+'СЕТ СН'!$F$6-'СЕТ СН'!$F$23</f>
        <v>1948.47849883</v>
      </c>
      <c r="F12" s="36">
        <f>SUMIFS(СВЦЭМ!$D$39:$D$782,СВЦЭМ!$A$39:$A$782,$A12,СВЦЭМ!$B$39:$B$782,F$11)+'СЕТ СН'!$F$11+СВЦЭМ!$D$10+'СЕТ СН'!$F$6-'СЕТ СН'!$F$23</f>
        <v>1939.6870668699999</v>
      </c>
      <c r="G12" s="36">
        <f>SUMIFS(СВЦЭМ!$D$39:$D$782,СВЦЭМ!$A$39:$A$782,$A12,СВЦЭМ!$B$39:$B$782,G$11)+'СЕТ СН'!$F$11+СВЦЭМ!$D$10+'СЕТ СН'!$F$6-'СЕТ СН'!$F$23</f>
        <v>1937.63592156</v>
      </c>
      <c r="H12" s="36">
        <f>SUMIFS(СВЦЭМ!$D$39:$D$782,СВЦЭМ!$A$39:$A$782,$A12,СВЦЭМ!$B$39:$B$782,H$11)+'СЕТ СН'!$F$11+СВЦЭМ!$D$10+'СЕТ СН'!$F$6-'СЕТ СН'!$F$23</f>
        <v>1900.44115001</v>
      </c>
      <c r="I12" s="36">
        <f>SUMIFS(СВЦЭМ!$D$39:$D$782,СВЦЭМ!$A$39:$A$782,$A12,СВЦЭМ!$B$39:$B$782,I$11)+'СЕТ СН'!$F$11+СВЦЭМ!$D$10+'СЕТ СН'!$F$6-'СЕТ СН'!$F$23</f>
        <v>1877.1807365899999</v>
      </c>
      <c r="J12" s="36">
        <f>SUMIFS(СВЦЭМ!$D$39:$D$782,СВЦЭМ!$A$39:$A$782,$A12,СВЦЭМ!$B$39:$B$782,J$11)+'СЕТ СН'!$F$11+СВЦЭМ!$D$10+'СЕТ СН'!$F$6-'СЕТ СН'!$F$23</f>
        <v>1869.23825956</v>
      </c>
      <c r="K12" s="36">
        <f>SUMIFS(СВЦЭМ!$D$39:$D$782,СВЦЭМ!$A$39:$A$782,$A12,СВЦЭМ!$B$39:$B$782,K$11)+'СЕТ СН'!$F$11+СВЦЭМ!$D$10+'СЕТ СН'!$F$6-'СЕТ СН'!$F$23</f>
        <v>1855.6773751399999</v>
      </c>
      <c r="L12" s="36">
        <f>SUMIFS(СВЦЭМ!$D$39:$D$782,СВЦЭМ!$A$39:$A$782,$A12,СВЦЭМ!$B$39:$B$782,L$11)+'СЕТ СН'!$F$11+СВЦЭМ!$D$10+'СЕТ СН'!$F$6-'СЕТ СН'!$F$23</f>
        <v>1857.5096454699999</v>
      </c>
      <c r="M12" s="36">
        <f>SUMIFS(СВЦЭМ!$D$39:$D$782,СВЦЭМ!$A$39:$A$782,$A12,СВЦЭМ!$B$39:$B$782,M$11)+'СЕТ СН'!$F$11+СВЦЭМ!$D$10+'СЕТ СН'!$F$6-'СЕТ СН'!$F$23</f>
        <v>1840.69903084</v>
      </c>
      <c r="N12" s="36">
        <f>SUMIFS(СВЦЭМ!$D$39:$D$782,СВЦЭМ!$A$39:$A$782,$A12,СВЦЭМ!$B$39:$B$782,N$11)+'СЕТ СН'!$F$11+СВЦЭМ!$D$10+'СЕТ СН'!$F$6-'СЕТ СН'!$F$23</f>
        <v>1887.6465160299999</v>
      </c>
      <c r="O12" s="36">
        <f>SUMIFS(СВЦЭМ!$D$39:$D$782,СВЦЭМ!$A$39:$A$782,$A12,СВЦЭМ!$B$39:$B$782,O$11)+'СЕТ СН'!$F$11+СВЦЭМ!$D$10+'СЕТ СН'!$F$6-'СЕТ СН'!$F$23</f>
        <v>1899.03542014</v>
      </c>
      <c r="P12" s="36">
        <f>SUMIFS(СВЦЭМ!$D$39:$D$782,СВЦЭМ!$A$39:$A$782,$A12,СВЦЭМ!$B$39:$B$782,P$11)+'СЕТ СН'!$F$11+СВЦЭМ!$D$10+'СЕТ СН'!$F$6-'СЕТ СН'!$F$23</f>
        <v>1918.06024617</v>
      </c>
      <c r="Q12" s="36">
        <f>SUMIFS(СВЦЭМ!$D$39:$D$782,СВЦЭМ!$A$39:$A$782,$A12,СВЦЭМ!$B$39:$B$782,Q$11)+'СЕТ СН'!$F$11+СВЦЭМ!$D$10+'СЕТ СН'!$F$6-'СЕТ СН'!$F$23</f>
        <v>1928.98034261</v>
      </c>
      <c r="R12" s="36">
        <f>SUMIFS(СВЦЭМ!$D$39:$D$782,СВЦЭМ!$A$39:$A$782,$A12,СВЦЭМ!$B$39:$B$782,R$11)+'СЕТ СН'!$F$11+СВЦЭМ!$D$10+'СЕТ СН'!$F$6-'СЕТ СН'!$F$23</f>
        <v>1939.9086677299999</v>
      </c>
      <c r="S12" s="36">
        <f>SUMIFS(СВЦЭМ!$D$39:$D$782,СВЦЭМ!$A$39:$A$782,$A12,СВЦЭМ!$B$39:$B$782,S$11)+'СЕТ СН'!$F$11+СВЦЭМ!$D$10+'СЕТ СН'!$F$6-'СЕТ СН'!$F$23</f>
        <v>1928.04706743</v>
      </c>
      <c r="T12" s="36">
        <f>SUMIFS(СВЦЭМ!$D$39:$D$782,СВЦЭМ!$A$39:$A$782,$A12,СВЦЭМ!$B$39:$B$782,T$11)+'СЕТ СН'!$F$11+СВЦЭМ!$D$10+'СЕТ СН'!$F$6-'СЕТ СН'!$F$23</f>
        <v>1886.34007576</v>
      </c>
      <c r="U12" s="36">
        <f>SUMIFS(СВЦЭМ!$D$39:$D$782,СВЦЭМ!$A$39:$A$782,$A12,СВЦЭМ!$B$39:$B$782,U$11)+'СЕТ СН'!$F$11+СВЦЭМ!$D$10+'СЕТ СН'!$F$6-'СЕТ СН'!$F$23</f>
        <v>1855.9586822399999</v>
      </c>
      <c r="V12" s="36">
        <f>SUMIFS(СВЦЭМ!$D$39:$D$782,СВЦЭМ!$A$39:$A$782,$A12,СВЦЭМ!$B$39:$B$782,V$11)+'СЕТ СН'!$F$11+СВЦЭМ!$D$10+'СЕТ СН'!$F$6-'СЕТ СН'!$F$23</f>
        <v>1857.3217792999999</v>
      </c>
      <c r="W12" s="36">
        <f>SUMIFS(СВЦЭМ!$D$39:$D$782,СВЦЭМ!$A$39:$A$782,$A12,СВЦЭМ!$B$39:$B$782,W$11)+'СЕТ СН'!$F$11+СВЦЭМ!$D$10+'СЕТ СН'!$F$6-'СЕТ СН'!$F$23</f>
        <v>1865.4755709399999</v>
      </c>
      <c r="X12" s="36">
        <f>SUMIFS(СВЦЭМ!$D$39:$D$782,СВЦЭМ!$A$39:$A$782,$A12,СВЦЭМ!$B$39:$B$782,X$11)+'СЕТ СН'!$F$11+СВЦЭМ!$D$10+'СЕТ СН'!$F$6-'СЕТ СН'!$F$23</f>
        <v>1878.8566710499999</v>
      </c>
      <c r="Y12" s="36">
        <f>SUMIFS(СВЦЭМ!$D$39:$D$782,СВЦЭМ!$A$39:$A$782,$A12,СВЦЭМ!$B$39:$B$782,Y$11)+'СЕТ СН'!$F$11+СВЦЭМ!$D$10+'СЕТ СН'!$F$6-'СЕТ СН'!$F$23</f>
        <v>1903.15745672</v>
      </c>
      <c r="AA12" s="45"/>
    </row>
    <row r="13" spans="1:27" ht="15.75" x14ac:dyDescent="0.2">
      <c r="A13" s="35">
        <f>A12+1</f>
        <v>45353</v>
      </c>
      <c r="B13" s="36">
        <f>SUMIFS(СВЦЭМ!$D$39:$D$782,СВЦЭМ!$A$39:$A$782,$A13,СВЦЭМ!$B$39:$B$782,B$11)+'СЕТ СН'!$F$11+СВЦЭМ!$D$10+'СЕТ СН'!$F$6-'СЕТ СН'!$F$23</f>
        <v>1842.79368396</v>
      </c>
      <c r="C13" s="36">
        <f>SUMIFS(СВЦЭМ!$D$39:$D$782,СВЦЭМ!$A$39:$A$782,$A13,СВЦЭМ!$B$39:$B$782,C$11)+'СЕТ СН'!$F$11+СВЦЭМ!$D$10+'СЕТ СН'!$F$6-'СЕТ СН'!$F$23</f>
        <v>1854.6728099899999</v>
      </c>
      <c r="D13" s="36">
        <f>SUMIFS(СВЦЭМ!$D$39:$D$782,СВЦЭМ!$A$39:$A$782,$A13,СВЦЭМ!$B$39:$B$782,D$11)+'СЕТ СН'!$F$11+СВЦЭМ!$D$10+'СЕТ СН'!$F$6-'СЕТ СН'!$F$23</f>
        <v>1878.8939015399999</v>
      </c>
      <c r="E13" s="36">
        <f>SUMIFS(СВЦЭМ!$D$39:$D$782,СВЦЭМ!$A$39:$A$782,$A13,СВЦЭМ!$B$39:$B$782,E$11)+'СЕТ СН'!$F$11+СВЦЭМ!$D$10+'СЕТ СН'!$F$6-'СЕТ СН'!$F$23</f>
        <v>1889.7477270100001</v>
      </c>
      <c r="F13" s="36">
        <f>SUMIFS(СВЦЭМ!$D$39:$D$782,СВЦЭМ!$A$39:$A$782,$A13,СВЦЭМ!$B$39:$B$782,F$11)+'СЕТ СН'!$F$11+СВЦЭМ!$D$10+'СЕТ СН'!$F$6-'СЕТ СН'!$F$23</f>
        <v>1886.79923654</v>
      </c>
      <c r="G13" s="36">
        <f>SUMIFS(СВЦЭМ!$D$39:$D$782,СВЦЭМ!$A$39:$A$782,$A13,СВЦЭМ!$B$39:$B$782,G$11)+'СЕТ СН'!$F$11+СВЦЭМ!$D$10+'СЕТ СН'!$F$6-'СЕТ СН'!$F$23</f>
        <v>1866.9915825200001</v>
      </c>
      <c r="H13" s="36">
        <f>SUMIFS(СВЦЭМ!$D$39:$D$782,СВЦЭМ!$A$39:$A$782,$A13,СВЦЭМ!$B$39:$B$782,H$11)+'СЕТ СН'!$F$11+СВЦЭМ!$D$10+'СЕТ СН'!$F$6-'СЕТ СН'!$F$23</f>
        <v>1823.65039357</v>
      </c>
      <c r="I13" s="36">
        <f>SUMIFS(СВЦЭМ!$D$39:$D$782,СВЦЭМ!$A$39:$A$782,$A13,СВЦЭМ!$B$39:$B$782,I$11)+'СЕТ СН'!$F$11+СВЦЭМ!$D$10+'СЕТ СН'!$F$6-'СЕТ СН'!$F$23</f>
        <v>1799.78590743</v>
      </c>
      <c r="J13" s="36">
        <f>SUMIFS(СВЦЭМ!$D$39:$D$782,СВЦЭМ!$A$39:$A$782,$A13,СВЦЭМ!$B$39:$B$782,J$11)+'СЕТ СН'!$F$11+СВЦЭМ!$D$10+'СЕТ СН'!$F$6-'СЕТ СН'!$F$23</f>
        <v>1800.73533198</v>
      </c>
      <c r="K13" s="36">
        <f>SUMIFS(СВЦЭМ!$D$39:$D$782,СВЦЭМ!$A$39:$A$782,$A13,СВЦЭМ!$B$39:$B$782,K$11)+'СЕТ СН'!$F$11+СВЦЭМ!$D$10+'СЕТ СН'!$F$6-'СЕТ СН'!$F$23</f>
        <v>1768.7921159</v>
      </c>
      <c r="L13" s="36">
        <f>SUMIFS(СВЦЭМ!$D$39:$D$782,СВЦЭМ!$A$39:$A$782,$A13,СВЦЭМ!$B$39:$B$782,L$11)+'СЕТ СН'!$F$11+СВЦЭМ!$D$10+'СЕТ СН'!$F$6-'СЕТ СН'!$F$23</f>
        <v>1753.46664981</v>
      </c>
      <c r="M13" s="36">
        <f>SUMIFS(СВЦЭМ!$D$39:$D$782,СВЦЭМ!$A$39:$A$782,$A13,СВЦЭМ!$B$39:$B$782,M$11)+'СЕТ СН'!$F$11+СВЦЭМ!$D$10+'СЕТ СН'!$F$6-'СЕТ СН'!$F$23</f>
        <v>1756.80196009</v>
      </c>
      <c r="N13" s="36">
        <f>SUMIFS(СВЦЭМ!$D$39:$D$782,СВЦЭМ!$A$39:$A$782,$A13,СВЦЭМ!$B$39:$B$782,N$11)+'СЕТ СН'!$F$11+СВЦЭМ!$D$10+'СЕТ СН'!$F$6-'СЕТ СН'!$F$23</f>
        <v>1774.3167460299999</v>
      </c>
      <c r="O13" s="36">
        <f>SUMIFS(СВЦЭМ!$D$39:$D$782,СВЦЭМ!$A$39:$A$782,$A13,СВЦЭМ!$B$39:$B$782,O$11)+'СЕТ СН'!$F$11+СВЦЭМ!$D$10+'СЕТ СН'!$F$6-'СЕТ СН'!$F$23</f>
        <v>1781.18338004</v>
      </c>
      <c r="P13" s="36">
        <f>SUMIFS(СВЦЭМ!$D$39:$D$782,СВЦЭМ!$A$39:$A$782,$A13,СВЦЭМ!$B$39:$B$782,P$11)+'СЕТ СН'!$F$11+СВЦЭМ!$D$10+'СЕТ СН'!$F$6-'СЕТ СН'!$F$23</f>
        <v>1790.2436630899999</v>
      </c>
      <c r="Q13" s="36">
        <f>SUMIFS(СВЦЭМ!$D$39:$D$782,СВЦЭМ!$A$39:$A$782,$A13,СВЦЭМ!$B$39:$B$782,Q$11)+'СЕТ СН'!$F$11+СВЦЭМ!$D$10+'СЕТ СН'!$F$6-'СЕТ СН'!$F$23</f>
        <v>1812.3779973599999</v>
      </c>
      <c r="R13" s="36">
        <f>SUMIFS(СВЦЭМ!$D$39:$D$782,СВЦЭМ!$A$39:$A$782,$A13,СВЦЭМ!$B$39:$B$782,R$11)+'СЕТ СН'!$F$11+СВЦЭМ!$D$10+'СЕТ СН'!$F$6-'СЕТ СН'!$F$23</f>
        <v>1832.70142461</v>
      </c>
      <c r="S13" s="36">
        <f>SUMIFS(СВЦЭМ!$D$39:$D$782,СВЦЭМ!$A$39:$A$782,$A13,СВЦЭМ!$B$39:$B$782,S$11)+'СЕТ СН'!$F$11+СВЦЭМ!$D$10+'СЕТ СН'!$F$6-'СЕТ СН'!$F$23</f>
        <v>1817.67686093</v>
      </c>
      <c r="T13" s="36">
        <f>SUMIFS(СВЦЭМ!$D$39:$D$782,СВЦЭМ!$A$39:$A$782,$A13,СВЦЭМ!$B$39:$B$782,T$11)+'СЕТ СН'!$F$11+СВЦЭМ!$D$10+'СЕТ СН'!$F$6-'СЕТ СН'!$F$23</f>
        <v>1774.51868769</v>
      </c>
      <c r="U13" s="36">
        <f>SUMIFS(СВЦЭМ!$D$39:$D$782,СВЦЭМ!$A$39:$A$782,$A13,СВЦЭМ!$B$39:$B$782,U$11)+'СЕТ СН'!$F$11+СВЦЭМ!$D$10+'СЕТ СН'!$F$6-'СЕТ СН'!$F$23</f>
        <v>1733.9591389699999</v>
      </c>
      <c r="V13" s="36">
        <f>SUMIFS(СВЦЭМ!$D$39:$D$782,СВЦЭМ!$A$39:$A$782,$A13,СВЦЭМ!$B$39:$B$782,V$11)+'СЕТ СН'!$F$11+СВЦЭМ!$D$10+'СЕТ СН'!$F$6-'СЕТ СН'!$F$23</f>
        <v>1751.51803479</v>
      </c>
      <c r="W13" s="36">
        <f>SUMIFS(СВЦЭМ!$D$39:$D$782,СВЦЭМ!$A$39:$A$782,$A13,СВЦЭМ!$B$39:$B$782,W$11)+'СЕТ СН'!$F$11+СВЦЭМ!$D$10+'СЕТ СН'!$F$6-'СЕТ СН'!$F$23</f>
        <v>1760.7185861200001</v>
      </c>
      <c r="X13" s="36">
        <f>SUMIFS(СВЦЭМ!$D$39:$D$782,СВЦЭМ!$A$39:$A$782,$A13,СВЦЭМ!$B$39:$B$782,X$11)+'СЕТ СН'!$F$11+СВЦЭМ!$D$10+'СЕТ СН'!$F$6-'СЕТ СН'!$F$23</f>
        <v>1797.3422914999999</v>
      </c>
      <c r="Y13" s="36">
        <f>SUMIFS(СВЦЭМ!$D$39:$D$782,СВЦЭМ!$A$39:$A$782,$A13,СВЦЭМ!$B$39:$B$782,Y$11)+'СЕТ СН'!$F$11+СВЦЭМ!$D$10+'СЕТ СН'!$F$6-'СЕТ СН'!$F$23</f>
        <v>1797.7487802999999</v>
      </c>
    </row>
    <row r="14" spans="1:27" ht="15.75" x14ac:dyDescent="0.2">
      <c r="A14" s="35">
        <f t="shared" ref="A14:A42" si="0">A13+1</f>
        <v>45354</v>
      </c>
      <c r="B14" s="36">
        <f>SUMIFS(СВЦЭМ!$D$39:$D$782,СВЦЭМ!$A$39:$A$782,$A14,СВЦЭМ!$B$39:$B$782,B$11)+'СЕТ СН'!$F$11+СВЦЭМ!$D$10+'СЕТ СН'!$F$6-'СЕТ СН'!$F$23</f>
        <v>1740.7486734899999</v>
      </c>
      <c r="C14" s="36">
        <f>SUMIFS(СВЦЭМ!$D$39:$D$782,СВЦЭМ!$A$39:$A$782,$A14,СВЦЭМ!$B$39:$B$782,C$11)+'СЕТ СН'!$F$11+СВЦЭМ!$D$10+'СЕТ СН'!$F$6-'СЕТ СН'!$F$23</f>
        <v>1823.05163479</v>
      </c>
      <c r="D14" s="36">
        <f>SUMIFS(СВЦЭМ!$D$39:$D$782,СВЦЭМ!$A$39:$A$782,$A14,СВЦЭМ!$B$39:$B$782,D$11)+'СЕТ СН'!$F$11+СВЦЭМ!$D$10+'СЕТ СН'!$F$6-'СЕТ СН'!$F$23</f>
        <v>1867.93918633</v>
      </c>
      <c r="E14" s="36">
        <f>SUMIFS(СВЦЭМ!$D$39:$D$782,СВЦЭМ!$A$39:$A$782,$A14,СВЦЭМ!$B$39:$B$782,E$11)+'СЕТ СН'!$F$11+СВЦЭМ!$D$10+'СЕТ СН'!$F$6-'СЕТ СН'!$F$23</f>
        <v>1885.8365223999999</v>
      </c>
      <c r="F14" s="36">
        <f>SUMIFS(СВЦЭМ!$D$39:$D$782,СВЦЭМ!$A$39:$A$782,$A14,СВЦЭМ!$B$39:$B$782,F$11)+'СЕТ СН'!$F$11+СВЦЭМ!$D$10+'СЕТ СН'!$F$6-'СЕТ СН'!$F$23</f>
        <v>1883.15535344</v>
      </c>
      <c r="G14" s="36">
        <f>SUMIFS(СВЦЭМ!$D$39:$D$782,СВЦЭМ!$A$39:$A$782,$A14,СВЦЭМ!$B$39:$B$782,G$11)+'СЕТ СН'!$F$11+СВЦЭМ!$D$10+'СЕТ СН'!$F$6-'СЕТ СН'!$F$23</f>
        <v>1869.1844286799999</v>
      </c>
      <c r="H14" s="36">
        <f>SUMIFS(СВЦЭМ!$D$39:$D$782,СВЦЭМ!$A$39:$A$782,$A14,СВЦЭМ!$B$39:$B$782,H$11)+'СЕТ СН'!$F$11+СВЦЭМ!$D$10+'СЕТ СН'!$F$6-'СЕТ СН'!$F$23</f>
        <v>1850.91630596</v>
      </c>
      <c r="I14" s="36">
        <f>SUMIFS(СВЦЭМ!$D$39:$D$782,СВЦЭМ!$A$39:$A$782,$A14,СВЦЭМ!$B$39:$B$782,I$11)+'СЕТ СН'!$F$11+СВЦЭМ!$D$10+'СЕТ СН'!$F$6-'СЕТ СН'!$F$23</f>
        <v>1852.21094455</v>
      </c>
      <c r="J14" s="36">
        <f>SUMIFS(СВЦЭМ!$D$39:$D$782,СВЦЭМ!$A$39:$A$782,$A14,СВЦЭМ!$B$39:$B$782,J$11)+'СЕТ СН'!$F$11+СВЦЭМ!$D$10+'СЕТ СН'!$F$6-'СЕТ СН'!$F$23</f>
        <v>1804.2282699800001</v>
      </c>
      <c r="K14" s="36">
        <f>SUMIFS(СВЦЭМ!$D$39:$D$782,СВЦЭМ!$A$39:$A$782,$A14,СВЦЭМ!$B$39:$B$782,K$11)+'СЕТ СН'!$F$11+СВЦЭМ!$D$10+'СЕТ СН'!$F$6-'СЕТ СН'!$F$23</f>
        <v>1764.1857582</v>
      </c>
      <c r="L14" s="36">
        <f>SUMIFS(СВЦЭМ!$D$39:$D$782,СВЦЭМ!$A$39:$A$782,$A14,СВЦЭМ!$B$39:$B$782,L$11)+'СЕТ СН'!$F$11+СВЦЭМ!$D$10+'СЕТ СН'!$F$6-'СЕТ СН'!$F$23</f>
        <v>1741.76737134</v>
      </c>
      <c r="M14" s="36">
        <f>SUMIFS(СВЦЭМ!$D$39:$D$782,СВЦЭМ!$A$39:$A$782,$A14,СВЦЭМ!$B$39:$B$782,M$11)+'СЕТ СН'!$F$11+СВЦЭМ!$D$10+'СЕТ СН'!$F$6-'СЕТ СН'!$F$23</f>
        <v>1742.61327977</v>
      </c>
      <c r="N14" s="36">
        <f>SUMIFS(СВЦЭМ!$D$39:$D$782,СВЦЭМ!$A$39:$A$782,$A14,СВЦЭМ!$B$39:$B$782,N$11)+'СЕТ СН'!$F$11+СВЦЭМ!$D$10+'СЕТ СН'!$F$6-'СЕТ СН'!$F$23</f>
        <v>1769.1331152099999</v>
      </c>
      <c r="O14" s="36">
        <f>SUMIFS(СВЦЭМ!$D$39:$D$782,СВЦЭМ!$A$39:$A$782,$A14,СВЦЭМ!$B$39:$B$782,O$11)+'СЕТ СН'!$F$11+СВЦЭМ!$D$10+'СЕТ СН'!$F$6-'СЕТ СН'!$F$23</f>
        <v>1757.93063254</v>
      </c>
      <c r="P14" s="36">
        <f>SUMIFS(СВЦЭМ!$D$39:$D$782,СВЦЭМ!$A$39:$A$782,$A14,СВЦЭМ!$B$39:$B$782,P$11)+'СЕТ СН'!$F$11+СВЦЭМ!$D$10+'СЕТ СН'!$F$6-'СЕТ СН'!$F$23</f>
        <v>1759.10095065</v>
      </c>
      <c r="Q14" s="36">
        <f>SUMIFS(СВЦЭМ!$D$39:$D$782,СВЦЭМ!$A$39:$A$782,$A14,СВЦЭМ!$B$39:$B$782,Q$11)+'СЕТ СН'!$F$11+СВЦЭМ!$D$10+'СЕТ СН'!$F$6-'СЕТ СН'!$F$23</f>
        <v>1774.70205489</v>
      </c>
      <c r="R14" s="36">
        <f>SUMIFS(СВЦЭМ!$D$39:$D$782,СВЦЭМ!$A$39:$A$782,$A14,СВЦЭМ!$B$39:$B$782,R$11)+'СЕТ СН'!$F$11+СВЦЭМ!$D$10+'СЕТ СН'!$F$6-'СЕТ СН'!$F$23</f>
        <v>1780.4319446099998</v>
      </c>
      <c r="S14" s="36">
        <f>SUMIFS(СВЦЭМ!$D$39:$D$782,СВЦЭМ!$A$39:$A$782,$A14,СВЦЭМ!$B$39:$B$782,S$11)+'СЕТ СН'!$F$11+СВЦЭМ!$D$10+'СЕТ СН'!$F$6-'СЕТ СН'!$F$23</f>
        <v>1752.1061811299999</v>
      </c>
      <c r="T14" s="36">
        <f>SUMIFS(СВЦЭМ!$D$39:$D$782,СВЦЭМ!$A$39:$A$782,$A14,СВЦЭМ!$B$39:$B$782,T$11)+'СЕТ СН'!$F$11+СВЦЭМ!$D$10+'СЕТ СН'!$F$6-'СЕТ СН'!$F$23</f>
        <v>1734.1913382999999</v>
      </c>
      <c r="U14" s="36">
        <f>SUMIFS(СВЦЭМ!$D$39:$D$782,СВЦЭМ!$A$39:$A$782,$A14,СВЦЭМ!$B$39:$B$782,U$11)+'СЕТ СН'!$F$11+СВЦЭМ!$D$10+'СЕТ СН'!$F$6-'СЕТ СН'!$F$23</f>
        <v>1752.9410838199999</v>
      </c>
      <c r="V14" s="36">
        <f>SUMIFS(СВЦЭМ!$D$39:$D$782,СВЦЭМ!$A$39:$A$782,$A14,СВЦЭМ!$B$39:$B$782,V$11)+'СЕТ СН'!$F$11+СВЦЭМ!$D$10+'СЕТ СН'!$F$6-'СЕТ СН'!$F$23</f>
        <v>1752.0449184399999</v>
      </c>
      <c r="W14" s="36">
        <f>SUMIFS(СВЦЭМ!$D$39:$D$782,СВЦЭМ!$A$39:$A$782,$A14,СВЦЭМ!$B$39:$B$782,W$11)+'СЕТ СН'!$F$11+СВЦЭМ!$D$10+'СЕТ СН'!$F$6-'СЕТ СН'!$F$23</f>
        <v>1743.44354219</v>
      </c>
      <c r="X14" s="36">
        <f>SUMIFS(СВЦЭМ!$D$39:$D$782,СВЦЭМ!$A$39:$A$782,$A14,СВЦЭМ!$B$39:$B$782,X$11)+'СЕТ СН'!$F$11+СВЦЭМ!$D$10+'СЕТ СН'!$F$6-'СЕТ СН'!$F$23</f>
        <v>1758.28375493</v>
      </c>
      <c r="Y14" s="36">
        <f>SUMIFS(СВЦЭМ!$D$39:$D$782,СВЦЭМ!$A$39:$A$782,$A14,СВЦЭМ!$B$39:$B$782,Y$11)+'СЕТ СН'!$F$11+СВЦЭМ!$D$10+'СЕТ СН'!$F$6-'СЕТ СН'!$F$23</f>
        <v>1793.13696177</v>
      </c>
    </row>
    <row r="15" spans="1:27" ht="15.75" x14ac:dyDescent="0.2">
      <c r="A15" s="35">
        <f t="shared" si="0"/>
        <v>45355</v>
      </c>
      <c r="B15" s="36">
        <f>SUMIFS(СВЦЭМ!$D$39:$D$782,СВЦЭМ!$A$39:$A$782,$A15,СВЦЭМ!$B$39:$B$782,B$11)+'СЕТ СН'!$F$11+СВЦЭМ!$D$10+'СЕТ СН'!$F$6-'СЕТ СН'!$F$23</f>
        <v>1750.4827420199999</v>
      </c>
      <c r="C15" s="36">
        <f>SUMIFS(СВЦЭМ!$D$39:$D$782,СВЦЭМ!$A$39:$A$782,$A15,СВЦЭМ!$B$39:$B$782,C$11)+'СЕТ СН'!$F$11+СВЦЭМ!$D$10+'СЕТ СН'!$F$6-'СЕТ СН'!$F$23</f>
        <v>1792.60762675</v>
      </c>
      <c r="D15" s="36">
        <f>SUMIFS(СВЦЭМ!$D$39:$D$782,СВЦЭМ!$A$39:$A$782,$A15,СВЦЭМ!$B$39:$B$782,D$11)+'СЕТ СН'!$F$11+СВЦЭМ!$D$10+'СЕТ СН'!$F$6-'СЕТ СН'!$F$23</f>
        <v>1810.69715707</v>
      </c>
      <c r="E15" s="36">
        <f>SUMIFS(СВЦЭМ!$D$39:$D$782,СВЦЭМ!$A$39:$A$782,$A15,СВЦЭМ!$B$39:$B$782,E$11)+'СЕТ СН'!$F$11+СВЦЭМ!$D$10+'СЕТ СН'!$F$6-'СЕТ СН'!$F$23</f>
        <v>1813.5455016799999</v>
      </c>
      <c r="F15" s="36">
        <f>SUMIFS(СВЦЭМ!$D$39:$D$782,СВЦЭМ!$A$39:$A$782,$A15,СВЦЭМ!$B$39:$B$782,F$11)+'СЕТ СН'!$F$11+СВЦЭМ!$D$10+'СЕТ СН'!$F$6-'СЕТ СН'!$F$23</f>
        <v>1817.27530265</v>
      </c>
      <c r="G15" s="36">
        <f>SUMIFS(СВЦЭМ!$D$39:$D$782,СВЦЭМ!$A$39:$A$782,$A15,СВЦЭМ!$B$39:$B$782,G$11)+'СЕТ СН'!$F$11+СВЦЭМ!$D$10+'СЕТ СН'!$F$6-'СЕТ СН'!$F$23</f>
        <v>1840.5918536199999</v>
      </c>
      <c r="H15" s="36">
        <f>SUMIFS(СВЦЭМ!$D$39:$D$782,СВЦЭМ!$A$39:$A$782,$A15,СВЦЭМ!$B$39:$B$782,H$11)+'СЕТ СН'!$F$11+СВЦЭМ!$D$10+'СЕТ СН'!$F$6-'СЕТ СН'!$F$23</f>
        <v>1789.93781734</v>
      </c>
      <c r="I15" s="36">
        <f>SUMIFS(СВЦЭМ!$D$39:$D$782,СВЦЭМ!$A$39:$A$782,$A15,СВЦЭМ!$B$39:$B$782,I$11)+'СЕТ СН'!$F$11+СВЦЭМ!$D$10+'СЕТ СН'!$F$6-'СЕТ СН'!$F$23</f>
        <v>1752.09391714</v>
      </c>
      <c r="J15" s="36">
        <f>SUMIFS(СВЦЭМ!$D$39:$D$782,СВЦЭМ!$A$39:$A$782,$A15,СВЦЭМ!$B$39:$B$782,J$11)+'СЕТ СН'!$F$11+СВЦЭМ!$D$10+'СЕТ СН'!$F$6-'СЕТ СН'!$F$23</f>
        <v>1716.9594238299999</v>
      </c>
      <c r="K15" s="36">
        <f>SUMIFS(СВЦЭМ!$D$39:$D$782,СВЦЭМ!$A$39:$A$782,$A15,СВЦЭМ!$B$39:$B$782,K$11)+'СЕТ СН'!$F$11+СВЦЭМ!$D$10+'СЕТ СН'!$F$6-'СЕТ СН'!$F$23</f>
        <v>1699.7163243099999</v>
      </c>
      <c r="L15" s="36">
        <f>SUMIFS(СВЦЭМ!$D$39:$D$782,СВЦЭМ!$A$39:$A$782,$A15,СВЦЭМ!$B$39:$B$782,L$11)+'СЕТ СН'!$F$11+СВЦЭМ!$D$10+'СЕТ СН'!$F$6-'СЕТ СН'!$F$23</f>
        <v>1704.71772794</v>
      </c>
      <c r="M15" s="36">
        <f>SUMIFS(СВЦЭМ!$D$39:$D$782,СВЦЭМ!$A$39:$A$782,$A15,СВЦЭМ!$B$39:$B$782,M$11)+'СЕТ СН'!$F$11+СВЦЭМ!$D$10+'СЕТ СН'!$F$6-'СЕТ СН'!$F$23</f>
        <v>1712.7681517999999</v>
      </c>
      <c r="N15" s="36">
        <f>SUMIFS(СВЦЭМ!$D$39:$D$782,СВЦЭМ!$A$39:$A$782,$A15,СВЦЭМ!$B$39:$B$782,N$11)+'СЕТ СН'!$F$11+СВЦЭМ!$D$10+'СЕТ СН'!$F$6-'СЕТ СН'!$F$23</f>
        <v>1701.32402106</v>
      </c>
      <c r="O15" s="36">
        <f>SUMIFS(СВЦЭМ!$D$39:$D$782,СВЦЭМ!$A$39:$A$782,$A15,СВЦЭМ!$B$39:$B$782,O$11)+'СЕТ СН'!$F$11+СВЦЭМ!$D$10+'СЕТ СН'!$F$6-'СЕТ СН'!$F$23</f>
        <v>1708.5323064699999</v>
      </c>
      <c r="P15" s="36">
        <f>SUMIFS(СВЦЭМ!$D$39:$D$782,СВЦЭМ!$A$39:$A$782,$A15,СВЦЭМ!$B$39:$B$782,P$11)+'СЕТ СН'!$F$11+СВЦЭМ!$D$10+'СЕТ СН'!$F$6-'СЕТ СН'!$F$23</f>
        <v>1723.93052343</v>
      </c>
      <c r="Q15" s="36">
        <f>SUMIFS(СВЦЭМ!$D$39:$D$782,СВЦЭМ!$A$39:$A$782,$A15,СВЦЭМ!$B$39:$B$782,Q$11)+'СЕТ СН'!$F$11+СВЦЭМ!$D$10+'СЕТ СН'!$F$6-'СЕТ СН'!$F$23</f>
        <v>1740.17652957</v>
      </c>
      <c r="R15" s="36">
        <f>SUMIFS(СВЦЭМ!$D$39:$D$782,СВЦЭМ!$A$39:$A$782,$A15,СВЦЭМ!$B$39:$B$782,R$11)+'СЕТ СН'!$F$11+СВЦЭМ!$D$10+'СЕТ СН'!$F$6-'СЕТ СН'!$F$23</f>
        <v>1738.47907829</v>
      </c>
      <c r="S15" s="36">
        <f>SUMIFS(СВЦЭМ!$D$39:$D$782,СВЦЭМ!$A$39:$A$782,$A15,СВЦЭМ!$B$39:$B$782,S$11)+'СЕТ СН'!$F$11+СВЦЭМ!$D$10+'СЕТ СН'!$F$6-'СЕТ СН'!$F$23</f>
        <v>1731.4916236699999</v>
      </c>
      <c r="T15" s="36">
        <f>SUMIFS(СВЦЭМ!$D$39:$D$782,СВЦЭМ!$A$39:$A$782,$A15,СВЦЭМ!$B$39:$B$782,T$11)+'СЕТ СН'!$F$11+СВЦЭМ!$D$10+'СЕТ СН'!$F$6-'СЕТ СН'!$F$23</f>
        <v>1714.75734582</v>
      </c>
      <c r="U15" s="36">
        <f>SUMIFS(СВЦЭМ!$D$39:$D$782,СВЦЭМ!$A$39:$A$782,$A15,СВЦЭМ!$B$39:$B$782,U$11)+'СЕТ СН'!$F$11+СВЦЭМ!$D$10+'СЕТ СН'!$F$6-'СЕТ СН'!$F$23</f>
        <v>1691.2470862</v>
      </c>
      <c r="V15" s="36">
        <f>SUMIFS(СВЦЭМ!$D$39:$D$782,СВЦЭМ!$A$39:$A$782,$A15,СВЦЭМ!$B$39:$B$782,V$11)+'СЕТ СН'!$F$11+СВЦЭМ!$D$10+'СЕТ СН'!$F$6-'СЕТ СН'!$F$23</f>
        <v>1704.0834746200001</v>
      </c>
      <c r="W15" s="36">
        <f>SUMIFS(СВЦЭМ!$D$39:$D$782,СВЦЭМ!$A$39:$A$782,$A15,СВЦЭМ!$B$39:$B$782,W$11)+'СЕТ СН'!$F$11+СВЦЭМ!$D$10+'СЕТ СН'!$F$6-'СЕТ СН'!$F$23</f>
        <v>1720.6339534399999</v>
      </c>
      <c r="X15" s="36">
        <f>SUMIFS(СВЦЭМ!$D$39:$D$782,СВЦЭМ!$A$39:$A$782,$A15,СВЦЭМ!$B$39:$B$782,X$11)+'СЕТ СН'!$F$11+СВЦЭМ!$D$10+'СЕТ СН'!$F$6-'СЕТ СН'!$F$23</f>
        <v>1716.73082464</v>
      </c>
      <c r="Y15" s="36">
        <f>SUMIFS(СВЦЭМ!$D$39:$D$782,СВЦЭМ!$A$39:$A$782,$A15,СВЦЭМ!$B$39:$B$782,Y$11)+'СЕТ СН'!$F$11+СВЦЭМ!$D$10+'СЕТ СН'!$F$6-'СЕТ СН'!$F$23</f>
        <v>1733.0959623900001</v>
      </c>
    </row>
    <row r="16" spans="1:27" ht="15.75" x14ac:dyDescent="0.2">
      <c r="A16" s="35">
        <f t="shared" si="0"/>
        <v>45356</v>
      </c>
      <c r="B16" s="36">
        <f>SUMIFS(СВЦЭМ!$D$39:$D$782,СВЦЭМ!$A$39:$A$782,$A16,СВЦЭМ!$B$39:$B$782,B$11)+'СЕТ СН'!$F$11+СВЦЭМ!$D$10+'СЕТ СН'!$F$6-'СЕТ СН'!$F$23</f>
        <v>1720.6431732199999</v>
      </c>
      <c r="C16" s="36">
        <f>SUMIFS(СВЦЭМ!$D$39:$D$782,СВЦЭМ!$A$39:$A$782,$A16,СВЦЭМ!$B$39:$B$782,C$11)+'СЕТ СН'!$F$11+СВЦЭМ!$D$10+'СЕТ СН'!$F$6-'СЕТ СН'!$F$23</f>
        <v>1757.3363261099998</v>
      </c>
      <c r="D16" s="36">
        <f>SUMIFS(СВЦЭМ!$D$39:$D$782,СВЦЭМ!$A$39:$A$782,$A16,СВЦЭМ!$B$39:$B$782,D$11)+'СЕТ СН'!$F$11+СВЦЭМ!$D$10+'СЕТ СН'!$F$6-'СЕТ СН'!$F$23</f>
        <v>1765.9493192299999</v>
      </c>
      <c r="E16" s="36">
        <f>SUMIFS(СВЦЭМ!$D$39:$D$782,СВЦЭМ!$A$39:$A$782,$A16,СВЦЭМ!$B$39:$B$782,E$11)+'СЕТ СН'!$F$11+СВЦЭМ!$D$10+'СЕТ СН'!$F$6-'СЕТ СН'!$F$23</f>
        <v>1783.7364459099999</v>
      </c>
      <c r="F16" s="36">
        <f>SUMIFS(СВЦЭМ!$D$39:$D$782,СВЦЭМ!$A$39:$A$782,$A16,СВЦЭМ!$B$39:$B$782,F$11)+'СЕТ СН'!$F$11+СВЦЭМ!$D$10+'СЕТ СН'!$F$6-'СЕТ СН'!$F$23</f>
        <v>1772.80027305</v>
      </c>
      <c r="G16" s="36">
        <f>SUMIFS(СВЦЭМ!$D$39:$D$782,СВЦЭМ!$A$39:$A$782,$A16,СВЦЭМ!$B$39:$B$782,G$11)+'СЕТ СН'!$F$11+СВЦЭМ!$D$10+'СЕТ СН'!$F$6-'СЕТ СН'!$F$23</f>
        <v>1746.27234989</v>
      </c>
      <c r="H16" s="36">
        <f>SUMIFS(СВЦЭМ!$D$39:$D$782,СВЦЭМ!$A$39:$A$782,$A16,СВЦЭМ!$B$39:$B$782,H$11)+'СЕТ СН'!$F$11+СВЦЭМ!$D$10+'СЕТ СН'!$F$6-'СЕТ СН'!$F$23</f>
        <v>1692.66734576</v>
      </c>
      <c r="I16" s="36">
        <f>SUMIFS(СВЦЭМ!$D$39:$D$782,СВЦЭМ!$A$39:$A$782,$A16,СВЦЭМ!$B$39:$B$782,I$11)+'СЕТ СН'!$F$11+СВЦЭМ!$D$10+'СЕТ СН'!$F$6-'СЕТ СН'!$F$23</f>
        <v>1676.4143074900001</v>
      </c>
      <c r="J16" s="36">
        <f>SUMIFS(СВЦЭМ!$D$39:$D$782,СВЦЭМ!$A$39:$A$782,$A16,СВЦЭМ!$B$39:$B$782,J$11)+'СЕТ СН'!$F$11+СВЦЭМ!$D$10+'СЕТ СН'!$F$6-'СЕТ СН'!$F$23</f>
        <v>1663.6352731899999</v>
      </c>
      <c r="K16" s="36">
        <f>SUMIFS(СВЦЭМ!$D$39:$D$782,СВЦЭМ!$A$39:$A$782,$A16,СВЦЭМ!$B$39:$B$782,K$11)+'СЕТ СН'!$F$11+СВЦЭМ!$D$10+'СЕТ СН'!$F$6-'СЕТ СН'!$F$23</f>
        <v>1607.6433391799999</v>
      </c>
      <c r="L16" s="36">
        <f>SUMIFS(СВЦЭМ!$D$39:$D$782,СВЦЭМ!$A$39:$A$782,$A16,СВЦЭМ!$B$39:$B$782,L$11)+'СЕТ СН'!$F$11+СВЦЭМ!$D$10+'СЕТ СН'!$F$6-'СЕТ СН'!$F$23</f>
        <v>1597.8487518699999</v>
      </c>
      <c r="M16" s="36">
        <f>SUMIFS(СВЦЭМ!$D$39:$D$782,СВЦЭМ!$A$39:$A$782,$A16,СВЦЭМ!$B$39:$B$782,M$11)+'СЕТ СН'!$F$11+СВЦЭМ!$D$10+'СЕТ СН'!$F$6-'СЕТ СН'!$F$23</f>
        <v>1622.41042481</v>
      </c>
      <c r="N16" s="36">
        <f>SUMIFS(СВЦЭМ!$D$39:$D$782,СВЦЭМ!$A$39:$A$782,$A16,СВЦЭМ!$B$39:$B$782,N$11)+'СЕТ СН'!$F$11+СВЦЭМ!$D$10+'СЕТ СН'!$F$6-'СЕТ СН'!$F$23</f>
        <v>1651.7397872699999</v>
      </c>
      <c r="O16" s="36">
        <f>SUMIFS(СВЦЭМ!$D$39:$D$782,СВЦЭМ!$A$39:$A$782,$A16,СВЦЭМ!$B$39:$B$782,O$11)+'СЕТ СН'!$F$11+СВЦЭМ!$D$10+'СЕТ СН'!$F$6-'СЕТ СН'!$F$23</f>
        <v>1634.2180800799999</v>
      </c>
      <c r="P16" s="36">
        <f>SUMIFS(СВЦЭМ!$D$39:$D$782,СВЦЭМ!$A$39:$A$782,$A16,СВЦЭМ!$B$39:$B$782,P$11)+'СЕТ СН'!$F$11+СВЦЭМ!$D$10+'СЕТ СН'!$F$6-'СЕТ СН'!$F$23</f>
        <v>1644.84014329</v>
      </c>
      <c r="Q16" s="36">
        <f>SUMIFS(СВЦЭМ!$D$39:$D$782,СВЦЭМ!$A$39:$A$782,$A16,СВЦЭМ!$B$39:$B$782,Q$11)+'СЕТ СН'!$F$11+СВЦЭМ!$D$10+'СЕТ СН'!$F$6-'СЕТ СН'!$F$23</f>
        <v>1662.13886409</v>
      </c>
      <c r="R16" s="36">
        <f>SUMIFS(СВЦЭМ!$D$39:$D$782,СВЦЭМ!$A$39:$A$782,$A16,СВЦЭМ!$B$39:$B$782,R$11)+'СЕТ СН'!$F$11+СВЦЭМ!$D$10+'СЕТ СН'!$F$6-'СЕТ СН'!$F$23</f>
        <v>1687.8688569199999</v>
      </c>
      <c r="S16" s="36">
        <f>SUMIFS(СВЦЭМ!$D$39:$D$782,СВЦЭМ!$A$39:$A$782,$A16,СВЦЭМ!$B$39:$B$782,S$11)+'СЕТ СН'!$F$11+СВЦЭМ!$D$10+'СЕТ СН'!$F$6-'СЕТ СН'!$F$23</f>
        <v>1685.18178966</v>
      </c>
      <c r="T16" s="36">
        <f>SUMIFS(СВЦЭМ!$D$39:$D$782,СВЦЭМ!$A$39:$A$782,$A16,СВЦЭМ!$B$39:$B$782,T$11)+'СЕТ СН'!$F$11+СВЦЭМ!$D$10+'СЕТ СН'!$F$6-'СЕТ СН'!$F$23</f>
        <v>1659.2506394099998</v>
      </c>
      <c r="U16" s="36">
        <f>SUMIFS(СВЦЭМ!$D$39:$D$782,СВЦЭМ!$A$39:$A$782,$A16,СВЦЭМ!$B$39:$B$782,U$11)+'СЕТ СН'!$F$11+СВЦЭМ!$D$10+'СЕТ СН'!$F$6-'СЕТ СН'!$F$23</f>
        <v>1636.0850894499999</v>
      </c>
      <c r="V16" s="36">
        <f>SUMIFS(СВЦЭМ!$D$39:$D$782,СВЦЭМ!$A$39:$A$782,$A16,СВЦЭМ!$B$39:$B$782,V$11)+'СЕТ СН'!$F$11+СВЦЭМ!$D$10+'СЕТ СН'!$F$6-'СЕТ СН'!$F$23</f>
        <v>1643.2907415499999</v>
      </c>
      <c r="W16" s="36">
        <f>SUMIFS(СВЦЭМ!$D$39:$D$782,СВЦЭМ!$A$39:$A$782,$A16,СВЦЭМ!$B$39:$B$782,W$11)+'СЕТ СН'!$F$11+СВЦЭМ!$D$10+'СЕТ СН'!$F$6-'СЕТ СН'!$F$23</f>
        <v>1657.6149854299999</v>
      </c>
      <c r="X16" s="36">
        <f>SUMIFS(СВЦЭМ!$D$39:$D$782,СВЦЭМ!$A$39:$A$782,$A16,СВЦЭМ!$B$39:$B$782,X$11)+'СЕТ СН'!$F$11+СВЦЭМ!$D$10+'СЕТ СН'!$F$6-'СЕТ СН'!$F$23</f>
        <v>1669.0093779599999</v>
      </c>
      <c r="Y16" s="36">
        <f>SUMIFS(СВЦЭМ!$D$39:$D$782,СВЦЭМ!$A$39:$A$782,$A16,СВЦЭМ!$B$39:$B$782,Y$11)+'СЕТ СН'!$F$11+СВЦЭМ!$D$10+'СЕТ СН'!$F$6-'СЕТ СН'!$F$23</f>
        <v>1682.4837540199999</v>
      </c>
    </row>
    <row r="17" spans="1:25" ht="15.75" x14ac:dyDescent="0.2">
      <c r="A17" s="35">
        <f t="shared" si="0"/>
        <v>45357</v>
      </c>
      <c r="B17" s="36">
        <f>SUMIFS(СВЦЭМ!$D$39:$D$782,СВЦЭМ!$A$39:$A$782,$A17,СВЦЭМ!$B$39:$B$782,B$11)+'СЕТ СН'!$F$11+СВЦЭМ!$D$10+'СЕТ СН'!$F$6-'СЕТ СН'!$F$23</f>
        <v>1751.78004448</v>
      </c>
      <c r="C17" s="36">
        <f>SUMIFS(СВЦЭМ!$D$39:$D$782,СВЦЭМ!$A$39:$A$782,$A17,СВЦЭМ!$B$39:$B$782,C$11)+'СЕТ СН'!$F$11+СВЦЭМ!$D$10+'СЕТ СН'!$F$6-'СЕТ СН'!$F$23</f>
        <v>1775.7545925699999</v>
      </c>
      <c r="D17" s="36">
        <f>SUMIFS(СВЦЭМ!$D$39:$D$782,СВЦЭМ!$A$39:$A$782,$A17,СВЦЭМ!$B$39:$B$782,D$11)+'СЕТ СН'!$F$11+СВЦЭМ!$D$10+'СЕТ СН'!$F$6-'СЕТ СН'!$F$23</f>
        <v>1798.1933710999999</v>
      </c>
      <c r="E17" s="36">
        <f>SUMIFS(СВЦЭМ!$D$39:$D$782,СВЦЭМ!$A$39:$A$782,$A17,СВЦЭМ!$B$39:$B$782,E$11)+'СЕТ СН'!$F$11+СВЦЭМ!$D$10+'СЕТ СН'!$F$6-'СЕТ СН'!$F$23</f>
        <v>1813.02907271</v>
      </c>
      <c r="F17" s="36">
        <f>SUMIFS(СВЦЭМ!$D$39:$D$782,СВЦЭМ!$A$39:$A$782,$A17,СВЦЭМ!$B$39:$B$782,F$11)+'СЕТ СН'!$F$11+СВЦЭМ!$D$10+'СЕТ СН'!$F$6-'СЕТ СН'!$F$23</f>
        <v>1810.0548834599999</v>
      </c>
      <c r="G17" s="36">
        <f>SUMIFS(СВЦЭМ!$D$39:$D$782,СВЦЭМ!$A$39:$A$782,$A17,СВЦЭМ!$B$39:$B$782,G$11)+'СЕТ СН'!$F$11+СВЦЭМ!$D$10+'СЕТ СН'!$F$6-'СЕТ СН'!$F$23</f>
        <v>1783.6982411199999</v>
      </c>
      <c r="H17" s="36">
        <f>SUMIFS(СВЦЭМ!$D$39:$D$782,СВЦЭМ!$A$39:$A$782,$A17,СВЦЭМ!$B$39:$B$782,H$11)+'СЕТ СН'!$F$11+СВЦЭМ!$D$10+'СЕТ СН'!$F$6-'СЕТ СН'!$F$23</f>
        <v>1716.10685842</v>
      </c>
      <c r="I17" s="36">
        <f>SUMIFS(СВЦЭМ!$D$39:$D$782,СВЦЭМ!$A$39:$A$782,$A17,СВЦЭМ!$B$39:$B$782,I$11)+'СЕТ СН'!$F$11+СВЦЭМ!$D$10+'СЕТ СН'!$F$6-'СЕТ СН'!$F$23</f>
        <v>1668.48326243</v>
      </c>
      <c r="J17" s="36">
        <f>SUMIFS(СВЦЭМ!$D$39:$D$782,СВЦЭМ!$A$39:$A$782,$A17,СВЦЭМ!$B$39:$B$782,J$11)+'СЕТ СН'!$F$11+СВЦЭМ!$D$10+'СЕТ СН'!$F$6-'СЕТ СН'!$F$23</f>
        <v>1660.39299377</v>
      </c>
      <c r="K17" s="36">
        <f>SUMIFS(СВЦЭМ!$D$39:$D$782,СВЦЭМ!$A$39:$A$782,$A17,СВЦЭМ!$B$39:$B$782,K$11)+'СЕТ СН'!$F$11+СВЦЭМ!$D$10+'СЕТ СН'!$F$6-'СЕТ СН'!$F$23</f>
        <v>1661.8262434799999</v>
      </c>
      <c r="L17" s="36">
        <f>SUMIFS(СВЦЭМ!$D$39:$D$782,СВЦЭМ!$A$39:$A$782,$A17,СВЦЭМ!$B$39:$B$782,L$11)+'СЕТ СН'!$F$11+СВЦЭМ!$D$10+'СЕТ СН'!$F$6-'СЕТ СН'!$F$23</f>
        <v>1668.60799271</v>
      </c>
      <c r="M17" s="36">
        <f>SUMIFS(СВЦЭМ!$D$39:$D$782,СВЦЭМ!$A$39:$A$782,$A17,СВЦЭМ!$B$39:$B$782,M$11)+'СЕТ СН'!$F$11+СВЦЭМ!$D$10+'СЕТ СН'!$F$6-'СЕТ СН'!$F$23</f>
        <v>1669.91016008</v>
      </c>
      <c r="N17" s="36">
        <f>SUMIFS(СВЦЭМ!$D$39:$D$782,СВЦЭМ!$A$39:$A$782,$A17,СВЦЭМ!$B$39:$B$782,N$11)+'СЕТ СН'!$F$11+СВЦЭМ!$D$10+'СЕТ СН'!$F$6-'СЕТ СН'!$F$23</f>
        <v>1692.1559350999999</v>
      </c>
      <c r="O17" s="36">
        <f>SUMIFS(СВЦЭМ!$D$39:$D$782,СВЦЭМ!$A$39:$A$782,$A17,СВЦЭМ!$B$39:$B$782,O$11)+'СЕТ СН'!$F$11+СВЦЭМ!$D$10+'СЕТ СН'!$F$6-'СЕТ СН'!$F$23</f>
        <v>1690.23510775</v>
      </c>
      <c r="P17" s="36">
        <f>SUMIFS(СВЦЭМ!$D$39:$D$782,СВЦЭМ!$A$39:$A$782,$A17,СВЦЭМ!$B$39:$B$782,P$11)+'СЕТ СН'!$F$11+СВЦЭМ!$D$10+'СЕТ СН'!$F$6-'СЕТ СН'!$F$23</f>
        <v>1707.1646166599999</v>
      </c>
      <c r="Q17" s="36">
        <f>SUMIFS(СВЦЭМ!$D$39:$D$782,СВЦЭМ!$A$39:$A$782,$A17,СВЦЭМ!$B$39:$B$782,Q$11)+'СЕТ СН'!$F$11+СВЦЭМ!$D$10+'СЕТ СН'!$F$6-'СЕТ СН'!$F$23</f>
        <v>1710.9046206099999</v>
      </c>
      <c r="R17" s="36">
        <f>SUMIFS(СВЦЭМ!$D$39:$D$782,СВЦЭМ!$A$39:$A$782,$A17,СВЦЭМ!$B$39:$B$782,R$11)+'СЕТ СН'!$F$11+СВЦЭМ!$D$10+'СЕТ СН'!$F$6-'СЕТ СН'!$F$23</f>
        <v>1711.0527454</v>
      </c>
      <c r="S17" s="36">
        <f>SUMIFS(СВЦЭМ!$D$39:$D$782,СВЦЭМ!$A$39:$A$782,$A17,СВЦЭМ!$B$39:$B$782,S$11)+'СЕТ СН'!$F$11+СВЦЭМ!$D$10+'СЕТ СН'!$F$6-'СЕТ СН'!$F$23</f>
        <v>1698.61882575</v>
      </c>
      <c r="T17" s="36">
        <f>SUMIFS(СВЦЭМ!$D$39:$D$782,СВЦЭМ!$A$39:$A$782,$A17,СВЦЭМ!$B$39:$B$782,T$11)+'СЕТ СН'!$F$11+СВЦЭМ!$D$10+'СЕТ СН'!$F$6-'СЕТ СН'!$F$23</f>
        <v>1664.0054561499999</v>
      </c>
      <c r="U17" s="36">
        <f>SUMIFS(СВЦЭМ!$D$39:$D$782,СВЦЭМ!$A$39:$A$782,$A17,СВЦЭМ!$B$39:$B$782,U$11)+'СЕТ СН'!$F$11+СВЦЭМ!$D$10+'СЕТ СН'!$F$6-'СЕТ СН'!$F$23</f>
        <v>1663.67532719</v>
      </c>
      <c r="V17" s="36">
        <f>SUMIFS(СВЦЭМ!$D$39:$D$782,СВЦЭМ!$A$39:$A$782,$A17,СВЦЭМ!$B$39:$B$782,V$11)+'СЕТ СН'!$F$11+СВЦЭМ!$D$10+'СЕТ СН'!$F$6-'СЕТ СН'!$F$23</f>
        <v>1667.16215416</v>
      </c>
      <c r="W17" s="36">
        <f>SUMIFS(СВЦЭМ!$D$39:$D$782,СВЦЭМ!$A$39:$A$782,$A17,СВЦЭМ!$B$39:$B$782,W$11)+'СЕТ СН'!$F$11+СВЦЭМ!$D$10+'СЕТ СН'!$F$6-'СЕТ СН'!$F$23</f>
        <v>1678.3058241700001</v>
      </c>
      <c r="X17" s="36">
        <f>SUMIFS(СВЦЭМ!$D$39:$D$782,СВЦЭМ!$A$39:$A$782,$A17,СВЦЭМ!$B$39:$B$782,X$11)+'СЕТ СН'!$F$11+СВЦЭМ!$D$10+'СЕТ СН'!$F$6-'СЕТ СН'!$F$23</f>
        <v>1677.13874794</v>
      </c>
      <c r="Y17" s="36">
        <f>SUMIFS(СВЦЭМ!$D$39:$D$782,СВЦЭМ!$A$39:$A$782,$A17,СВЦЭМ!$B$39:$B$782,Y$11)+'СЕТ СН'!$F$11+СВЦЭМ!$D$10+'СЕТ СН'!$F$6-'СЕТ СН'!$F$23</f>
        <v>1662.47296437</v>
      </c>
    </row>
    <row r="18" spans="1:25" ht="15.75" x14ac:dyDescent="0.2">
      <c r="A18" s="35">
        <f t="shared" si="0"/>
        <v>45358</v>
      </c>
      <c r="B18" s="36">
        <f>SUMIFS(СВЦЭМ!$D$39:$D$782,СВЦЭМ!$A$39:$A$782,$A18,СВЦЭМ!$B$39:$B$782,B$11)+'СЕТ СН'!$F$11+СВЦЭМ!$D$10+'СЕТ СН'!$F$6-'СЕТ СН'!$F$23</f>
        <v>1710.85823858</v>
      </c>
      <c r="C18" s="36">
        <f>SUMIFS(СВЦЭМ!$D$39:$D$782,СВЦЭМ!$A$39:$A$782,$A18,СВЦЭМ!$B$39:$B$782,C$11)+'СЕТ СН'!$F$11+СВЦЭМ!$D$10+'СЕТ СН'!$F$6-'СЕТ СН'!$F$23</f>
        <v>1753.7584723499999</v>
      </c>
      <c r="D18" s="36">
        <f>SUMIFS(СВЦЭМ!$D$39:$D$782,СВЦЭМ!$A$39:$A$782,$A18,СВЦЭМ!$B$39:$B$782,D$11)+'СЕТ СН'!$F$11+СВЦЭМ!$D$10+'СЕТ СН'!$F$6-'СЕТ СН'!$F$23</f>
        <v>1787.3096106799999</v>
      </c>
      <c r="E18" s="36">
        <f>SUMIFS(СВЦЭМ!$D$39:$D$782,СВЦЭМ!$A$39:$A$782,$A18,СВЦЭМ!$B$39:$B$782,E$11)+'СЕТ СН'!$F$11+СВЦЭМ!$D$10+'СЕТ СН'!$F$6-'СЕТ СН'!$F$23</f>
        <v>1817.01611705</v>
      </c>
      <c r="F18" s="36">
        <f>SUMIFS(СВЦЭМ!$D$39:$D$782,СВЦЭМ!$A$39:$A$782,$A18,СВЦЭМ!$B$39:$B$782,F$11)+'СЕТ СН'!$F$11+СВЦЭМ!$D$10+'СЕТ СН'!$F$6-'СЕТ СН'!$F$23</f>
        <v>1825.73495626</v>
      </c>
      <c r="G18" s="36">
        <f>SUMIFS(СВЦЭМ!$D$39:$D$782,СВЦЭМ!$A$39:$A$782,$A18,СВЦЭМ!$B$39:$B$782,G$11)+'СЕТ СН'!$F$11+СВЦЭМ!$D$10+'СЕТ СН'!$F$6-'СЕТ СН'!$F$23</f>
        <v>1800.1620319199999</v>
      </c>
      <c r="H18" s="36">
        <f>SUMIFS(СВЦЭМ!$D$39:$D$782,СВЦЭМ!$A$39:$A$782,$A18,СВЦЭМ!$B$39:$B$782,H$11)+'СЕТ СН'!$F$11+СВЦЭМ!$D$10+'СЕТ СН'!$F$6-'СЕТ СН'!$F$23</f>
        <v>1734.9581661099999</v>
      </c>
      <c r="I18" s="36">
        <f>SUMIFS(СВЦЭМ!$D$39:$D$782,СВЦЭМ!$A$39:$A$782,$A18,СВЦЭМ!$B$39:$B$782,I$11)+'СЕТ СН'!$F$11+СВЦЭМ!$D$10+'СЕТ СН'!$F$6-'СЕТ СН'!$F$23</f>
        <v>1720.1894723</v>
      </c>
      <c r="J18" s="36">
        <f>SUMIFS(СВЦЭМ!$D$39:$D$782,СВЦЭМ!$A$39:$A$782,$A18,СВЦЭМ!$B$39:$B$782,J$11)+'СЕТ СН'!$F$11+СВЦЭМ!$D$10+'СЕТ СН'!$F$6-'СЕТ СН'!$F$23</f>
        <v>1739.31468563</v>
      </c>
      <c r="K18" s="36">
        <f>SUMIFS(СВЦЭМ!$D$39:$D$782,СВЦЭМ!$A$39:$A$782,$A18,СВЦЭМ!$B$39:$B$782,K$11)+'СЕТ СН'!$F$11+СВЦЭМ!$D$10+'СЕТ СН'!$F$6-'СЕТ СН'!$F$23</f>
        <v>1703.9717361999999</v>
      </c>
      <c r="L18" s="36">
        <f>SUMIFS(СВЦЭМ!$D$39:$D$782,СВЦЭМ!$A$39:$A$782,$A18,СВЦЭМ!$B$39:$B$782,L$11)+'СЕТ СН'!$F$11+СВЦЭМ!$D$10+'СЕТ СН'!$F$6-'СЕТ СН'!$F$23</f>
        <v>1706.71929269</v>
      </c>
      <c r="M18" s="36">
        <f>SUMIFS(СВЦЭМ!$D$39:$D$782,СВЦЭМ!$A$39:$A$782,$A18,СВЦЭМ!$B$39:$B$782,M$11)+'СЕТ СН'!$F$11+СВЦЭМ!$D$10+'СЕТ СН'!$F$6-'СЕТ СН'!$F$23</f>
        <v>1715.2636672199999</v>
      </c>
      <c r="N18" s="36">
        <f>SUMIFS(СВЦЭМ!$D$39:$D$782,СВЦЭМ!$A$39:$A$782,$A18,СВЦЭМ!$B$39:$B$782,N$11)+'СЕТ СН'!$F$11+СВЦЭМ!$D$10+'СЕТ СН'!$F$6-'СЕТ СН'!$F$23</f>
        <v>1724.93353232</v>
      </c>
      <c r="O18" s="36">
        <f>SUMIFS(СВЦЭМ!$D$39:$D$782,СВЦЭМ!$A$39:$A$782,$A18,СВЦЭМ!$B$39:$B$782,O$11)+'СЕТ СН'!$F$11+СВЦЭМ!$D$10+'СЕТ СН'!$F$6-'СЕТ СН'!$F$23</f>
        <v>1721.29723203</v>
      </c>
      <c r="P18" s="36">
        <f>SUMIFS(СВЦЭМ!$D$39:$D$782,СВЦЭМ!$A$39:$A$782,$A18,СВЦЭМ!$B$39:$B$782,P$11)+'СЕТ СН'!$F$11+СВЦЭМ!$D$10+'СЕТ СН'!$F$6-'СЕТ СН'!$F$23</f>
        <v>1747.2138131899999</v>
      </c>
      <c r="Q18" s="36">
        <f>SUMIFS(СВЦЭМ!$D$39:$D$782,СВЦЭМ!$A$39:$A$782,$A18,СВЦЭМ!$B$39:$B$782,Q$11)+'СЕТ СН'!$F$11+СВЦЭМ!$D$10+'СЕТ СН'!$F$6-'СЕТ СН'!$F$23</f>
        <v>1767.81020076</v>
      </c>
      <c r="R18" s="36">
        <f>SUMIFS(СВЦЭМ!$D$39:$D$782,СВЦЭМ!$A$39:$A$782,$A18,СВЦЭМ!$B$39:$B$782,R$11)+'СЕТ СН'!$F$11+СВЦЭМ!$D$10+'СЕТ СН'!$F$6-'СЕТ СН'!$F$23</f>
        <v>1779.36809019</v>
      </c>
      <c r="S18" s="36">
        <f>SUMIFS(СВЦЭМ!$D$39:$D$782,СВЦЭМ!$A$39:$A$782,$A18,СВЦЭМ!$B$39:$B$782,S$11)+'СЕТ СН'!$F$11+СВЦЭМ!$D$10+'СЕТ СН'!$F$6-'СЕТ СН'!$F$23</f>
        <v>1761.90444037</v>
      </c>
      <c r="T18" s="36">
        <f>SUMIFS(СВЦЭМ!$D$39:$D$782,СВЦЭМ!$A$39:$A$782,$A18,СВЦЭМ!$B$39:$B$782,T$11)+'СЕТ СН'!$F$11+СВЦЭМ!$D$10+'СЕТ СН'!$F$6-'СЕТ СН'!$F$23</f>
        <v>1756.5629562399999</v>
      </c>
      <c r="U18" s="36">
        <f>SUMIFS(СВЦЭМ!$D$39:$D$782,СВЦЭМ!$A$39:$A$782,$A18,СВЦЭМ!$B$39:$B$782,U$11)+'СЕТ СН'!$F$11+СВЦЭМ!$D$10+'СЕТ СН'!$F$6-'СЕТ СН'!$F$23</f>
        <v>1731.27482579</v>
      </c>
      <c r="V18" s="36">
        <f>SUMIFS(СВЦЭМ!$D$39:$D$782,СВЦЭМ!$A$39:$A$782,$A18,СВЦЭМ!$B$39:$B$782,V$11)+'СЕТ СН'!$F$11+СВЦЭМ!$D$10+'СЕТ СН'!$F$6-'СЕТ СН'!$F$23</f>
        <v>1712.06152875</v>
      </c>
      <c r="W18" s="36">
        <f>SUMIFS(СВЦЭМ!$D$39:$D$782,СВЦЭМ!$A$39:$A$782,$A18,СВЦЭМ!$B$39:$B$782,W$11)+'СЕТ СН'!$F$11+СВЦЭМ!$D$10+'СЕТ СН'!$F$6-'СЕТ СН'!$F$23</f>
        <v>1724.7491660000001</v>
      </c>
      <c r="X18" s="36">
        <f>SUMIFS(СВЦЭМ!$D$39:$D$782,СВЦЭМ!$A$39:$A$782,$A18,СВЦЭМ!$B$39:$B$782,X$11)+'СЕТ СН'!$F$11+СВЦЭМ!$D$10+'СЕТ СН'!$F$6-'СЕТ СН'!$F$23</f>
        <v>1738.8486360299999</v>
      </c>
      <c r="Y18" s="36">
        <f>SUMIFS(СВЦЭМ!$D$39:$D$782,СВЦЭМ!$A$39:$A$782,$A18,СВЦЭМ!$B$39:$B$782,Y$11)+'СЕТ СН'!$F$11+СВЦЭМ!$D$10+'СЕТ СН'!$F$6-'СЕТ СН'!$F$23</f>
        <v>1767.7106776200001</v>
      </c>
    </row>
    <row r="19" spans="1:25" ht="15.75" x14ac:dyDescent="0.2">
      <c r="A19" s="35">
        <f t="shared" si="0"/>
        <v>45359</v>
      </c>
      <c r="B19" s="36">
        <f>SUMIFS(СВЦЭМ!$D$39:$D$782,СВЦЭМ!$A$39:$A$782,$A19,СВЦЭМ!$B$39:$B$782,B$11)+'СЕТ СН'!$F$11+СВЦЭМ!$D$10+'СЕТ СН'!$F$6-'СЕТ СН'!$F$23</f>
        <v>1810.5886985299999</v>
      </c>
      <c r="C19" s="36">
        <f>SUMIFS(СВЦЭМ!$D$39:$D$782,СВЦЭМ!$A$39:$A$782,$A19,СВЦЭМ!$B$39:$B$782,C$11)+'СЕТ СН'!$F$11+СВЦЭМ!$D$10+'СЕТ СН'!$F$6-'СЕТ СН'!$F$23</f>
        <v>1809.7388547599999</v>
      </c>
      <c r="D19" s="36">
        <f>SUMIFS(СВЦЭМ!$D$39:$D$782,СВЦЭМ!$A$39:$A$782,$A19,СВЦЭМ!$B$39:$B$782,D$11)+'СЕТ СН'!$F$11+СВЦЭМ!$D$10+'СЕТ СН'!$F$6-'СЕТ СН'!$F$23</f>
        <v>1832.5766803699998</v>
      </c>
      <c r="E19" s="36">
        <f>SUMIFS(СВЦЭМ!$D$39:$D$782,СВЦЭМ!$A$39:$A$782,$A19,СВЦЭМ!$B$39:$B$782,E$11)+'СЕТ СН'!$F$11+СВЦЭМ!$D$10+'СЕТ СН'!$F$6-'СЕТ СН'!$F$23</f>
        <v>1842.6073973</v>
      </c>
      <c r="F19" s="36">
        <f>SUMIFS(СВЦЭМ!$D$39:$D$782,СВЦЭМ!$A$39:$A$782,$A19,СВЦЭМ!$B$39:$B$782,F$11)+'СЕТ СН'!$F$11+СВЦЭМ!$D$10+'СЕТ СН'!$F$6-'СЕТ СН'!$F$23</f>
        <v>1842.95858673</v>
      </c>
      <c r="G19" s="36">
        <f>SUMIFS(СВЦЭМ!$D$39:$D$782,СВЦЭМ!$A$39:$A$782,$A19,СВЦЭМ!$B$39:$B$782,G$11)+'СЕТ СН'!$F$11+СВЦЭМ!$D$10+'СЕТ СН'!$F$6-'СЕТ СН'!$F$23</f>
        <v>1816.7562232400001</v>
      </c>
      <c r="H19" s="36">
        <f>SUMIFS(СВЦЭМ!$D$39:$D$782,СВЦЭМ!$A$39:$A$782,$A19,СВЦЭМ!$B$39:$B$782,H$11)+'СЕТ СН'!$F$11+СВЦЭМ!$D$10+'СЕТ СН'!$F$6-'СЕТ СН'!$F$23</f>
        <v>1815.88264895</v>
      </c>
      <c r="I19" s="36">
        <f>SUMIFS(СВЦЭМ!$D$39:$D$782,СВЦЭМ!$A$39:$A$782,$A19,СВЦЭМ!$B$39:$B$782,I$11)+'СЕТ СН'!$F$11+СВЦЭМ!$D$10+'СЕТ СН'!$F$6-'СЕТ СН'!$F$23</f>
        <v>1787.52896379</v>
      </c>
      <c r="J19" s="36">
        <f>SUMIFS(СВЦЭМ!$D$39:$D$782,СВЦЭМ!$A$39:$A$782,$A19,СВЦЭМ!$B$39:$B$782,J$11)+'СЕТ СН'!$F$11+СВЦЭМ!$D$10+'СЕТ СН'!$F$6-'СЕТ СН'!$F$23</f>
        <v>1776.1172059399998</v>
      </c>
      <c r="K19" s="36">
        <f>SUMIFS(СВЦЭМ!$D$39:$D$782,СВЦЭМ!$A$39:$A$782,$A19,СВЦЭМ!$B$39:$B$782,K$11)+'СЕТ СН'!$F$11+СВЦЭМ!$D$10+'СЕТ СН'!$F$6-'СЕТ СН'!$F$23</f>
        <v>1716.6640223499999</v>
      </c>
      <c r="L19" s="36">
        <f>SUMIFS(СВЦЭМ!$D$39:$D$782,СВЦЭМ!$A$39:$A$782,$A19,СВЦЭМ!$B$39:$B$782,L$11)+'СЕТ СН'!$F$11+СВЦЭМ!$D$10+'СЕТ СН'!$F$6-'СЕТ СН'!$F$23</f>
        <v>1706.17271652</v>
      </c>
      <c r="M19" s="36">
        <f>SUMIFS(СВЦЭМ!$D$39:$D$782,СВЦЭМ!$A$39:$A$782,$A19,СВЦЭМ!$B$39:$B$782,M$11)+'СЕТ СН'!$F$11+СВЦЭМ!$D$10+'СЕТ СН'!$F$6-'СЕТ СН'!$F$23</f>
        <v>1722.0944404499999</v>
      </c>
      <c r="N19" s="36">
        <f>SUMIFS(СВЦЭМ!$D$39:$D$782,СВЦЭМ!$A$39:$A$782,$A19,СВЦЭМ!$B$39:$B$782,N$11)+'СЕТ СН'!$F$11+СВЦЭМ!$D$10+'СЕТ СН'!$F$6-'СЕТ СН'!$F$23</f>
        <v>1742.6364317499999</v>
      </c>
      <c r="O19" s="36">
        <f>SUMIFS(СВЦЭМ!$D$39:$D$782,СВЦЭМ!$A$39:$A$782,$A19,СВЦЭМ!$B$39:$B$782,O$11)+'СЕТ СН'!$F$11+СВЦЭМ!$D$10+'СЕТ СН'!$F$6-'СЕТ СН'!$F$23</f>
        <v>1761.2781906999999</v>
      </c>
      <c r="P19" s="36">
        <f>SUMIFS(СВЦЭМ!$D$39:$D$782,СВЦЭМ!$A$39:$A$782,$A19,СВЦЭМ!$B$39:$B$782,P$11)+'СЕТ СН'!$F$11+СВЦЭМ!$D$10+'СЕТ СН'!$F$6-'СЕТ СН'!$F$23</f>
        <v>1771.8317043</v>
      </c>
      <c r="Q19" s="36">
        <f>SUMIFS(СВЦЭМ!$D$39:$D$782,СВЦЭМ!$A$39:$A$782,$A19,СВЦЭМ!$B$39:$B$782,Q$11)+'СЕТ СН'!$F$11+СВЦЭМ!$D$10+'СЕТ СН'!$F$6-'СЕТ СН'!$F$23</f>
        <v>1788.52424159</v>
      </c>
      <c r="R19" s="36">
        <f>SUMIFS(СВЦЭМ!$D$39:$D$782,СВЦЭМ!$A$39:$A$782,$A19,СВЦЭМ!$B$39:$B$782,R$11)+'СЕТ СН'!$F$11+СВЦЭМ!$D$10+'СЕТ СН'!$F$6-'СЕТ СН'!$F$23</f>
        <v>1795.3408358899999</v>
      </c>
      <c r="S19" s="36">
        <f>SUMIFS(СВЦЭМ!$D$39:$D$782,СВЦЭМ!$A$39:$A$782,$A19,СВЦЭМ!$B$39:$B$782,S$11)+'СЕТ СН'!$F$11+СВЦЭМ!$D$10+'СЕТ СН'!$F$6-'СЕТ СН'!$F$23</f>
        <v>1773.73294332</v>
      </c>
      <c r="T19" s="36">
        <f>SUMIFS(СВЦЭМ!$D$39:$D$782,СВЦЭМ!$A$39:$A$782,$A19,СВЦЭМ!$B$39:$B$782,T$11)+'СЕТ СН'!$F$11+СВЦЭМ!$D$10+'СЕТ СН'!$F$6-'СЕТ СН'!$F$23</f>
        <v>1766.12009926</v>
      </c>
      <c r="U19" s="36">
        <f>SUMIFS(СВЦЭМ!$D$39:$D$782,СВЦЭМ!$A$39:$A$782,$A19,СВЦЭМ!$B$39:$B$782,U$11)+'СЕТ СН'!$F$11+СВЦЭМ!$D$10+'СЕТ СН'!$F$6-'СЕТ СН'!$F$23</f>
        <v>1737.20944065</v>
      </c>
      <c r="V19" s="36">
        <f>SUMIFS(СВЦЭМ!$D$39:$D$782,СВЦЭМ!$A$39:$A$782,$A19,СВЦЭМ!$B$39:$B$782,V$11)+'СЕТ СН'!$F$11+СВЦЭМ!$D$10+'СЕТ СН'!$F$6-'СЕТ СН'!$F$23</f>
        <v>1726.8955060199999</v>
      </c>
      <c r="W19" s="36">
        <f>SUMIFS(СВЦЭМ!$D$39:$D$782,СВЦЭМ!$A$39:$A$782,$A19,СВЦЭМ!$B$39:$B$782,W$11)+'СЕТ СН'!$F$11+СВЦЭМ!$D$10+'СЕТ СН'!$F$6-'СЕТ СН'!$F$23</f>
        <v>1720.3910304399999</v>
      </c>
      <c r="X19" s="36">
        <f>SUMIFS(СВЦЭМ!$D$39:$D$782,СВЦЭМ!$A$39:$A$782,$A19,СВЦЭМ!$B$39:$B$782,X$11)+'СЕТ СН'!$F$11+СВЦЭМ!$D$10+'СЕТ СН'!$F$6-'СЕТ СН'!$F$23</f>
        <v>1757.6578961499999</v>
      </c>
      <c r="Y19" s="36">
        <f>SUMIFS(СВЦЭМ!$D$39:$D$782,СВЦЭМ!$A$39:$A$782,$A19,СВЦЭМ!$B$39:$B$782,Y$11)+'СЕТ СН'!$F$11+СВЦЭМ!$D$10+'СЕТ СН'!$F$6-'СЕТ СН'!$F$23</f>
        <v>1769.7995084899999</v>
      </c>
    </row>
    <row r="20" spans="1:25" ht="15.75" x14ac:dyDescent="0.2">
      <c r="A20" s="35">
        <f t="shared" si="0"/>
        <v>45360</v>
      </c>
      <c r="B20" s="36">
        <f>SUMIFS(СВЦЭМ!$D$39:$D$782,СВЦЭМ!$A$39:$A$782,$A20,СВЦЭМ!$B$39:$B$782,B$11)+'СЕТ СН'!$F$11+СВЦЭМ!$D$10+'СЕТ СН'!$F$6-'СЕТ СН'!$F$23</f>
        <v>1802.2434711999999</v>
      </c>
      <c r="C20" s="36">
        <f>SUMIFS(СВЦЭМ!$D$39:$D$782,СВЦЭМ!$A$39:$A$782,$A20,СВЦЭМ!$B$39:$B$782,C$11)+'СЕТ СН'!$F$11+СВЦЭМ!$D$10+'СЕТ СН'!$F$6-'СЕТ СН'!$F$23</f>
        <v>1810.7662750899999</v>
      </c>
      <c r="D20" s="36">
        <f>SUMIFS(СВЦЭМ!$D$39:$D$782,СВЦЭМ!$A$39:$A$782,$A20,СВЦЭМ!$B$39:$B$782,D$11)+'СЕТ СН'!$F$11+СВЦЭМ!$D$10+'СЕТ СН'!$F$6-'СЕТ СН'!$F$23</f>
        <v>1828.9863339599999</v>
      </c>
      <c r="E20" s="36">
        <f>SUMIFS(СВЦЭМ!$D$39:$D$782,СВЦЭМ!$A$39:$A$782,$A20,СВЦЭМ!$B$39:$B$782,E$11)+'СЕТ СН'!$F$11+СВЦЭМ!$D$10+'СЕТ СН'!$F$6-'СЕТ СН'!$F$23</f>
        <v>1837.4193377899999</v>
      </c>
      <c r="F20" s="36">
        <f>SUMIFS(СВЦЭМ!$D$39:$D$782,СВЦЭМ!$A$39:$A$782,$A20,СВЦЭМ!$B$39:$B$782,F$11)+'СЕТ СН'!$F$11+СВЦЭМ!$D$10+'СЕТ СН'!$F$6-'СЕТ СН'!$F$23</f>
        <v>1824.7518420700001</v>
      </c>
      <c r="G20" s="36">
        <f>SUMIFS(СВЦЭМ!$D$39:$D$782,СВЦЭМ!$A$39:$A$782,$A20,СВЦЭМ!$B$39:$B$782,G$11)+'СЕТ СН'!$F$11+СВЦЭМ!$D$10+'СЕТ СН'!$F$6-'СЕТ СН'!$F$23</f>
        <v>1795.56434644</v>
      </c>
      <c r="H20" s="36">
        <f>SUMIFS(СВЦЭМ!$D$39:$D$782,СВЦЭМ!$A$39:$A$782,$A20,СВЦЭМ!$B$39:$B$782,H$11)+'СЕТ СН'!$F$11+СВЦЭМ!$D$10+'СЕТ СН'!$F$6-'СЕТ СН'!$F$23</f>
        <v>1772.12558416</v>
      </c>
      <c r="I20" s="36">
        <f>SUMIFS(СВЦЭМ!$D$39:$D$782,СВЦЭМ!$A$39:$A$782,$A20,СВЦЭМ!$B$39:$B$782,I$11)+'СЕТ СН'!$F$11+СВЦЭМ!$D$10+'СЕТ СН'!$F$6-'СЕТ СН'!$F$23</f>
        <v>1750.4619067399999</v>
      </c>
      <c r="J20" s="36">
        <f>SUMIFS(СВЦЭМ!$D$39:$D$782,СВЦЭМ!$A$39:$A$782,$A20,СВЦЭМ!$B$39:$B$782,J$11)+'СЕТ СН'!$F$11+СВЦЭМ!$D$10+'СЕТ СН'!$F$6-'СЕТ СН'!$F$23</f>
        <v>1736.8047381599999</v>
      </c>
      <c r="K20" s="36">
        <f>SUMIFS(СВЦЭМ!$D$39:$D$782,СВЦЭМ!$A$39:$A$782,$A20,СВЦЭМ!$B$39:$B$782,K$11)+'СЕТ СН'!$F$11+СВЦЭМ!$D$10+'СЕТ СН'!$F$6-'СЕТ СН'!$F$23</f>
        <v>1696.1570146899999</v>
      </c>
      <c r="L20" s="36">
        <f>SUMIFS(СВЦЭМ!$D$39:$D$782,СВЦЭМ!$A$39:$A$782,$A20,СВЦЭМ!$B$39:$B$782,L$11)+'СЕТ СН'!$F$11+СВЦЭМ!$D$10+'СЕТ СН'!$F$6-'СЕТ СН'!$F$23</f>
        <v>1674.0881191799999</v>
      </c>
      <c r="M20" s="36">
        <f>SUMIFS(СВЦЭМ!$D$39:$D$782,СВЦЭМ!$A$39:$A$782,$A20,СВЦЭМ!$B$39:$B$782,M$11)+'СЕТ СН'!$F$11+СВЦЭМ!$D$10+'СЕТ СН'!$F$6-'СЕТ СН'!$F$23</f>
        <v>1689.29958205</v>
      </c>
      <c r="N20" s="36">
        <f>SUMIFS(СВЦЭМ!$D$39:$D$782,СВЦЭМ!$A$39:$A$782,$A20,СВЦЭМ!$B$39:$B$782,N$11)+'СЕТ СН'!$F$11+СВЦЭМ!$D$10+'СЕТ СН'!$F$6-'СЕТ СН'!$F$23</f>
        <v>1710.8747088299999</v>
      </c>
      <c r="O20" s="36">
        <f>SUMIFS(СВЦЭМ!$D$39:$D$782,СВЦЭМ!$A$39:$A$782,$A20,СВЦЭМ!$B$39:$B$782,O$11)+'СЕТ СН'!$F$11+СВЦЭМ!$D$10+'СЕТ СН'!$F$6-'СЕТ СН'!$F$23</f>
        <v>1732.40625647</v>
      </c>
      <c r="P20" s="36">
        <f>SUMIFS(СВЦЭМ!$D$39:$D$782,СВЦЭМ!$A$39:$A$782,$A20,СВЦЭМ!$B$39:$B$782,P$11)+'СЕТ СН'!$F$11+СВЦЭМ!$D$10+'СЕТ СН'!$F$6-'СЕТ СН'!$F$23</f>
        <v>1745.0516720399999</v>
      </c>
      <c r="Q20" s="36">
        <f>SUMIFS(СВЦЭМ!$D$39:$D$782,СВЦЭМ!$A$39:$A$782,$A20,СВЦЭМ!$B$39:$B$782,Q$11)+'СЕТ СН'!$F$11+СВЦЭМ!$D$10+'СЕТ СН'!$F$6-'СЕТ СН'!$F$23</f>
        <v>1760.75323336</v>
      </c>
      <c r="R20" s="36">
        <f>SUMIFS(СВЦЭМ!$D$39:$D$782,СВЦЭМ!$A$39:$A$782,$A20,СВЦЭМ!$B$39:$B$782,R$11)+'СЕТ СН'!$F$11+СВЦЭМ!$D$10+'СЕТ СН'!$F$6-'СЕТ СН'!$F$23</f>
        <v>1761.20054736</v>
      </c>
      <c r="S20" s="36">
        <f>SUMIFS(СВЦЭМ!$D$39:$D$782,СВЦЭМ!$A$39:$A$782,$A20,СВЦЭМ!$B$39:$B$782,S$11)+'СЕТ СН'!$F$11+СВЦЭМ!$D$10+'СЕТ СН'!$F$6-'СЕТ СН'!$F$23</f>
        <v>1731.1137885599999</v>
      </c>
      <c r="T20" s="36">
        <f>SUMIFS(СВЦЭМ!$D$39:$D$782,СВЦЭМ!$A$39:$A$782,$A20,СВЦЭМ!$B$39:$B$782,T$11)+'СЕТ СН'!$F$11+СВЦЭМ!$D$10+'СЕТ СН'!$F$6-'СЕТ СН'!$F$23</f>
        <v>1744.11391088</v>
      </c>
      <c r="U20" s="36">
        <f>SUMIFS(СВЦЭМ!$D$39:$D$782,СВЦЭМ!$A$39:$A$782,$A20,СВЦЭМ!$B$39:$B$782,U$11)+'СЕТ СН'!$F$11+СВЦЭМ!$D$10+'СЕТ СН'!$F$6-'СЕТ СН'!$F$23</f>
        <v>1713.9881064599999</v>
      </c>
      <c r="V20" s="36">
        <f>SUMIFS(СВЦЭМ!$D$39:$D$782,СВЦЭМ!$A$39:$A$782,$A20,СВЦЭМ!$B$39:$B$782,V$11)+'СЕТ СН'!$F$11+СВЦЭМ!$D$10+'СЕТ СН'!$F$6-'СЕТ СН'!$F$23</f>
        <v>1702.72027604</v>
      </c>
      <c r="W20" s="36">
        <f>SUMIFS(СВЦЭМ!$D$39:$D$782,СВЦЭМ!$A$39:$A$782,$A20,СВЦЭМ!$B$39:$B$782,W$11)+'СЕТ СН'!$F$11+СВЦЭМ!$D$10+'СЕТ СН'!$F$6-'СЕТ СН'!$F$23</f>
        <v>1698.5354625</v>
      </c>
      <c r="X20" s="36">
        <f>SUMIFS(СВЦЭМ!$D$39:$D$782,СВЦЭМ!$A$39:$A$782,$A20,СВЦЭМ!$B$39:$B$782,X$11)+'СЕТ СН'!$F$11+СВЦЭМ!$D$10+'СЕТ СН'!$F$6-'СЕТ СН'!$F$23</f>
        <v>1736.94697793</v>
      </c>
      <c r="Y20" s="36">
        <f>SUMIFS(СВЦЭМ!$D$39:$D$782,СВЦЭМ!$A$39:$A$782,$A20,СВЦЭМ!$B$39:$B$782,Y$11)+'СЕТ СН'!$F$11+СВЦЭМ!$D$10+'СЕТ СН'!$F$6-'СЕТ СН'!$F$23</f>
        <v>1751.4090666699999</v>
      </c>
    </row>
    <row r="21" spans="1:25" ht="15.75" x14ac:dyDescent="0.2">
      <c r="A21" s="35">
        <f t="shared" si="0"/>
        <v>45361</v>
      </c>
      <c r="B21" s="36">
        <f>SUMIFS(СВЦЭМ!$D$39:$D$782,СВЦЭМ!$A$39:$A$782,$A21,СВЦЭМ!$B$39:$B$782,B$11)+'СЕТ СН'!$F$11+СВЦЭМ!$D$10+'СЕТ СН'!$F$6-'СЕТ СН'!$F$23</f>
        <v>1830.2129731999999</v>
      </c>
      <c r="C21" s="36">
        <f>SUMIFS(СВЦЭМ!$D$39:$D$782,СВЦЭМ!$A$39:$A$782,$A21,СВЦЭМ!$B$39:$B$782,C$11)+'СЕТ СН'!$F$11+СВЦЭМ!$D$10+'СЕТ СН'!$F$6-'СЕТ СН'!$F$23</f>
        <v>1868.6409893699999</v>
      </c>
      <c r="D21" s="36">
        <f>SUMIFS(СВЦЭМ!$D$39:$D$782,СВЦЭМ!$A$39:$A$782,$A21,СВЦЭМ!$B$39:$B$782,D$11)+'СЕТ СН'!$F$11+СВЦЭМ!$D$10+'СЕТ СН'!$F$6-'СЕТ СН'!$F$23</f>
        <v>1887.2583267099999</v>
      </c>
      <c r="E21" s="36">
        <f>SUMIFS(СВЦЭМ!$D$39:$D$782,СВЦЭМ!$A$39:$A$782,$A21,СВЦЭМ!$B$39:$B$782,E$11)+'СЕТ СН'!$F$11+СВЦЭМ!$D$10+'СЕТ СН'!$F$6-'СЕТ СН'!$F$23</f>
        <v>1902.8669656099999</v>
      </c>
      <c r="F21" s="36">
        <f>SUMIFS(СВЦЭМ!$D$39:$D$782,СВЦЭМ!$A$39:$A$782,$A21,СВЦЭМ!$B$39:$B$782,F$11)+'СЕТ СН'!$F$11+СВЦЭМ!$D$10+'СЕТ СН'!$F$6-'СЕТ СН'!$F$23</f>
        <v>1903.1631550699999</v>
      </c>
      <c r="G21" s="36">
        <f>SUMIFS(СВЦЭМ!$D$39:$D$782,СВЦЭМ!$A$39:$A$782,$A21,СВЦЭМ!$B$39:$B$782,G$11)+'СЕТ СН'!$F$11+СВЦЭМ!$D$10+'СЕТ СН'!$F$6-'СЕТ СН'!$F$23</f>
        <v>1885.86790034</v>
      </c>
      <c r="H21" s="36">
        <f>SUMIFS(СВЦЭМ!$D$39:$D$782,СВЦЭМ!$A$39:$A$782,$A21,СВЦЭМ!$B$39:$B$782,H$11)+'СЕТ СН'!$F$11+СВЦЭМ!$D$10+'СЕТ СН'!$F$6-'СЕТ СН'!$F$23</f>
        <v>1859.45794983</v>
      </c>
      <c r="I21" s="36">
        <f>SUMIFS(СВЦЭМ!$D$39:$D$782,СВЦЭМ!$A$39:$A$782,$A21,СВЦЭМ!$B$39:$B$782,I$11)+'СЕТ СН'!$F$11+СВЦЭМ!$D$10+'СЕТ СН'!$F$6-'СЕТ СН'!$F$23</f>
        <v>1854.01411461</v>
      </c>
      <c r="J21" s="36">
        <f>SUMIFS(СВЦЭМ!$D$39:$D$782,СВЦЭМ!$A$39:$A$782,$A21,СВЦЭМ!$B$39:$B$782,J$11)+'СЕТ СН'!$F$11+СВЦЭМ!$D$10+'СЕТ СН'!$F$6-'СЕТ СН'!$F$23</f>
        <v>1808.85056003</v>
      </c>
      <c r="K21" s="36">
        <f>SUMIFS(СВЦЭМ!$D$39:$D$782,СВЦЭМ!$A$39:$A$782,$A21,СВЦЭМ!$B$39:$B$782,K$11)+'СЕТ СН'!$F$11+СВЦЭМ!$D$10+'СЕТ СН'!$F$6-'СЕТ СН'!$F$23</f>
        <v>1767.4629553099999</v>
      </c>
      <c r="L21" s="36">
        <f>SUMIFS(СВЦЭМ!$D$39:$D$782,СВЦЭМ!$A$39:$A$782,$A21,СВЦЭМ!$B$39:$B$782,L$11)+'СЕТ СН'!$F$11+СВЦЭМ!$D$10+'СЕТ СН'!$F$6-'СЕТ СН'!$F$23</f>
        <v>1767.0806944999999</v>
      </c>
      <c r="M21" s="36">
        <f>SUMIFS(СВЦЭМ!$D$39:$D$782,СВЦЭМ!$A$39:$A$782,$A21,СВЦЭМ!$B$39:$B$782,M$11)+'СЕТ СН'!$F$11+СВЦЭМ!$D$10+'СЕТ СН'!$F$6-'СЕТ СН'!$F$23</f>
        <v>1775.00444907</v>
      </c>
      <c r="N21" s="36">
        <f>SUMIFS(СВЦЭМ!$D$39:$D$782,СВЦЭМ!$A$39:$A$782,$A21,СВЦЭМ!$B$39:$B$782,N$11)+'СЕТ СН'!$F$11+СВЦЭМ!$D$10+'СЕТ СН'!$F$6-'СЕТ СН'!$F$23</f>
        <v>1796.98307712</v>
      </c>
      <c r="O21" s="36">
        <f>SUMIFS(СВЦЭМ!$D$39:$D$782,СВЦЭМ!$A$39:$A$782,$A21,СВЦЭМ!$B$39:$B$782,O$11)+'СЕТ СН'!$F$11+СВЦЭМ!$D$10+'СЕТ СН'!$F$6-'СЕТ СН'!$F$23</f>
        <v>1787.9630489799999</v>
      </c>
      <c r="P21" s="36">
        <f>SUMIFS(СВЦЭМ!$D$39:$D$782,СВЦЭМ!$A$39:$A$782,$A21,СВЦЭМ!$B$39:$B$782,P$11)+'СЕТ СН'!$F$11+СВЦЭМ!$D$10+'СЕТ СН'!$F$6-'СЕТ СН'!$F$23</f>
        <v>1814.9462490399999</v>
      </c>
      <c r="Q21" s="36">
        <f>SUMIFS(СВЦЭМ!$D$39:$D$782,СВЦЭМ!$A$39:$A$782,$A21,СВЦЭМ!$B$39:$B$782,Q$11)+'СЕТ СН'!$F$11+СВЦЭМ!$D$10+'СЕТ СН'!$F$6-'СЕТ СН'!$F$23</f>
        <v>1842.4438083999999</v>
      </c>
      <c r="R21" s="36">
        <f>SUMIFS(СВЦЭМ!$D$39:$D$782,СВЦЭМ!$A$39:$A$782,$A21,СВЦЭМ!$B$39:$B$782,R$11)+'СЕТ СН'!$F$11+СВЦЭМ!$D$10+'СЕТ СН'!$F$6-'СЕТ СН'!$F$23</f>
        <v>1839.6577177300001</v>
      </c>
      <c r="S21" s="36">
        <f>SUMIFS(СВЦЭМ!$D$39:$D$782,СВЦЭМ!$A$39:$A$782,$A21,СВЦЭМ!$B$39:$B$782,S$11)+'СЕТ СН'!$F$11+СВЦЭМ!$D$10+'СЕТ СН'!$F$6-'СЕТ СН'!$F$23</f>
        <v>1824.1035550199999</v>
      </c>
      <c r="T21" s="36">
        <f>SUMIFS(СВЦЭМ!$D$39:$D$782,СВЦЭМ!$A$39:$A$782,$A21,СВЦЭМ!$B$39:$B$782,T$11)+'СЕТ СН'!$F$11+СВЦЭМ!$D$10+'СЕТ СН'!$F$6-'СЕТ СН'!$F$23</f>
        <v>1804.1423049099999</v>
      </c>
      <c r="U21" s="36">
        <f>SUMIFS(СВЦЭМ!$D$39:$D$782,СВЦЭМ!$A$39:$A$782,$A21,СВЦЭМ!$B$39:$B$782,U$11)+'СЕТ СН'!$F$11+СВЦЭМ!$D$10+'СЕТ СН'!$F$6-'СЕТ СН'!$F$23</f>
        <v>1757.25385067</v>
      </c>
      <c r="V21" s="36">
        <f>SUMIFS(СВЦЭМ!$D$39:$D$782,СВЦЭМ!$A$39:$A$782,$A21,СВЦЭМ!$B$39:$B$782,V$11)+'СЕТ СН'!$F$11+СВЦЭМ!$D$10+'СЕТ СН'!$F$6-'СЕТ СН'!$F$23</f>
        <v>1730.6469315899999</v>
      </c>
      <c r="W21" s="36">
        <f>SUMIFS(СВЦЭМ!$D$39:$D$782,СВЦЭМ!$A$39:$A$782,$A21,СВЦЭМ!$B$39:$B$782,W$11)+'СЕТ СН'!$F$11+СВЦЭМ!$D$10+'СЕТ СН'!$F$6-'СЕТ СН'!$F$23</f>
        <v>1738.28262389</v>
      </c>
      <c r="X21" s="36">
        <f>SUMIFS(СВЦЭМ!$D$39:$D$782,СВЦЭМ!$A$39:$A$782,$A21,СВЦЭМ!$B$39:$B$782,X$11)+'СЕТ СН'!$F$11+СВЦЭМ!$D$10+'СЕТ СН'!$F$6-'СЕТ СН'!$F$23</f>
        <v>1789.04772166</v>
      </c>
      <c r="Y21" s="36">
        <f>SUMIFS(СВЦЭМ!$D$39:$D$782,СВЦЭМ!$A$39:$A$782,$A21,СВЦЭМ!$B$39:$B$782,Y$11)+'СЕТ СН'!$F$11+СВЦЭМ!$D$10+'СЕТ СН'!$F$6-'СЕТ СН'!$F$23</f>
        <v>1795.13522932</v>
      </c>
    </row>
    <row r="22" spans="1:25" ht="15.75" x14ac:dyDescent="0.2">
      <c r="A22" s="35">
        <f t="shared" si="0"/>
        <v>45362</v>
      </c>
      <c r="B22" s="36">
        <f>SUMIFS(СВЦЭМ!$D$39:$D$782,СВЦЭМ!$A$39:$A$782,$A22,СВЦЭМ!$B$39:$B$782,B$11)+'СЕТ СН'!$F$11+СВЦЭМ!$D$10+'СЕТ СН'!$F$6-'СЕТ СН'!$F$23</f>
        <v>1762.4577153299999</v>
      </c>
      <c r="C22" s="36">
        <f>SUMIFS(СВЦЭМ!$D$39:$D$782,СВЦЭМ!$A$39:$A$782,$A22,СВЦЭМ!$B$39:$B$782,C$11)+'СЕТ СН'!$F$11+СВЦЭМ!$D$10+'СЕТ СН'!$F$6-'СЕТ СН'!$F$23</f>
        <v>1799.1457765600001</v>
      </c>
      <c r="D22" s="36">
        <f>SUMIFS(СВЦЭМ!$D$39:$D$782,СВЦЭМ!$A$39:$A$782,$A22,СВЦЭМ!$B$39:$B$782,D$11)+'СЕТ СН'!$F$11+СВЦЭМ!$D$10+'СЕТ СН'!$F$6-'СЕТ СН'!$F$23</f>
        <v>1812.2870240699999</v>
      </c>
      <c r="E22" s="36">
        <f>SUMIFS(СВЦЭМ!$D$39:$D$782,СВЦЭМ!$A$39:$A$782,$A22,СВЦЭМ!$B$39:$B$782,E$11)+'СЕТ СН'!$F$11+СВЦЭМ!$D$10+'СЕТ СН'!$F$6-'СЕТ СН'!$F$23</f>
        <v>1816.0839260099999</v>
      </c>
      <c r="F22" s="36">
        <f>SUMIFS(СВЦЭМ!$D$39:$D$782,СВЦЭМ!$A$39:$A$782,$A22,СВЦЭМ!$B$39:$B$782,F$11)+'СЕТ СН'!$F$11+СВЦЭМ!$D$10+'СЕТ СН'!$F$6-'СЕТ СН'!$F$23</f>
        <v>1815.3617916799999</v>
      </c>
      <c r="G22" s="36">
        <f>SUMIFS(СВЦЭМ!$D$39:$D$782,СВЦЭМ!$A$39:$A$782,$A22,СВЦЭМ!$B$39:$B$782,G$11)+'СЕТ СН'!$F$11+СВЦЭМ!$D$10+'СЕТ СН'!$F$6-'СЕТ СН'!$F$23</f>
        <v>1752.6950950200001</v>
      </c>
      <c r="H22" s="36">
        <f>SUMIFS(СВЦЭМ!$D$39:$D$782,СВЦЭМ!$A$39:$A$782,$A22,СВЦЭМ!$B$39:$B$782,H$11)+'СЕТ СН'!$F$11+СВЦЭМ!$D$10+'СЕТ СН'!$F$6-'СЕТ СН'!$F$23</f>
        <v>1614.78598751</v>
      </c>
      <c r="I22" s="36">
        <f>SUMIFS(СВЦЭМ!$D$39:$D$782,СВЦЭМ!$A$39:$A$782,$A22,СВЦЭМ!$B$39:$B$782,I$11)+'СЕТ СН'!$F$11+СВЦЭМ!$D$10+'СЕТ СН'!$F$6-'СЕТ СН'!$F$23</f>
        <v>1622.3684403099999</v>
      </c>
      <c r="J22" s="36">
        <f>SUMIFS(СВЦЭМ!$D$39:$D$782,СВЦЭМ!$A$39:$A$782,$A22,СВЦЭМ!$B$39:$B$782,J$11)+'СЕТ СН'!$F$11+СВЦЭМ!$D$10+'СЕТ СН'!$F$6-'СЕТ СН'!$F$23</f>
        <v>1596.42751585</v>
      </c>
      <c r="K22" s="36">
        <f>SUMIFS(СВЦЭМ!$D$39:$D$782,СВЦЭМ!$A$39:$A$782,$A22,СВЦЭМ!$B$39:$B$782,K$11)+'СЕТ СН'!$F$11+СВЦЭМ!$D$10+'СЕТ СН'!$F$6-'СЕТ СН'!$F$23</f>
        <v>1580.93118009</v>
      </c>
      <c r="L22" s="36">
        <f>SUMIFS(СВЦЭМ!$D$39:$D$782,СВЦЭМ!$A$39:$A$782,$A22,СВЦЭМ!$B$39:$B$782,L$11)+'СЕТ СН'!$F$11+СВЦЭМ!$D$10+'СЕТ СН'!$F$6-'СЕТ СН'!$F$23</f>
        <v>1592.8571159099999</v>
      </c>
      <c r="M22" s="36">
        <f>SUMIFS(СВЦЭМ!$D$39:$D$782,СВЦЭМ!$A$39:$A$782,$A22,СВЦЭМ!$B$39:$B$782,M$11)+'СЕТ СН'!$F$11+СВЦЭМ!$D$10+'СЕТ СН'!$F$6-'СЕТ СН'!$F$23</f>
        <v>1590.1407914199999</v>
      </c>
      <c r="N22" s="36">
        <f>SUMIFS(СВЦЭМ!$D$39:$D$782,СВЦЭМ!$A$39:$A$782,$A22,СВЦЭМ!$B$39:$B$782,N$11)+'СЕТ СН'!$F$11+СВЦЭМ!$D$10+'СЕТ СН'!$F$6-'СЕТ СН'!$F$23</f>
        <v>1610.99062415</v>
      </c>
      <c r="O22" s="36">
        <f>SUMIFS(СВЦЭМ!$D$39:$D$782,СВЦЭМ!$A$39:$A$782,$A22,СВЦЭМ!$B$39:$B$782,O$11)+'СЕТ СН'!$F$11+СВЦЭМ!$D$10+'СЕТ СН'!$F$6-'СЕТ СН'!$F$23</f>
        <v>1612.1708493799999</v>
      </c>
      <c r="P22" s="36">
        <f>SUMIFS(СВЦЭМ!$D$39:$D$782,СВЦЭМ!$A$39:$A$782,$A22,СВЦЭМ!$B$39:$B$782,P$11)+'СЕТ СН'!$F$11+СВЦЭМ!$D$10+'СЕТ СН'!$F$6-'СЕТ СН'!$F$23</f>
        <v>1621.3695716499999</v>
      </c>
      <c r="Q22" s="36">
        <f>SUMIFS(СВЦЭМ!$D$39:$D$782,СВЦЭМ!$A$39:$A$782,$A22,СВЦЭМ!$B$39:$B$782,Q$11)+'СЕТ СН'!$F$11+СВЦЭМ!$D$10+'СЕТ СН'!$F$6-'СЕТ СН'!$F$23</f>
        <v>1634.82363304</v>
      </c>
      <c r="R22" s="36">
        <f>SUMIFS(СВЦЭМ!$D$39:$D$782,СВЦЭМ!$A$39:$A$782,$A22,СВЦЭМ!$B$39:$B$782,R$11)+'СЕТ СН'!$F$11+СВЦЭМ!$D$10+'СЕТ СН'!$F$6-'СЕТ СН'!$F$23</f>
        <v>1636.5052677399999</v>
      </c>
      <c r="S22" s="36">
        <f>SUMIFS(СВЦЭМ!$D$39:$D$782,СВЦЭМ!$A$39:$A$782,$A22,СВЦЭМ!$B$39:$B$782,S$11)+'СЕТ СН'!$F$11+СВЦЭМ!$D$10+'СЕТ СН'!$F$6-'СЕТ СН'!$F$23</f>
        <v>1633.56624319</v>
      </c>
      <c r="T22" s="36">
        <f>SUMIFS(СВЦЭМ!$D$39:$D$782,СВЦЭМ!$A$39:$A$782,$A22,СВЦЭМ!$B$39:$B$782,T$11)+'СЕТ СН'!$F$11+СВЦЭМ!$D$10+'СЕТ СН'!$F$6-'СЕТ СН'!$F$23</f>
        <v>1612.2558588299999</v>
      </c>
      <c r="U22" s="36">
        <f>SUMIFS(СВЦЭМ!$D$39:$D$782,СВЦЭМ!$A$39:$A$782,$A22,СВЦЭМ!$B$39:$B$782,U$11)+'СЕТ СН'!$F$11+СВЦЭМ!$D$10+'СЕТ СН'!$F$6-'СЕТ СН'!$F$23</f>
        <v>1584.0405963399999</v>
      </c>
      <c r="V22" s="36">
        <f>SUMIFS(СВЦЭМ!$D$39:$D$782,СВЦЭМ!$A$39:$A$782,$A22,СВЦЭМ!$B$39:$B$782,V$11)+'СЕТ СН'!$F$11+СВЦЭМ!$D$10+'СЕТ СН'!$F$6-'СЕТ СН'!$F$23</f>
        <v>1575.80928393</v>
      </c>
      <c r="W22" s="36">
        <f>SUMIFS(СВЦЭМ!$D$39:$D$782,СВЦЭМ!$A$39:$A$782,$A22,СВЦЭМ!$B$39:$B$782,W$11)+'СЕТ СН'!$F$11+СВЦЭМ!$D$10+'СЕТ СН'!$F$6-'СЕТ СН'!$F$23</f>
        <v>1585.3454889699999</v>
      </c>
      <c r="X22" s="36">
        <f>SUMIFS(СВЦЭМ!$D$39:$D$782,СВЦЭМ!$A$39:$A$782,$A22,СВЦЭМ!$B$39:$B$782,X$11)+'СЕТ СН'!$F$11+СВЦЭМ!$D$10+'СЕТ СН'!$F$6-'СЕТ СН'!$F$23</f>
        <v>1606.78193061</v>
      </c>
      <c r="Y22" s="36">
        <f>SUMIFS(СВЦЭМ!$D$39:$D$782,СВЦЭМ!$A$39:$A$782,$A22,СВЦЭМ!$B$39:$B$782,Y$11)+'СЕТ СН'!$F$11+СВЦЭМ!$D$10+'СЕТ СН'!$F$6-'СЕТ СН'!$F$23</f>
        <v>1610.6594156399999</v>
      </c>
    </row>
    <row r="23" spans="1:25" ht="15.75" x14ac:dyDescent="0.2">
      <c r="A23" s="35">
        <f t="shared" si="0"/>
        <v>45363</v>
      </c>
      <c r="B23" s="36">
        <f>SUMIFS(СВЦЭМ!$D$39:$D$782,СВЦЭМ!$A$39:$A$782,$A23,СВЦЭМ!$B$39:$B$782,B$11)+'СЕТ СН'!$F$11+СВЦЭМ!$D$10+'СЕТ СН'!$F$6-'СЕТ СН'!$F$23</f>
        <v>1741.53320375</v>
      </c>
      <c r="C23" s="36">
        <f>SUMIFS(СВЦЭМ!$D$39:$D$782,СВЦЭМ!$A$39:$A$782,$A23,СВЦЭМ!$B$39:$B$782,C$11)+'СЕТ СН'!$F$11+СВЦЭМ!$D$10+'СЕТ СН'!$F$6-'СЕТ СН'!$F$23</f>
        <v>1766.2087150099999</v>
      </c>
      <c r="D23" s="36">
        <f>SUMIFS(СВЦЭМ!$D$39:$D$782,СВЦЭМ!$A$39:$A$782,$A23,СВЦЭМ!$B$39:$B$782,D$11)+'СЕТ СН'!$F$11+СВЦЭМ!$D$10+'СЕТ СН'!$F$6-'СЕТ СН'!$F$23</f>
        <v>1789.3392882399999</v>
      </c>
      <c r="E23" s="36">
        <f>SUMIFS(СВЦЭМ!$D$39:$D$782,СВЦЭМ!$A$39:$A$782,$A23,СВЦЭМ!$B$39:$B$782,E$11)+'СЕТ СН'!$F$11+СВЦЭМ!$D$10+'СЕТ СН'!$F$6-'СЕТ СН'!$F$23</f>
        <v>1787.8942977899999</v>
      </c>
      <c r="F23" s="36">
        <f>SUMIFS(СВЦЭМ!$D$39:$D$782,СВЦЭМ!$A$39:$A$782,$A23,СВЦЭМ!$B$39:$B$782,F$11)+'СЕТ СН'!$F$11+СВЦЭМ!$D$10+'СЕТ СН'!$F$6-'СЕТ СН'!$F$23</f>
        <v>1771.53374293</v>
      </c>
      <c r="G23" s="36">
        <f>SUMIFS(СВЦЭМ!$D$39:$D$782,СВЦЭМ!$A$39:$A$782,$A23,СВЦЭМ!$B$39:$B$782,G$11)+'СЕТ СН'!$F$11+СВЦЭМ!$D$10+'СЕТ СН'!$F$6-'СЕТ СН'!$F$23</f>
        <v>1760.7350718</v>
      </c>
      <c r="H23" s="36">
        <f>SUMIFS(СВЦЭМ!$D$39:$D$782,СВЦЭМ!$A$39:$A$782,$A23,СВЦЭМ!$B$39:$B$782,H$11)+'СЕТ СН'!$F$11+СВЦЭМ!$D$10+'СЕТ СН'!$F$6-'СЕТ СН'!$F$23</f>
        <v>1725.2360217099999</v>
      </c>
      <c r="I23" s="36">
        <f>SUMIFS(СВЦЭМ!$D$39:$D$782,СВЦЭМ!$A$39:$A$782,$A23,СВЦЭМ!$B$39:$B$782,I$11)+'СЕТ СН'!$F$11+СВЦЭМ!$D$10+'СЕТ СН'!$F$6-'СЕТ СН'!$F$23</f>
        <v>1716.535212</v>
      </c>
      <c r="J23" s="36">
        <f>SUMIFS(СВЦЭМ!$D$39:$D$782,СВЦЭМ!$A$39:$A$782,$A23,СВЦЭМ!$B$39:$B$782,J$11)+'СЕТ СН'!$F$11+СВЦЭМ!$D$10+'СЕТ СН'!$F$6-'СЕТ СН'!$F$23</f>
        <v>1695.860373</v>
      </c>
      <c r="K23" s="36">
        <f>SUMIFS(СВЦЭМ!$D$39:$D$782,СВЦЭМ!$A$39:$A$782,$A23,СВЦЭМ!$B$39:$B$782,K$11)+'СЕТ СН'!$F$11+СВЦЭМ!$D$10+'СЕТ СН'!$F$6-'СЕТ СН'!$F$23</f>
        <v>1707.4184688999999</v>
      </c>
      <c r="L23" s="36">
        <f>SUMIFS(СВЦЭМ!$D$39:$D$782,СВЦЭМ!$A$39:$A$782,$A23,СВЦЭМ!$B$39:$B$782,L$11)+'СЕТ СН'!$F$11+СВЦЭМ!$D$10+'СЕТ СН'!$F$6-'СЕТ СН'!$F$23</f>
        <v>1720.1745780599999</v>
      </c>
      <c r="M23" s="36">
        <f>SUMIFS(СВЦЭМ!$D$39:$D$782,СВЦЭМ!$A$39:$A$782,$A23,СВЦЭМ!$B$39:$B$782,M$11)+'СЕТ СН'!$F$11+СВЦЭМ!$D$10+'СЕТ СН'!$F$6-'СЕТ СН'!$F$23</f>
        <v>1732.8260956899999</v>
      </c>
      <c r="N23" s="36">
        <f>SUMIFS(СВЦЭМ!$D$39:$D$782,СВЦЭМ!$A$39:$A$782,$A23,СВЦЭМ!$B$39:$B$782,N$11)+'СЕТ СН'!$F$11+СВЦЭМ!$D$10+'СЕТ СН'!$F$6-'СЕТ СН'!$F$23</f>
        <v>1755.0103942000001</v>
      </c>
      <c r="O23" s="36">
        <f>SUMIFS(СВЦЭМ!$D$39:$D$782,СВЦЭМ!$A$39:$A$782,$A23,СВЦЭМ!$B$39:$B$782,O$11)+'СЕТ СН'!$F$11+СВЦЭМ!$D$10+'СЕТ СН'!$F$6-'СЕТ СН'!$F$23</f>
        <v>1776.7965478900001</v>
      </c>
      <c r="P23" s="36">
        <f>SUMIFS(СВЦЭМ!$D$39:$D$782,СВЦЭМ!$A$39:$A$782,$A23,СВЦЭМ!$B$39:$B$782,P$11)+'СЕТ СН'!$F$11+СВЦЭМ!$D$10+'СЕТ СН'!$F$6-'СЕТ СН'!$F$23</f>
        <v>1802.92526716</v>
      </c>
      <c r="Q23" s="36">
        <f>SUMIFS(СВЦЭМ!$D$39:$D$782,СВЦЭМ!$A$39:$A$782,$A23,СВЦЭМ!$B$39:$B$782,Q$11)+'СЕТ СН'!$F$11+СВЦЭМ!$D$10+'СЕТ СН'!$F$6-'СЕТ СН'!$F$23</f>
        <v>1828.6688630900001</v>
      </c>
      <c r="R23" s="36">
        <f>SUMIFS(СВЦЭМ!$D$39:$D$782,СВЦЭМ!$A$39:$A$782,$A23,СВЦЭМ!$B$39:$B$782,R$11)+'СЕТ СН'!$F$11+СВЦЭМ!$D$10+'СЕТ СН'!$F$6-'СЕТ СН'!$F$23</f>
        <v>1821.32283661</v>
      </c>
      <c r="S23" s="36">
        <f>SUMIFS(СВЦЭМ!$D$39:$D$782,СВЦЭМ!$A$39:$A$782,$A23,СВЦЭМ!$B$39:$B$782,S$11)+'СЕТ СН'!$F$11+СВЦЭМ!$D$10+'СЕТ СН'!$F$6-'СЕТ СН'!$F$23</f>
        <v>1827.06365235</v>
      </c>
      <c r="T23" s="36">
        <f>SUMIFS(СВЦЭМ!$D$39:$D$782,СВЦЭМ!$A$39:$A$782,$A23,СВЦЭМ!$B$39:$B$782,T$11)+'СЕТ СН'!$F$11+СВЦЭМ!$D$10+'СЕТ СН'!$F$6-'СЕТ СН'!$F$23</f>
        <v>1783.1138443</v>
      </c>
      <c r="U23" s="36">
        <f>SUMIFS(СВЦЭМ!$D$39:$D$782,СВЦЭМ!$A$39:$A$782,$A23,СВЦЭМ!$B$39:$B$782,U$11)+'СЕТ СН'!$F$11+СВЦЭМ!$D$10+'СЕТ СН'!$F$6-'СЕТ СН'!$F$23</f>
        <v>1708.0460792899999</v>
      </c>
      <c r="V23" s="36">
        <f>SUMIFS(СВЦЭМ!$D$39:$D$782,СВЦЭМ!$A$39:$A$782,$A23,СВЦЭМ!$B$39:$B$782,V$11)+'СЕТ СН'!$F$11+СВЦЭМ!$D$10+'СЕТ СН'!$F$6-'СЕТ СН'!$F$23</f>
        <v>1723.97329289</v>
      </c>
      <c r="W23" s="36">
        <f>SUMIFS(СВЦЭМ!$D$39:$D$782,СВЦЭМ!$A$39:$A$782,$A23,СВЦЭМ!$B$39:$B$782,W$11)+'СЕТ СН'!$F$11+СВЦЭМ!$D$10+'СЕТ СН'!$F$6-'СЕТ СН'!$F$23</f>
        <v>1707.9376885199999</v>
      </c>
      <c r="X23" s="36">
        <f>SUMIFS(СВЦЭМ!$D$39:$D$782,СВЦЭМ!$A$39:$A$782,$A23,СВЦЭМ!$B$39:$B$782,X$11)+'СЕТ СН'!$F$11+СВЦЭМ!$D$10+'СЕТ СН'!$F$6-'СЕТ СН'!$F$23</f>
        <v>1741.4557206099998</v>
      </c>
      <c r="Y23" s="36">
        <f>SUMIFS(СВЦЭМ!$D$39:$D$782,СВЦЭМ!$A$39:$A$782,$A23,СВЦЭМ!$B$39:$B$782,Y$11)+'СЕТ СН'!$F$11+СВЦЭМ!$D$10+'СЕТ СН'!$F$6-'СЕТ СН'!$F$23</f>
        <v>1761.54891954</v>
      </c>
    </row>
    <row r="24" spans="1:25" ht="15.75" x14ac:dyDescent="0.2">
      <c r="A24" s="35">
        <f t="shared" si="0"/>
        <v>45364</v>
      </c>
      <c r="B24" s="36">
        <f>SUMIFS(СВЦЭМ!$D$39:$D$782,СВЦЭМ!$A$39:$A$782,$A24,СВЦЭМ!$B$39:$B$782,B$11)+'СЕТ СН'!$F$11+СВЦЭМ!$D$10+'СЕТ СН'!$F$6-'СЕТ СН'!$F$23</f>
        <v>1829.8276782599999</v>
      </c>
      <c r="C24" s="36">
        <f>SUMIFS(СВЦЭМ!$D$39:$D$782,СВЦЭМ!$A$39:$A$782,$A24,СВЦЭМ!$B$39:$B$782,C$11)+'СЕТ СН'!$F$11+СВЦЭМ!$D$10+'СЕТ СН'!$F$6-'СЕТ СН'!$F$23</f>
        <v>1842.8462192699999</v>
      </c>
      <c r="D24" s="36">
        <f>SUMIFS(СВЦЭМ!$D$39:$D$782,СВЦЭМ!$A$39:$A$782,$A24,СВЦЭМ!$B$39:$B$782,D$11)+'СЕТ СН'!$F$11+СВЦЭМ!$D$10+'СЕТ СН'!$F$6-'СЕТ СН'!$F$23</f>
        <v>1859.00151205</v>
      </c>
      <c r="E24" s="36">
        <f>SUMIFS(СВЦЭМ!$D$39:$D$782,СВЦЭМ!$A$39:$A$782,$A24,СВЦЭМ!$B$39:$B$782,E$11)+'СЕТ СН'!$F$11+СВЦЭМ!$D$10+'СЕТ СН'!$F$6-'СЕТ СН'!$F$23</f>
        <v>1853.0937077799999</v>
      </c>
      <c r="F24" s="36">
        <f>SUMIFS(СВЦЭМ!$D$39:$D$782,СВЦЭМ!$A$39:$A$782,$A24,СВЦЭМ!$B$39:$B$782,F$11)+'СЕТ СН'!$F$11+СВЦЭМ!$D$10+'СЕТ СН'!$F$6-'СЕТ СН'!$F$23</f>
        <v>1847.8444557799999</v>
      </c>
      <c r="G24" s="36">
        <f>SUMIFS(СВЦЭМ!$D$39:$D$782,СВЦЭМ!$A$39:$A$782,$A24,СВЦЭМ!$B$39:$B$782,G$11)+'СЕТ СН'!$F$11+СВЦЭМ!$D$10+'СЕТ СН'!$F$6-'СЕТ СН'!$F$23</f>
        <v>1842.0145222900001</v>
      </c>
      <c r="H24" s="36">
        <f>SUMIFS(СВЦЭМ!$D$39:$D$782,СВЦЭМ!$A$39:$A$782,$A24,СВЦЭМ!$B$39:$B$782,H$11)+'СЕТ СН'!$F$11+СВЦЭМ!$D$10+'СЕТ СН'!$F$6-'СЕТ СН'!$F$23</f>
        <v>1802.24887113</v>
      </c>
      <c r="I24" s="36">
        <f>SUMIFS(СВЦЭМ!$D$39:$D$782,СВЦЭМ!$A$39:$A$782,$A24,СВЦЭМ!$B$39:$B$782,I$11)+'СЕТ СН'!$F$11+СВЦЭМ!$D$10+'СЕТ СН'!$F$6-'СЕТ СН'!$F$23</f>
        <v>1766.1735019799999</v>
      </c>
      <c r="J24" s="36">
        <f>SUMIFS(СВЦЭМ!$D$39:$D$782,СВЦЭМ!$A$39:$A$782,$A24,СВЦЭМ!$B$39:$B$782,J$11)+'СЕТ СН'!$F$11+СВЦЭМ!$D$10+'СЕТ СН'!$F$6-'СЕТ СН'!$F$23</f>
        <v>1781.86364611</v>
      </c>
      <c r="K24" s="36">
        <f>SUMIFS(СВЦЭМ!$D$39:$D$782,СВЦЭМ!$A$39:$A$782,$A24,СВЦЭМ!$B$39:$B$782,K$11)+'СЕТ СН'!$F$11+СВЦЭМ!$D$10+'СЕТ СН'!$F$6-'СЕТ СН'!$F$23</f>
        <v>1757.1956861199999</v>
      </c>
      <c r="L24" s="36">
        <f>SUMIFS(СВЦЭМ!$D$39:$D$782,СВЦЭМ!$A$39:$A$782,$A24,СВЦЭМ!$B$39:$B$782,L$11)+'СЕТ СН'!$F$11+СВЦЭМ!$D$10+'СЕТ СН'!$F$6-'СЕТ СН'!$F$23</f>
        <v>1773.1219419500001</v>
      </c>
      <c r="M24" s="36">
        <f>SUMIFS(СВЦЭМ!$D$39:$D$782,СВЦЭМ!$A$39:$A$782,$A24,СВЦЭМ!$B$39:$B$782,M$11)+'СЕТ СН'!$F$11+СВЦЭМ!$D$10+'СЕТ СН'!$F$6-'СЕТ СН'!$F$23</f>
        <v>1760.56038195</v>
      </c>
      <c r="N24" s="36">
        <f>SUMIFS(СВЦЭМ!$D$39:$D$782,СВЦЭМ!$A$39:$A$782,$A24,СВЦЭМ!$B$39:$B$782,N$11)+'СЕТ СН'!$F$11+СВЦЭМ!$D$10+'СЕТ СН'!$F$6-'СЕТ СН'!$F$23</f>
        <v>1795.1686189899999</v>
      </c>
      <c r="O24" s="36">
        <f>SUMIFS(СВЦЭМ!$D$39:$D$782,СВЦЭМ!$A$39:$A$782,$A24,СВЦЭМ!$B$39:$B$782,O$11)+'СЕТ СН'!$F$11+СВЦЭМ!$D$10+'СЕТ СН'!$F$6-'СЕТ СН'!$F$23</f>
        <v>1817.73947957</v>
      </c>
      <c r="P24" s="36">
        <f>SUMIFS(СВЦЭМ!$D$39:$D$782,СВЦЭМ!$A$39:$A$782,$A24,СВЦЭМ!$B$39:$B$782,P$11)+'СЕТ СН'!$F$11+СВЦЭМ!$D$10+'СЕТ СН'!$F$6-'СЕТ СН'!$F$23</f>
        <v>1849.4306119099999</v>
      </c>
      <c r="Q24" s="36">
        <f>SUMIFS(СВЦЭМ!$D$39:$D$782,СВЦЭМ!$A$39:$A$782,$A24,СВЦЭМ!$B$39:$B$782,Q$11)+'СЕТ СН'!$F$11+СВЦЭМ!$D$10+'СЕТ СН'!$F$6-'СЕТ СН'!$F$23</f>
        <v>1870.27636908</v>
      </c>
      <c r="R24" s="36">
        <f>SUMIFS(СВЦЭМ!$D$39:$D$782,СВЦЭМ!$A$39:$A$782,$A24,СВЦЭМ!$B$39:$B$782,R$11)+'СЕТ СН'!$F$11+СВЦЭМ!$D$10+'СЕТ СН'!$F$6-'СЕТ СН'!$F$23</f>
        <v>1862.3984773099999</v>
      </c>
      <c r="S24" s="36">
        <f>SUMIFS(СВЦЭМ!$D$39:$D$782,СВЦЭМ!$A$39:$A$782,$A24,СВЦЭМ!$B$39:$B$782,S$11)+'СЕТ СН'!$F$11+СВЦЭМ!$D$10+'СЕТ СН'!$F$6-'СЕТ СН'!$F$23</f>
        <v>1846.19824019</v>
      </c>
      <c r="T24" s="36">
        <f>SUMIFS(СВЦЭМ!$D$39:$D$782,СВЦЭМ!$A$39:$A$782,$A24,СВЦЭМ!$B$39:$B$782,T$11)+'СЕТ СН'!$F$11+СВЦЭМ!$D$10+'СЕТ СН'!$F$6-'СЕТ СН'!$F$23</f>
        <v>1819.2989735399999</v>
      </c>
      <c r="U24" s="36">
        <f>SUMIFS(СВЦЭМ!$D$39:$D$782,СВЦЭМ!$A$39:$A$782,$A24,СВЦЭМ!$B$39:$B$782,U$11)+'СЕТ СН'!$F$11+СВЦЭМ!$D$10+'СЕТ СН'!$F$6-'СЕТ СН'!$F$23</f>
        <v>1798.99169805</v>
      </c>
      <c r="V24" s="36">
        <f>SUMIFS(СВЦЭМ!$D$39:$D$782,СВЦЭМ!$A$39:$A$782,$A24,СВЦЭМ!$B$39:$B$782,V$11)+'СЕТ СН'!$F$11+СВЦЭМ!$D$10+'СЕТ СН'!$F$6-'СЕТ СН'!$F$23</f>
        <v>1787.06316855</v>
      </c>
      <c r="W24" s="36">
        <f>SUMIFS(СВЦЭМ!$D$39:$D$782,СВЦЭМ!$A$39:$A$782,$A24,СВЦЭМ!$B$39:$B$782,W$11)+'СЕТ СН'!$F$11+СВЦЭМ!$D$10+'СЕТ СН'!$F$6-'СЕТ СН'!$F$23</f>
        <v>1758.0118204999999</v>
      </c>
      <c r="X24" s="36">
        <f>SUMIFS(СВЦЭМ!$D$39:$D$782,СВЦЭМ!$A$39:$A$782,$A24,СВЦЭМ!$B$39:$B$782,X$11)+'СЕТ СН'!$F$11+СВЦЭМ!$D$10+'СЕТ СН'!$F$6-'СЕТ СН'!$F$23</f>
        <v>1763.1776311799999</v>
      </c>
      <c r="Y24" s="36">
        <f>SUMIFS(СВЦЭМ!$D$39:$D$782,СВЦЭМ!$A$39:$A$782,$A24,СВЦЭМ!$B$39:$B$782,Y$11)+'СЕТ СН'!$F$11+СВЦЭМ!$D$10+'СЕТ СН'!$F$6-'СЕТ СН'!$F$23</f>
        <v>1774.30479975</v>
      </c>
    </row>
    <row r="25" spans="1:25" ht="15.75" x14ac:dyDescent="0.2">
      <c r="A25" s="35">
        <f t="shared" si="0"/>
        <v>45365</v>
      </c>
      <c r="B25" s="36">
        <f>SUMIFS(СВЦЭМ!$D$39:$D$782,СВЦЭМ!$A$39:$A$782,$A25,СВЦЭМ!$B$39:$B$782,B$11)+'СЕТ СН'!$F$11+СВЦЭМ!$D$10+'СЕТ СН'!$F$6-'СЕТ СН'!$F$23</f>
        <v>1734.8712890199999</v>
      </c>
      <c r="C25" s="36">
        <f>SUMIFS(СВЦЭМ!$D$39:$D$782,СВЦЭМ!$A$39:$A$782,$A25,СВЦЭМ!$B$39:$B$782,C$11)+'СЕТ СН'!$F$11+СВЦЭМ!$D$10+'СЕТ СН'!$F$6-'СЕТ СН'!$F$23</f>
        <v>1736.8495055799999</v>
      </c>
      <c r="D25" s="36">
        <f>SUMIFS(СВЦЭМ!$D$39:$D$782,СВЦЭМ!$A$39:$A$782,$A25,СВЦЭМ!$B$39:$B$782,D$11)+'СЕТ СН'!$F$11+СВЦЭМ!$D$10+'СЕТ СН'!$F$6-'СЕТ СН'!$F$23</f>
        <v>1757.21267915</v>
      </c>
      <c r="E25" s="36">
        <f>SUMIFS(СВЦЭМ!$D$39:$D$782,СВЦЭМ!$A$39:$A$782,$A25,СВЦЭМ!$B$39:$B$782,E$11)+'СЕТ СН'!$F$11+СВЦЭМ!$D$10+'СЕТ СН'!$F$6-'СЕТ СН'!$F$23</f>
        <v>1767.02290539</v>
      </c>
      <c r="F25" s="36">
        <f>SUMIFS(СВЦЭМ!$D$39:$D$782,СВЦЭМ!$A$39:$A$782,$A25,СВЦЭМ!$B$39:$B$782,F$11)+'СЕТ СН'!$F$11+СВЦЭМ!$D$10+'СЕТ СН'!$F$6-'СЕТ СН'!$F$23</f>
        <v>1763.5015700399999</v>
      </c>
      <c r="G25" s="36">
        <f>SUMIFS(СВЦЭМ!$D$39:$D$782,СВЦЭМ!$A$39:$A$782,$A25,СВЦЭМ!$B$39:$B$782,G$11)+'СЕТ СН'!$F$11+СВЦЭМ!$D$10+'СЕТ СН'!$F$6-'СЕТ СН'!$F$23</f>
        <v>1732.9657237899999</v>
      </c>
      <c r="H25" s="36">
        <f>SUMIFS(СВЦЭМ!$D$39:$D$782,СВЦЭМ!$A$39:$A$782,$A25,СВЦЭМ!$B$39:$B$782,H$11)+'СЕТ СН'!$F$11+СВЦЭМ!$D$10+'СЕТ СН'!$F$6-'СЕТ СН'!$F$23</f>
        <v>1680.1002254699999</v>
      </c>
      <c r="I25" s="36">
        <f>SUMIFS(СВЦЭМ!$D$39:$D$782,СВЦЭМ!$A$39:$A$782,$A25,СВЦЭМ!$B$39:$B$782,I$11)+'СЕТ СН'!$F$11+СВЦЭМ!$D$10+'СЕТ СН'!$F$6-'СЕТ СН'!$F$23</f>
        <v>1650.12565918</v>
      </c>
      <c r="J25" s="36">
        <f>SUMIFS(СВЦЭМ!$D$39:$D$782,СВЦЭМ!$A$39:$A$782,$A25,СВЦЭМ!$B$39:$B$782,J$11)+'СЕТ СН'!$F$11+СВЦЭМ!$D$10+'СЕТ СН'!$F$6-'СЕТ СН'!$F$23</f>
        <v>1673.4189657499999</v>
      </c>
      <c r="K25" s="36">
        <f>SUMIFS(СВЦЭМ!$D$39:$D$782,СВЦЭМ!$A$39:$A$782,$A25,СВЦЭМ!$B$39:$B$782,K$11)+'СЕТ СН'!$F$11+СВЦЭМ!$D$10+'СЕТ СН'!$F$6-'СЕТ СН'!$F$23</f>
        <v>1674.5086064</v>
      </c>
      <c r="L25" s="36">
        <f>SUMIFS(СВЦЭМ!$D$39:$D$782,СВЦЭМ!$A$39:$A$782,$A25,СВЦЭМ!$B$39:$B$782,L$11)+'СЕТ СН'!$F$11+СВЦЭМ!$D$10+'СЕТ СН'!$F$6-'СЕТ СН'!$F$23</f>
        <v>1681.60534846</v>
      </c>
      <c r="M25" s="36">
        <f>SUMIFS(СВЦЭМ!$D$39:$D$782,СВЦЭМ!$A$39:$A$782,$A25,СВЦЭМ!$B$39:$B$782,M$11)+'СЕТ СН'!$F$11+СВЦЭМ!$D$10+'СЕТ СН'!$F$6-'СЕТ СН'!$F$23</f>
        <v>1719.75403719</v>
      </c>
      <c r="N25" s="36">
        <f>SUMIFS(СВЦЭМ!$D$39:$D$782,СВЦЭМ!$A$39:$A$782,$A25,СВЦЭМ!$B$39:$B$782,N$11)+'СЕТ СН'!$F$11+СВЦЭМ!$D$10+'СЕТ СН'!$F$6-'СЕТ СН'!$F$23</f>
        <v>1741.44823976</v>
      </c>
      <c r="O25" s="36">
        <f>SUMIFS(СВЦЭМ!$D$39:$D$782,СВЦЭМ!$A$39:$A$782,$A25,СВЦЭМ!$B$39:$B$782,O$11)+'СЕТ СН'!$F$11+СВЦЭМ!$D$10+'СЕТ СН'!$F$6-'СЕТ СН'!$F$23</f>
        <v>1767.0693934399999</v>
      </c>
      <c r="P25" s="36">
        <f>SUMIFS(СВЦЭМ!$D$39:$D$782,СВЦЭМ!$A$39:$A$782,$A25,СВЦЭМ!$B$39:$B$782,P$11)+'СЕТ СН'!$F$11+СВЦЭМ!$D$10+'СЕТ СН'!$F$6-'СЕТ СН'!$F$23</f>
        <v>1790.08150363</v>
      </c>
      <c r="Q25" s="36">
        <f>SUMIFS(СВЦЭМ!$D$39:$D$782,СВЦЭМ!$A$39:$A$782,$A25,СВЦЭМ!$B$39:$B$782,Q$11)+'СЕТ СН'!$F$11+СВЦЭМ!$D$10+'СЕТ СН'!$F$6-'СЕТ СН'!$F$23</f>
        <v>1809.6411245299998</v>
      </c>
      <c r="R25" s="36">
        <f>SUMIFS(СВЦЭМ!$D$39:$D$782,СВЦЭМ!$A$39:$A$782,$A25,СВЦЭМ!$B$39:$B$782,R$11)+'СЕТ СН'!$F$11+СВЦЭМ!$D$10+'СЕТ СН'!$F$6-'СЕТ СН'!$F$23</f>
        <v>1789.5755728499998</v>
      </c>
      <c r="S25" s="36">
        <f>SUMIFS(СВЦЭМ!$D$39:$D$782,СВЦЭМ!$A$39:$A$782,$A25,СВЦЭМ!$B$39:$B$782,S$11)+'СЕТ СН'!$F$11+СВЦЭМ!$D$10+'СЕТ СН'!$F$6-'СЕТ СН'!$F$23</f>
        <v>1764.74089899</v>
      </c>
      <c r="T25" s="36">
        <f>SUMIFS(СВЦЭМ!$D$39:$D$782,СВЦЭМ!$A$39:$A$782,$A25,СВЦЭМ!$B$39:$B$782,T$11)+'СЕТ СН'!$F$11+СВЦЭМ!$D$10+'СЕТ СН'!$F$6-'СЕТ СН'!$F$23</f>
        <v>1731.73230631</v>
      </c>
      <c r="U25" s="36">
        <f>SUMIFS(СВЦЭМ!$D$39:$D$782,СВЦЭМ!$A$39:$A$782,$A25,СВЦЭМ!$B$39:$B$782,U$11)+'СЕТ СН'!$F$11+СВЦЭМ!$D$10+'СЕТ СН'!$F$6-'СЕТ СН'!$F$23</f>
        <v>1703.88646206</v>
      </c>
      <c r="V25" s="36">
        <f>SUMIFS(СВЦЭМ!$D$39:$D$782,СВЦЭМ!$A$39:$A$782,$A25,СВЦЭМ!$B$39:$B$782,V$11)+'СЕТ СН'!$F$11+СВЦЭМ!$D$10+'СЕТ СН'!$F$6-'СЕТ СН'!$F$23</f>
        <v>1699.41353248</v>
      </c>
      <c r="W25" s="36">
        <f>SUMIFS(СВЦЭМ!$D$39:$D$782,СВЦЭМ!$A$39:$A$782,$A25,СВЦЭМ!$B$39:$B$782,W$11)+'СЕТ СН'!$F$11+СВЦЭМ!$D$10+'СЕТ СН'!$F$6-'СЕТ СН'!$F$23</f>
        <v>1702.1313724300001</v>
      </c>
      <c r="X25" s="36">
        <f>SUMIFS(СВЦЭМ!$D$39:$D$782,СВЦЭМ!$A$39:$A$782,$A25,СВЦЭМ!$B$39:$B$782,X$11)+'СЕТ СН'!$F$11+СВЦЭМ!$D$10+'СЕТ СН'!$F$6-'СЕТ СН'!$F$23</f>
        <v>1724.1375320699999</v>
      </c>
      <c r="Y25" s="36">
        <f>SUMIFS(СВЦЭМ!$D$39:$D$782,СВЦЭМ!$A$39:$A$782,$A25,СВЦЭМ!$B$39:$B$782,Y$11)+'СЕТ СН'!$F$11+СВЦЭМ!$D$10+'СЕТ СН'!$F$6-'СЕТ СН'!$F$23</f>
        <v>1743.2606259499998</v>
      </c>
    </row>
    <row r="26" spans="1:25" ht="15.75" x14ac:dyDescent="0.2">
      <c r="A26" s="35">
        <f t="shared" si="0"/>
        <v>45366</v>
      </c>
      <c r="B26" s="36">
        <f>SUMIFS(СВЦЭМ!$D$39:$D$782,СВЦЭМ!$A$39:$A$782,$A26,СВЦЭМ!$B$39:$B$782,B$11)+'СЕТ СН'!$F$11+СВЦЭМ!$D$10+'СЕТ СН'!$F$6-'СЕТ СН'!$F$23</f>
        <v>1818.8734555599999</v>
      </c>
      <c r="C26" s="36">
        <f>SUMIFS(СВЦЭМ!$D$39:$D$782,СВЦЭМ!$A$39:$A$782,$A26,СВЦЭМ!$B$39:$B$782,C$11)+'СЕТ СН'!$F$11+СВЦЭМ!$D$10+'СЕТ СН'!$F$6-'СЕТ СН'!$F$23</f>
        <v>1895.72783009</v>
      </c>
      <c r="D26" s="36">
        <f>SUMIFS(СВЦЭМ!$D$39:$D$782,СВЦЭМ!$A$39:$A$782,$A26,СВЦЭМ!$B$39:$B$782,D$11)+'СЕТ СН'!$F$11+СВЦЭМ!$D$10+'СЕТ СН'!$F$6-'СЕТ СН'!$F$23</f>
        <v>1931.3521649499999</v>
      </c>
      <c r="E26" s="36">
        <f>SUMIFS(СВЦЭМ!$D$39:$D$782,СВЦЭМ!$A$39:$A$782,$A26,СВЦЭМ!$B$39:$B$782,E$11)+'СЕТ СН'!$F$11+СВЦЭМ!$D$10+'СЕТ СН'!$F$6-'СЕТ СН'!$F$23</f>
        <v>1933.97151603</v>
      </c>
      <c r="F26" s="36">
        <f>SUMIFS(СВЦЭМ!$D$39:$D$782,СВЦЭМ!$A$39:$A$782,$A26,СВЦЭМ!$B$39:$B$782,F$11)+'СЕТ СН'!$F$11+СВЦЭМ!$D$10+'СЕТ СН'!$F$6-'СЕТ СН'!$F$23</f>
        <v>1930.7274543599999</v>
      </c>
      <c r="G26" s="36">
        <f>SUMIFS(СВЦЭМ!$D$39:$D$782,СВЦЭМ!$A$39:$A$782,$A26,СВЦЭМ!$B$39:$B$782,G$11)+'СЕТ СН'!$F$11+СВЦЭМ!$D$10+'СЕТ СН'!$F$6-'СЕТ СН'!$F$23</f>
        <v>1900.8705588999999</v>
      </c>
      <c r="H26" s="36">
        <f>SUMIFS(СВЦЭМ!$D$39:$D$782,СВЦЭМ!$A$39:$A$782,$A26,СВЦЭМ!$B$39:$B$782,H$11)+'СЕТ СН'!$F$11+СВЦЭМ!$D$10+'СЕТ СН'!$F$6-'СЕТ СН'!$F$23</f>
        <v>1857.78414711</v>
      </c>
      <c r="I26" s="36">
        <f>SUMIFS(СВЦЭМ!$D$39:$D$782,СВЦЭМ!$A$39:$A$782,$A26,СВЦЭМ!$B$39:$B$782,I$11)+'СЕТ СН'!$F$11+СВЦЭМ!$D$10+'СЕТ СН'!$F$6-'СЕТ СН'!$F$23</f>
        <v>1828.13489858</v>
      </c>
      <c r="J26" s="36">
        <f>SUMIFS(СВЦЭМ!$D$39:$D$782,СВЦЭМ!$A$39:$A$782,$A26,СВЦЭМ!$B$39:$B$782,J$11)+'СЕТ СН'!$F$11+СВЦЭМ!$D$10+'СЕТ СН'!$F$6-'СЕТ СН'!$F$23</f>
        <v>1788.51675056</v>
      </c>
      <c r="K26" s="36">
        <f>SUMIFS(СВЦЭМ!$D$39:$D$782,СВЦЭМ!$A$39:$A$782,$A26,СВЦЭМ!$B$39:$B$782,K$11)+'СЕТ СН'!$F$11+СВЦЭМ!$D$10+'СЕТ СН'!$F$6-'СЕТ СН'!$F$23</f>
        <v>1771.7409185199999</v>
      </c>
      <c r="L26" s="36">
        <f>SUMIFS(СВЦЭМ!$D$39:$D$782,СВЦЭМ!$A$39:$A$782,$A26,СВЦЭМ!$B$39:$B$782,L$11)+'СЕТ СН'!$F$11+СВЦЭМ!$D$10+'СЕТ СН'!$F$6-'СЕТ СН'!$F$23</f>
        <v>1753.9927966600001</v>
      </c>
      <c r="M26" s="36">
        <f>SUMIFS(СВЦЭМ!$D$39:$D$782,СВЦЭМ!$A$39:$A$782,$A26,СВЦЭМ!$B$39:$B$782,M$11)+'СЕТ СН'!$F$11+СВЦЭМ!$D$10+'СЕТ СН'!$F$6-'СЕТ СН'!$F$23</f>
        <v>1779.4741830399998</v>
      </c>
      <c r="N26" s="36">
        <f>SUMIFS(СВЦЭМ!$D$39:$D$782,СВЦЭМ!$A$39:$A$782,$A26,СВЦЭМ!$B$39:$B$782,N$11)+'СЕТ СН'!$F$11+СВЦЭМ!$D$10+'СЕТ СН'!$F$6-'СЕТ СН'!$F$23</f>
        <v>1780.8648904300001</v>
      </c>
      <c r="O26" s="36">
        <f>SUMIFS(СВЦЭМ!$D$39:$D$782,СВЦЭМ!$A$39:$A$782,$A26,СВЦЭМ!$B$39:$B$782,O$11)+'СЕТ СН'!$F$11+СВЦЭМ!$D$10+'СЕТ СН'!$F$6-'СЕТ СН'!$F$23</f>
        <v>1833.5972962399999</v>
      </c>
      <c r="P26" s="36">
        <f>SUMIFS(СВЦЭМ!$D$39:$D$782,СВЦЭМ!$A$39:$A$782,$A26,СВЦЭМ!$B$39:$B$782,P$11)+'СЕТ СН'!$F$11+СВЦЭМ!$D$10+'СЕТ СН'!$F$6-'СЕТ СН'!$F$23</f>
        <v>1853.23350949</v>
      </c>
      <c r="Q26" s="36">
        <f>SUMIFS(СВЦЭМ!$D$39:$D$782,СВЦЭМ!$A$39:$A$782,$A26,СВЦЭМ!$B$39:$B$782,Q$11)+'СЕТ СН'!$F$11+СВЦЭМ!$D$10+'СЕТ СН'!$F$6-'СЕТ СН'!$F$23</f>
        <v>1865.97048696</v>
      </c>
      <c r="R26" s="36">
        <f>SUMIFS(СВЦЭМ!$D$39:$D$782,СВЦЭМ!$A$39:$A$782,$A26,СВЦЭМ!$B$39:$B$782,R$11)+'СЕТ СН'!$F$11+СВЦЭМ!$D$10+'СЕТ СН'!$F$6-'СЕТ СН'!$F$23</f>
        <v>1873.60939854</v>
      </c>
      <c r="S26" s="36">
        <f>SUMIFS(СВЦЭМ!$D$39:$D$782,СВЦЭМ!$A$39:$A$782,$A26,СВЦЭМ!$B$39:$B$782,S$11)+'СЕТ СН'!$F$11+СВЦЭМ!$D$10+'СЕТ СН'!$F$6-'СЕТ СН'!$F$23</f>
        <v>1858.8305401</v>
      </c>
      <c r="T26" s="36">
        <f>SUMIFS(СВЦЭМ!$D$39:$D$782,СВЦЭМ!$A$39:$A$782,$A26,СВЦЭМ!$B$39:$B$782,T$11)+'СЕТ СН'!$F$11+СВЦЭМ!$D$10+'СЕТ СН'!$F$6-'СЕТ СН'!$F$23</f>
        <v>1823.23624238</v>
      </c>
      <c r="U26" s="36">
        <f>SUMIFS(СВЦЭМ!$D$39:$D$782,СВЦЭМ!$A$39:$A$782,$A26,СВЦЭМ!$B$39:$B$782,U$11)+'СЕТ СН'!$F$11+СВЦЭМ!$D$10+'СЕТ СН'!$F$6-'СЕТ СН'!$F$23</f>
        <v>1799.19749871</v>
      </c>
      <c r="V26" s="36">
        <f>SUMIFS(СВЦЭМ!$D$39:$D$782,СВЦЭМ!$A$39:$A$782,$A26,СВЦЭМ!$B$39:$B$782,V$11)+'СЕТ СН'!$F$11+СВЦЭМ!$D$10+'СЕТ СН'!$F$6-'СЕТ СН'!$F$23</f>
        <v>1791.2444012199999</v>
      </c>
      <c r="W26" s="36">
        <f>SUMIFS(СВЦЭМ!$D$39:$D$782,СВЦЭМ!$A$39:$A$782,$A26,СВЦЭМ!$B$39:$B$782,W$11)+'СЕТ СН'!$F$11+СВЦЭМ!$D$10+'СЕТ СН'!$F$6-'СЕТ СН'!$F$23</f>
        <v>1791.9211922699999</v>
      </c>
      <c r="X26" s="36">
        <f>SUMIFS(СВЦЭМ!$D$39:$D$782,СВЦЭМ!$A$39:$A$782,$A26,СВЦЭМ!$B$39:$B$782,X$11)+'СЕТ СН'!$F$11+СВЦЭМ!$D$10+'СЕТ СН'!$F$6-'СЕТ СН'!$F$23</f>
        <v>1820.05426367</v>
      </c>
      <c r="Y26" s="36">
        <f>SUMIFS(СВЦЭМ!$D$39:$D$782,СВЦЭМ!$A$39:$A$782,$A26,СВЦЭМ!$B$39:$B$782,Y$11)+'СЕТ СН'!$F$11+СВЦЭМ!$D$10+'СЕТ СН'!$F$6-'СЕТ СН'!$F$23</f>
        <v>1832.8081329300001</v>
      </c>
    </row>
    <row r="27" spans="1:25" ht="15.75" x14ac:dyDescent="0.2">
      <c r="A27" s="35">
        <f t="shared" si="0"/>
        <v>45367</v>
      </c>
      <c r="B27" s="36">
        <f>SUMIFS(СВЦЭМ!$D$39:$D$782,СВЦЭМ!$A$39:$A$782,$A27,СВЦЭМ!$B$39:$B$782,B$11)+'СЕТ СН'!$F$11+СВЦЭМ!$D$10+'СЕТ СН'!$F$6-'СЕТ СН'!$F$23</f>
        <v>1809.61683481</v>
      </c>
      <c r="C27" s="36">
        <f>SUMIFS(СВЦЭМ!$D$39:$D$782,СВЦЭМ!$A$39:$A$782,$A27,СВЦЭМ!$B$39:$B$782,C$11)+'СЕТ СН'!$F$11+СВЦЭМ!$D$10+'СЕТ СН'!$F$6-'СЕТ СН'!$F$23</f>
        <v>1794.6102238399999</v>
      </c>
      <c r="D27" s="36">
        <f>SUMIFS(СВЦЭМ!$D$39:$D$782,СВЦЭМ!$A$39:$A$782,$A27,СВЦЭМ!$B$39:$B$782,D$11)+'СЕТ СН'!$F$11+СВЦЭМ!$D$10+'СЕТ СН'!$F$6-'СЕТ СН'!$F$23</f>
        <v>1816.89683532</v>
      </c>
      <c r="E27" s="36">
        <f>SUMIFS(СВЦЭМ!$D$39:$D$782,СВЦЭМ!$A$39:$A$782,$A27,СВЦЭМ!$B$39:$B$782,E$11)+'СЕТ СН'!$F$11+СВЦЭМ!$D$10+'СЕТ СН'!$F$6-'СЕТ СН'!$F$23</f>
        <v>1834.6474001300001</v>
      </c>
      <c r="F27" s="36">
        <f>SUMIFS(СВЦЭМ!$D$39:$D$782,СВЦЭМ!$A$39:$A$782,$A27,СВЦЭМ!$B$39:$B$782,F$11)+'СЕТ СН'!$F$11+СВЦЭМ!$D$10+'СЕТ СН'!$F$6-'СЕТ СН'!$F$23</f>
        <v>1822.9855618300001</v>
      </c>
      <c r="G27" s="36">
        <f>SUMIFS(СВЦЭМ!$D$39:$D$782,СВЦЭМ!$A$39:$A$782,$A27,СВЦЭМ!$B$39:$B$782,G$11)+'СЕТ СН'!$F$11+СВЦЭМ!$D$10+'СЕТ СН'!$F$6-'СЕТ СН'!$F$23</f>
        <v>1805.12812244</v>
      </c>
      <c r="H27" s="36">
        <f>SUMIFS(СВЦЭМ!$D$39:$D$782,СВЦЭМ!$A$39:$A$782,$A27,СВЦЭМ!$B$39:$B$782,H$11)+'СЕТ СН'!$F$11+СВЦЭМ!$D$10+'СЕТ СН'!$F$6-'СЕТ СН'!$F$23</f>
        <v>1785.92243194</v>
      </c>
      <c r="I27" s="36">
        <f>SUMIFS(СВЦЭМ!$D$39:$D$782,СВЦЭМ!$A$39:$A$782,$A27,СВЦЭМ!$B$39:$B$782,I$11)+'СЕТ СН'!$F$11+СВЦЭМ!$D$10+'СЕТ СН'!$F$6-'СЕТ СН'!$F$23</f>
        <v>1768.9268543799999</v>
      </c>
      <c r="J27" s="36">
        <f>SUMIFS(СВЦЭМ!$D$39:$D$782,СВЦЭМ!$A$39:$A$782,$A27,СВЦЭМ!$B$39:$B$782,J$11)+'СЕТ СН'!$F$11+СВЦЭМ!$D$10+'СЕТ СН'!$F$6-'СЕТ СН'!$F$23</f>
        <v>1720.3176352399998</v>
      </c>
      <c r="K27" s="36">
        <f>SUMIFS(СВЦЭМ!$D$39:$D$782,СВЦЭМ!$A$39:$A$782,$A27,СВЦЭМ!$B$39:$B$782,K$11)+'СЕТ СН'!$F$11+СВЦЭМ!$D$10+'СЕТ СН'!$F$6-'СЕТ СН'!$F$23</f>
        <v>1700.39420326</v>
      </c>
      <c r="L27" s="36">
        <f>SUMIFS(СВЦЭМ!$D$39:$D$782,СВЦЭМ!$A$39:$A$782,$A27,СВЦЭМ!$B$39:$B$782,L$11)+'СЕТ СН'!$F$11+СВЦЭМ!$D$10+'СЕТ СН'!$F$6-'СЕТ СН'!$F$23</f>
        <v>1693.8167509699999</v>
      </c>
      <c r="M27" s="36">
        <f>SUMIFS(СВЦЭМ!$D$39:$D$782,СВЦЭМ!$A$39:$A$782,$A27,СВЦЭМ!$B$39:$B$782,M$11)+'СЕТ СН'!$F$11+СВЦЭМ!$D$10+'СЕТ СН'!$F$6-'СЕТ СН'!$F$23</f>
        <v>1698.2687365199999</v>
      </c>
      <c r="N27" s="36">
        <f>SUMIFS(СВЦЭМ!$D$39:$D$782,СВЦЭМ!$A$39:$A$782,$A27,СВЦЭМ!$B$39:$B$782,N$11)+'СЕТ СН'!$F$11+СВЦЭМ!$D$10+'СЕТ СН'!$F$6-'СЕТ СН'!$F$23</f>
        <v>1710.48498518</v>
      </c>
      <c r="O27" s="36">
        <f>SUMIFS(СВЦЭМ!$D$39:$D$782,СВЦЭМ!$A$39:$A$782,$A27,СВЦЭМ!$B$39:$B$782,O$11)+'СЕТ СН'!$F$11+СВЦЭМ!$D$10+'СЕТ СН'!$F$6-'СЕТ СН'!$F$23</f>
        <v>1709.58299547</v>
      </c>
      <c r="P27" s="36">
        <f>SUMIFS(СВЦЭМ!$D$39:$D$782,СВЦЭМ!$A$39:$A$782,$A27,СВЦЭМ!$B$39:$B$782,P$11)+'СЕТ СН'!$F$11+СВЦЭМ!$D$10+'СЕТ СН'!$F$6-'СЕТ СН'!$F$23</f>
        <v>1719.06190055</v>
      </c>
      <c r="Q27" s="36">
        <f>SUMIFS(СВЦЭМ!$D$39:$D$782,СВЦЭМ!$A$39:$A$782,$A27,СВЦЭМ!$B$39:$B$782,Q$11)+'СЕТ СН'!$F$11+СВЦЭМ!$D$10+'СЕТ СН'!$F$6-'СЕТ СН'!$F$23</f>
        <v>1740.4199777399999</v>
      </c>
      <c r="R27" s="36">
        <f>SUMIFS(СВЦЭМ!$D$39:$D$782,СВЦЭМ!$A$39:$A$782,$A27,СВЦЭМ!$B$39:$B$782,R$11)+'СЕТ СН'!$F$11+СВЦЭМ!$D$10+'СЕТ СН'!$F$6-'СЕТ СН'!$F$23</f>
        <v>1749.55482538</v>
      </c>
      <c r="S27" s="36">
        <f>SUMIFS(СВЦЭМ!$D$39:$D$782,СВЦЭМ!$A$39:$A$782,$A27,СВЦЭМ!$B$39:$B$782,S$11)+'СЕТ СН'!$F$11+СВЦЭМ!$D$10+'СЕТ СН'!$F$6-'СЕТ СН'!$F$23</f>
        <v>1735.1854957</v>
      </c>
      <c r="T27" s="36">
        <f>SUMIFS(СВЦЭМ!$D$39:$D$782,СВЦЭМ!$A$39:$A$782,$A27,СВЦЭМ!$B$39:$B$782,T$11)+'СЕТ СН'!$F$11+СВЦЭМ!$D$10+'СЕТ СН'!$F$6-'СЕТ СН'!$F$23</f>
        <v>1718.24297204</v>
      </c>
      <c r="U27" s="36">
        <f>SUMIFS(СВЦЭМ!$D$39:$D$782,СВЦЭМ!$A$39:$A$782,$A27,СВЦЭМ!$B$39:$B$782,U$11)+'СЕТ СН'!$F$11+СВЦЭМ!$D$10+'СЕТ СН'!$F$6-'СЕТ СН'!$F$23</f>
        <v>1689.1729014800001</v>
      </c>
      <c r="V27" s="36">
        <f>SUMIFS(СВЦЭМ!$D$39:$D$782,СВЦЭМ!$A$39:$A$782,$A27,СВЦЭМ!$B$39:$B$782,V$11)+'СЕТ СН'!$F$11+СВЦЭМ!$D$10+'СЕТ СН'!$F$6-'СЕТ СН'!$F$23</f>
        <v>1682.27228292</v>
      </c>
      <c r="W27" s="36">
        <f>SUMIFS(СВЦЭМ!$D$39:$D$782,СВЦЭМ!$A$39:$A$782,$A27,СВЦЭМ!$B$39:$B$782,W$11)+'СЕТ СН'!$F$11+СВЦЭМ!$D$10+'СЕТ СН'!$F$6-'СЕТ СН'!$F$23</f>
        <v>1691.00885967</v>
      </c>
      <c r="X27" s="36">
        <f>SUMIFS(СВЦЭМ!$D$39:$D$782,СВЦЭМ!$A$39:$A$782,$A27,СВЦЭМ!$B$39:$B$782,X$11)+'СЕТ СН'!$F$11+СВЦЭМ!$D$10+'СЕТ СН'!$F$6-'СЕТ СН'!$F$23</f>
        <v>1712.6255952699998</v>
      </c>
      <c r="Y27" s="36">
        <f>SUMIFS(СВЦЭМ!$D$39:$D$782,СВЦЭМ!$A$39:$A$782,$A27,СВЦЭМ!$B$39:$B$782,Y$11)+'СЕТ СН'!$F$11+СВЦЭМ!$D$10+'СЕТ СН'!$F$6-'СЕТ СН'!$F$23</f>
        <v>1720.6842883899999</v>
      </c>
    </row>
    <row r="28" spans="1:25" ht="15.75" x14ac:dyDescent="0.2">
      <c r="A28" s="35">
        <f t="shared" si="0"/>
        <v>45368</v>
      </c>
      <c r="B28" s="36">
        <f>SUMIFS(СВЦЭМ!$D$39:$D$782,СВЦЭМ!$A$39:$A$782,$A28,СВЦЭМ!$B$39:$B$782,B$11)+'СЕТ СН'!$F$11+СВЦЭМ!$D$10+'СЕТ СН'!$F$6-'СЕТ СН'!$F$23</f>
        <v>1680.8687583799999</v>
      </c>
      <c r="C28" s="36">
        <f>SUMIFS(СВЦЭМ!$D$39:$D$782,СВЦЭМ!$A$39:$A$782,$A28,СВЦЭМ!$B$39:$B$782,C$11)+'СЕТ СН'!$F$11+СВЦЭМ!$D$10+'СЕТ СН'!$F$6-'СЕТ СН'!$F$23</f>
        <v>1703.40816275</v>
      </c>
      <c r="D28" s="36">
        <f>SUMIFS(СВЦЭМ!$D$39:$D$782,СВЦЭМ!$A$39:$A$782,$A28,СВЦЭМ!$B$39:$B$782,D$11)+'СЕТ СН'!$F$11+СВЦЭМ!$D$10+'СЕТ СН'!$F$6-'СЕТ СН'!$F$23</f>
        <v>1738.2234589299999</v>
      </c>
      <c r="E28" s="36">
        <f>SUMIFS(СВЦЭМ!$D$39:$D$782,СВЦЭМ!$A$39:$A$782,$A28,СВЦЭМ!$B$39:$B$782,E$11)+'СЕТ СН'!$F$11+СВЦЭМ!$D$10+'СЕТ СН'!$F$6-'СЕТ СН'!$F$23</f>
        <v>1736.1912942899999</v>
      </c>
      <c r="F28" s="36">
        <f>SUMIFS(СВЦЭМ!$D$39:$D$782,СВЦЭМ!$A$39:$A$782,$A28,СВЦЭМ!$B$39:$B$782,F$11)+'СЕТ СН'!$F$11+СВЦЭМ!$D$10+'СЕТ СН'!$F$6-'СЕТ СН'!$F$23</f>
        <v>1729.2550563299999</v>
      </c>
      <c r="G28" s="36">
        <f>SUMIFS(СВЦЭМ!$D$39:$D$782,СВЦЭМ!$A$39:$A$782,$A28,СВЦЭМ!$B$39:$B$782,G$11)+'СЕТ СН'!$F$11+СВЦЭМ!$D$10+'СЕТ СН'!$F$6-'СЕТ СН'!$F$23</f>
        <v>1753.93765375</v>
      </c>
      <c r="H28" s="36">
        <f>SUMIFS(СВЦЭМ!$D$39:$D$782,СВЦЭМ!$A$39:$A$782,$A28,СВЦЭМ!$B$39:$B$782,H$11)+'СЕТ СН'!$F$11+СВЦЭМ!$D$10+'СЕТ СН'!$F$6-'СЕТ СН'!$F$23</f>
        <v>1765.9651760899999</v>
      </c>
      <c r="I28" s="36">
        <f>SUMIFS(СВЦЭМ!$D$39:$D$782,СВЦЭМ!$A$39:$A$782,$A28,СВЦЭМ!$B$39:$B$782,I$11)+'СЕТ СН'!$F$11+СВЦЭМ!$D$10+'СЕТ СН'!$F$6-'СЕТ СН'!$F$23</f>
        <v>1767.65723712</v>
      </c>
      <c r="J28" s="36">
        <f>SUMIFS(СВЦЭМ!$D$39:$D$782,СВЦЭМ!$A$39:$A$782,$A28,СВЦЭМ!$B$39:$B$782,J$11)+'СЕТ СН'!$F$11+СВЦЭМ!$D$10+'СЕТ СН'!$F$6-'СЕТ СН'!$F$23</f>
        <v>1716.28167723</v>
      </c>
      <c r="K28" s="36">
        <f>SUMIFS(СВЦЭМ!$D$39:$D$782,СВЦЭМ!$A$39:$A$782,$A28,СВЦЭМ!$B$39:$B$782,K$11)+'СЕТ СН'!$F$11+СВЦЭМ!$D$10+'СЕТ СН'!$F$6-'СЕТ СН'!$F$23</f>
        <v>1673.5494145</v>
      </c>
      <c r="L28" s="36">
        <f>SUMIFS(СВЦЭМ!$D$39:$D$782,СВЦЭМ!$A$39:$A$782,$A28,СВЦЭМ!$B$39:$B$782,L$11)+'СЕТ СН'!$F$11+СВЦЭМ!$D$10+'СЕТ СН'!$F$6-'СЕТ СН'!$F$23</f>
        <v>1659.89628513</v>
      </c>
      <c r="M28" s="36">
        <f>SUMIFS(СВЦЭМ!$D$39:$D$782,СВЦЭМ!$A$39:$A$782,$A28,СВЦЭМ!$B$39:$B$782,M$11)+'СЕТ СН'!$F$11+СВЦЭМ!$D$10+'СЕТ СН'!$F$6-'СЕТ СН'!$F$23</f>
        <v>1660.7308099100001</v>
      </c>
      <c r="N28" s="36">
        <f>SUMIFS(СВЦЭМ!$D$39:$D$782,СВЦЭМ!$A$39:$A$782,$A28,СВЦЭМ!$B$39:$B$782,N$11)+'СЕТ СН'!$F$11+СВЦЭМ!$D$10+'СЕТ СН'!$F$6-'СЕТ СН'!$F$23</f>
        <v>1679.7236786799999</v>
      </c>
      <c r="O28" s="36">
        <f>SUMIFS(СВЦЭМ!$D$39:$D$782,СВЦЭМ!$A$39:$A$782,$A28,СВЦЭМ!$B$39:$B$782,O$11)+'СЕТ СН'!$F$11+СВЦЭМ!$D$10+'СЕТ СН'!$F$6-'СЕТ СН'!$F$23</f>
        <v>1708.6543717899999</v>
      </c>
      <c r="P28" s="36">
        <f>SUMIFS(СВЦЭМ!$D$39:$D$782,СВЦЭМ!$A$39:$A$782,$A28,СВЦЭМ!$B$39:$B$782,P$11)+'СЕТ СН'!$F$11+СВЦЭМ!$D$10+'СЕТ СН'!$F$6-'СЕТ СН'!$F$23</f>
        <v>1721.30246384</v>
      </c>
      <c r="Q28" s="36">
        <f>SUMIFS(СВЦЭМ!$D$39:$D$782,СВЦЭМ!$A$39:$A$782,$A28,СВЦЭМ!$B$39:$B$782,Q$11)+'СЕТ СН'!$F$11+СВЦЭМ!$D$10+'СЕТ СН'!$F$6-'СЕТ СН'!$F$23</f>
        <v>1743.66012417</v>
      </c>
      <c r="R28" s="36">
        <f>SUMIFS(СВЦЭМ!$D$39:$D$782,СВЦЭМ!$A$39:$A$782,$A28,СВЦЭМ!$B$39:$B$782,R$11)+'СЕТ СН'!$F$11+СВЦЭМ!$D$10+'СЕТ СН'!$F$6-'СЕТ СН'!$F$23</f>
        <v>1746.18944489</v>
      </c>
      <c r="S28" s="36">
        <f>SUMIFS(СВЦЭМ!$D$39:$D$782,СВЦЭМ!$A$39:$A$782,$A28,СВЦЭМ!$B$39:$B$782,S$11)+'СЕТ СН'!$F$11+СВЦЭМ!$D$10+'СЕТ СН'!$F$6-'СЕТ СН'!$F$23</f>
        <v>1722.5171962499999</v>
      </c>
      <c r="T28" s="36">
        <f>SUMIFS(СВЦЭМ!$D$39:$D$782,СВЦЭМ!$A$39:$A$782,$A28,СВЦЭМ!$B$39:$B$782,T$11)+'СЕТ СН'!$F$11+СВЦЭМ!$D$10+'СЕТ СН'!$F$6-'СЕТ СН'!$F$23</f>
        <v>1706.4630726799999</v>
      </c>
      <c r="U28" s="36">
        <f>SUMIFS(СВЦЭМ!$D$39:$D$782,СВЦЭМ!$A$39:$A$782,$A28,СВЦЭМ!$B$39:$B$782,U$11)+'СЕТ СН'!$F$11+СВЦЭМ!$D$10+'СЕТ СН'!$F$6-'СЕТ СН'!$F$23</f>
        <v>1681.2524372799999</v>
      </c>
      <c r="V28" s="36">
        <f>SUMIFS(СВЦЭМ!$D$39:$D$782,СВЦЭМ!$A$39:$A$782,$A28,СВЦЭМ!$B$39:$B$782,V$11)+'СЕТ СН'!$F$11+СВЦЭМ!$D$10+'СЕТ СН'!$F$6-'СЕТ СН'!$F$23</f>
        <v>1664.74155058</v>
      </c>
      <c r="W28" s="36">
        <f>SUMIFS(СВЦЭМ!$D$39:$D$782,СВЦЭМ!$A$39:$A$782,$A28,СВЦЭМ!$B$39:$B$782,W$11)+'СЕТ СН'!$F$11+СВЦЭМ!$D$10+'СЕТ СН'!$F$6-'СЕТ СН'!$F$23</f>
        <v>1665.8555088099999</v>
      </c>
      <c r="X28" s="36">
        <f>SUMIFS(СВЦЭМ!$D$39:$D$782,СВЦЭМ!$A$39:$A$782,$A28,СВЦЭМ!$B$39:$B$782,X$11)+'СЕТ СН'!$F$11+СВЦЭМ!$D$10+'СЕТ СН'!$F$6-'СЕТ СН'!$F$23</f>
        <v>1698.1417968799999</v>
      </c>
      <c r="Y28" s="36">
        <f>SUMIFS(СВЦЭМ!$D$39:$D$782,СВЦЭМ!$A$39:$A$782,$A28,СВЦЭМ!$B$39:$B$782,Y$11)+'СЕТ СН'!$F$11+СВЦЭМ!$D$10+'СЕТ СН'!$F$6-'СЕТ СН'!$F$23</f>
        <v>1698.31881976</v>
      </c>
    </row>
    <row r="29" spans="1:25" ht="15.75" x14ac:dyDescent="0.2">
      <c r="A29" s="35">
        <f t="shared" si="0"/>
        <v>45369</v>
      </c>
      <c r="B29" s="36">
        <f>SUMIFS(СВЦЭМ!$D$39:$D$782,СВЦЭМ!$A$39:$A$782,$A29,СВЦЭМ!$B$39:$B$782,B$11)+'СЕТ СН'!$F$11+СВЦЭМ!$D$10+'СЕТ СН'!$F$6-'СЕТ СН'!$F$23</f>
        <v>1794.4798103399999</v>
      </c>
      <c r="C29" s="36">
        <f>SUMIFS(СВЦЭМ!$D$39:$D$782,СВЦЭМ!$A$39:$A$782,$A29,СВЦЭМ!$B$39:$B$782,C$11)+'СЕТ СН'!$F$11+СВЦЭМ!$D$10+'СЕТ СН'!$F$6-'СЕТ СН'!$F$23</f>
        <v>1827.2957388</v>
      </c>
      <c r="D29" s="36">
        <f>SUMIFS(СВЦЭМ!$D$39:$D$782,СВЦЭМ!$A$39:$A$782,$A29,СВЦЭМ!$B$39:$B$782,D$11)+'СЕТ СН'!$F$11+СВЦЭМ!$D$10+'СЕТ СН'!$F$6-'СЕТ СН'!$F$23</f>
        <v>1873.28594258</v>
      </c>
      <c r="E29" s="36">
        <f>SUMIFS(СВЦЭМ!$D$39:$D$782,СВЦЭМ!$A$39:$A$782,$A29,СВЦЭМ!$B$39:$B$782,E$11)+'СЕТ СН'!$F$11+СВЦЭМ!$D$10+'СЕТ СН'!$F$6-'СЕТ СН'!$F$23</f>
        <v>1852.65109231</v>
      </c>
      <c r="F29" s="36">
        <f>SUMIFS(СВЦЭМ!$D$39:$D$782,СВЦЭМ!$A$39:$A$782,$A29,СВЦЭМ!$B$39:$B$782,F$11)+'СЕТ СН'!$F$11+СВЦЭМ!$D$10+'СЕТ СН'!$F$6-'СЕТ СН'!$F$23</f>
        <v>1832.5043802</v>
      </c>
      <c r="G29" s="36">
        <f>SUMIFS(СВЦЭМ!$D$39:$D$782,СВЦЭМ!$A$39:$A$782,$A29,СВЦЭМ!$B$39:$B$782,G$11)+'СЕТ СН'!$F$11+СВЦЭМ!$D$10+'СЕТ СН'!$F$6-'СЕТ СН'!$F$23</f>
        <v>1801.42403687</v>
      </c>
      <c r="H29" s="36">
        <f>SUMIFS(СВЦЭМ!$D$39:$D$782,СВЦЭМ!$A$39:$A$782,$A29,СВЦЭМ!$B$39:$B$782,H$11)+'СЕТ СН'!$F$11+СВЦЭМ!$D$10+'СЕТ СН'!$F$6-'СЕТ СН'!$F$23</f>
        <v>1771.4935520899999</v>
      </c>
      <c r="I29" s="36">
        <f>SUMIFS(СВЦЭМ!$D$39:$D$782,СВЦЭМ!$A$39:$A$782,$A29,СВЦЭМ!$B$39:$B$782,I$11)+'СЕТ СН'!$F$11+СВЦЭМ!$D$10+'СЕТ СН'!$F$6-'СЕТ СН'!$F$23</f>
        <v>1783.2054784699999</v>
      </c>
      <c r="J29" s="36">
        <f>SUMIFS(СВЦЭМ!$D$39:$D$782,СВЦЭМ!$A$39:$A$782,$A29,СВЦЭМ!$B$39:$B$782,J$11)+'СЕТ СН'!$F$11+СВЦЭМ!$D$10+'СЕТ СН'!$F$6-'СЕТ СН'!$F$23</f>
        <v>1799.20704688</v>
      </c>
      <c r="K29" s="36">
        <f>SUMIFS(СВЦЭМ!$D$39:$D$782,СВЦЭМ!$A$39:$A$782,$A29,СВЦЭМ!$B$39:$B$782,K$11)+'СЕТ СН'!$F$11+СВЦЭМ!$D$10+'СЕТ СН'!$F$6-'СЕТ СН'!$F$23</f>
        <v>1772.23260211</v>
      </c>
      <c r="L29" s="36">
        <f>SUMIFS(СВЦЭМ!$D$39:$D$782,СВЦЭМ!$A$39:$A$782,$A29,СВЦЭМ!$B$39:$B$782,L$11)+'СЕТ СН'!$F$11+СВЦЭМ!$D$10+'СЕТ СН'!$F$6-'СЕТ СН'!$F$23</f>
        <v>1779.34866023</v>
      </c>
      <c r="M29" s="36">
        <f>SUMIFS(СВЦЭМ!$D$39:$D$782,СВЦЭМ!$A$39:$A$782,$A29,СВЦЭМ!$B$39:$B$782,M$11)+'СЕТ СН'!$F$11+СВЦЭМ!$D$10+'СЕТ СН'!$F$6-'СЕТ СН'!$F$23</f>
        <v>1786.7490742499999</v>
      </c>
      <c r="N29" s="36">
        <f>SUMIFS(СВЦЭМ!$D$39:$D$782,СВЦЭМ!$A$39:$A$782,$A29,СВЦЭМ!$B$39:$B$782,N$11)+'СЕТ СН'!$F$11+СВЦЭМ!$D$10+'СЕТ СН'!$F$6-'СЕТ СН'!$F$23</f>
        <v>1811.66721757</v>
      </c>
      <c r="O29" s="36">
        <f>SUMIFS(СВЦЭМ!$D$39:$D$782,СВЦЭМ!$A$39:$A$782,$A29,СВЦЭМ!$B$39:$B$782,O$11)+'СЕТ СН'!$F$11+СВЦЭМ!$D$10+'СЕТ СН'!$F$6-'СЕТ СН'!$F$23</f>
        <v>1853.2708118200001</v>
      </c>
      <c r="P29" s="36">
        <f>SUMIFS(СВЦЭМ!$D$39:$D$782,СВЦЭМ!$A$39:$A$782,$A29,СВЦЭМ!$B$39:$B$782,P$11)+'СЕТ СН'!$F$11+СВЦЭМ!$D$10+'СЕТ СН'!$F$6-'СЕТ СН'!$F$23</f>
        <v>1880.01655465</v>
      </c>
      <c r="Q29" s="36">
        <f>SUMIFS(СВЦЭМ!$D$39:$D$782,СВЦЭМ!$A$39:$A$782,$A29,СВЦЭМ!$B$39:$B$782,Q$11)+'СЕТ СН'!$F$11+СВЦЭМ!$D$10+'СЕТ СН'!$F$6-'СЕТ СН'!$F$23</f>
        <v>1902.5401465</v>
      </c>
      <c r="R29" s="36">
        <f>SUMIFS(СВЦЭМ!$D$39:$D$782,СВЦЭМ!$A$39:$A$782,$A29,СВЦЭМ!$B$39:$B$782,R$11)+'СЕТ СН'!$F$11+СВЦЭМ!$D$10+'СЕТ СН'!$F$6-'СЕТ СН'!$F$23</f>
        <v>1906.9795222600001</v>
      </c>
      <c r="S29" s="36">
        <f>SUMIFS(СВЦЭМ!$D$39:$D$782,СВЦЭМ!$A$39:$A$782,$A29,СВЦЭМ!$B$39:$B$782,S$11)+'СЕТ СН'!$F$11+СВЦЭМ!$D$10+'СЕТ СН'!$F$6-'СЕТ СН'!$F$23</f>
        <v>1913.6451533699999</v>
      </c>
      <c r="T29" s="36">
        <f>SUMIFS(СВЦЭМ!$D$39:$D$782,СВЦЭМ!$A$39:$A$782,$A29,СВЦЭМ!$B$39:$B$782,T$11)+'СЕТ СН'!$F$11+СВЦЭМ!$D$10+'СЕТ СН'!$F$6-'СЕТ СН'!$F$23</f>
        <v>1885.54496455</v>
      </c>
      <c r="U29" s="36">
        <f>SUMIFS(СВЦЭМ!$D$39:$D$782,СВЦЭМ!$A$39:$A$782,$A29,СВЦЭМ!$B$39:$B$782,U$11)+'СЕТ СН'!$F$11+СВЦЭМ!$D$10+'СЕТ СН'!$F$6-'СЕТ СН'!$F$23</f>
        <v>1858.13208844</v>
      </c>
      <c r="V29" s="36">
        <f>SUMIFS(СВЦЭМ!$D$39:$D$782,СВЦЭМ!$A$39:$A$782,$A29,СВЦЭМ!$B$39:$B$782,V$11)+'СЕТ СН'!$F$11+СВЦЭМ!$D$10+'СЕТ СН'!$F$6-'СЕТ СН'!$F$23</f>
        <v>1847.1112324199999</v>
      </c>
      <c r="W29" s="36">
        <f>SUMIFS(СВЦЭМ!$D$39:$D$782,СВЦЭМ!$A$39:$A$782,$A29,СВЦЭМ!$B$39:$B$782,W$11)+'СЕТ СН'!$F$11+СВЦЭМ!$D$10+'СЕТ СН'!$F$6-'СЕТ СН'!$F$23</f>
        <v>1837.99215394</v>
      </c>
      <c r="X29" s="36">
        <f>SUMIFS(СВЦЭМ!$D$39:$D$782,СВЦЭМ!$A$39:$A$782,$A29,СВЦЭМ!$B$39:$B$782,X$11)+'СЕТ СН'!$F$11+СВЦЭМ!$D$10+'СЕТ СН'!$F$6-'СЕТ СН'!$F$23</f>
        <v>1859.8671954700001</v>
      </c>
      <c r="Y29" s="36">
        <f>SUMIFS(СВЦЭМ!$D$39:$D$782,СВЦЭМ!$A$39:$A$782,$A29,СВЦЭМ!$B$39:$B$782,Y$11)+'СЕТ СН'!$F$11+СВЦЭМ!$D$10+'СЕТ СН'!$F$6-'СЕТ СН'!$F$23</f>
        <v>1891.71589305</v>
      </c>
    </row>
    <row r="30" spans="1:25" ht="15.75" x14ac:dyDescent="0.2">
      <c r="A30" s="35">
        <f t="shared" si="0"/>
        <v>45370</v>
      </c>
      <c r="B30" s="36">
        <f>SUMIFS(СВЦЭМ!$D$39:$D$782,СВЦЭМ!$A$39:$A$782,$A30,СВЦЭМ!$B$39:$B$782,B$11)+'СЕТ СН'!$F$11+СВЦЭМ!$D$10+'СЕТ СН'!$F$6-'СЕТ СН'!$F$23</f>
        <v>1990.61277535</v>
      </c>
      <c r="C30" s="36">
        <f>SUMIFS(СВЦЭМ!$D$39:$D$782,СВЦЭМ!$A$39:$A$782,$A30,СВЦЭМ!$B$39:$B$782,C$11)+'СЕТ СН'!$F$11+СВЦЭМ!$D$10+'СЕТ СН'!$F$6-'СЕТ СН'!$F$23</f>
        <v>1953.0916311999999</v>
      </c>
      <c r="D30" s="36">
        <f>SUMIFS(СВЦЭМ!$D$39:$D$782,СВЦЭМ!$A$39:$A$782,$A30,СВЦЭМ!$B$39:$B$782,D$11)+'СЕТ СН'!$F$11+СВЦЭМ!$D$10+'СЕТ СН'!$F$6-'СЕТ СН'!$F$23</f>
        <v>1996.45627036</v>
      </c>
      <c r="E30" s="36">
        <f>SUMIFS(СВЦЭМ!$D$39:$D$782,СВЦЭМ!$A$39:$A$782,$A30,СВЦЭМ!$B$39:$B$782,E$11)+'СЕТ СН'!$F$11+СВЦЭМ!$D$10+'СЕТ СН'!$F$6-'СЕТ СН'!$F$23</f>
        <v>1986.7745184999999</v>
      </c>
      <c r="F30" s="36">
        <f>SUMIFS(СВЦЭМ!$D$39:$D$782,СВЦЭМ!$A$39:$A$782,$A30,СВЦЭМ!$B$39:$B$782,F$11)+'СЕТ СН'!$F$11+СВЦЭМ!$D$10+'СЕТ СН'!$F$6-'СЕТ СН'!$F$23</f>
        <v>1981.9751776799999</v>
      </c>
      <c r="G30" s="36">
        <f>SUMIFS(СВЦЭМ!$D$39:$D$782,СВЦЭМ!$A$39:$A$782,$A30,СВЦЭМ!$B$39:$B$782,G$11)+'СЕТ СН'!$F$11+СВЦЭМ!$D$10+'СЕТ СН'!$F$6-'СЕТ СН'!$F$23</f>
        <v>1983.3568296399999</v>
      </c>
      <c r="H30" s="36">
        <f>SUMIFS(СВЦЭМ!$D$39:$D$782,СВЦЭМ!$A$39:$A$782,$A30,СВЦЭМ!$B$39:$B$782,H$11)+'СЕТ СН'!$F$11+СВЦЭМ!$D$10+'СЕТ СН'!$F$6-'СЕТ СН'!$F$23</f>
        <v>1977.4687817500001</v>
      </c>
      <c r="I30" s="36">
        <f>SUMIFS(СВЦЭМ!$D$39:$D$782,СВЦЭМ!$A$39:$A$782,$A30,СВЦЭМ!$B$39:$B$782,I$11)+'СЕТ СН'!$F$11+СВЦЭМ!$D$10+'СЕТ СН'!$F$6-'СЕТ СН'!$F$23</f>
        <v>1944.02582665</v>
      </c>
      <c r="J30" s="36">
        <f>SUMIFS(СВЦЭМ!$D$39:$D$782,СВЦЭМ!$A$39:$A$782,$A30,СВЦЭМ!$B$39:$B$782,J$11)+'СЕТ СН'!$F$11+СВЦЭМ!$D$10+'СЕТ СН'!$F$6-'СЕТ СН'!$F$23</f>
        <v>1927.6783948</v>
      </c>
      <c r="K30" s="36">
        <f>SUMIFS(СВЦЭМ!$D$39:$D$782,СВЦЭМ!$A$39:$A$782,$A30,СВЦЭМ!$B$39:$B$782,K$11)+'СЕТ СН'!$F$11+СВЦЭМ!$D$10+'СЕТ СН'!$F$6-'СЕТ СН'!$F$23</f>
        <v>1932.6598312799999</v>
      </c>
      <c r="L30" s="36">
        <f>SUMIFS(СВЦЭМ!$D$39:$D$782,СВЦЭМ!$A$39:$A$782,$A30,СВЦЭМ!$B$39:$B$782,L$11)+'СЕТ СН'!$F$11+СВЦЭМ!$D$10+'СЕТ СН'!$F$6-'СЕТ СН'!$F$23</f>
        <v>1947.84386965</v>
      </c>
      <c r="M30" s="36">
        <f>SUMIFS(СВЦЭМ!$D$39:$D$782,СВЦЭМ!$A$39:$A$782,$A30,СВЦЭМ!$B$39:$B$782,M$11)+'СЕТ СН'!$F$11+СВЦЭМ!$D$10+'СЕТ СН'!$F$6-'СЕТ СН'!$F$23</f>
        <v>2013.91092852</v>
      </c>
      <c r="N30" s="36">
        <f>SUMIFS(СВЦЭМ!$D$39:$D$782,СВЦЭМ!$A$39:$A$782,$A30,СВЦЭМ!$B$39:$B$782,N$11)+'СЕТ СН'!$F$11+СВЦЭМ!$D$10+'СЕТ СН'!$F$6-'СЕТ СН'!$F$23</f>
        <v>2041.2436733499999</v>
      </c>
      <c r="O30" s="36">
        <f>SUMIFS(СВЦЭМ!$D$39:$D$782,СВЦЭМ!$A$39:$A$782,$A30,СВЦЭМ!$B$39:$B$782,O$11)+'СЕТ СН'!$F$11+СВЦЭМ!$D$10+'СЕТ СН'!$F$6-'СЕТ СН'!$F$23</f>
        <v>2081.0683591000002</v>
      </c>
      <c r="P30" s="36">
        <f>SUMIFS(СВЦЭМ!$D$39:$D$782,СВЦЭМ!$A$39:$A$782,$A30,СВЦЭМ!$B$39:$B$782,P$11)+'СЕТ СН'!$F$11+СВЦЭМ!$D$10+'СЕТ СН'!$F$6-'СЕТ СН'!$F$23</f>
        <v>2155.1966138499997</v>
      </c>
      <c r="Q30" s="36">
        <f>SUMIFS(СВЦЭМ!$D$39:$D$782,СВЦЭМ!$A$39:$A$782,$A30,СВЦЭМ!$B$39:$B$782,Q$11)+'СЕТ СН'!$F$11+СВЦЭМ!$D$10+'СЕТ СН'!$F$6-'СЕТ СН'!$F$23</f>
        <v>2177.7447022000001</v>
      </c>
      <c r="R30" s="36">
        <f>SUMIFS(СВЦЭМ!$D$39:$D$782,СВЦЭМ!$A$39:$A$782,$A30,СВЦЭМ!$B$39:$B$782,R$11)+'СЕТ СН'!$F$11+СВЦЭМ!$D$10+'СЕТ СН'!$F$6-'СЕТ СН'!$F$23</f>
        <v>2182.0890952899999</v>
      </c>
      <c r="S30" s="36">
        <f>SUMIFS(СВЦЭМ!$D$39:$D$782,СВЦЭМ!$A$39:$A$782,$A30,СВЦЭМ!$B$39:$B$782,S$11)+'СЕТ СН'!$F$11+СВЦЭМ!$D$10+'СЕТ СН'!$F$6-'СЕТ СН'!$F$23</f>
        <v>2155.6782911200003</v>
      </c>
      <c r="T30" s="36">
        <f>SUMIFS(СВЦЭМ!$D$39:$D$782,СВЦЭМ!$A$39:$A$782,$A30,СВЦЭМ!$B$39:$B$782,T$11)+'СЕТ СН'!$F$11+СВЦЭМ!$D$10+'СЕТ СН'!$F$6-'СЕТ СН'!$F$23</f>
        <v>2042.00160697</v>
      </c>
      <c r="U30" s="36">
        <f>SUMIFS(СВЦЭМ!$D$39:$D$782,СВЦЭМ!$A$39:$A$782,$A30,СВЦЭМ!$B$39:$B$782,U$11)+'СЕТ СН'!$F$11+СВЦЭМ!$D$10+'СЕТ СН'!$F$6-'СЕТ СН'!$F$23</f>
        <v>1994.04932629</v>
      </c>
      <c r="V30" s="36">
        <f>SUMIFS(СВЦЭМ!$D$39:$D$782,СВЦЭМ!$A$39:$A$782,$A30,СВЦЭМ!$B$39:$B$782,V$11)+'СЕТ СН'!$F$11+СВЦЭМ!$D$10+'СЕТ СН'!$F$6-'СЕТ СН'!$F$23</f>
        <v>1990.6303011299999</v>
      </c>
      <c r="W30" s="36">
        <f>SUMIFS(СВЦЭМ!$D$39:$D$782,СВЦЭМ!$A$39:$A$782,$A30,СВЦЭМ!$B$39:$B$782,W$11)+'СЕТ СН'!$F$11+СВЦЭМ!$D$10+'СЕТ СН'!$F$6-'СЕТ СН'!$F$23</f>
        <v>2016.9314769299999</v>
      </c>
      <c r="X30" s="36">
        <f>SUMIFS(СВЦЭМ!$D$39:$D$782,СВЦЭМ!$A$39:$A$782,$A30,СВЦЭМ!$B$39:$B$782,X$11)+'СЕТ СН'!$F$11+СВЦЭМ!$D$10+'СЕТ СН'!$F$6-'СЕТ СН'!$F$23</f>
        <v>2039.8779986</v>
      </c>
      <c r="Y30" s="36">
        <f>SUMIFS(СВЦЭМ!$D$39:$D$782,СВЦЭМ!$A$39:$A$782,$A30,СВЦЭМ!$B$39:$B$782,Y$11)+'СЕТ СН'!$F$11+СВЦЭМ!$D$10+'СЕТ СН'!$F$6-'СЕТ СН'!$F$23</f>
        <v>2086.2265363000001</v>
      </c>
    </row>
    <row r="31" spans="1:25" ht="15.75" x14ac:dyDescent="0.2">
      <c r="A31" s="35">
        <f t="shared" si="0"/>
        <v>45371</v>
      </c>
      <c r="B31" s="36">
        <f>SUMIFS(СВЦЭМ!$D$39:$D$782,СВЦЭМ!$A$39:$A$782,$A31,СВЦЭМ!$B$39:$B$782,B$11)+'СЕТ СН'!$F$11+СВЦЭМ!$D$10+'СЕТ СН'!$F$6-'СЕТ СН'!$F$23</f>
        <v>2112.4866233600001</v>
      </c>
      <c r="C31" s="36">
        <f>SUMIFS(СВЦЭМ!$D$39:$D$782,СВЦЭМ!$A$39:$A$782,$A31,СВЦЭМ!$B$39:$B$782,C$11)+'СЕТ СН'!$F$11+СВЦЭМ!$D$10+'СЕТ СН'!$F$6-'СЕТ СН'!$F$23</f>
        <v>2162.95239563</v>
      </c>
      <c r="D31" s="36">
        <f>SUMIFS(СВЦЭМ!$D$39:$D$782,СВЦЭМ!$A$39:$A$782,$A31,СВЦЭМ!$B$39:$B$782,D$11)+'СЕТ СН'!$F$11+СВЦЭМ!$D$10+'СЕТ СН'!$F$6-'СЕТ СН'!$F$23</f>
        <v>2195.7903386399998</v>
      </c>
      <c r="E31" s="36">
        <f>SUMIFS(СВЦЭМ!$D$39:$D$782,СВЦЭМ!$A$39:$A$782,$A31,СВЦЭМ!$B$39:$B$782,E$11)+'СЕТ СН'!$F$11+СВЦЭМ!$D$10+'СЕТ СН'!$F$6-'СЕТ СН'!$F$23</f>
        <v>2180.8371171899998</v>
      </c>
      <c r="F31" s="36">
        <f>SUMIFS(СВЦЭМ!$D$39:$D$782,СВЦЭМ!$A$39:$A$782,$A31,СВЦЭМ!$B$39:$B$782,F$11)+'СЕТ СН'!$F$11+СВЦЭМ!$D$10+'СЕТ СН'!$F$6-'СЕТ СН'!$F$23</f>
        <v>2178.33174362</v>
      </c>
      <c r="G31" s="36">
        <f>SUMIFS(СВЦЭМ!$D$39:$D$782,СВЦЭМ!$A$39:$A$782,$A31,СВЦЭМ!$B$39:$B$782,G$11)+'СЕТ СН'!$F$11+СВЦЭМ!$D$10+'СЕТ СН'!$F$6-'СЕТ СН'!$F$23</f>
        <v>2144.5283529599997</v>
      </c>
      <c r="H31" s="36">
        <f>SUMIFS(СВЦЭМ!$D$39:$D$782,СВЦЭМ!$A$39:$A$782,$A31,СВЦЭМ!$B$39:$B$782,H$11)+'СЕТ СН'!$F$11+СВЦЭМ!$D$10+'СЕТ СН'!$F$6-'СЕТ СН'!$F$23</f>
        <v>2149.2657530900001</v>
      </c>
      <c r="I31" s="36">
        <f>SUMIFS(СВЦЭМ!$D$39:$D$782,СВЦЭМ!$A$39:$A$782,$A31,СВЦЭМ!$B$39:$B$782,I$11)+'СЕТ СН'!$F$11+СВЦЭМ!$D$10+'СЕТ СН'!$F$6-'СЕТ СН'!$F$23</f>
        <v>2109.92220989</v>
      </c>
      <c r="J31" s="36">
        <f>SUMIFS(СВЦЭМ!$D$39:$D$782,СВЦЭМ!$A$39:$A$782,$A31,СВЦЭМ!$B$39:$B$782,J$11)+'СЕТ СН'!$F$11+СВЦЭМ!$D$10+'СЕТ СН'!$F$6-'СЕТ СН'!$F$23</f>
        <v>2055.4472956099999</v>
      </c>
      <c r="K31" s="36">
        <f>SUMIFS(СВЦЭМ!$D$39:$D$782,СВЦЭМ!$A$39:$A$782,$A31,СВЦЭМ!$B$39:$B$782,K$11)+'СЕТ СН'!$F$11+СВЦЭМ!$D$10+'СЕТ СН'!$F$6-'СЕТ СН'!$F$23</f>
        <v>2040.0987218</v>
      </c>
      <c r="L31" s="36">
        <f>SUMIFS(СВЦЭМ!$D$39:$D$782,СВЦЭМ!$A$39:$A$782,$A31,СВЦЭМ!$B$39:$B$782,L$11)+'СЕТ СН'!$F$11+СВЦЭМ!$D$10+'СЕТ СН'!$F$6-'СЕТ СН'!$F$23</f>
        <v>2037.6563751900001</v>
      </c>
      <c r="M31" s="36">
        <f>SUMIFS(СВЦЭМ!$D$39:$D$782,СВЦЭМ!$A$39:$A$782,$A31,СВЦЭМ!$B$39:$B$782,M$11)+'СЕТ СН'!$F$11+СВЦЭМ!$D$10+'СЕТ СН'!$F$6-'СЕТ СН'!$F$23</f>
        <v>2049.1019084899999</v>
      </c>
      <c r="N31" s="36">
        <f>SUMIFS(СВЦЭМ!$D$39:$D$782,СВЦЭМ!$A$39:$A$782,$A31,СВЦЭМ!$B$39:$B$782,N$11)+'СЕТ СН'!$F$11+СВЦЭМ!$D$10+'СЕТ СН'!$F$6-'СЕТ СН'!$F$23</f>
        <v>2049.7100261300002</v>
      </c>
      <c r="O31" s="36">
        <f>SUMIFS(СВЦЭМ!$D$39:$D$782,СВЦЭМ!$A$39:$A$782,$A31,СВЦЭМ!$B$39:$B$782,O$11)+'СЕТ СН'!$F$11+СВЦЭМ!$D$10+'СЕТ СН'!$F$6-'СЕТ СН'!$F$23</f>
        <v>2082.6631884500002</v>
      </c>
      <c r="P31" s="36">
        <f>SUMIFS(СВЦЭМ!$D$39:$D$782,СВЦЭМ!$A$39:$A$782,$A31,СВЦЭМ!$B$39:$B$782,P$11)+'СЕТ СН'!$F$11+СВЦЭМ!$D$10+'СЕТ СН'!$F$6-'СЕТ СН'!$F$23</f>
        <v>2106.4755970400001</v>
      </c>
      <c r="Q31" s="36">
        <f>SUMIFS(СВЦЭМ!$D$39:$D$782,СВЦЭМ!$A$39:$A$782,$A31,СВЦЭМ!$B$39:$B$782,Q$11)+'СЕТ СН'!$F$11+СВЦЭМ!$D$10+'СЕТ СН'!$F$6-'СЕТ СН'!$F$23</f>
        <v>2109.4286431599999</v>
      </c>
      <c r="R31" s="36">
        <f>SUMIFS(СВЦЭМ!$D$39:$D$782,СВЦЭМ!$A$39:$A$782,$A31,СВЦЭМ!$B$39:$B$782,R$11)+'СЕТ СН'!$F$11+СВЦЭМ!$D$10+'СЕТ СН'!$F$6-'СЕТ СН'!$F$23</f>
        <v>2115.93639755</v>
      </c>
      <c r="S31" s="36">
        <f>SUMIFS(СВЦЭМ!$D$39:$D$782,СВЦЭМ!$A$39:$A$782,$A31,СВЦЭМ!$B$39:$B$782,S$11)+'СЕТ СН'!$F$11+СВЦЭМ!$D$10+'СЕТ СН'!$F$6-'СЕТ СН'!$F$23</f>
        <v>2097.1096007000001</v>
      </c>
      <c r="T31" s="36">
        <f>SUMIFS(СВЦЭМ!$D$39:$D$782,СВЦЭМ!$A$39:$A$782,$A31,СВЦЭМ!$B$39:$B$782,T$11)+'СЕТ СН'!$F$11+СВЦЭМ!$D$10+'СЕТ СН'!$F$6-'СЕТ СН'!$F$23</f>
        <v>2044.16137972</v>
      </c>
      <c r="U31" s="36">
        <f>SUMIFS(СВЦЭМ!$D$39:$D$782,СВЦЭМ!$A$39:$A$782,$A31,СВЦЭМ!$B$39:$B$782,U$11)+'СЕТ СН'!$F$11+СВЦЭМ!$D$10+'СЕТ СН'!$F$6-'СЕТ СН'!$F$23</f>
        <v>2016.10464677</v>
      </c>
      <c r="V31" s="36">
        <f>SUMIFS(СВЦЭМ!$D$39:$D$782,СВЦЭМ!$A$39:$A$782,$A31,СВЦЭМ!$B$39:$B$782,V$11)+'СЕТ СН'!$F$11+СВЦЭМ!$D$10+'СЕТ СН'!$F$6-'СЕТ СН'!$F$23</f>
        <v>2029.5110577299999</v>
      </c>
      <c r="W31" s="36">
        <f>SUMIFS(СВЦЭМ!$D$39:$D$782,СВЦЭМ!$A$39:$A$782,$A31,СВЦЭМ!$B$39:$B$782,W$11)+'СЕТ СН'!$F$11+СВЦЭМ!$D$10+'СЕТ СН'!$F$6-'СЕТ СН'!$F$23</f>
        <v>2040.0042309799999</v>
      </c>
      <c r="X31" s="36">
        <f>SUMIFS(СВЦЭМ!$D$39:$D$782,СВЦЭМ!$A$39:$A$782,$A31,СВЦЭМ!$B$39:$B$782,X$11)+'СЕТ СН'!$F$11+СВЦЭМ!$D$10+'СЕТ СН'!$F$6-'СЕТ СН'!$F$23</f>
        <v>2080.2794817600002</v>
      </c>
      <c r="Y31" s="36">
        <f>SUMIFS(СВЦЭМ!$D$39:$D$782,СВЦЭМ!$A$39:$A$782,$A31,СВЦЭМ!$B$39:$B$782,Y$11)+'СЕТ СН'!$F$11+СВЦЭМ!$D$10+'СЕТ СН'!$F$6-'СЕТ СН'!$F$23</f>
        <v>2077.19689948</v>
      </c>
    </row>
    <row r="32" spans="1:25" ht="15.75" x14ac:dyDescent="0.2">
      <c r="A32" s="35">
        <f t="shared" si="0"/>
        <v>45372</v>
      </c>
      <c r="B32" s="36">
        <f>SUMIFS(СВЦЭМ!$D$39:$D$782,СВЦЭМ!$A$39:$A$782,$A32,СВЦЭМ!$B$39:$B$782,B$11)+'СЕТ СН'!$F$11+СВЦЭМ!$D$10+'СЕТ СН'!$F$6-'СЕТ СН'!$F$23</f>
        <v>2151.8673860499998</v>
      </c>
      <c r="C32" s="36">
        <f>SUMIFS(СВЦЭМ!$D$39:$D$782,СВЦЭМ!$A$39:$A$782,$A32,СВЦЭМ!$B$39:$B$782,C$11)+'СЕТ СН'!$F$11+СВЦЭМ!$D$10+'СЕТ СН'!$F$6-'СЕТ СН'!$F$23</f>
        <v>2186.6659586800001</v>
      </c>
      <c r="D32" s="36">
        <f>SUMIFS(СВЦЭМ!$D$39:$D$782,СВЦЭМ!$A$39:$A$782,$A32,СВЦЭМ!$B$39:$B$782,D$11)+'СЕТ СН'!$F$11+СВЦЭМ!$D$10+'СЕТ СН'!$F$6-'СЕТ СН'!$F$23</f>
        <v>2239.9254366300001</v>
      </c>
      <c r="E32" s="36">
        <f>SUMIFS(СВЦЭМ!$D$39:$D$782,СВЦЭМ!$A$39:$A$782,$A32,СВЦЭМ!$B$39:$B$782,E$11)+'СЕТ СН'!$F$11+СВЦЭМ!$D$10+'СЕТ СН'!$F$6-'СЕТ СН'!$F$23</f>
        <v>2250.8267655199998</v>
      </c>
      <c r="F32" s="36">
        <f>SUMIFS(СВЦЭМ!$D$39:$D$782,СВЦЭМ!$A$39:$A$782,$A32,СВЦЭМ!$B$39:$B$782,F$11)+'СЕТ СН'!$F$11+СВЦЭМ!$D$10+'СЕТ СН'!$F$6-'СЕТ СН'!$F$23</f>
        <v>2244.8562862499998</v>
      </c>
      <c r="G32" s="36">
        <f>SUMIFS(СВЦЭМ!$D$39:$D$782,СВЦЭМ!$A$39:$A$782,$A32,СВЦЭМ!$B$39:$B$782,G$11)+'СЕТ СН'!$F$11+СВЦЭМ!$D$10+'СЕТ СН'!$F$6-'СЕТ СН'!$F$23</f>
        <v>2207.0615400299998</v>
      </c>
      <c r="H32" s="36">
        <f>SUMIFS(СВЦЭМ!$D$39:$D$782,СВЦЭМ!$A$39:$A$782,$A32,СВЦЭМ!$B$39:$B$782,H$11)+'СЕТ СН'!$F$11+СВЦЭМ!$D$10+'СЕТ СН'!$F$6-'СЕТ СН'!$F$23</f>
        <v>2112.97128281</v>
      </c>
      <c r="I32" s="36">
        <f>SUMIFS(СВЦЭМ!$D$39:$D$782,СВЦЭМ!$A$39:$A$782,$A32,СВЦЭМ!$B$39:$B$782,I$11)+'СЕТ СН'!$F$11+СВЦЭМ!$D$10+'СЕТ СН'!$F$6-'СЕТ СН'!$F$23</f>
        <v>2071.2997675199999</v>
      </c>
      <c r="J32" s="36">
        <f>SUMIFS(СВЦЭМ!$D$39:$D$782,СВЦЭМ!$A$39:$A$782,$A32,СВЦЭМ!$B$39:$B$782,J$11)+'СЕТ СН'!$F$11+СВЦЭМ!$D$10+'СЕТ СН'!$F$6-'СЕТ СН'!$F$23</f>
        <v>2077.9746479599999</v>
      </c>
      <c r="K32" s="36">
        <f>SUMIFS(СВЦЭМ!$D$39:$D$782,СВЦЭМ!$A$39:$A$782,$A32,СВЦЭМ!$B$39:$B$782,K$11)+'СЕТ СН'!$F$11+СВЦЭМ!$D$10+'СЕТ СН'!$F$6-'СЕТ СН'!$F$23</f>
        <v>2049.9187981099999</v>
      </c>
      <c r="L32" s="36">
        <f>SUMIFS(СВЦЭМ!$D$39:$D$782,СВЦЭМ!$A$39:$A$782,$A32,СВЦЭМ!$B$39:$B$782,L$11)+'СЕТ СН'!$F$11+СВЦЭМ!$D$10+'СЕТ СН'!$F$6-'СЕТ СН'!$F$23</f>
        <v>2045.63887729</v>
      </c>
      <c r="M32" s="36">
        <f>SUMIFS(СВЦЭМ!$D$39:$D$782,СВЦЭМ!$A$39:$A$782,$A32,СВЦЭМ!$B$39:$B$782,M$11)+'СЕТ СН'!$F$11+СВЦЭМ!$D$10+'СЕТ СН'!$F$6-'СЕТ СН'!$F$23</f>
        <v>2059.8923037700001</v>
      </c>
      <c r="N32" s="36">
        <f>SUMIFS(СВЦЭМ!$D$39:$D$782,СВЦЭМ!$A$39:$A$782,$A32,СВЦЭМ!$B$39:$B$782,N$11)+'СЕТ СН'!$F$11+СВЦЭМ!$D$10+'СЕТ СН'!$F$6-'СЕТ СН'!$F$23</f>
        <v>2093.88609047</v>
      </c>
      <c r="O32" s="36">
        <f>SUMIFS(СВЦЭМ!$D$39:$D$782,СВЦЭМ!$A$39:$A$782,$A32,СВЦЭМ!$B$39:$B$782,O$11)+'СЕТ СН'!$F$11+СВЦЭМ!$D$10+'СЕТ СН'!$F$6-'СЕТ СН'!$F$23</f>
        <v>2108.4036684500002</v>
      </c>
      <c r="P32" s="36">
        <f>SUMIFS(СВЦЭМ!$D$39:$D$782,СВЦЭМ!$A$39:$A$782,$A32,СВЦЭМ!$B$39:$B$782,P$11)+'СЕТ СН'!$F$11+СВЦЭМ!$D$10+'СЕТ СН'!$F$6-'СЕТ СН'!$F$23</f>
        <v>2121.9001063000001</v>
      </c>
      <c r="Q32" s="36">
        <f>SUMIFS(СВЦЭМ!$D$39:$D$782,СВЦЭМ!$A$39:$A$782,$A32,СВЦЭМ!$B$39:$B$782,Q$11)+'СЕТ СН'!$F$11+СВЦЭМ!$D$10+'СЕТ СН'!$F$6-'СЕТ СН'!$F$23</f>
        <v>2143.9899922999998</v>
      </c>
      <c r="R32" s="36">
        <f>SUMIFS(СВЦЭМ!$D$39:$D$782,СВЦЭМ!$A$39:$A$782,$A32,СВЦЭМ!$B$39:$B$782,R$11)+'СЕТ СН'!$F$11+СВЦЭМ!$D$10+'СЕТ СН'!$F$6-'СЕТ СН'!$F$23</f>
        <v>2158.64504571</v>
      </c>
      <c r="S32" s="36">
        <f>SUMIFS(СВЦЭМ!$D$39:$D$782,СВЦЭМ!$A$39:$A$782,$A32,СВЦЭМ!$B$39:$B$782,S$11)+'СЕТ СН'!$F$11+СВЦЭМ!$D$10+'СЕТ СН'!$F$6-'СЕТ СН'!$F$23</f>
        <v>2131.2194275100001</v>
      </c>
      <c r="T32" s="36">
        <f>SUMIFS(СВЦЭМ!$D$39:$D$782,СВЦЭМ!$A$39:$A$782,$A32,СВЦЭМ!$B$39:$B$782,T$11)+'СЕТ СН'!$F$11+СВЦЭМ!$D$10+'СЕТ СН'!$F$6-'СЕТ СН'!$F$23</f>
        <v>2121.2193980299999</v>
      </c>
      <c r="U32" s="36">
        <f>SUMIFS(СВЦЭМ!$D$39:$D$782,СВЦЭМ!$A$39:$A$782,$A32,СВЦЭМ!$B$39:$B$782,U$11)+'СЕТ СН'!$F$11+СВЦЭМ!$D$10+'СЕТ СН'!$F$6-'СЕТ СН'!$F$23</f>
        <v>2076.5180297699999</v>
      </c>
      <c r="V32" s="36">
        <f>SUMIFS(СВЦЭМ!$D$39:$D$782,СВЦЭМ!$A$39:$A$782,$A32,СВЦЭМ!$B$39:$B$782,V$11)+'СЕТ СН'!$F$11+СВЦЭМ!$D$10+'СЕТ СН'!$F$6-'СЕТ СН'!$F$23</f>
        <v>2045.22087775</v>
      </c>
      <c r="W32" s="36">
        <f>SUMIFS(СВЦЭМ!$D$39:$D$782,СВЦЭМ!$A$39:$A$782,$A32,СВЦЭМ!$B$39:$B$782,W$11)+'СЕТ СН'!$F$11+СВЦЭМ!$D$10+'СЕТ СН'!$F$6-'СЕТ СН'!$F$23</f>
        <v>2074.6725817500001</v>
      </c>
      <c r="X32" s="36">
        <f>SUMIFS(СВЦЭМ!$D$39:$D$782,СВЦЭМ!$A$39:$A$782,$A32,СВЦЭМ!$B$39:$B$782,X$11)+'СЕТ СН'!$F$11+СВЦЭМ!$D$10+'СЕТ СН'!$F$6-'СЕТ СН'!$F$23</f>
        <v>2104.2192344099999</v>
      </c>
      <c r="Y32" s="36">
        <f>SUMIFS(СВЦЭМ!$D$39:$D$782,СВЦЭМ!$A$39:$A$782,$A32,СВЦЭМ!$B$39:$B$782,Y$11)+'СЕТ СН'!$F$11+СВЦЭМ!$D$10+'СЕТ СН'!$F$6-'СЕТ СН'!$F$23</f>
        <v>2126.6663427899998</v>
      </c>
    </row>
    <row r="33" spans="1:27" ht="15.75" x14ac:dyDescent="0.2">
      <c r="A33" s="35">
        <f t="shared" si="0"/>
        <v>45373</v>
      </c>
      <c r="B33" s="36">
        <f>SUMIFS(СВЦЭМ!$D$39:$D$782,СВЦЭМ!$A$39:$A$782,$A33,СВЦЭМ!$B$39:$B$782,B$11)+'СЕТ СН'!$F$11+СВЦЭМ!$D$10+'СЕТ СН'!$F$6-'СЕТ СН'!$F$23</f>
        <v>2160.4445245699999</v>
      </c>
      <c r="C33" s="36">
        <f>SUMIFS(СВЦЭМ!$D$39:$D$782,СВЦЭМ!$A$39:$A$782,$A33,СВЦЭМ!$B$39:$B$782,C$11)+'СЕТ СН'!$F$11+СВЦЭМ!$D$10+'СЕТ СН'!$F$6-'СЕТ СН'!$F$23</f>
        <v>2200.1449010800002</v>
      </c>
      <c r="D33" s="36">
        <f>SUMIFS(СВЦЭМ!$D$39:$D$782,СВЦЭМ!$A$39:$A$782,$A33,СВЦЭМ!$B$39:$B$782,D$11)+'СЕТ СН'!$F$11+СВЦЭМ!$D$10+'СЕТ СН'!$F$6-'СЕТ СН'!$F$23</f>
        <v>2234.7893985599999</v>
      </c>
      <c r="E33" s="36">
        <f>SUMIFS(СВЦЭМ!$D$39:$D$782,СВЦЭМ!$A$39:$A$782,$A33,СВЦЭМ!$B$39:$B$782,E$11)+'СЕТ СН'!$F$11+СВЦЭМ!$D$10+'СЕТ СН'!$F$6-'СЕТ СН'!$F$23</f>
        <v>2222.2763141</v>
      </c>
      <c r="F33" s="36">
        <f>SUMIFS(СВЦЭМ!$D$39:$D$782,СВЦЭМ!$A$39:$A$782,$A33,СВЦЭМ!$B$39:$B$782,F$11)+'СЕТ СН'!$F$11+СВЦЭМ!$D$10+'СЕТ СН'!$F$6-'СЕТ СН'!$F$23</f>
        <v>2222.4336591400001</v>
      </c>
      <c r="G33" s="36">
        <f>SUMIFS(СВЦЭМ!$D$39:$D$782,СВЦЭМ!$A$39:$A$782,$A33,СВЦЭМ!$B$39:$B$782,G$11)+'СЕТ СН'!$F$11+СВЦЭМ!$D$10+'СЕТ СН'!$F$6-'СЕТ СН'!$F$23</f>
        <v>2222.35757784</v>
      </c>
      <c r="H33" s="36">
        <f>SUMIFS(СВЦЭМ!$D$39:$D$782,СВЦЭМ!$A$39:$A$782,$A33,СВЦЭМ!$B$39:$B$782,H$11)+'СЕТ СН'!$F$11+СВЦЭМ!$D$10+'СЕТ СН'!$F$6-'СЕТ СН'!$F$23</f>
        <v>2154.3785396899998</v>
      </c>
      <c r="I33" s="36">
        <f>SUMIFS(СВЦЭМ!$D$39:$D$782,СВЦЭМ!$A$39:$A$782,$A33,СВЦЭМ!$B$39:$B$782,I$11)+'СЕТ СН'!$F$11+СВЦЭМ!$D$10+'СЕТ СН'!$F$6-'СЕТ СН'!$F$23</f>
        <v>2107.2004339499999</v>
      </c>
      <c r="J33" s="36">
        <f>SUMIFS(СВЦЭМ!$D$39:$D$782,СВЦЭМ!$A$39:$A$782,$A33,СВЦЭМ!$B$39:$B$782,J$11)+'СЕТ СН'!$F$11+СВЦЭМ!$D$10+'СЕТ СН'!$F$6-'СЕТ СН'!$F$23</f>
        <v>2093.04539393</v>
      </c>
      <c r="K33" s="36">
        <f>SUMIFS(СВЦЭМ!$D$39:$D$782,СВЦЭМ!$A$39:$A$782,$A33,СВЦЭМ!$B$39:$B$782,K$11)+'СЕТ СН'!$F$11+СВЦЭМ!$D$10+'СЕТ СН'!$F$6-'СЕТ СН'!$F$23</f>
        <v>2081.7683684399999</v>
      </c>
      <c r="L33" s="36">
        <f>SUMIFS(СВЦЭМ!$D$39:$D$782,СВЦЭМ!$A$39:$A$782,$A33,СВЦЭМ!$B$39:$B$782,L$11)+'СЕТ СН'!$F$11+СВЦЭМ!$D$10+'СЕТ СН'!$F$6-'СЕТ СН'!$F$23</f>
        <v>2050.3262167500002</v>
      </c>
      <c r="M33" s="36">
        <f>SUMIFS(СВЦЭМ!$D$39:$D$782,СВЦЭМ!$A$39:$A$782,$A33,СВЦЭМ!$B$39:$B$782,M$11)+'СЕТ СН'!$F$11+СВЦЭМ!$D$10+'СЕТ СН'!$F$6-'СЕТ СН'!$F$23</f>
        <v>2009.43101594</v>
      </c>
      <c r="N33" s="36">
        <f>SUMIFS(СВЦЭМ!$D$39:$D$782,СВЦЭМ!$A$39:$A$782,$A33,СВЦЭМ!$B$39:$B$782,N$11)+'СЕТ СН'!$F$11+СВЦЭМ!$D$10+'СЕТ СН'!$F$6-'СЕТ СН'!$F$23</f>
        <v>2040.50119399</v>
      </c>
      <c r="O33" s="36">
        <f>SUMIFS(СВЦЭМ!$D$39:$D$782,СВЦЭМ!$A$39:$A$782,$A33,СВЦЭМ!$B$39:$B$782,O$11)+'СЕТ СН'!$F$11+СВЦЭМ!$D$10+'СЕТ СН'!$F$6-'СЕТ СН'!$F$23</f>
        <v>2008.05212207</v>
      </c>
      <c r="P33" s="36">
        <f>SUMIFS(СВЦЭМ!$D$39:$D$782,СВЦЭМ!$A$39:$A$782,$A33,СВЦЭМ!$B$39:$B$782,P$11)+'СЕТ СН'!$F$11+СВЦЭМ!$D$10+'СЕТ СН'!$F$6-'СЕТ СН'!$F$23</f>
        <v>2011.1814319</v>
      </c>
      <c r="Q33" s="36">
        <f>SUMIFS(СВЦЭМ!$D$39:$D$782,СВЦЭМ!$A$39:$A$782,$A33,СВЦЭМ!$B$39:$B$782,Q$11)+'СЕТ СН'!$F$11+СВЦЭМ!$D$10+'СЕТ СН'!$F$6-'СЕТ СН'!$F$23</f>
        <v>2031.32957895</v>
      </c>
      <c r="R33" s="36">
        <f>SUMIFS(СВЦЭМ!$D$39:$D$782,СВЦЭМ!$A$39:$A$782,$A33,СВЦЭМ!$B$39:$B$782,R$11)+'СЕТ СН'!$F$11+СВЦЭМ!$D$10+'СЕТ СН'!$F$6-'СЕТ СН'!$F$23</f>
        <v>2047.5604871200001</v>
      </c>
      <c r="S33" s="36">
        <f>SUMIFS(СВЦЭМ!$D$39:$D$782,СВЦЭМ!$A$39:$A$782,$A33,СВЦЭМ!$B$39:$B$782,S$11)+'СЕТ СН'!$F$11+СВЦЭМ!$D$10+'СЕТ СН'!$F$6-'СЕТ СН'!$F$23</f>
        <v>2041.0125330599999</v>
      </c>
      <c r="T33" s="36">
        <f>SUMIFS(СВЦЭМ!$D$39:$D$782,СВЦЭМ!$A$39:$A$782,$A33,СВЦЭМ!$B$39:$B$782,T$11)+'СЕТ СН'!$F$11+СВЦЭМ!$D$10+'СЕТ СН'!$F$6-'СЕТ СН'!$F$23</f>
        <v>2009.9025496300001</v>
      </c>
      <c r="U33" s="36">
        <f>SUMIFS(СВЦЭМ!$D$39:$D$782,СВЦЭМ!$A$39:$A$782,$A33,СВЦЭМ!$B$39:$B$782,U$11)+'СЕТ СН'!$F$11+СВЦЭМ!$D$10+'СЕТ СН'!$F$6-'СЕТ СН'!$F$23</f>
        <v>1976.0387533000001</v>
      </c>
      <c r="V33" s="36">
        <f>SUMIFS(СВЦЭМ!$D$39:$D$782,СВЦЭМ!$A$39:$A$782,$A33,СВЦЭМ!$B$39:$B$782,V$11)+'СЕТ СН'!$F$11+СВЦЭМ!$D$10+'СЕТ СН'!$F$6-'СЕТ СН'!$F$23</f>
        <v>1939.44990549</v>
      </c>
      <c r="W33" s="36">
        <f>SUMIFS(СВЦЭМ!$D$39:$D$782,СВЦЭМ!$A$39:$A$782,$A33,СВЦЭМ!$B$39:$B$782,W$11)+'СЕТ СН'!$F$11+СВЦЭМ!$D$10+'СЕТ СН'!$F$6-'СЕТ СН'!$F$23</f>
        <v>1937.2126124899999</v>
      </c>
      <c r="X33" s="36">
        <f>SUMIFS(СВЦЭМ!$D$39:$D$782,СВЦЭМ!$A$39:$A$782,$A33,СВЦЭМ!$B$39:$B$782,X$11)+'СЕТ СН'!$F$11+СВЦЭМ!$D$10+'СЕТ СН'!$F$6-'СЕТ СН'!$F$23</f>
        <v>1955.6462592999999</v>
      </c>
      <c r="Y33" s="36">
        <f>SUMIFS(СВЦЭМ!$D$39:$D$782,СВЦЭМ!$A$39:$A$782,$A33,СВЦЭМ!$B$39:$B$782,Y$11)+'СЕТ СН'!$F$11+СВЦЭМ!$D$10+'СЕТ СН'!$F$6-'СЕТ СН'!$F$23</f>
        <v>1961.6751023100001</v>
      </c>
    </row>
    <row r="34" spans="1:27" ht="15.75" x14ac:dyDescent="0.2">
      <c r="A34" s="35">
        <f t="shared" si="0"/>
        <v>45374</v>
      </c>
      <c r="B34" s="36">
        <f>SUMIFS(СВЦЭМ!$D$39:$D$782,СВЦЭМ!$A$39:$A$782,$A34,СВЦЭМ!$B$39:$B$782,B$11)+'СЕТ СН'!$F$11+СВЦЭМ!$D$10+'СЕТ СН'!$F$6-'СЕТ СН'!$F$23</f>
        <v>2035.24344589</v>
      </c>
      <c r="C34" s="36">
        <f>SUMIFS(СВЦЭМ!$D$39:$D$782,СВЦЭМ!$A$39:$A$782,$A34,СВЦЭМ!$B$39:$B$782,C$11)+'СЕТ СН'!$F$11+СВЦЭМ!$D$10+'СЕТ СН'!$F$6-'СЕТ СН'!$F$23</f>
        <v>2009.9139998000001</v>
      </c>
      <c r="D34" s="36">
        <f>SUMIFS(СВЦЭМ!$D$39:$D$782,СВЦЭМ!$A$39:$A$782,$A34,СВЦЭМ!$B$39:$B$782,D$11)+'СЕТ СН'!$F$11+СВЦЭМ!$D$10+'СЕТ СН'!$F$6-'СЕТ СН'!$F$23</f>
        <v>2056.3974981300003</v>
      </c>
      <c r="E34" s="36">
        <f>SUMIFS(СВЦЭМ!$D$39:$D$782,СВЦЭМ!$A$39:$A$782,$A34,СВЦЭМ!$B$39:$B$782,E$11)+'СЕТ СН'!$F$11+СВЦЭМ!$D$10+'СЕТ СН'!$F$6-'СЕТ СН'!$F$23</f>
        <v>2076.2843701900001</v>
      </c>
      <c r="F34" s="36">
        <f>SUMIFS(СВЦЭМ!$D$39:$D$782,СВЦЭМ!$A$39:$A$782,$A34,СВЦЭМ!$B$39:$B$782,F$11)+'СЕТ СН'!$F$11+СВЦЭМ!$D$10+'СЕТ СН'!$F$6-'СЕТ СН'!$F$23</f>
        <v>2074.2464347099999</v>
      </c>
      <c r="G34" s="36">
        <f>SUMIFS(СВЦЭМ!$D$39:$D$782,СВЦЭМ!$A$39:$A$782,$A34,СВЦЭМ!$B$39:$B$782,G$11)+'СЕТ СН'!$F$11+СВЦЭМ!$D$10+'СЕТ СН'!$F$6-'СЕТ СН'!$F$23</f>
        <v>2052.7609863000002</v>
      </c>
      <c r="H34" s="36">
        <f>SUMIFS(СВЦЭМ!$D$39:$D$782,СВЦЭМ!$A$39:$A$782,$A34,СВЦЭМ!$B$39:$B$782,H$11)+'СЕТ СН'!$F$11+СВЦЭМ!$D$10+'СЕТ СН'!$F$6-'СЕТ СН'!$F$23</f>
        <v>2031.12491632</v>
      </c>
      <c r="I34" s="36">
        <f>SUMIFS(СВЦЭМ!$D$39:$D$782,СВЦЭМ!$A$39:$A$782,$A34,СВЦЭМ!$B$39:$B$782,I$11)+'СЕТ СН'!$F$11+СВЦЭМ!$D$10+'СЕТ СН'!$F$6-'СЕТ СН'!$F$23</f>
        <v>2011.09410288</v>
      </c>
      <c r="J34" s="36">
        <f>SUMIFS(СВЦЭМ!$D$39:$D$782,СВЦЭМ!$A$39:$A$782,$A34,СВЦЭМ!$B$39:$B$782,J$11)+'СЕТ СН'!$F$11+СВЦЭМ!$D$10+'СЕТ СН'!$F$6-'СЕТ СН'!$F$23</f>
        <v>1962.97875361</v>
      </c>
      <c r="K34" s="36">
        <f>SUMIFS(СВЦЭМ!$D$39:$D$782,СВЦЭМ!$A$39:$A$782,$A34,СВЦЭМ!$B$39:$B$782,K$11)+'СЕТ СН'!$F$11+СВЦЭМ!$D$10+'СЕТ СН'!$F$6-'СЕТ СН'!$F$23</f>
        <v>1921.5862891199999</v>
      </c>
      <c r="L34" s="36">
        <f>SUMIFS(СВЦЭМ!$D$39:$D$782,СВЦЭМ!$A$39:$A$782,$A34,СВЦЭМ!$B$39:$B$782,L$11)+'СЕТ СН'!$F$11+СВЦЭМ!$D$10+'СЕТ СН'!$F$6-'СЕТ СН'!$F$23</f>
        <v>1904.96270807</v>
      </c>
      <c r="M34" s="36">
        <f>SUMIFS(СВЦЭМ!$D$39:$D$782,СВЦЭМ!$A$39:$A$782,$A34,СВЦЭМ!$B$39:$B$782,M$11)+'СЕТ СН'!$F$11+СВЦЭМ!$D$10+'СЕТ СН'!$F$6-'СЕТ СН'!$F$23</f>
        <v>1916.9191737599999</v>
      </c>
      <c r="N34" s="36">
        <f>SUMIFS(СВЦЭМ!$D$39:$D$782,СВЦЭМ!$A$39:$A$782,$A34,СВЦЭМ!$B$39:$B$782,N$11)+'СЕТ СН'!$F$11+СВЦЭМ!$D$10+'СЕТ СН'!$F$6-'СЕТ СН'!$F$23</f>
        <v>1924.8613100499999</v>
      </c>
      <c r="O34" s="36">
        <f>SUMIFS(СВЦЭМ!$D$39:$D$782,СВЦЭМ!$A$39:$A$782,$A34,СВЦЭМ!$B$39:$B$782,O$11)+'СЕТ СН'!$F$11+СВЦЭМ!$D$10+'СЕТ СН'!$F$6-'СЕТ СН'!$F$23</f>
        <v>1963.49228653</v>
      </c>
      <c r="P34" s="36">
        <f>SUMIFS(СВЦЭМ!$D$39:$D$782,СВЦЭМ!$A$39:$A$782,$A34,СВЦЭМ!$B$39:$B$782,P$11)+'СЕТ СН'!$F$11+СВЦЭМ!$D$10+'СЕТ СН'!$F$6-'СЕТ СН'!$F$23</f>
        <v>1987.83060409</v>
      </c>
      <c r="Q34" s="36">
        <f>SUMIFS(СВЦЭМ!$D$39:$D$782,СВЦЭМ!$A$39:$A$782,$A34,СВЦЭМ!$B$39:$B$782,Q$11)+'СЕТ СН'!$F$11+СВЦЭМ!$D$10+'СЕТ СН'!$F$6-'СЕТ СН'!$F$23</f>
        <v>1994.4283230399999</v>
      </c>
      <c r="R34" s="36">
        <f>SUMIFS(СВЦЭМ!$D$39:$D$782,СВЦЭМ!$A$39:$A$782,$A34,СВЦЭМ!$B$39:$B$782,R$11)+'СЕТ СН'!$F$11+СВЦЭМ!$D$10+'СЕТ СН'!$F$6-'СЕТ СН'!$F$23</f>
        <v>2007.8787566399999</v>
      </c>
      <c r="S34" s="36">
        <f>SUMIFS(СВЦЭМ!$D$39:$D$782,СВЦЭМ!$A$39:$A$782,$A34,СВЦЭМ!$B$39:$B$782,S$11)+'СЕТ СН'!$F$11+СВЦЭМ!$D$10+'СЕТ СН'!$F$6-'СЕТ СН'!$F$23</f>
        <v>1970.94008074</v>
      </c>
      <c r="T34" s="36">
        <f>SUMIFS(СВЦЭМ!$D$39:$D$782,СВЦЭМ!$A$39:$A$782,$A34,СВЦЭМ!$B$39:$B$782,T$11)+'СЕТ СН'!$F$11+СВЦЭМ!$D$10+'СЕТ СН'!$F$6-'СЕТ СН'!$F$23</f>
        <v>1956.5744837699999</v>
      </c>
      <c r="U34" s="36">
        <f>SUMIFS(СВЦЭМ!$D$39:$D$782,СВЦЭМ!$A$39:$A$782,$A34,СВЦЭМ!$B$39:$B$782,U$11)+'СЕТ СН'!$F$11+СВЦЭМ!$D$10+'СЕТ СН'!$F$6-'СЕТ СН'!$F$23</f>
        <v>1921.1536731199999</v>
      </c>
      <c r="V34" s="36">
        <f>SUMIFS(СВЦЭМ!$D$39:$D$782,СВЦЭМ!$A$39:$A$782,$A34,СВЦЭМ!$B$39:$B$782,V$11)+'СЕТ СН'!$F$11+СВЦЭМ!$D$10+'СЕТ СН'!$F$6-'СЕТ СН'!$F$23</f>
        <v>1906.94565244</v>
      </c>
      <c r="W34" s="36">
        <f>SUMIFS(СВЦЭМ!$D$39:$D$782,СВЦЭМ!$A$39:$A$782,$A34,СВЦЭМ!$B$39:$B$782,W$11)+'СЕТ СН'!$F$11+СВЦЭМ!$D$10+'СЕТ СН'!$F$6-'СЕТ СН'!$F$23</f>
        <v>1904.71028486</v>
      </c>
      <c r="X34" s="36">
        <f>SUMIFS(СВЦЭМ!$D$39:$D$782,СВЦЭМ!$A$39:$A$782,$A34,СВЦЭМ!$B$39:$B$782,X$11)+'СЕТ СН'!$F$11+СВЦЭМ!$D$10+'СЕТ СН'!$F$6-'СЕТ СН'!$F$23</f>
        <v>1954.9274017600001</v>
      </c>
      <c r="Y34" s="36">
        <f>SUMIFS(СВЦЭМ!$D$39:$D$782,СВЦЭМ!$A$39:$A$782,$A34,СВЦЭМ!$B$39:$B$782,Y$11)+'СЕТ СН'!$F$11+СВЦЭМ!$D$10+'СЕТ СН'!$F$6-'СЕТ СН'!$F$23</f>
        <v>1976.1297142399999</v>
      </c>
    </row>
    <row r="35" spans="1:27" ht="15.75" x14ac:dyDescent="0.2">
      <c r="A35" s="35">
        <f t="shared" si="0"/>
        <v>45375</v>
      </c>
      <c r="B35" s="36">
        <f>SUMIFS(СВЦЭМ!$D$39:$D$782,СВЦЭМ!$A$39:$A$782,$A35,СВЦЭМ!$B$39:$B$782,B$11)+'СЕТ СН'!$F$11+СВЦЭМ!$D$10+'СЕТ СН'!$F$6-'СЕТ СН'!$F$23</f>
        <v>2022.1361396499999</v>
      </c>
      <c r="C35" s="36">
        <f>SUMIFS(СВЦЭМ!$D$39:$D$782,СВЦЭМ!$A$39:$A$782,$A35,СВЦЭМ!$B$39:$B$782,C$11)+'СЕТ СН'!$F$11+СВЦЭМ!$D$10+'СЕТ СН'!$F$6-'СЕТ СН'!$F$23</f>
        <v>1963.9145632699999</v>
      </c>
      <c r="D35" s="36">
        <f>SUMIFS(СВЦЭМ!$D$39:$D$782,СВЦЭМ!$A$39:$A$782,$A35,СВЦЭМ!$B$39:$B$782,D$11)+'СЕТ СН'!$F$11+СВЦЭМ!$D$10+'СЕТ СН'!$F$6-'СЕТ СН'!$F$23</f>
        <v>1999.8625329500001</v>
      </c>
      <c r="E35" s="36">
        <f>SUMIFS(СВЦЭМ!$D$39:$D$782,СВЦЭМ!$A$39:$A$782,$A35,СВЦЭМ!$B$39:$B$782,E$11)+'СЕТ СН'!$F$11+СВЦЭМ!$D$10+'СЕТ СН'!$F$6-'СЕТ СН'!$F$23</f>
        <v>2013.9002758399999</v>
      </c>
      <c r="F35" s="36">
        <f>SUMIFS(СВЦЭМ!$D$39:$D$782,СВЦЭМ!$A$39:$A$782,$A35,СВЦЭМ!$B$39:$B$782,F$11)+'СЕТ СН'!$F$11+СВЦЭМ!$D$10+'СЕТ СН'!$F$6-'СЕТ СН'!$F$23</f>
        <v>1994.45989766</v>
      </c>
      <c r="G35" s="36">
        <f>SUMIFS(СВЦЭМ!$D$39:$D$782,СВЦЭМ!$A$39:$A$782,$A35,СВЦЭМ!$B$39:$B$782,G$11)+'СЕТ СН'!$F$11+СВЦЭМ!$D$10+'СЕТ СН'!$F$6-'СЕТ СН'!$F$23</f>
        <v>1985.9240860899999</v>
      </c>
      <c r="H35" s="36">
        <f>SUMIFS(СВЦЭМ!$D$39:$D$782,СВЦЭМ!$A$39:$A$782,$A35,СВЦЭМ!$B$39:$B$782,H$11)+'СЕТ СН'!$F$11+СВЦЭМ!$D$10+'СЕТ СН'!$F$6-'СЕТ СН'!$F$23</f>
        <v>1961.3241162699999</v>
      </c>
      <c r="I35" s="36">
        <f>SUMIFS(СВЦЭМ!$D$39:$D$782,СВЦЭМ!$A$39:$A$782,$A35,СВЦЭМ!$B$39:$B$782,I$11)+'СЕТ СН'!$F$11+СВЦЭМ!$D$10+'СЕТ СН'!$F$6-'СЕТ СН'!$F$23</f>
        <v>1958.0691685199999</v>
      </c>
      <c r="J35" s="36">
        <f>SUMIFS(СВЦЭМ!$D$39:$D$782,СВЦЭМ!$A$39:$A$782,$A35,СВЦЭМ!$B$39:$B$782,J$11)+'СЕТ СН'!$F$11+СВЦЭМ!$D$10+'СЕТ СН'!$F$6-'СЕТ СН'!$F$23</f>
        <v>1900.4247947899999</v>
      </c>
      <c r="K35" s="36">
        <f>SUMIFS(СВЦЭМ!$D$39:$D$782,СВЦЭМ!$A$39:$A$782,$A35,СВЦЭМ!$B$39:$B$782,K$11)+'СЕТ СН'!$F$11+СВЦЭМ!$D$10+'СЕТ СН'!$F$6-'СЕТ СН'!$F$23</f>
        <v>1865.4342411600001</v>
      </c>
      <c r="L35" s="36">
        <f>SUMIFS(СВЦЭМ!$D$39:$D$782,СВЦЭМ!$A$39:$A$782,$A35,СВЦЭМ!$B$39:$B$782,L$11)+'СЕТ СН'!$F$11+СВЦЭМ!$D$10+'СЕТ СН'!$F$6-'СЕТ СН'!$F$23</f>
        <v>1872.5418736899999</v>
      </c>
      <c r="M35" s="36">
        <f>SUMIFS(СВЦЭМ!$D$39:$D$782,СВЦЭМ!$A$39:$A$782,$A35,СВЦЭМ!$B$39:$B$782,M$11)+'СЕТ СН'!$F$11+СВЦЭМ!$D$10+'СЕТ СН'!$F$6-'СЕТ СН'!$F$23</f>
        <v>1883.0025003999999</v>
      </c>
      <c r="N35" s="36">
        <f>SUMIFS(СВЦЭМ!$D$39:$D$782,СВЦЭМ!$A$39:$A$782,$A35,СВЦЭМ!$B$39:$B$782,N$11)+'СЕТ СН'!$F$11+СВЦЭМ!$D$10+'СЕТ СН'!$F$6-'СЕТ СН'!$F$23</f>
        <v>1875.91551637</v>
      </c>
      <c r="O35" s="36">
        <f>SUMIFS(СВЦЭМ!$D$39:$D$782,СВЦЭМ!$A$39:$A$782,$A35,СВЦЭМ!$B$39:$B$782,O$11)+'СЕТ СН'!$F$11+СВЦЭМ!$D$10+'СЕТ СН'!$F$6-'СЕТ СН'!$F$23</f>
        <v>1887.59134991</v>
      </c>
      <c r="P35" s="36">
        <f>SUMIFS(СВЦЭМ!$D$39:$D$782,СВЦЭМ!$A$39:$A$782,$A35,СВЦЭМ!$B$39:$B$782,P$11)+'СЕТ СН'!$F$11+СВЦЭМ!$D$10+'СЕТ СН'!$F$6-'СЕТ СН'!$F$23</f>
        <v>1938.5511260399999</v>
      </c>
      <c r="Q35" s="36">
        <f>SUMIFS(СВЦЭМ!$D$39:$D$782,СВЦЭМ!$A$39:$A$782,$A35,СВЦЭМ!$B$39:$B$782,Q$11)+'СЕТ СН'!$F$11+СВЦЭМ!$D$10+'СЕТ СН'!$F$6-'СЕТ СН'!$F$23</f>
        <v>1952.6835021499999</v>
      </c>
      <c r="R35" s="36">
        <f>SUMIFS(СВЦЭМ!$D$39:$D$782,СВЦЭМ!$A$39:$A$782,$A35,СВЦЭМ!$B$39:$B$782,R$11)+'СЕТ СН'!$F$11+СВЦЭМ!$D$10+'СЕТ СН'!$F$6-'СЕТ СН'!$F$23</f>
        <v>1949.3379787399999</v>
      </c>
      <c r="S35" s="36">
        <f>SUMIFS(СВЦЭМ!$D$39:$D$782,СВЦЭМ!$A$39:$A$782,$A35,СВЦЭМ!$B$39:$B$782,S$11)+'СЕТ СН'!$F$11+СВЦЭМ!$D$10+'СЕТ СН'!$F$6-'СЕТ СН'!$F$23</f>
        <v>1922.53805717</v>
      </c>
      <c r="T35" s="36">
        <f>SUMIFS(СВЦЭМ!$D$39:$D$782,СВЦЭМ!$A$39:$A$782,$A35,СВЦЭМ!$B$39:$B$782,T$11)+'СЕТ СН'!$F$11+СВЦЭМ!$D$10+'СЕТ СН'!$F$6-'СЕТ СН'!$F$23</f>
        <v>1884.62096096</v>
      </c>
      <c r="U35" s="36">
        <f>SUMIFS(СВЦЭМ!$D$39:$D$782,СВЦЭМ!$A$39:$A$782,$A35,СВЦЭМ!$B$39:$B$782,U$11)+'СЕТ СН'!$F$11+СВЦЭМ!$D$10+'СЕТ СН'!$F$6-'СЕТ СН'!$F$23</f>
        <v>1868.7782984099999</v>
      </c>
      <c r="V35" s="36">
        <f>SUMIFS(СВЦЭМ!$D$39:$D$782,СВЦЭМ!$A$39:$A$782,$A35,СВЦЭМ!$B$39:$B$782,V$11)+'СЕТ СН'!$F$11+СВЦЭМ!$D$10+'СЕТ СН'!$F$6-'СЕТ СН'!$F$23</f>
        <v>1859.0454200300001</v>
      </c>
      <c r="W35" s="36">
        <f>SUMIFS(СВЦЭМ!$D$39:$D$782,СВЦЭМ!$A$39:$A$782,$A35,СВЦЭМ!$B$39:$B$782,W$11)+'СЕТ СН'!$F$11+СВЦЭМ!$D$10+'СЕТ СН'!$F$6-'СЕТ СН'!$F$23</f>
        <v>1829.2727042699998</v>
      </c>
      <c r="X35" s="36">
        <f>SUMIFS(СВЦЭМ!$D$39:$D$782,СВЦЭМ!$A$39:$A$782,$A35,СВЦЭМ!$B$39:$B$782,X$11)+'СЕТ СН'!$F$11+СВЦЭМ!$D$10+'СЕТ СН'!$F$6-'СЕТ СН'!$F$23</f>
        <v>1841.41897543</v>
      </c>
      <c r="Y35" s="36">
        <f>SUMIFS(СВЦЭМ!$D$39:$D$782,СВЦЭМ!$A$39:$A$782,$A35,СВЦЭМ!$B$39:$B$782,Y$11)+'СЕТ СН'!$F$11+СВЦЭМ!$D$10+'СЕТ СН'!$F$6-'СЕТ СН'!$F$23</f>
        <v>1900.71528908</v>
      </c>
    </row>
    <row r="36" spans="1:27" ht="15.75" x14ac:dyDescent="0.2">
      <c r="A36" s="35">
        <f t="shared" si="0"/>
        <v>45376</v>
      </c>
      <c r="B36" s="36">
        <f>SUMIFS(СВЦЭМ!$D$39:$D$782,СВЦЭМ!$A$39:$A$782,$A36,СВЦЭМ!$B$39:$B$782,B$11)+'СЕТ СН'!$F$11+СВЦЭМ!$D$10+'СЕТ СН'!$F$6-'СЕТ СН'!$F$23</f>
        <v>1897.4126813099999</v>
      </c>
      <c r="C36" s="36">
        <f>SUMIFS(СВЦЭМ!$D$39:$D$782,СВЦЭМ!$A$39:$A$782,$A36,СВЦЭМ!$B$39:$B$782,C$11)+'СЕТ СН'!$F$11+СВЦЭМ!$D$10+'СЕТ СН'!$F$6-'СЕТ СН'!$F$23</f>
        <v>1938.5775267899999</v>
      </c>
      <c r="D36" s="36">
        <f>SUMIFS(СВЦЭМ!$D$39:$D$782,СВЦЭМ!$A$39:$A$782,$A36,СВЦЭМ!$B$39:$B$782,D$11)+'СЕТ СН'!$F$11+СВЦЭМ!$D$10+'СЕТ СН'!$F$6-'СЕТ СН'!$F$23</f>
        <v>1950.2154675300001</v>
      </c>
      <c r="E36" s="36">
        <f>SUMIFS(СВЦЭМ!$D$39:$D$782,СВЦЭМ!$A$39:$A$782,$A36,СВЦЭМ!$B$39:$B$782,E$11)+'СЕТ СН'!$F$11+СВЦЭМ!$D$10+'СЕТ СН'!$F$6-'СЕТ СН'!$F$23</f>
        <v>1960.59582037</v>
      </c>
      <c r="F36" s="36">
        <f>SUMIFS(СВЦЭМ!$D$39:$D$782,СВЦЭМ!$A$39:$A$782,$A36,СВЦЭМ!$B$39:$B$782,F$11)+'СЕТ СН'!$F$11+СВЦЭМ!$D$10+'СЕТ СН'!$F$6-'СЕТ СН'!$F$23</f>
        <v>1955.9084890699999</v>
      </c>
      <c r="G36" s="36">
        <f>SUMIFS(СВЦЭМ!$D$39:$D$782,СВЦЭМ!$A$39:$A$782,$A36,СВЦЭМ!$B$39:$B$782,G$11)+'СЕТ СН'!$F$11+СВЦЭМ!$D$10+'СЕТ СН'!$F$6-'СЕТ СН'!$F$23</f>
        <v>1940.9481590299999</v>
      </c>
      <c r="H36" s="36">
        <f>SUMIFS(СВЦЭМ!$D$39:$D$782,СВЦЭМ!$A$39:$A$782,$A36,СВЦЭМ!$B$39:$B$782,H$11)+'СЕТ СН'!$F$11+СВЦЭМ!$D$10+'СЕТ СН'!$F$6-'СЕТ СН'!$F$23</f>
        <v>1895.35664131</v>
      </c>
      <c r="I36" s="36">
        <f>SUMIFS(СВЦЭМ!$D$39:$D$782,СВЦЭМ!$A$39:$A$782,$A36,СВЦЭМ!$B$39:$B$782,I$11)+'СЕТ СН'!$F$11+СВЦЭМ!$D$10+'СЕТ СН'!$F$6-'СЕТ СН'!$F$23</f>
        <v>1872.97768563</v>
      </c>
      <c r="J36" s="36">
        <f>SUMIFS(СВЦЭМ!$D$39:$D$782,СВЦЭМ!$A$39:$A$782,$A36,СВЦЭМ!$B$39:$B$782,J$11)+'СЕТ СН'!$F$11+СВЦЭМ!$D$10+'СЕТ СН'!$F$6-'СЕТ СН'!$F$23</f>
        <v>1853.6269748499999</v>
      </c>
      <c r="K36" s="36">
        <f>SUMIFS(СВЦЭМ!$D$39:$D$782,СВЦЭМ!$A$39:$A$782,$A36,СВЦЭМ!$B$39:$B$782,K$11)+'СЕТ СН'!$F$11+СВЦЭМ!$D$10+'СЕТ СН'!$F$6-'СЕТ СН'!$F$23</f>
        <v>1828.1048455999999</v>
      </c>
      <c r="L36" s="36">
        <f>SUMIFS(СВЦЭМ!$D$39:$D$782,СВЦЭМ!$A$39:$A$782,$A36,СВЦЭМ!$B$39:$B$782,L$11)+'СЕТ СН'!$F$11+СВЦЭМ!$D$10+'СЕТ СН'!$F$6-'СЕТ СН'!$F$23</f>
        <v>1832.35712541</v>
      </c>
      <c r="M36" s="36">
        <f>SUMIFS(СВЦЭМ!$D$39:$D$782,СВЦЭМ!$A$39:$A$782,$A36,СВЦЭМ!$B$39:$B$782,M$11)+'СЕТ СН'!$F$11+СВЦЭМ!$D$10+'СЕТ СН'!$F$6-'СЕТ СН'!$F$23</f>
        <v>1829.4009270699999</v>
      </c>
      <c r="N36" s="36">
        <f>SUMIFS(СВЦЭМ!$D$39:$D$782,СВЦЭМ!$A$39:$A$782,$A36,СВЦЭМ!$B$39:$B$782,N$11)+'СЕТ СН'!$F$11+СВЦЭМ!$D$10+'СЕТ СН'!$F$6-'СЕТ СН'!$F$23</f>
        <v>1854.31167218</v>
      </c>
      <c r="O36" s="36">
        <f>SUMIFS(СВЦЭМ!$D$39:$D$782,СВЦЭМ!$A$39:$A$782,$A36,СВЦЭМ!$B$39:$B$782,O$11)+'СЕТ СН'!$F$11+СВЦЭМ!$D$10+'СЕТ СН'!$F$6-'СЕТ СН'!$F$23</f>
        <v>1864.3276899099999</v>
      </c>
      <c r="P36" s="36">
        <f>SUMIFS(СВЦЭМ!$D$39:$D$782,СВЦЭМ!$A$39:$A$782,$A36,СВЦЭМ!$B$39:$B$782,P$11)+'СЕТ СН'!$F$11+СВЦЭМ!$D$10+'СЕТ СН'!$F$6-'СЕТ СН'!$F$23</f>
        <v>1878.91380663</v>
      </c>
      <c r="Q36" s="36">
        <f>SUMIFS(СВЦЭМ!$D$39:$D$782,СВЦЭМ!$A$39:$A$782,$A36,СВЦЭМ!$B$39:$B$782,Q$11)+'СЕТ СН'!$F$11+СВЦЭМ!$D$10+'СЕТ СН'!$F$6-'СЕТ СН'!$F$23</f>
        <v>1898.0593316099998</v>
      </c>
      <c r="R36" s="36">
        <f>SUMIFS(СВЦЭМ!$D$39:$D$782,СВЦЭМ!$A$39:$A$782,$A36,СВЦЭМ!$B$39:$B$782,R$11)+'СЕТ СН'!$F$11+СВЦЭМ!$D$10+'СЕТ СН'!$F$6-'СЕТ СН'!$F$23</f>
        <v>1895.13804714</v>
      </c>
      <c r="S36" s="36">
        <f>SUMIFS(СВЦЭМ!$D$39:$D$782,СВЦЭМ!$A$39:$A$782,$A36,СВЦЭМ!$B$39:$B$782,S$11)+'СЕТ СН'!$F$11+СВЦЭМ!$D$10+'СЕТ СН'!$F$6-'СЕТ СН'!$F$23</f>
        <v>1878.66958722</v>
      </c>
      <c r="T36" s="36">
        <f>SUMIFS(СВЦЭМ!$D$39:$D$782,СВЦЭМ!$A$39:$A$782,$A36,СВЦЭМ!$B$39:$B$782,T$11)+'СЕТ СН'!$F$11+СВЦЭМ!$D$10+'СЕТ СН'!$F$6-'СЕТ СН'!$F$23</f>
        <v>1858.55126161</v>
      </c>
      <c r="U36" s="36">
        <f>SUMIFS(СВЦЭМ!$D$39:$D$782,СВЦЭМ!$A$39:$A$782,$A36,СВЦЭМ!$B$39:$B$782,U$11)+'СЕТ СН'!$F$11+СВЦЭМ!$D$10+'СЕТ СН'!$F$6-'СЕТ СН'!$F$23</f>
        <v>1829.55803246</v>
      </c>
      <c r="V36" s="36">
        <f>SUMIFS(СВЦЭМ!$D$39:$D$782,СВЦЭМ!$A$39:$A$782,$A36,СВЦЭМ!$B$39:$B$782,V$11)+'СЕТ СН'!$F$11+СВЦЭМ!$D$10+'СЕТ СН'!$F$6-'СЕТ СН'!$F$23</f>
        <v>1839.0276221699999</v>
      </c>
      <c r="W36" s="36">
        <f>SUMIFS(СВЦЭМ!$D$39:$D$782,СВЦЭМ!$A$39:$A$782,$A36,СВЦЭМ!$B$39:$B$782,W$11)+'СЕТ СН'!$F$11+СВЦЭМ!$D$10+'СЕТ СН'!$F$6-'СЕТ СН'!$F$23</f>
        <v>1833.8450476999999</v>
      </c>
      <c r="X36" s="36">
        <f>SUMIFS(СВЦЭМ!$D$39:$D$782,СВЦЭМ!$A$39:$A$782,$A36,СВЦЭМ!$B$39:$B$782,X$11)+'СЕТ СН'!$F$11+СВЦЭМ!$D$10+'СЕТ СН'!$F$6-'СЕТ СН'!$F$23</f>
        <v>1868.0120944</v>
      </c>
      <c r="Y36" s="36">
        <f>SUMIFS(СВЦЭМ!$D$39:$D$782,СВЦЭМ!$A$39:$A$782,$A36,СВЦЭМ!$B$39:$B$782,Y$11)+'СЕТ СН'!$F$11+СВЦЭМ!$D$10+'СЕТ СН'!$F$6-'СЕТ СН'!$F$23</f>
        <v>1882.53643702</v>
      </c>
    </row>
    <row r="37" spans="1:27" ht="15.75" x14ac:dyDescent="0.2">
      <c r="A37" s="35">
        <f t="shared" si="0"/>
        <v>45377</v>
      </c>
      <c r="B37" s="36">
        <f>SUMIFS(СВЦЭМ!$D$39:$D$782,СВЦЭМ!$A$39:$A$782,$A37,СВЦЭМ!$B$39:$B$782,B$11)+'СЕТ СН'!$F$11+СВЦЭМ!$D$10+'СЕТ СН'!$F$6-'СЕТ СН'!$F$23</f>
        <v>1962.1930264799998</v>
      </c>
      <c r="C37" s="36">
        <f>SUMIFS(СВЦЭМ!$D$39:$D$782,СВЦЭМ!$A$39:$A$782,$A37,СВЦЭМ!$B$39:$B$782,C$11)+'СЕТ СН'!$F$11+СВЦЭМ!$D$10+'СЕТ СН'!$F$6-'СЕТ СН'!$F$23</f>
        <v>1998.50558864</v>
      </c>
      <c r="D37" s="36">
        <f>SUMIFS(СВЦЭМ!$D$39:$D$782,СВЦЭМ!$A$39:$A$782,$A37,СВЦЭМ!$B$39:$B$782,D$11)+'СЕТ СН'!$F$11+СВЦЭМ!$D$10+'СЕТ СН'!$F$6-'СЕТ СН'!$F$23</f>
        <v>2025.1927026199999</v>
      </c>
      <c r="E37" s="36">
        <f>SUMIFS(СВЦЭМ!$D$39:$D$782,СВЦЭМ!$A$39:$A$782,$A37,СВЦЭМ!$B$39:$B$782,E$11)+'СЕТ СН'!$F$11+СВЦЭМ!$D$10+'СЕТ СН'!$F$6-'СЕТ СН'!$F$23</f>
        <v>2041.3370404899999</v>
      </c>
      <c r="F37" s="36">
        <f>SUMIFS(СВЦЭМ!$D$39:$D$782,СВЦЭМ!$A$39:$A$782,$A37,СВЦЭМ!$B$39:$B$782,F$11)+'СЕТ СН'!$F$11+СВЦЭМ!$D$10+'СЕТ СН'!$F$6-'СЕТ СН'!$F$23</f>
        <v>2031.4088898999998</v>
      </c>
      <c r="G37" s="36">
        <f>SUMIFS(СВЦЭМ!$D$39:$D$782,СВЦЭМ!$A$39:$A$782,$A37,СВЦЭМ!$B$39:$B$782,G$11)+'СЕТ СН'!$F$11+СВЦЭМ!$D$10+'СЕТ СН'!$F$6-'СЕТ СН'!$F$23</f>
        <v>2000.5261251100001</v>
      </c>
      <c r="H37" s="36">
        <f>SUMIFS(СВЦЭМ!$D$39:$D$782,СВЦЭМ!$A$39:$A$782,$A37,СВЦЭМ!$B$39:$B$782,H$11)+'СЕТ СН'!$F$11+СВЦЭМ!$D$10+'СЕТ СН'!$F$6-'СЕТ СН'!$F$23</f>
        <v>1928.97921064</v>
      </c>
      <c r="I37" s="36">
        <f>SUMIFS(СВЦЭМ!$D$39:$D$782,СВЦЭМ!$A$39:$A$782,$A37,СВЦЭМ!$B$39:$B$782,I$11)+'СЕТ СН'!$F$11+СВЦЭМ!$D$10+'СЕТ СН'!$F$6-'СЕТ СН'!$F$23</f>
        <v>1908.8039321399999</v>
      </c>
      <c r="J37" s="36">
        <f>SUMIFS(СВЦЭМ!$D$39:$D$782,СВЦЭМ!$A$39:$A$782,$A37,СВЦЭМ!$B$39:$B$782,J$11)+'СЕТ СН'!$F$11+СВЦЭМ!$D$10+'СЕТ СН'!$F$6-'СЕТ СН'!$F$23</f>
        <v>1882.5639053699999</v>
      </c>
      <c r="K37" s="36">
        <f>SUMIFS(СВЦЭМ!$D$39:$D$782,СВЦЭМ!$A$39:$A$782,$A37,СВЦЭМ!$B$39:$B$782,K$11)+'СЕТ СН'!$F$11+СВЦЭМ!$D$10+'СЕТ СН'!$F$6-'СЕТ СН'!$F$23</f>
        <v>1900.8533785899999</v>
      </c>
      <c r="L37" s="36">
        <f>SUMIFS(СВЦЭМ!$D$39:$D$782,СВЦЭМ!$A$39:$A$782,$A37,СВЦЭМ!$B$39:$B$782,L$11)+'СЕТ СН'!$F$11+СВЦЭМ!$D$10+'СЕТ СН'!$F$6-'СЕТ СН'!$F$23</f>
        <v>1905.3513313399999</v>
      </c>
      <c r="M37" s="36">
        <f>SUMIFS(СВЦЭМ!$D$39:$D$782,СВЦЭМ!$A$39:$A$782,$A37,СВЦЭМ!$B$39:$B$782,M$11)+'СЕТ СН'!$F$11+СВЦЭМ!$D$10+'СЕТ СН'!$F$6-'СЕТ СН'!$F$23</f>
        <v>1941.102173</v>
      </c>
      <c r="N37" s="36">
        <f>SUMIFS(СВЦЭМ!$D$39:$D$782,СВЦЭМ!$A$39:$A$782,$A37,СВЦЭМ!$B$39:$B$782,N$11)+'СЕТ СН'!$F$11+СВЦЭМ!$D$10+'СЕТ СН'!$F$6-'СЕТ СН'!$F$23</f>
        <v>1968.35839861</v>
      </c>
      <c r="O37" s="36">
        <f>SUMIFS(СВЦЭМ!$D$39:$D$782,СВЦЭМ!$A$39:$A$782,$A37,СВЦЭМ!$B$39:$B$782,O$11)+'СЕТ СН'!$F$11+СВЦЭМ!$D$10+'СЕТ СН'!$F$6-'СЕТ СН'!$F$23</f>
        <v>1965.30842166</v>
      </c>
      <c r="P37" s="36">
        <f>SUMIFS(СВЦЭМ!$D$39:$D$782,СВЦЭМ!$A$39:$A$782,$A37,СВЦЭМ!$B$39:$B$782,P$11)+'СЕТ СН'!$F$11+СВЦЭМ!$D$10+'СЕТ СН'!$F$6-'СЕТ СН'!$F$23</f>
        <v>1990.7726560900001</v>
      </c>
      <c r="Q37" s="36">
        <f>SUMIFS(СВЦЭМ!$D$39:$D$782,СВЦЭМ!$A$39:$A$782,$A37,СВЦЭМ!$B$39:$B$782,Q$11)+'СЕТ СН'!$F$11+СВЦЭМ!$D$10+'СЕТ СН'!$F$6-'СЕТ СН'!$F$23</f>
        <v>1987.0958138199999</v>
      </c>
      <c r="R37" s="36">
        <f>SUMIFS(СВЦЭМ!$D$39:$D$782,СВЦЭМ!$A$39:$A$782,$A37,СВЦЭМ!$B$39:$B$782,R$11)+'СЕТ СН'!$F$11+СВЦЭМ!$D$10+'СЕТ СН'!$F$6-'СЕТ СН'!$F$23</f>
        <v>1949.8494398599998</v>
      </c>
      <c r="S37" s="36">
        <f>SUMIFS(СВЦЭМ!$D$39:$D$782,СВЦЭМ!$A$39:$A$782,$A37,СВЦЭМ!$B$39:$B$782,S$11)+'СЕТ СН'!$F$11+СВЦЭМ!$D$10+'СЕТ СН'!$F$6-'СЕТ СН'!$F$23</f>
        <v>1918.2625204999999</v>
      </c>
      <c r="T37" s="36">
        <f>SUMIFS(СВЦЭМ!$D$39:$D$782,СВЦЭМ!$A$39:$A$782,$A37,СВЦЭМ!$B$39:$B$782,T$11)+'СЕТ СН'!$F$11+СВЦЭМ!$D$10+'СЕТ СН'!$F$6-'СЕТ СН'!$F$23</f>
        <v>1881.98437715</v>
      </c>
      <c r="U37" s="36">
        <f>SUMIFS(СВЦЭМ!$D$39:$D$782,СВЦЭМ!$A$39:$A$782,$A37,СВЦЭМ!$B$39:$B$782,U$11)+'СЕТ СН'!$F$11+СВЦЭМ!$D$10+'СЕТ СН'!$F$6-'СЕТ СН'!$F$23</f>
        <v>1870.8523303099998</v>
      </c>
      <c r="V37" s="36">
        <f>SUMIFS(СВЦЭМ!$D$39:$D$782,СВЦЭМ!$A$39:$A$782,$A37,СВЦЭМ!$B$39:$B$782,V$11)+'СЕТ СН'!$F$11+СВЦЭМ!$D$10+'СЕТ СН'!$F$6-'СЕТ СН'!$F$23</f>
        <v>1861.4390892700001</v>
      </c>
      <c r="W37" s="36">
        <f>SUMIFS(СВЦЭМ!$D$39:$D$782,СВЦЭМ!$A$39:$A$782,$A37,СВЦЭМ!$B$39:$B$782,W$11)+'СЕТ СН'!$F$11+СВЦЭМ!$D$10+'СЕТ СН'!$F$6-'СЕТ СН'!$F$23</f>
        <v>1877.4314574099999</v>
      </c>
      <c r="X37" s="36">
        <f>SUMIFS(СВЦЭМ!$D$39:$D$782,СВЦЭМ!$A$39:$A$782,$A37,СВЦЭМ!$B$39:$B$782,X$11)+'СЕТ СН'!$F$11+СВЦЭМ!$D$10+'СЕТ СН'!$F$6-'СЕТ СН'!$F$23</f>
        <v>1916.13272265</v>
      </c>
      <c r="Y37" s="36">
        <f>SUMIFS(СВЦЭМ!$D$39:$D$782,СВЦЭМ!$A$39:$A$782,$A37,СВЦЭМ!$B$39:$B$782,Y$11)+'СЕТ СН'!$F$11+СВЦЭМ!$D$10+'СЕТ СН'!$F$6-'СЕТ СН'!$F$23</f>
        <v>1926.65413601</v>
      </c>
    </row>
    <row r="38" spans="1:27" ht="15.75" x14ac:dyDescent="0.2">
      <c r="A38" s="35">
        <f t="shared" si="0"/>
        <v>45378</v>
      </c>
      <c r="B38" s="36">
        <f>SUMIFS(СВЦЭМ!$D$39:$D$782,СВЦЭМ!$A$39:$A$782,$A38,СВЦЭМ!$B$39:$B$782,B$11)+'СЕТ СН'!$F$11+СВЦЭМ!$D$10+'СЕТ СН'!$F$6-'СЕТ СН'!$F$23</f>
        <v>1979.3331528399999</v>
      </c>
      <c r="C38" s="36">
        <f>SUMIFS(СВЦЭМ!$D$39:$D$782,СВЦЭМ!$A$39:$A$782,$A38,СВЦЭМ!$B$39:$B$782,C$11)+'СЕТ СН'!$F$11+СВЦЭМ!$D$10+'СЕТ СН'!$F$6-'СЕТ СН'!$F$23</f>
        <v>1995.76853284</v>
      </c>
      <c r="D38" s="36">
        <f>SUMIFS(СВЦЭМ!$D$39:$D$782,СВЦЭМ!$A$39:$A$782,$A38,СВЦЭМ!$B$39:$B$782,D$11)+'СЕТ СН'!$F$11+СВЦЭМ!$D$10+'СЕТ СН'!$F$6-'СЕТ СН'!$F$23</f>
        <v>2031.62119093</v>
      </c>
      <c r="E38" s="36">
        <f>SUMIFS(СВЦЭМ!$D$39:$D$782,СВЦЭМ!$A$39:$A$782,$A38,СВЦЭМ!$B$39:$B$782,E$11)+'СЕТ СН'!$F$11+СВЦЭМ!$D$10+'СЕТ СН'!$F$6-'СЕТ СН'!$F$23</f>
        <v>2039.2904404599999</v>
      </c>
      <c r="F38" s="36">
        <f>SUMIFS(СВЦЭМ!$D$39:$D$782,СВЦЭМ!$A$39:$A$782,$A38,СВЦЭМ!$B$39:$B$782,F$11)+'СЕТ СН'!$F$11+СВЦЭМ!$D$10+'СЕТ СН'!$F$6-'СЕТ СН'!$F$23</f>
        <v>2029.1063768899999</v>
      </c>
      <c r="G38" s="36">
        <f>SUMIFS(СВЦЭМ!$D$39:$D$782,СВЦЭМ!$A$39:$A$782,$A38,СВЦЭМ!$B$39:$B$782,G$11)+'СЕТ СН'!$F$11+СВЦЭМ!$D$10+'СЕТ СН'!$F$6-'СЕТ СН'!$F$23</f>
        <v>1999.42635567</v>
      </c>
      <c r="H38" s="36">
        <f>SUMIFS(СВЦЭМ!$D$39:$D$782,СВЦЭМ!$A$39:$A$782,$A38,СВЦЭМ!$B$39:$B$782,H$11)+'СЕТ СН'!$F$11+СВЦЭМ!$D$10+'СЕТ СН'!$F$6-'СЕТ СН'!$F$23</f>
        <v>1934.3896689799999</v>
      </c>
      <c r="I38" s="36">
        <f>SUMIFS(СВЦЭМ!$D$39:$D$782,СВЦЭМ!$A$39:$A$782,$A38,СВЦЭМ!$B$39:$B$782,I$11)+'СЕТ СН'!$F$11+СВЦЭМ!$D$10+'СЕТ СН'!$F$6-'СЕТ СН'!$F$23</f>
        <v>1891.45652346</v>
      </c>
      <c r="J38" s="36">
        <f>SUMIFS(СВЦЭМ!$D$39:$D$782,СВЦЭМ!$A$39:$A$782,$A38,СВЦЭМ!$B$39:$B$782,J$11)+'СЕТ СН'!$F$11+СВЦЭМ!$D$10+'СЕТ СН'!$F$6-'СЕТ СН'!$F$23</f>
        <v>1893.4356050399999</v>
      </c>
      <c r="K38" s="36">
        <f>SUMIFS(СВЦЭМ!$D$39:$D$782,СВЦЭМ!$A$39:$A$782,$A38,СВЦЭМ!$B$39:$B$782,K$11)+'СЕТ СН'!$F$11+СВЦЭМ!$D$10+'СЕТ СН'!$F$6-'СЕТ СН'!$F$23</f>
        <v>1892.7889892199998</v>
      </c>
      <c r="L38" s="36">
        <f>SUMIFS(СВЦЭМ!$D$39:$D$782,СВЦЭМ!$A$39:$A$782,$A38,СВЦЭМ!$B$39:$B$782,L$11)+'СЕТ СН'!$F$11+СВЦЭМ!$D$10+'СЕТ СН'!$F$6-'СЕТ СН'!$F$23</f>
        <v>1888.22901187</v>
      </c>
      <c r="M38" s="36">
        <f>SUMIFS(СВЦЭМ!$D$39:$D$782,СВЦЭМ!$A$39:$A$782,$A38,СВЦЭМ!$B$39:$B$782,M$11)+'СЕТ СН'!$F$11+СВЦЭМ!$D$10+'СЕТ СН'!$F$6-'СЕТ СН'!$F$23</f>
        <v>1899.7289837599999</v>
      </c>
      <c r="N38" s="36">
        <f>SUMIFS(СВЦЭМ!$D$39:$D$782,СВЦЭМ!$A$39:$A$782,$A38,СВЦЭМ!$B$39:$B$782,N$11)+'СЕТ СН'!$F$11+СВЦЭМ!$D$10+'СЕТ СН'!$F$6-'СЕТ СН'!$F$23</f>
        <v>1930.6131874499999</v>
      </c>
      <c r="O38" s="36">
        <f>SUMIFS(СВЦЭМ!$D$39:$D$782,СВЦЭМ!$A$39:$A$782,$A38,СВЦЭМ!$B$39:$B$782,O$11)+'СЕТ СН'!$F$11+СВЦЭМ!$D$10+'СЕТ СН'!$F$6-'СЕТ СН'!$F$23</f>
        <v>1939.8814292099999</v>
      </c>
      <c r="P38" s="36">
        <f>SUMIFS(СВЦЭМ!$D$39:$D$782,СВЦЭМ!$A$39:$A$782,$A38,СВЦЭМ!$B$39:$B$782,P$11)+'СЕТ СН'!$F$11+СВЦЭМ!$D$10+'СЕТ СН'!$F$6-'СЕТ СН'!$F$23</f>
        <v>1960.25283008</v>
      </c>
      <c r="Q38" s="36">
        <f>SUMIFS(СВЦЭМ!$D$39:$D$782,СВЦЭМ!$A$39:$A$782,$A38,СВЦЭМ!$B$39:$B$782,Q$11)+'СЕТ СН'!$F$11+СВЦЭМ!$D$10+'СЕТ СН'!$F$6-'СЕТ СН'!$F$23</f>
        <v>1975.72712718</v>
      </c>
      <c r="R38" s="36">
        <f>SUMIFS(СВЦЭМ!$D$39:$D$782,СВЦЭМ!$A$39:$A$782,$A38,СВЦЭМ!$B$39:$B$782,R$11)+'СЕТ СН'!$F$11+СВЦЭМ!$D$10+'СЕТ СН'!$F$6-'СЕТ СН'!$F$23</f>
        <v>1977.10249385</v>
      </c>
      <c r="S38" s="36">
        <f>SUMIFS(СВЦЭМ!$D$39:$D$782,СВЦЭМ!$A$39:$A$782,$A38,СВЦЭМ!$B$39:$B$782,S$11)+'СЕТ СН'!$F$11+СВЦЭМ!$D$10+'СЕТ СН'!$F$6-'СЕТ СН'!$F$23</f>
        <v>1957.84429942</v>
      </c>
      <c r="T38" s="36">
        <f>SUMIFS(СВЦЭМ!$D$39:$D$782,СВЦЭМ!$A$39:$A$782,$A38,СВЦЭМ!$B$39:$B$782,T$11)+'СЕТ СН'!$F$11+СВЦЭМ!$D$10+'СЕТ СН'!$F$6-'СЕТ СН'!$F$23</f>
        <v>1919.4003998999999</v>
      </c>
      <c r="U38" s="36">
        <f>SUMIFS(СВЦЭМ!$D$39:$D$782,СВЦЭМ!$A$39:$A$782,$A38,СВЦЭМ!$B$39:$B$782,U$11)+'СЕТ СН'!$F$11+СВЦЭМ!$D$10+'СЕТ СН'!$F$6-'СЕТ СН'!$F$23</f>
        <v>1892.26223929</v>
      </c>
      <c r="V38" s="36">
        <f>SUMIFS(СВЦЭМ!$D$39:$D$782,СВЦЭМ!$A$39:$A$782,$A38,СВЦЭМ!$B$39:$B$782,V$11)+'СЕТ СН'!$F$11+СВЦЭМ!$D$10+'СЕТ СН'!$F$6-'СЕТ СН'!$F$23</f>
        <v>1870.23408728</v>
      </c>
      <c r="W38" s="36">
        <f>SUMIFS(СВЦЭМ!$D$39:$D$782,СВЦЭМ!$A$39:$A$782,$A38,СВЦЭМ!$B$39:$B$782,W$11)+'СЕТ СН'!$F$11+СВЦЭМ!$D$10+'СЕТ СН'!$F$6-'СЕТ СН'!$F$23</f>
        <v>1870.6112505399999</v>
      </c>
      <c r="X38" s="36">
        <f>SUMIFS(СВЦЭМ!$D$39:$D$782,СВЦЭМ!$A$39:$A$782,$A38,СВЦЭМ!$B$39:$B$782,X$11)+'СЕТ СН'!$F$11+СВЦЭМ!$D$10+'СЕТ СН'!$F$6-'СЕТ СН'!$F$23</f>
        <v>1906.20121096</v>
      </c>
      <c r="Y38" s="36">
        <f>SUMIFS(СВЦЭМ!$D$39:$D$782,СВЦЭМ!$A$39:$A$782,$A38,СВЦЭМ!$B$39:$B$782,Y$11)+'СЕТ СН'!$F$11+СВЦЭМ!$D$10+'СЕТ СН'!$F$6-'СЕТ СН'!$F$23</f>
        <v>1938.56398203</v>
      </c>
    </row>
    <row r="39" spans="1:27" ht="15.75" x14ac:dyDescent="0.2">
      <c r="A39" s="35">
        <f t="shared" si="0"/>
        <v>45379</v>
      </c>
      <c r="B39" s="36">
        <f>SUMIFS(СВЦЭМ!$D$39:$D$782,СВЦЭМ!$A$39:$A$782,$A39,СВЦЭМ!$B$39:$B$782,B$11)+'СЕТ СН'!$F$11+СВЦЭМ!$D$10+'СЕТ СН'!$F$6-'СЕТ СН'!$F$23</f>
        <v>1949.21391752</v>
      </c>
      <c r="C39" s="36">
        <f>SUMIFS(СВЦЭМ!$D$39:$D$782,СВЦЭМ!$A$39:$A$782,$A39,СВЦЭМ!$B$39:$B$782,C$11)+'СЕТ СН'!$F$11+СВЦЭМ!$D$10+'СЕТ СН'!$F$6-'СЕТ СН'!$F$23</f>
        <v>1963.6204427</v>
      </c>
      <c r="D39" s="36">
        <f>SUMIFS(СВЦЭМ!$D$39:$D$782,СВЦЭМ!$A$39:$A$782,$A39,СВЦЭМ!$B$39:$B$782,D$11)+'СЕТ СН'!$F$11+СВЦЭМ!$D$10+'СЕТ СН'!$F$6-'СЕТ СН'!$F$23</f>
        <v>1994.1642932899999</v>
      </c>
      <c r="E39" s="36">
        <f>SUMIFS(СВЦЭМ!$D$39:$D$782,СВЦЭМ!$A$39:$A$782,$A39,СВЦЭМ!$B$39:$B$782,E$11)+'СЕТ СН'!$F$11+СВЦЭМ!$D$10+'СЕТ СН'!$F$6-'СЕТ СН'!$F$23</f>
        <v>1997.6016055999999</v>
      </c>
      <c r="F39" s="36">
        <f>SUMIFS(СВЦЭМ!$D$39:$D$782,СВЦЭМ!$A$39:$A$782,$A39,СВЦЭМ!$B$39:$B$782,F$11)+'СЕТ СН'!$F$11+СВЦЭМ!$D$10+'СЕТ СН'!$F$6-'СЕТ СН'!$F$23</f>
        <v>1924.0633562999999</v>
      </c>
      <c r="G39" s="36">
        <f>SUMIFS(СВЦЭМ!$D$39:$D$782,СВЦЭМ!$A$39:$A$782,$A39,СВЦЭМ!$B$39:$B$782,G$11)+'СЕТ СН'!$F$11+СВЦЭМ!$D$10+'СЕТ СН'!$F$6-'СЕТ СН'!$F$23</f>
        <v>1895.9199106199999</v>
      </c>
      <c r="H39" s="36">
        <f>SUMIFS(СВЦЭМ!$D$39:$D$782,СВЦЭМ!$A$39:$A$782,$A39,СВЦЭМ!$B$39:$B$782,H$11)+'СЕТ СН'!$F$11+СВЦЭМ!$D$10+'СЕТ СН'!$F$6-'СЕТ СН'!$F$23</f>
        <v>1836.7276568899999</v>
      </c>
      <c r="I39" s="36">
        <f>SUMIFS(СВЦЭМ!$D$39:$D$782,СВЦЭМ!$A$39:$A$782,$A39,СВЦЭМ!$B$39:$B$782,I$11)+'СЕТ СН'!$F$11+СВЦЭМ!$D$10+'СЕТ СН'!$F$6-'СЕТ СН'!$F$23</f>
        <v>1823.31059867</v>
      </c>
      <c r="J39" s="36">
        <f>SUMIFS(СВЦЭМ!$D$39:$D$782,СВЦЭМ!$A$39:$A$782,$A39,СВЦЭМ!$B$39:$B$782,J$11)+'СЕТ СН'!$F$11+СВЦЭМ!$D$10+'СЕТ СН'!$F$6-'СЕТ СН'!$F$23</f>
        <v>1817.54586316</v>
      </c>
      <c r="K39" s="36">
        <f>SUMIFS(СВЦЭМ!$D$39:$D$782,СВЦЭМ!$A$39:$A$782,$A39,СВЦЭМ!$B$39:$B$782,K$11)+'СЕТ СН'!$F$11+СВЦЭМ!$D$10+'СЕТ СН'!$F$6-'СЕТ СН'!$F$23</f>
        <v>1821.7220762299999</v>
      </c>
      <c r="L39" s="36">
        <f>SUMIFS(СВЦЭМ!$D$39:$D$782,СВЦЭМ!$A$39:$A$782,$A39,СВЦЭМ!$B$39:$B$782,L$11)+'СЕТ СН'!$F$11+СВЦЭМ!$D$10+'СЕТ СН'!$F$6-'СЕТ СН'!$F$23</f>
        <v>1826.32571272</v>
      </c>
      <c r="M39" s="36">
        <f>SUMIFS(СВЦЭМ!$D$39:$D$782,СВЦЭМ!$A$39:$A$782,$A39,СВЦЭМ!$B$39:$B$782,M$11)+'СЕТ СН'!$F$11+СВЦЭМ!$D$10+'СЕТ СН'!$F$6-'СЕТ СН'!$F$23</f>
        <v>1835.24647719</v>
      </c>
      <c r="N39" s="36">
        <f>SUMIFS(СВЦЭМ!$D$39:$D$782,СВЦЭМ!$A$39:$A$782,$A39,СВЦЭМ!$B$39:$B$782,N$11)+'СЕТ СН'!$F$11+СВЦЭМ!$D$10+'СЕТ СН'!$F$6-'СЕТ СН'!$F$23</f>
        <v>1856.49625227</v>
      </c>
      <c r="O39" s="36">
        <f>SUMIFS(СВЦЭМ!$D$39:$D$782,СВЦЭМ!$A$39:$A$782,$A39,СВЦЭМ!$B$39:$B$782,O$11)+'СЕТ СН'!$F$11+СВЦЭМ!$D$10+'СЕТ СН'!$F$6-'СЕТ СН'!$F$23</f>
        <v>1845.1234963899999</v>
      </c>
      <c r="P39" s="36">
        <f>SUMIFS(СВЦЭМ!$D$39:$D$782,СВЦЭМ!$A$39:$A$782,$A39,СВЦЭМ!$B$39:$B$782,P$11)+'СЕТ СН'!$F$11+СВЦЭМ!$D$10+'СЕТ СН'!$F$6-'СЕТ СН'!$F$23</f>
        <v>1843.3129291</v>
      </c>
      <c r="Q39" s="36">
        <f>SUMIFS(СВЦЭМ!$D$39:$D$782,СВЦЭМ!$A$39:$A$782,$A39,СВЦЭМ!$B$39:$B$782,Q$11)+'СЕТ СН'!$F$11+СВЦЭМ!$D$10+'СЕТ СН'!$F$6-'СЕТ СН'!$F$23</f>
        <v>1852.62424631</v>
      </c>
      <c r="R39" s="36">
        <f>SUMIFS(СВЦЭМ!$D$39:$D$782,СВЦЭМ!$A$39:$A$782,$A39,СВЦЭМ!$B$39:$B$782,R$11)+'СЕТ СН'!$F$11+СВЦЭМ!$D$10+'СЕТ СН'!$F$6-'СЕТ СН'!$F$23</f>
        <v>1872.5788148300001</v>
      </c>
      <c r="S39" s="36">
        <f>SUMIFS(СВЦЭМ!$D$39:$D$782,СВЦЭМ!$A$39:$A$782,$A39,СВЦЭМ!$B$39:$B$782,S$11)+'СЕТ СН'!$F$11+СВЦЭМ!$D$10+'СЕТ СН'!$F$6-'СЕТ СН'!$F$23</f>
        <v>1882.37069137</v>
      </c>
      <c r="T39" s="36">
        <f>SUMIFS(СВЦЭМ!$D$39:$D$782,СВЦЭМ!$A$39:$A$782,$A39,СВЦЭМ!$B$39:$B$782,T$11)+'СЕТ СН'!$F$11+СВЦЭМ!$D$10+'СЕТ СН'!$F$6-'СЕТ СН'!$F$23</f>
        <v>1858.99870351</v>
      </c>
      <c r="U39" s="36">
        <f>SUMIFS(СВЦЭМ!$D$39:$D$782,СВЦЭМ!$A$39:$A$782,$A39,СВЦЭМ!$B$39:$B$782,U$11)+'СЕТ СН'!$F$11+СВЦЭМ!$D$10+'СЕТ СН'!$F$6-'СЕТ СН'!$F$23</f>
        <v>1826.7858232599999</v>
      </c>
      <c r="V39" s="36">
        <f>SUMIFS(СВЦЭМ!$D$39:$D$782,СВЦЭМ!$A$39:$A$782,$A39,СВЦЭМ!$B$39:$B$782,V$11)+'СЕТ СН'!$F$11+СВЦЭМ!$D$10+'СЕТ СН'!$F$6-'СЕТ СН'!$F$23</f>
        <v>1876.9068546599999</v>
      </c>
      <c r="W39" s="36">
        <f>SUMIFS(СВЦЭМ!$D$39:$D$782,СВЦЭМ!$A$39:$A$782,$A39,СВЦЭМ!$B$39:$B$782,W$11)+'СЕТ СН'!$F$11+СВЦЭМ!$D$10+'СЕТ СН'!$F$6-'СЕТ СН'!$F$23</f>
        <v>1877.24613279</v>
      </c>
      <c r="X39" s="36">
        <f>SUMIFS(СВЦЭМ!$D$39:$D$782,СВЦЭМ!$A$39:$A$782,$A39,СВЦЭМ!$B$39:$B$782,X$11)+'СЕТ СН'!$F$11+СВЦЭМ!$D$10+'СЕТ СН'!$F$6-'СЕТ СН'!$F$23</f>
        <v>1898.3261129299999</v>
      </c>
      <c r="Y39" s="36">
        <f>SUMIFS(СВЦЭМ!$D$39:$D$782,СВЦЭМ!$A$39:$A$782,$A39,СВЦЭМ!$B$39:$B$782,Y$11)+'СЕТ СН'!$F$11+СВЦЭМ!$D$10+'СЕТ СН'!$F$6-'СЕТ СН'!$F$23</f>
        <v>1894.7920639399999</v>
      </c>
    </row>
    <row r="40" spans="1:27" ht="15.75" x14ac:dyDescent="0.2">
      <c r="A40" s="35">
        <f t="shared" si="0"/>
        <v>45380</v>
      </c>
      <c r="B40" s="36">
        <f>SUMIFS(СВЦЭМ!$D$39:$D$782,СВЦЭМ!$A$39:$A$782,$A40,СВЦЭМ!$B$39:$B$782,B$11)+'СЕТ СН'!$F$11+СВЦЭМ!$D$10+'СЕТ СН'!$F$6-'СЕТ СН'!$F$23</f>
        <v>1972.42036119</v>
      </c>
      <c r="C40" s="36">
        <f>SUMIFS(СВЦЭМ!$D$39:$D$782,СВЦЭМ!$A$39:$A$782,$A40,СВЦЭМ!$B$39:$B$782,C$11)+'СЕТ СН'!$F$11+СВЦЭМ!$D$10+'СЕТ СН'!$F$6-'СЕТ СН'!$F$23</f>
        <v>1981.6659262399999</v>
      </c>
      <c r="D40" s="36">
        <f>SUMIFS(СВЦЭМ!$D$39:$D$782,СВЦЭМ!$A$39:$A$782,$A40,СВЦЭМ!$B$39:$B$782,D$11)+'СЕТ СН'!$F$11+СВЦЭМ!$D$10+'СЕТ СН'!$F$6-'СЕТ СН'!$F$23</f>
        <v>2052.1494205899999</v>
      </c>
      <c r="E40" s="36">
        <f>SUMIFS(СВЦЭМ!$D$39:$D$782,СВЦЭМ!$A$39:$A$782,$A40,СВЦЭМ!$B$39:$B$782,E$11)+'СЕТ СН'!$F$11+СВЦЭМ!$D$10+'СЕТ СН'!$F$6-'СЕТ СН'!$F$23</f>
        <v>2097.3801839400003</v>
      </c>
      <c r="F40" s="36">
        <f>SUMIFS(СВЦЭМ!$D$39:$D$782,СВЦЭМ!$A$39:$A$782,$A40,СВЦЭМ!$B$39:$B$782,F$11)+'СЕТ СН'!$F$11+СВЦЭМ!$D$10+'СЕТ СН'!$F$6-'СЕТ СН'!$F$23</f>
        <v>2119.8407686800001</v>
      </c>
      <c r="G40" s="36">
        <f>SUMIFS(СВЦЭМ!$D$39:$D$782,СВЦЭМ!$A$39:$A$782,$A40,СВЦЭМ!$B$39:$B$782,G$11)+'СЕТ СН'!$F$11+СВЦЭМ!$D$10+'СЕТ СН'!$F$6-'СЕТ СН'!$F$23</f>
        <v>2093.40315951</v>
      </c>
      <c r="H40" s="36">
        <f>SUMIFS(СВЦЭМ!$D$39:$D$782,СВЦЭМ!$A$39:$A$782,$A40,СВЦЭМ!$B$39:$B$782,H$11)+'СЕТ СН'!$F$11+СВЦЭМ!$D$10+'СЕТ СН'!$F$6-'СЕТ СН'!$F$23</f>
        <v>2040.4129166</v>
      </c>
      <c r="I40" s="36">
        <f>SUMIFS(СВЦЭМ!$D$39:$D$782,СВЦЭМ!$A$39:$A$782,$A40,СВЦЭМ!$B$39:$B$782,I$11)+'СЕТ СН'!$F$11+СВЦЭМ!$D$10+'СЕТ СН'!$F$6-'СЕТ СН'!$F$23</f>
        <v>2003.87990605</v>
      </c>
      <c r="J40" s="36">
        <f>SUMIFS(СВЦЭМ!$D$39:$D$782,СВЦЭМ!$A$39:$A$782,$A40,СВЦЭМ!$B$39:$B$782,J$11)+'СЕТ СН'!$F$11+СВЦЭМ!$D$10+'СЕТ СН'!$F$6-'СЕТ СН'!$F$23</f>
        <v>1963.47185212</v>
      </c>
      <c r="K40" s="36">
        <f>SUMIFS(СВЦЭМ!$D$39:$D$782,СВЦЭМ!$A$39:$A$782,$A40,СВЦЭМ!$B$39:$B$782,K$11)+'СЕТ СН'!$F$11+СВЦЭМ!$D$10+'СЕТ СН'!$F$6-'СЕТ СН'!$F$23</f>
        <v>1956.66663404</v>
      </c>
      <c r="L40" s="36">
        <f>SUMIFS(СВЦЭМ!$D$39:$D$782,СВЦЭМ!$A$39:$A$782,$A40,СВЦЭМ!$B$39:$B$782,L$11)+'СЕТ СН'!$F$11+СВЦЭМ!$D$10+'СЕТ СН'!$F$6-'СЕТ СН'!$F$23</f>
        <v>1975.75295177</v>
      </c>
      <c r="M40" s="36">
        <f>SUMIFS(СВЦЭМ!$D$39:$D$782,СВЦЭМ!$A$39:$A$782,$A40,СВЦЭМ!$B$39:$B$782,M$11)+'СЕТ СН'!$F$11+СВЦЭМ!$D$10+'СЕТ СН'!$F$6-'СЕТ СН'!$F$23</f>
        <v>1977.48484708</v>
      </c>
      <c r="N40" s="36">
        <f>SUMIFS(СВЦЭМ!$D$39:$D$782,СВЦЭМ!$A$39:$A$782,$A40,СВЦЭМ!$B$39:$B$782,N$11)+'СЕТ СН'!$F$11+СВЦЭМ!$D$10+'СЕТ СН'!$F$6-'СЕТ СН'!$F$23</f>
        <v>1991.14847902</v>
      </c>
      <c r="O40" s="36">
        <f>SUMIFS(СВЦЭМ!$D$39:$D$782,СВЦЭМ!$A$39:$A$782,$A40,СВЦЭМ!$B$39:$B$782,O$11)+'СЕТ СН'!$F$11+СВЦЭМ!$D$10+'СЕТ СН'!$F$6-'СЕТ СН'!$F$23</f>
        <v>1999.6570540299999</v>
      </c>
      <c r="P40" s="36">
        <f>SUMIFS(СВЦЭМ!$D$39:$D$782,СВЦЭМ!$A$39:$A$782,$A40,СВЦЭМ!$B$39:$B$782,P$11)+'СЕТ СН'!$F$11+СВЦЭМ!$D$10+'СЕТ СН'!$F$6-'СЕТ СН'!$F$23</f>
        <v>2015.4486767999999</v>
      </c>
      <c r="Q40" s="36">
        <f>SUMIFS(СВЦЭМ!$D$39:$D$782,СВЦЭМ!$A$39:$A$782,$A40,СВЦЭМ!$B$39:$B$782,Q$11)+'СЕТ СН'!$F$11+СВЦЭМ!$D$10+'СЕТ СН'!$F$6-'СЕТ СН'!$F$23</f>
        <v>2067.9137915700003</v>
      </c>
      <c r="R40" s="36">
        <f>SUMIFS(СВЦЭМ!$D$39:$D$782,СВЦЭМ!$A$39:$A$782,$A40,СВЦЭМ!$B$39:$B$782,R$11)+'СЕТ СН'!$F$11+СВЦЭМ!$D$10+'СЕТ СН'!$F$6-'СЕТ СН'!$F$23</f>
        <v>2065.8765412500002</v>
      </c>
      <c r="S40" s="36">
        <f>SUMIFS(СВЦЭМ!$D$39:$D$782,СВЦЭМ!$A$39:$A$782,$A40,СВЦЭМ!$B$39:$B$782,S$11)+'СЕТ СН'!$F$11+СВЦЭМ!$D$10+'СЕТ СН'!$F$6-'СЕТ СН'!$F$23</f>
        <v>2016.92895881</v>
      </c>
      <c r="T40" s="36">
        <f>SUMIFS(СВЦЭМ!$D$39:$D$782,СВЦЭМ!$A$39:$A$782,$A40,СВЦЭМ!$B$39:$B$782,T$11)+'СЕТ СН'!$F$11+СВЦЭМ!$D$10+'СЕТ СН'!$F$6-'СЕТ СН'!$F$23</f>
        <v>1984.5588361999999</v>
      </c>
      <c r="U40" s="36">
        <f>SUMIFS(СВЦЭМ!$D$39:$D$782,СВЦЭМ!$A$39:$A$782,$A40,СВЦЭМ!$B$39:$B$782,U$11)+'СЕТ СН'!$F$11+СВЦЭМ!$D$10+'СЕТ СН'!$F$6-'СЕТ СН'!$F$23</f>
        <v>1923.51420044</v>
      </c>
      <c r="V40" s="36">
        <f>SUMIFS(СВЦЭМ!$D$39:$D$782,СВЦЭМ!$A$39:$A$782,$A40,СВЦЭМ!$B$39:$B$782,V$11)+'СЕТ СН'!$F$11+СВЦЭМ!$D$10+'СЕТ СН'!$F$6-'СЕТ СН'!$F$23</f>
        <v>1898.2435181599999</v>
      </c>
      <c r="W40" s="36">
        <f>SUMIFS(СВЦЭМ!$D$39:$D$782,СВЦЭМ!$A$39:$A$782,$A40,СВЦЭМ!$B$39:$B$782,W$11)+'СЕТ СН'!$F$11+СВЦЭМ!$D$10+'СЕТ СН'!$F$6-'СЕТ СН'!$F$23</f>
        <v>1911.0314974200001</v>
      </c>
      <c r="X40" s="36">
        <f>SUMIFS(СВЦЭМ!$D$39:$D$782,СВЦЭМ!$A$39:$A$782,$A40,СВЦЭМ!$B$39:$B$782,X$11)+'СЕТ СН'!$F$11+СВЦЭМ!$D$10+'СЕТ СН'!$F$6-'СЕТ СН'!$F$23</f>
        <v>1947.0016784100001</v>
      </c>
      <c r="Y40" s="36">
        <f>SUMIFS(СВЦЭМ!$D$39:$D$782,СВЦЭМ!$A$39:$A$782,$A40,СВЦЭМ!$B$39:$B$782,Y$11)+'СЕТ СН'!$F$11+СВЦЭМ!$D$10+'СЕТ СН'!$F$6-'СЕТ СН'!$F$23</f>
        <v>2038.49954039</v>
      </c>
    </row>
    <row r="41" spans="1:27" ht="15.75" x14ac:dyDescent="0.2">
      <c r="A41" s="35">
        <f t="shared" si="0"/>
        <v>45381</v>
      </c>
      <c r="B41" s="36">
        <f>SUMIFS(СВЦЭМ!$D$39:$D$782,СВЦЭМ!$A$39:$A$782,$A41,СВЦЭМ!$B$39:$B$782,B$11)+'СЕТ СН'!$F$11+СВЦЭМ!$D$10+'СЕТ СН'!$F$6-'СЕТ СН'!$F$23</f>
        <v>2074.2318360499999</v>
      </c>
      <c r="C41" s="36">
        <f>SUMIFS(СВЦЭМ!$D$39:$D$782,СВЦЭМ!$A$39:$A$782,$A41,СВЦЭМ!$B$39:$B$782,C$11)+'СЕТ СН'!$F$11+СВЦЭМ!$D$10+'СЕТ СН'!$F$6-'СЕТ СН'!$F$23</f>
        <v>2102.8274452400001</v>
      </c>
      <c r="D41" s="36">
        <f>SUMIFS(СВЦЭМ!$D$39:$D$782,СВЦЭМ!$A$39:$A$782,$A41,СВЦЭМ!$B$39:$B$782,D$11)+'СЕТ СН'!$F$11+СВЦЭМ!$D$10+'СЕТ СН'!$F$6-'СЕТ СН'!$F$23</f>
        <v>2108.73442484</v>
      </c>
      <c r="E41" s="36">
        <f>SUMIFS(СВЦЭМ!$D$39:$D$782,СВЦЭМ!$A$39:$A$782,$A41,СВЦЭМ!$B$39:$B$782,E$11)+'СЕТ СН'!$F$11+СВЦЭМ!$D$10+'СЕТ СН'!$F$6-'СЕТ СН'!$F$23</f>
        <v>2127.6294739700002</v>
      </c>
      <c r="F41" s="36">
        <f>SUMIFS(СВЦЭМ!$D$39:$D$782,СВЦЭМ!$A$39:$A$782,$A41,СВЦЭМ!$B$39:$B$782,F$11)+'СЕТ СН'!$F$11+СВЦЭМ!$D$10+'СЕТ СН'!$F$6-'СЕТ СН'!$F$23</f>
        <v>2123.9172951399996</v>
      </c>
      <c r="G41" s="36">
        <f>SUMIFS(СВЦЭМ!$D$39:$D$782,СВЦЭМ!$A$39:$A$782,$A41,СВЦЭМ!$B$39:$B$782,G$11)+'СЕТ СН'!$F$11+СВЦЭМ!$D$10+'СЕТ СН'!$F$6-'СЕТ СН'!$F$23</f>
        <v>2101.99937512</v>
      </c>
      <c r="H41" s="36">
        <f>SUMIFS(СВЦЭМ!$D$39:$D$782,СВЦЭМ!$A$39:$A$782,$A41,СВЦЭМ!$B$39:$B$782,H$11)+'СЕТ СН'!$F$11+СВЦЭМ!$D$10+'СЕТ СН'!$F$6-'СЕТ СН'!$F$23</f>
        <v>2057.6655641299999</v>
      </c>
      <c r="I41" s="36">
        <f>SUMIFS(СВЦЭМ!$D$39:$D$782,СВЦЭМ!$A$39:$A$782,$A41,СВЦЭМ!$B$39:$B$782,I$11)+'СЕТ СН'!$F$11+СВЦЭМ!$D$10+'СЕТ СН'!$F$6-'СЕТ СН'!$F$23</f>
        <v>2037.1926387199999</v>
      </c>
      <c r="J41" s="36">
        <f>SUMIFS(СВЦЭМ!$D$39:$D$782,СВЦЭМ!$A$39:$A$782,$A41,СВЦЭМ!$B$39:$B$782,J$11)+'СЕТ СН'!$F$11+СВЦЭМ!$D$10+'СЕТ СН'!$F$6-'СЕТ СН'!$F$23</f>
        <v>1989.2024069500001</v>
      </c>
      <c r="K41" s="36">
        <f>SUMIFS(СВЦЭМ!$D$39:$D$782,СВЦЭМ!$A$39:$A$782,$A41,СВЦЭМ!$B$39:$B$782,K$11)+'СЕТ СН'!$F$11+СВЦЭМ!$D$10+'СЕТ СН'!$F$6-'СЕТ СН'!$F$23</f>
        <v>1967.89887703</v>
      </c>
      <c r="L41" s="36">
        <f>SUMIFS(СВЦЭМ!$D$39:$D$782,СВЦЭМ!$A$39:$A$782,$A41,СВЦЭМ!$B$39:$B$782,L$11)+'СЕТ СН'!$F$11+СВЦЭМ!$D$10+'СЕТ СН'!$F$6-'СЕТ СН'!$F$23</f>
        <v>1957.95528752</v>
      </c>
      <c r="M41" s="36">
        <f>SUMIFS(СВЦЭМ!$D$39:$D$782,СВЦЭМ!$A$39:$A$782,$A41,СВЦЭМ!$B$39:$B$782,M$11)+'СЕТ СН'!$F$11+СВЦЭМ!$D$10+'СЕТ СН'!$F$6-'СЕТ СН'!$F$23</f>
        <v>1969.08213275</v>
      </c>
      <c r="N41" s="36">
        <f>SUMIFS(СВЦЭМ!$D$39:$D$782,СВЦЭМ!$A$39:$A$782,$A41,СВЦЭМ!$B$39:$B$782,N$11)+'СЕТ СН'!$F$11+СВЦЭМ!$D$10+'СЕТ СН'!$F$6-'СЕТ СН'!$F$23</f>
        <v>1966.4720475199999</v>
      </c>
      <c r="O41" s="36">
        <f>SUMIFS(СВЦЭМ!$D$39:$D$782,СВЦЭМ!$A$39:$A$782,$A41,СВЦЭМ!$B$39:$B$782,O$11)+'СЕТ СН'!$F$11+СВЦЭМ!$D$10+'СЕТ СН'!$F$6-'СЕТ СН'!$F$23</f>
        <v>1995.12998466</v>
      </c>
      <c r="P41" s="36">
        <f>SUMIFS(СВЦЭМ!$D$39:$D$782,СВЦЭМ!$A$39:$A$782,$A41,СВЦЭМ!$B$39:$B$782,P$11)+'СЕТ СН'!$F$11+СВЦЭМ!$D$10+'СЕТ СН'!$F$6-'СЕТ СН'!$F$23</f>
        <v>2014.00963185</v>
      </c>
      <c r="Q41" s="36">
        <f>SUMIFS(СВЦЭМ!$D$39:$D$782,СВЦЭМ!$A$39:$A$782,$A41,СВЦЭМ!$B$39:$B$782,Q$11)+'СЕТ СН'!$F$11+СВЦЭМ!$D$10+'СЕТ СН'!$F$6-'СЕТ СН'!$F$23</f>
        <v>2022.53416814</v>
      </c>
      <c r="R41" s="36">
        <f>SUMIFS(СВЦЭМ!$D$39:$D$782,СВЦЭМ!$A$39:$A$782,$A41,СВЦЭМ!$B$39:$B$782,R$11)+'СЕТ СН'!$F$11+СВЦЭМ!$D$10+'СЕТ СН'!$F$6-'СЕТ СН'!$F$23</f>
        <v>2022.5242080799999</v>
      </c>
      <c r="S41" s="36">
        <f>SUMIFS(СВЦЭМ!$D$39:$D$782,СВЦЭМ!$A$39:$A$782,$A41,СВЦЭМ!$B$39:$B$782,S$11)+'СЕТ СН'!$F$11+СВЦЭМ!$D$10+'СЕТ СН'!$F$6-'СЕТ СН'!$F$23</f>
        <v>2004.8180584199999</v>
      </c>
      <c r="T41" s="36">
        <f>SUMIFS(СВЦЭМ!$D$39:$D$782,СВЦЭМ!$A$39:$A$782,$A41,СВЦЭМ!$B$39:$B$782,T$11)+'СЕТ СН'!$F$11+СВЦЭМ!$D$10+'СЕТ СН'!$F$6-'СЕТ СН'!$F$23</f>
        <v>1953.1415817499999</v>
      </c>
      <c r="U41" s="36">
        <f>SUMIFS(СВЦЭМ!$D$39:$D$782,СВЦЭМ!$A$39:$A$782,$A41,СВЦЭМ!$B$39:$B$782,U$11)+'СЕТ СН'!$F$11+СВЦЭМ!$D$10+'СЕТ СН'!$F$6-'СЕТ СН'!$F$23</f>
        <v>1935.1150165199999</v>
      </c>
      <c r="V41" s="36">
        <f>SUMIFS(СВЦЭМ!$D$39:$D$782,СВЦЭМ!$A$39:$A$782,$A41,СВЦЭМ!$B$39:$B$782,V$11)+'СЕТ СН'!$F$11+СВЦЭМ!$D$10+'СЕТ СН'!$F$6-'СЕТ СН'!$F$23</f>
        <v>1917.4164444599999</v>
      </c>
      <c r="W41" s="36">
        <f>SUMIFS(СВЦЭМ!$D$39:$D$782,СВЦЭМ!$A$39:$A$782,$A41,СВЦЭМ!$B$39:$B$782,W$11)+'СЕТ СН'!$F$11+СВЦЭМ!$D$10+'СЕТ СН'!$F$6-'СЕТ СН'!$F$23</f>
        <v>1918.6985509900001</v>
      </c>
      <c r="X41" s="36">
        <f>SUMIFS(СВЦЭМ!$D$39:$D$782,СВЦЭМ!$A$39:$A$782,$A41,СВЦЭМ!$B$39:$B$782,X$11)+'СЕТ СН'!$F$11+СВЦЭМ!$D$10+'СЕТ СН'!$F$6-'СЕТ СН'!$F$23</f>
        <v>1955.4686403000001</v>
      </c>
      <c r="Y41" s="36">
        <f>SUMIFS(СВЦЭМ!$D$39:$D$782,СВЦЭМ!$A$39:$A$782,$A41,СВЦЭМ!$B$39:$B$782,Y$11)+'СЕТ СН'!$F$11+СВЦЭМ!$D$10+'СЕТ СН'!$F$6-'СЕТ СН'!$F$23</f>
        <v>2002.15879387</v>
      </c>
    </row>
    <row r="42" spans="1:27" ht="15.75" x14ac:dyDescent="0.2">
      <c r="A42" s="35">
        <f t="shared" si="0"/>
        <v>45382</v>
      </c>
      <c r="B42" s="36">
        <f>SUMIFS(СВЦЭМ!$D$39:$D$782,СВЦЭМ!$A$39:$A$782,$A42,СВЦЭМ!$B$39:$B$782,B$11)+'СЕТ СН'!$F$11+СВЦЭМ!$D$10+'СЕТ СН'!$F$6-'СЕТ СН'!$F$23</f>
        <v>2120.2715222000002</v>
      </c>
      <c r="C42" s="36">
        <f>SUMIFS(СВЦЭМ!$D$39:$D$782,СВЦЭМ!$A$39:$A$782,$A42,СВЦЭМ!$B$39:$B$782,C$11)+'СЕТ СН'!$F$11+СВЦЭМ!$D$10+'СЕТ СН'!$F$6-'СЕТ СН'!$F$23</f>
        <v>2142.2008008899998</v>
      </c>
      <c r="D42" s="36">
        <f>SUMIFS(СВЦЭМ!$D$39:$D$782,СВЦЭМ!$A$39:$A$782,$A42,СВЦЭМ!$B$39:$B$782,D$11)+'СЕТ СН'!$F$11+СВЦЭМ!$D$10+'СЕТ СН'!$F$6-'СЕТ СН'!$F$23</f>
        <v>2166.8042384099999</v>
      </c>
      <c r="E42" s="36">
        <f>SUMIFS(СВЦЭМ!$D$39:$D$782,СВЦЭМ!$A$39:$A$782,$A42,СВЦЭМ!$B$39:$B$782,E$11)+'СЕТ СН'!$F$11+СВЦЭМ!$D$10+'СЕТ СН'!$F$6-'СЕТ СН'!$F$23</f>
        <v>2172.7670291999998</v>
      </c>
      <c r="F42" s="36">
        <f>SUMIFS(СВЦЭМ!$D$39:$D$782,СВЦЭМ!$A$39:$A$782,$A42,СВЦЭМ!$B$39:$B$782,F$11)+'СЕТ СН'!$F$11+СВЦЭМ!$D$10+'СЕТ СН'!$F$6-'СЕТ СН'!$F$23</f>
        <v>2168.7222457399998</v>
      </c>
      <c r="G42" s="36">
        <f>SUMIFS(СВЦЭМ!$D$39:$D$782,СВЦЭМ!$A$39:$A$782,$A42,СВЦЭМ!$B$39:$B$782,G$11)+'СЕТ СН'!$F$11+СВЦЭМ!$D$10+'СЕТ СН'!$F$6-'СЕТ СН'!$F$23</f>
        <v>2168.7535569400002</v>
      </c>
      <c r="H42" s="36">
        <f>SUMIFS(СВЦЭМ!$D$39:$D$782,СВЦЭМ!$A$39:$A$782,$A42,СВЦЭМ!$B$39:$B$782,H$11)+'СЕТ СН'!$F$11+СВЦЭМ!$D$10+'СЕТ СН'!$F$6-'СЕТ СН'!$F$23</f>
        <v>2166.3963586099999</v>
      </c>
      <c r="I42" s="36">
        <f>SUMIFS(СВЦЭМ!$D$39:$D$782,СВЦЭМ!$A$39:$A$782,$A42,СВЦЭМ!$B$39:$B$782,I$11)+'СЕТ СН'!$F$11+СВЦЭМ!$D$10+'СЕТ СН'!$F$6-'СЕТ СН'!$F$23</f>
        <v>2145.9948645099998</v>
      </c>
      <c r="J42" s="36">
        <f>SUMIFS(СВЦЭМ!$D$39:$D$782,СВЦЭМ!$A$39:$A$782,$A42,СВЦЭМ!$B$39:$B$782,J$11)+'СЕТ СН'!$F$11+СВЦЭМ!$D$10+'СЕТ СН'!$F$6-'СЕТ СН'!$F$23</f>
        <v>2108.8498051500001</v>
      </c>
      <c r="K42" s="36">
        <f>SUMIFS(СВЦЭМ!$D$39:$D$782,СВЦЭМ!$A$39:$A$782,$A42,СВЦЭМ!$B$39:$B$782,K$11)+'СЕТ СН'!$F$11+СВЦЭМ!$D$10+'СЕТ СН'!$F$6-'СЕТ СН'!$F$23</f>
        <v>2049.7248911199999</v>
      </c>
      <c r="L42" s="36">
        <f>SUMIFS(СВЦЭМ!$D$39:$D$782,СВЦЭМ!$A$39:$A$782,$A42,СВЦЭМ!$B$39:$B$782,L$11)+'СЕТ СН'!$F$11+СВЦЭМ!$D$10+'СЕТ СН'!$F$6-'СЕТ СН'!$F$23</f>
        <v>2040.38026259</v>
      </c>
      <c r="M42" s="36">
        <f>SUMIFS(СВЦЭМ!$D$39:$D$782,СВЦЭМ!$A$39:$A$782,$A42,СВЦЭМ!$B$39:$B$782,M$11)+'СЕТ СН'!$F$11+СВЦЭМ!$D$10+'СЕТ СН'!$F$6-'СЕТ СН'!$F$23</f>
        <v>2043.5471811699999</v>
      </c>
      <c r="N42" s="36">
        <f>SUMIFS(СВЦЭМ!$D$39:$D$782,СВЦЭМ!$A$39:$A$782,$A42,СВЦЭМ!$B$39:$B$782,N$11)+'СЕТ СН'!$F$11+СВЦЭМ!$D$10+'СЕТ СН'!$F$6-'СЕТ СН'!$F$23</f>
        <v>2047.54493346</v>
      </c>
      <c r="O42" s="36">
        <f>SUMIFS(СВЦЭМ!$D$39:$D$782,СВЦЭМ!$A$39:$A$782,$A42,СВЦЭМ!$B$39:$B$782,O$11)+'СЕТ СН'!$F$11+СВЦЭМ!$D$10+'СЕТ СН'!$F$6-'СЕТ СН'!$F$23</f>
        <v>2070.89196021</v>
      </c>
      <c r="P42" s="36">
        <f>SUMIFS(СВЦЭМ!$D$39:$D$782,СВЦЭМ!$A$39:$A$782,$A42,СВЦЭМ!$B$39:$B$782,P$11)+'СЕТ СН'!$F$11+СВЦЭМ!$D$10+'СЕТ СН'!$F$6-'СЕТ СН'!$F$23</f>
        <v>2094.88043143</v>
      </c>
      <c r="Q42" s="36">
        <f>SUMIFS(СВЦЭМ!$D$39:$D$782,СВЦЭМ!$A$39:$A$782,$A42,СВЦЭМ!$B$39:$B$782,Q$11)+'СЕТ СН'!$F$11+СВЦЭМ!$D$10+'СЕТ СН'!$F$6-'СЕТ СН'!$F$23</f>
        <v>2120.2981629599999</v>
      </c>
      <c r="R42" s="36">
        <f>SUMIFS(СВЦЭМ!$D$39:$D$782,СВЦЭМ!$A$39:$A$782,$A42,СВЦЭМ!$B$39:$B$782,R$11)+'СЕТ СН'!$F$11+СВЦЭМ!$D$10+'СЕТ СН'!$F$6-'СЕТ СН'!$F$23</f>
        <v>2115.9202061999999</v>
      </c>
      <c r="S42" s="36">
        <f>SUMIFS(СВЦЭМ!$D$39:$D$782,СВЦЭМ!$A$39:$A$782,$A42,СВЦЭМ!$B$39:$B$782,S$11)+'СЕТ СН'!$F$11+СВЦЭМ!$D$10+'СЕТ СН'!$F$6-'СЕТ СН'!$F$23</f>
        <v>2085.73594572</v>
      </c>
      <c r="T42" s="36">
        <f>SUMIFS(СВЦЭМ!$D$39:$D$782,СВЦЭМ!$A$39:$A$782,$A42,СВЦЭМ!$B$39:$B$782,T$11)+'СЕТ СН'!$F$11+СВЦЭМ!$D$10+'СЕТ СН'!$F$6-'СЕТ СН'!$F$23</f>
        <v>2062.1613917899999</v>
      </c>
      <c r="U42" s="36">
        <f>SUMIFS(СВЦЭМ!$D$39:$D$782,СВЦЭМ!$A$39:$A$782,$A42,СВЦЭМ!$B$39:$B$782,U$11)+'СЕТ СН'!$F$11+СВЦЭМ!$D$10+'СЕТ СН'!$F$6-'СЕТ СН'!$F$23</f>
        <v>2039.3264915</v>
      </c>
      <c r="V42" s="36">
        <f>SUMIFS(СВЦЭМ!$D$39:$D$782,СВЦЭМ!$A$39:$A$782,$A42,СВЦЭМ!$B$39:$B$782,V$11)+'СЕТ СН'!$F$11+СВЦЭМ!$D$10+'СЕТ СН'!$F$6-'СЕТ СН'!$F$23</f>
        <v>2022.7435027500001</v>
      </c>
      <c r="W42" s="36">
        <f>SUMIFS(СВЦЭМ!$D$39:$D$782,СВЦЭМ!$A$39:$A$782,$A42,СВЦЭМ!$B$39:$B$782,W$11)+'СЕТ СН'!$F$11+СВЦЭМ!$D$10+'СЕТ СН'!$F$6-'СЕТ СН'!$F$23</f>
        <v>2015.5128966299999</v>
      </c>
      <c r="X42" s="36">
        <f>SUMIFS(СВЦЭМ!$D$39:$D$782,СВЦЭМ!$A$39:$A$782,$A42,СВЦЭМ!$B$39:$B$782,X$11)+'СЕТ СН'!$F$11+СВЦЭМ!$D$10+'СЕТ СН'!$F$6-'СЕТ СН'!$F$23</f>
        <v>2053.3353124400001</v>
      </c>
      <c r="Y42" s="36">
        <f>SUMIFS(СВЦЭМ!$D$39:$D$782,СВЦЭМ!$A$39:$A$782,$A42,СВЦЭМ!$B$39:$B$782,Y$11)+'СЕТ СН'!$F$11+СВЦЭМ!$D$10+'СЕТ СН'!$F$6-'СЕТ СН'!$F$23</f>
        <v>2078.1540161600001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01.03.2024</v>
      </c>
      <c r="B48" s="36">
        <f>SUMIFS(СВЦЭМ!$D$39:$D$782,СВЦЭМ!$A$39:$A$782,$A48,СВЦЭМ!$B$39:$B$782,B$47)+'СЕТ СН'!$G$11+СВЦЭМ!$D$10+'СЕТ СН'!$G$6-'СЕТ СН'!$G$23</f>
        <v>1987.5253223700001</v>
      </c>
      <c r="C48" s="36">
        <f>SUMIFS(СВЦЭМ!$D$39:$D$782,СВЦЭМ!$A$39:$A$782,$A48,СВЦЭМ!$B$39:$B$782,C$47)+'СЕТ СН'!$G$11+СВЦЭМ!$D$10+'СЕТ СН'!$G$6-'СЕТ СН'!$G$23</f>
        <v>2014.03819436</v>
      </c>
      <c r="D48" s="36">
        <f>SUMIFS(СВЦЭМ!$D$39:$D$782,СВЦЭМ!$A$39:$A$782,$A48,СВЦЭМ!$B$39:$B$782,D$47)+'СЕТ СН'!$G$11+СВЦЭМ!$D$10+'СЕТ СН'!$G$6-'СЕТ СН'!$G$23</f>
        <v>2037.9133704400001</v>
      </c>
      <c r="E48" s="36">
        <f>SUMIFS(СВЦЭМ!$D$39:$D$782,СВЦЭМ!$A$39:$A$782,$A48,СВЦЭМ!$B$39:$B$782,E$47)+'СЕТ СН'!$G$11+СВЦЭМ!$D$10+'СЕТ СН'!$G$6-'СЕТ СН'!$G$23</f>
        <v>2023.3884988300001</v>
      </c>
      <c r="F48" s="36">
        <f>SUMIFS(СВЦЭМ!$D$39:$D$782,СВЦЭМ!$A$39:$A$782,$A48,СВЦЭМ!$B$39:$B$782,F$47)+'СЕТ СН'!$G$11+СВЦЭМ!$D$10+'СЕТ СН'!$G$6-'СЕТ СН'!$G$23</f>
        <v>2014.5970668699999</v>
      </c>
      <c r="G48" s="36">
        <f>SUMIFS(СВЦЭМ!$D$39:$D$782,СВЦЭМ!$A$39:$A$782,$A48,СВЦЭМ!$B$39:$B$782,G$47)+'СЕТ СН'!$G$11+СВЦЭМ!$D$10+'СЕТ СН'!$G$6-'СЕТ СН'!$G$23</f>
        <v>2012.5459215600001</v>
      </c>
      <c r="H48" s="36">
        <f>SUMIFS(СВЦЭМ!$D$39:$D$782,СВЦЭМ!$A$39:$A$782,$A48,СВЦЭМ!$B$39:$B$782,H$47)+'СЕТ СН'!$G$11+СВЦЭМ!$D$10+'СЕТ СН'!$G$6-'СЕТ СН'!$G$23</f>
        <v>1975.3511500100001</v>
      </c>
      <c r="I48" s="36">
        <f>SUMIFS(СВЦЭМ!$D$39:$D$782,СВЦЭМ!$A$39:$A$782,$A48,СВЦЭМ!$B$39:$B$782,I$47)+'СЕТ СН'!$G$11+СВЦЭМ!$D$10+'СЕТ СН'!$G$6-'СЕТ СН'!$G$23</f>
        <v>1952.09073659</v>
      </c>
      <c r="J48" s="36">
        <f>SUMIFS(СВЦЭМ!$D$39:$D$782,СВЦЭМ!$A$39:$A$782,$A48,СВЦЭМ!$B$39:$B$782,J$47)+'СЕТ СН'!$G$11+СВЦЭМ!$D$10+'СЕТ СН'!$G$6-'СЕТ СН'!$G$23</f>
        <v>1944.14825956</v>
      </c>
      <c r="K48" s="36">
        <f>SUMIFS(СВЦЭМ!$D$39:$D$782,СВЦЭМ!$A$39:$A$782,$A48,СВЦЭМ!$B$39:$B$782,K$47)+'СЕТ СН'!$G$11+СВЦЭМ!$D$10+'СЕТ СН'!$G$6-'СЕТ СН'!$G$23</f>
        <v>1930.5873751399999</v>
      </c>
      <c r="L48" s="36">
        <f>SUMIFS(СВЦЭМ!$D$39:$D$782,СВЦЭМ!$A$39:$A$782,$A48,СВЦЭМ!$B$39:$B$782,L$47)+'СЕТ СН'!$G$11+СВЦЭМ!$D$10+'СЕТ СН'!$G$6-'СЕТ СН'!$G$23</f>
        <v>1932.41964547</v>
      </c>
      <c r="M48" s="36">
        <f>SUMIFS(СВЦЭМ!$D$39:$D$782,СВЦЭМ!$A$39:$A$782,$A48,СВЦЭМ!$B$39:$B$782,M$47)+'СЕТ СН'!$G$11+СВЦЭМ!$D$10+'СЕТ СН'!$G$6-'СЕТ СН'!$G$23</f>
        <v>1915.6090308400001</v>
      </c>
      <c r="N48" s="36">
        <f>SUMIFS(СВЦЭМ!$D$39:$D$782,СВЦЭМ!$A$39:$A$782,$A48,СВЦЭМ!$B$39:$B$782,N$47)+'СЕТ СН'!$G$11+СВЦЭМ!$D$10+'СЕТ СН'!$G$6-'СЕТ СН'!$G$23</f>
        <v>1962.55651603</v>
      </c>
      <c r="O48" s="36">
        <f>SUMIFS(СВЦЭМ!$D$39:$D$782,СВЦЭМ!$A$39:$A$782,$A48,СВЦЭМ!$B$39:$B$782,O$47)+'СЕТ СН'!$G$11+СВЦЭМ!$D$10+'СЕТ СН'!$G$6-'СЕТ СН'!$G$23</f>
        <v>1973.9454201400001</v>
      </c>
      <c r="P48" s="36">
        <f>SUMIFS(СВЦЭМ!$D$39:$D$782,СВЦЭМ!$A$39:$A$782,$A48,СВЦЭМ!$B$39:$B$782,P$47)+'СЕТ СН'!$G$11+СВЦЭМ!$D$10+'СЕТ СН'!$G$6-'СЕТ СН'!$G$23</f>
        <v>1992.9702461700001</v>
      </c>
      <c r="Q48" s="36">
        <f>SUMIFS(СВЦЭМ!$D$39:$D$782,СВЦЭМ!$A$39:$A$782,$A48,СВЦЭМ!$B$39:$B$782,Q$47)+'СЕТ СН'!$G$11+СВЦЭМ!$D$10+'СЕТ СН'!$G$6-'СЕТ СН'!$G$23</f>
        <v>2003.8903426100001</v>
      </c>
      <c r="R48" s="36">
        <f>SUMIFS(СВЦЭМ!$D$39:$D$782,СВЦЭМ!$A$39:$A$782,$A48,СВЦЭМ!$B$39:$B$782,R$47)+'СЕТ СН'!$G$11+СВЦЭМ!$D$10+'СЕТ СН'!$G$6-'СЕТ СН'!$G$23</f>
        <v>2014.81866773</v>
      </c>
      <c r="S48" s="36">
        <f>SUMIFS(СВЦЭМ!$D$39:$D$782,СВЦЭМ!$A$39:$A$782,$A48,СВЦЭМ!$B$39:$B$782,S$47)+'СЕТ СН'!$G$11+СВЦЭМ!$D$10+'СЕТ СН'!$G$6-'СЕТ СН'!$G$23</f>
        <v>2002.9570674300001</v>
      </c>
      <c r="T48" s="36">
        <f>SUMIFS(СВЦЭМ!$D$39:$D$782,СВЦЭМ!$A$39:$A$782,$A48,СВЦЭМ!$B$39:$B$782,T$47)+'СЕТ СН'!$G$11+СВЦЭМ!$D$10+'СЕТ СН'!$G$6-'СЕТ СН'!$G$23</f>
        <v>1961.2500757600001</v>
      </c>
      <c r="U48" s="36">
        <f>SUMIFS(СВЦЭМ!$D$39:$D$782,СВЦЭМ!$A$39:$A$782,$A48,СВЦЭМ!$B$39:$B$782,U$47)+'СЕТ СН'!$G$11+СВЦЭМ!$D$10+'СЕТ СН'!$G$6-'СЕТ СН'!$G$23</f>
        <v>1930.86868224</v>
      </c>
      <c r="V48" s="36">
        <f>SUMIFS(СВЦЭМ!$D$39:$D$782,СВЦЭМ!$A$39:$A$782,$A48,СВЦЭМ!$B$39:$B$782,V$47)+'СЕТ СН'!$G$11+СВЦЭМ!$D$10+'СЕТ СН'!$G$6-'СЕТ СН'!$G$23</f>
        <v>1932.2317793</v>
      </c>
      <c r="W48" s="36">
        <f>SUMIFS(СВЦЭМ!$D$39:$D$782,СВЦЭМ!$A$39:$A$782,$A48,СВЦЭМ!$B$39:$B$782,W$47)+'СЕТ СН'!$G$11+СВЦЭМ!$D$10+'СЕТ СН'!$G$6-'СЕТ СН'!$G$23</f>
        <v>1940.38557094</v>
      </c>
      <c r="X48" s="36">
        <f>SUMIFS(СВЦЭМ!$D$39:$D$782,СВЦЭМ!$A$39:$A$782,$A48,СВЦЭМ!$B$39:$B$782,X$47)+'СЕТ СН'!$G$11+СВЦЭМ!$D$10+'СЕТ СН'!$G$6-'СЕТ СН'!$G$23</f>
        <v>1953.76667105</v>
      </c>
      <c r="Y48" s="36">
        <f>SUMIFS(СВЦЭМ!$D$39:$D$782,СВЦЭМ!$A$39:$A$782,$A48,СВЦЭМ!$B$39:$B$782,Y$47)+'СЕТ СН'!$G$11+СВЦЭМ!$D$10+'СЕТ СН'!$G$6-'СЕТ СН'!$G$23</f>
        <v>1978.0674567200001</v>
      </c>
      <c r="AA48" s="45"/>
    </row>
    <row r="49" spans="1:25" ht="15.75" x14ac:dyDescent="0.2">
      <c r="A49" s="35">
        <f>A48+1</f>
        <v>45353</v>
      </c>
      <c r="B49" s="36">
        <f>SUMIFS(СВЦЭМ!$D$39:$D$782,СВЦЭМ!$A$39:$A$782,$A49,СВЦЭМ!$B$39:$B$782,B$47)+'СЕТ СН'!$G$11+СВЦЭМ!$D$10+'СЕТ СН'!$G$6-'СЕТ СН'!$G$23</f>
        <v>1917.70368396</v>
      </c>
      <c r="C49" s="36">
        <f>SUMIFS(СВЦЭМ!$D$39:$D$782,СВЦЭМ!$A$39:$A$782,$A49,СВЦЭМ!$B$39:$B$782,C$47)+'СЕТ СН'!$G$11+СВЦЭМ!$D$10+'СЕТ СН'!$G$6-'СЕТ СН'!$G$23</f>
        <v>1929.58280999</v>
      </c>
      <c r="D49" s="36">
        <f>SUMIFS(СВЦЭМ!$D$39:$D$782,СВЦЭМ!$A$39:$A$782,$A49,СВЦЭМ!$B$39:$B$782,D$47)+'СЕТ СН'!$G$11+СВЦЭМ!$D$10+'СЕТ СН'!$G$6-'СЕТ СН'!$G$23</f>
        <v>1953.80390154</v>
      </c>
      <c r="E49" s="36">
        <f>SUMIFS(СВЦЭМ!$D$39:$D$782,СВЦЭМ!$A$39:$A$782,$A49,СВЦЭМ!$B$39:$B$782,E$47)+'СЕТ СН'!$G$11+СВЦЭМ!$D$10+'СЕТ СН'!$G$6-'СЕТ СН'!$G$23</f>
        <v>1964.6577270100001</v>
      </c>
      <c r="F49" s="36">
        <f>SUMIFS(СВЦЭМ!$D$39:$D$782,СВЦЭМ!$A$39:$A$782,$A49,СВЦЭМ!$B$39:$B$782,F$47)+'СЕТ СН'!$G$11+СВЦЭМ!$D$10+'СЕТ СН'!$G$6-'СЕТ СН'!$G$23</f>
        <v>1961.7092365400001</v>
      </c>
      <c r="G49" s="36">
        <f>SUMIFS(СВЦЭМ!$D$39:$D$782,СВЦЭМ!$A$39:$A$782,$A49,СВЦЭМ!$B$39:$B$782,G$47)+'СЕТ СН'!$G$11+СВЦЭМ!$D$10+'СЕТ СН'!$G$6-'СЕТ СН'!$G$23</f>
        <v>1941.9015825200001</v>
      </c>
      <c r="H49" s="36">
        <f>SUMIFS(СВЦЭМ!$D$39:$D$782,СВЦЭМ!$A$39:$A$782,$A49,СВЦЭМ!$B$39:$B$782,H$47)+'СЕТ СН'!$G$11+СВЦЭМ!$D$10+'СЕТ СН'!$G$6-'СЕТ СН'!$G$23</f>
        <v>1898.5603935700001</v>
      </c>
      <c r="I49" s="36">
        <f>SUMIFS(СВЦЭМ!$D$39:$D$782,СВЦЭМ!$A$39:$A$782,$A49,СВЦЭМ!$B$39:$B$782,I$47)+'СЕТ СН'!$G$11+СВЦЭМ!$D$10+'СЕТ СН'!$G$6-'СЕТ СН'!$G$23</f>
        <v>1874.69590743</v>
      </c>
      <c r="J49" s="36">
        <f>SUMIFS(СВЦЭМ!$D$39:$D$782,СВЦЭМ!$A$39:$A$782,$A49,СВЦЭМ!$B$39:$B$782,J$47)+'СЕТ СН'!$G$11+СВЦЭМ!$D$10+'СЕТ СН'!$G$6-'СЕТ СН'!$G$23</f>
        <v>1875.64533198</v>
      </c>
      <c r="K49" s="36">
        <f>SUMIFS(СВЦЭМ!$D$39:$D$782,СВЦЭМ!$A$39:$A$782,$A49,СВЦЭМ!$B$39:$B$782,K$47)+'СЕТ СН'!$G$11+СВЦЭМ!$D$10+'СЕТ СН'!$G$6-'СЕТ СН'!$G$23</f>
        <v>1843.7021159000001</v>
      </c>
      <c r="L49" s="36">
        <f>SUMIFS(СВЦЭМ!$D$39:$D$782,СВЦЭМ!$A$39:$A$782,$A49,СВЦЭМ!$B$39:$B$782,L$47)+'СЕТ СН'!$G$11+СВЦЭМ!$D$10+'СЕТ СН'!$G$6-'СЕТ СН'!$G$23</f>
        <v>1828.3766498100001</v>
      </c>
      <c r="M49" s="36">
        <f>SUMIFS(СВЦЭМ!$D$39:$D$782,СВЦЭМ!$A$39:$A$782,$A49,СВЦЭМ!$B$39:$B$782,M$47)+'СЕТ СН'!$G$11+СВЦЭМ!$D$10+'СЕТ СН'!$G$6-'СЕТ СН'!$G$23</f>
        <v>1831.71196009</v>
      </c>
      <c r="N49" s="36">
        <f>SUMIFS(СВЦЭМ!$D$39:$D$782,СВЦЭМ!$A$39:$A$782,$A49,СВЦЭМ!$B$39:$B$782,N$47)+'СЕТ СН'!$G$11+СВЦЭМ!$D$10+'СЕТ СН'!$G$6-'СЕТ СН'!$G$23</f>
        <v>1849.22674603</v>
      </c>
      <c r="O49" s="36">
        <f>SUMIFS(СВЦЭМ!$D$39:$D$782,СВЦЭМ!$A$39:$A$782,$A49,СВЦЭМ!$B$39:$B$782,O$47)+'СЕТ СН'!$G$11+СВЦЭМ!$D$10+'СЕТ СН'!$G$6-'СЕТ СН'!$G$23</f>
        <v>1856.0933800400001</v>
      </c>
      <c r="P49" s="36">
        <f>SUMIFS(СВЦЭМ!$D$39:$D$782,СВЦЭМ!$A$39:$A$782,$A49,СВЦЭМ!$B$39:$B$782,P$47)+'СЕТ СН'!$G$11+СВЦЭМ!$D$10+'СЕТ СН'!$G$6-'СЕТ СН'!$G$23</f>
        <v>1865.15366309</v>
      </c>
      <c r="Q49" s="36">
        <f>SUMIFS(СВЦЭМ!$D$39:$D$782,СВЦЭМ!$A$39:$A$782,$A49,СВЦЭМ!$B$39:$B$782,Q$47)+'СЕТ СН'!$G$11+СВЦЭМ!$D$10+'СЕТ СН'!$G$6-'СЕТ СН'!$G$23</f>
        <v>1887.28799736</v>
      </c>
      <c r="R49" s="36">
        <f>SUMIFS(СВЦЭМ!$D$39:$D$782,СВЦЭМ!$A$39:$A$782,$A49,СВЦЭМ!$B$39:$B$782,R$47)+'СЕТ СН'!$G$11+СВЦЭМ!$D$10+'СЕТ СН'!$G$6-'СЕТ СН'!$G$23</f>
        <v>1907.6114246100001</v>
      </c>
      <c r="S49" s="36">
        <f>SUMIFS(СВЦЭМ!$D$39:$D$782,СВЦЭМ!$A$39:$A$782,$A49,СВЦЭМ!$B$39:$B$782,S$47)+'СЕТ СН'!$G$11+СВЦЭМ!$D$10+'СЕТ СН'!$G$6-'СЕТ СН'!$G$23</f>
        <v>1892.5868609300001</v>
      </c>
      <c r="T49" s="36">
        <f>SUMIFS(СВЦЭМ!$D$39:$D$782,СВЦЭМ!$A$39:$A$782,$A49,СВЦЭМ!$B$39:$B$782,T$47)+'СЕТ СН'!$G$11+СВЦЭМ!$D$10+'СЕТ СН'!$G$6-'СЕТ СН'!$G$23</f>
        <v>1849.4286876900001</v>
      </c>
      <c r="U49" s="36">
        <f>SUMIFS(СВЦЭМ!$D$39:$D$782,СВЦЭМ!$A$39:$A$782,$A49,СВЦЭМ!$B$39:$B$782,U$47)+'СЕТ СН'!$G$11+СВЦЭМ!$D$10+'СЕТ СН'!$G$6-'СЕТ СН'!$G$23</f>
        <v>1808.86913897</v>
      </c>
      <c r="V49" s="36">
        <f>SUMIFS(СВЦЭМ!$D$39:$D$782,СВЦЭМ!$A$39:$A$782,$A49,СВЦЭМ!$B$39:$B$782,V$47)+'СЕТ СН'!$G$11+СВЦЭМ!$D$10+'СЕТ СН'!$G$6-'СЕТ СН'!$G$23</f>
        <v>1826.4280347900001</v>
      </c>
      <c r="W49" s="36">
        <f>SUMIFS(СВЦЭМ!$D$39:$D$782,СВЦЭМ!$A$39:$A$782,$A49,СВЦЭМ!$B$39:$B$782,W$47)+'СЕТ СН'!$G$11+СВЦЭМ!$D$10+'СЕТ СН'!$G$6-'СЕТ СН'!$G$23</f>
        <v>1835.6285861200001</v>
      </c>
      <c r="X49" s="36">
        <f>SUMIFS(СВЦЭМ!$D$39:$D$782,СВЦЭМ!$A$39:$A$782,$A49,СВЦЭМ!$B$39:$B$782,X$47)+'СЕТ СН'!$G$11+СВЦЭМ!$D$10+'СЕТ СН'!$G$6-'СЕТ СН'!$G$23</f>
        <v>1872.2522915</v>
      </c>
      <c r="Y49" s="36">
        <f>SUMIFS(СВЦЭМ!$D$39:$D$782,СВЦЭМ!$A$39:$A$782,$A49,СВЦЭМ!$B$39:$B$782,Y$47)+'СЕТ СН'!$G$11+СВЦЭМ!$D$10+'СЕТ СН'!$G$6-'СЕТ СН'!$G$23</f>
        <v>1872.6587803</v>
      </c>
    </row>
    <row r="50" spans="1:25" ht="15.75" x14ac:dyDescent="0.2">
      <c r="A50" s="35">
        <f t="shared" ref="A50:A78" si="1">A49+1</f>
        <v>45354</v>
      </c>
      <c r="B50" s="36">
        <f>SUMIFS(СВЦЭМ!$D$39:$D$782,СВЦЭМ!$A$39:$A$782,$A50,СВЦЭМ!$B$39:$B$782,B$47)+'СЕТ СН'!$G$11+СВЦЭМ!$D$10+'СЕТ СН'!$G$6-'СЕТ СН'!$G$23</f>
        <v>1815.65867349</v>
      </c>
      <c r="C50" s="36">
        <f>SUMIFS(СВЦЭМ!$D$39:$D$782,СВЦЭМ!$A$39:$A$782,$A50,СВЦЭМ!$B$39:$B$782,C$47)+'СЕТ СН'!$G$11+СВЦЭМ!$D$10+'СЕТ СН'!$G$6-'СЕТ СН'!$G$23</f>
        <v>1897.9616347900001</v>
      </c>
      <c r="D50" s="36">
        <f>SUMIFS(СВЦЭМ!$D$39:$D$782,СВЦЭМ!$A$39:$A$782,$A50,СВЦЭМ!$B$39:$B$782,D$47)+'СЕТ СН'!$G$11+СВЦЭМ!$D$10+'СЕТ СН'!$G$6-'СЕТ СН'!$G$23</f>
        <v>1942.8491863300001</v>
      </c>
      <c r="E50" s="36">
        <f>SUMIFS(СВЦЭМ!$D$39:$D$782,СВЦЭМ!$A$39:$A$782,$A50,СВЦЭМ!$B$39:$B$782,E$47)+'СЕТ СН'!$G$11+СВЦЭМ!$D$10+'СЕТ СН'!$G$6-'СЕТ СН'!$G$23</f>
        <v>1960.7465224</v>
      </c>
      <c r="F50" s="36">
        <f>SUMIFS(СВЦЭМ!$D$39:$D$782,СВЦЭМ!$A$39:$A$782,$A50,СВЦЭМ!$B$39:$B$782,F$47)+'СЕТ СН'!$G$11+СВЦЭМ!$D$10+'СЕТ СН'!$G$6-'СЕТ СН'!$G$23</f>
        <v>1958.0653534400001</v>
      </c>
      <c r="G50" s="36">
        <f>SUMIFS(СВЦЭМ!$D$39:$D$782,СВЦЭМ!$A$39:$A$782,$A50,СВЦЭМ!$B$39:$B$782,G$47)+'СЕТ СН'!$G$11+СВЦЭМ!$D$10+'СЕТ СН'!$G$6-'СЕТ СН'!$G$23</f>
        <v>1944.09442868</v>
      </c>
      <c r="H50" s="36">
        <f>SUMIFS(СВЦЭМ!$D$39:$D$782,СВЦЭМ!$A$39:$A$782,$A50,СВЦЭМ!$B$39:$B$782,H$47)+'СЕТ СН'!$G$11+СВЦЭМ!$D$10+'СЕТ СН'!$G$6-'СЕТ СН'!$G$23</f>
        <v>1925.8263059600001</v>
      </c>
      <c r="I50" s="36">
        <f>SUMIFS(СВЦЭМ!$D$39:$D$782,СВЦЭМ!$A$39:$A$782,$A50,СВЦЭМ!$B$39:$B$782,I$47)+'СЕТ СН'!$G$11+СВЦЭМ!$D$10+'СЕТ СН'!$G$6-'СЕТ СН'!$G$23</f>
        <v>1927.1209445500001</v>
      </c>
      <c r="J50" s="36">
        <f>SUMIFS(СВЦЭМ!$D$39:$D$782,СВЦЭМ!$A$39:$A$782,$A50,СВЦЭМ!$B$39:$B$782,J$47)+'СЕТ СН'!$G$11+СВЦЭМ!$D$10+'СЕТ СН'!$G$6-'СЕТ СН'!$G$23</f>
        <v>1879.1382699800001</v>
      </c>
      <c r="K50" s="36">
        <f>SUMIFS(СВЦЭМ!$D$39:$D$782,СВЦЭМ!$A$39:$A$782,$A50,СВЦЭМ!$B$39:$B$782,K$47)+'СЕТ СН'!$G$11+СВЦЭМ!$D$10+'СЕТ СН'!$G$6-'СЕТ СН'!$G$23</f>
        <v>1839.0957582000001</v>
      </c>
      <c r="L50" s="36">
        <f>SUMIFS(СВЦЭМ!$D$39:$D$782,СВЦЭМ!$A$39:$A$782,$A50,СВЦЭМ!$B$39:$B$782,L$47)+'СЕТ СН'!$G$11+СВЦЭМ!$D$10+'СЕТ СН'!$G$6-'СЕТ СН'!$G$23</f>
        <v>1816.67737134</v>
      </c>
      <c r="M50" s="36">
        <f>SUMIFS(СВЦЭМ!$D$39:$D$782,СВЦЭМ!$A$39:$A$782,$A50,СВЦЭМ!$B$39:$B$782,M$47)+'СЕТ СН'!$G$11+СВЦЭМ!$D$10+'СЕТ СН'!$G$6-'СЕТ СН'!$G$23</f>
        <v>1817.52327977</v>
      </c>
      <c r="N50" s="36">
        <f>SUMIFS(СВЦЭМ!$D$39:$D$782,СВЦЭМ!$A$39:$A$782,$A50,СВЦЭМ!$B$39:$B$782,N$47)+'СЕТ СН'!$G$11+СВЦЭМ!$D$10+'СЕТ СН'!$G$6-'СЕТ СН'!$G$23</f>
        <v>1844.04311521</v>
      </c>
      <c r="O50" s="36">
        <f>SUMIFS(СВЦЭМ!$D$39:$D$782,СВЦЭМ!$A$39:$A$782,$A50,СВЦЭМ!$B$39:$B$782,O$47)+'СЕТ СН'!$G$11+СВЦЭМ!$D$10+'СЕТ СН'!$G$6-'СЕТ СН'!$G$23</f>
        <v>1832.8406325400001</v>
      </c>
      <c r="P50" s="36">
        <f>SUMIFS(СВЦЭМ!$D$39:$D$782,СВЦЭМ!$A$39:$A$782,$A50,СВЦЭМ!$B$39:$B$782,P$47)+'СЕТ СН'!$G$11+СВЦЭМ!$D$10+'СЕТ СН'!$G$6-'СЕТ СН'!$G$23</f>
        <v>1834.01095065</v>
      </c>
      <c r="Q50" s="36">
        <f>SUMIFS(СВЦЭМ!$D$39:$D$782,СВЦЭМ!$A$39:$A$782,$A50,СВЦЭМ!$B$39:$B$782,Q$47)+'СЕТ СН'!$G$11+СВЦЭМ!$D$10+'СЕТ СН'!$G$6-'СЕТ СН'!$G$23</f>
        <v>1849.6120548900001</v>
      </c>
      <c r="R50" s="36">
        <f>SUMIFS(СВЦЭМ!$D$39:$D$782,СВЦЭМ!$A$39:$A$782,$A50,СВЦЭМ!$B$39:$B$782,R$47)+'СЕТ СН'!$G$11+СВЦЭМ!$D$10+'СЕТ СН'!$G$6-'СЕТ СН'!$G$23</f>
        <v>1855.3419446099999</v>
      </c>
      <c r="S50" s="36">
        <f>SUMIFS(СВЦЭМ!$D$39:$D$782,СВЦЭМ!$A$39:$A$782,$A50,СВЦЭМ!$B$39:$B$782,S$47)+'СЕТ СН'!$G$11+СВЦЭМ!$D$10+'СЕТ СН'!$G$6-'СЕТ СН'!$G$23</f>
        <v>1827.0161811299999</v>
      </c>
      <c r="T50" s="36">
        <f>SUMIFS(СВЦЭМ!$D$39:$D$782,СВЦЭМ!$A$39:$A$782,$A50,СВЦЭМ!$B$39:$B$782,T$47)+'СЕТ СН'!$G$11+СВЦЭМ!$D$10+'СЕТ СН'!$G$6-'СЕТ СН'!$G$23</f>
        <v>1809.1013383</v>
      </c>
      <c r="U50" s="36">
        <f>SUMIFS(СВЦЭМ!$D$39:$D$782,СВЦЭМ!$A$39:$A$782,$A50,СВЦЭМ!$B$39:$B$782,U$47)+'СЕТ СН'!$G$11+СВЦЭМ!$D$10+'СЕТ СН'!$G$6-'СЕТ СН'!$G$23</f>
        <v>1827.85108382</v>
      </c>
      <c r="V50" s="36">
        <f>SUMIFS(СВЦЭМ!$D$39:$D$782,СВЦЭМ!$A$39:$A$782,$A50,СВЦЭМ!$B$39:$B$782,V$47)+'СЕТ СН'!$G$11+СВЦЭМ!$D$10+'СЕТ СН'!$G$6-'СЕТ СН'!$G$23</f>
        <v>1826.95491844</v>
      </c>
      <c r="W50" s="36">
        <f>SUMIFS(СВЦЭМ!$D$39:$D$782,СВЦЭМ!$A$39:$A$782,$A50,СВЦЭМ!$B$39:$B$782,W$47)+'СЕТ СН'!$G$11+СВЦЭМ!$D$10+'СЕТ СН'!$G$6-'СЕТ СН'!$G$23</f>
        <v>1818.3535421900001</v>
      </c>
      <c r="X50" s="36">
        <f>SUMIFS(СВЦЭМ!$D$39:$D$782,СВЦЭМ!$A$39:$A$782,$A50,СВЦЭМ!$B$39:$B$782,X$47)+'СЕТ СН'!$G$11+СВЦЭМ!$D$10+'СЕТ СН'!$G$6-'СЕТ СН'!$G$23</f>
        <v>1833.1937549300001</v>
      </c>
      <c r="Y50" s="36">
        <f>SUMIFS(СВЦЭМ!$D$39:$D$782,СВЦЭМ!$A$39:$A$782,$A50,СВЦЭМ!$B$39:$B$782,Y$47)+'СЕТ СН'!$G$11+СВЦЭМ!$D$10+'СЕТ СН'!$G$6-'СЕТ СН'!$G$23</f>
        <v>1868.0469617700001</v>
      </c>
    </row>
    <row r="51" spans="1:25" ht="15.75" x14ac:dyDescent="0.2">
      <c r="A51" s="35">
        <f t="shared" si="1"/>
        <v>45355</v>
      </c>
      <c r="B51" s="36">
        <f>SUMIFS(СВЦЭМ!$D$39:$D$782,СВЦЭМ!$A$39:$A$782,$A51,СВЦЭМ!$B$39:$B$782,B$47)+'СЕТ СН'!$G$11+СВЦЭМ!$D$10+'СЕТ СН'!$G$6-'СЕТ СН'!$G$23</f>
        <v>1825.39274202</v>
      </c>
      <c r="C51" s="36">
        <f>SUMIFS(СВЦЭМ!$D$39:$D$782,СВЦЭМ!$A$39:$A$782,$A51,СВЦЭМ!$B$39:$B$782,C$47)+'СЕТ СН'!$G$11+СВЦЭМ!$D$10+'СЕТ СН'!$G$6-'СЕТ СН'!$G$23</f>
        <v>1867.5176267500001</v>
      </c>
      <c r="D51" s="36">
        <f>SUMIFS(СВЦЭМ!$D$39:$D$782,СВЦЭМ!$A$39:$A$782,$A51,СВЦЭМ!$B$39:$B$782,D$47)+'СЕТ СН'!$G$11+СВЦЭМ!$D$10+'СЕТ СН'!$G$6-'СЕТ СН'!$G$23</f>
        <v>1885.6071570700001</v>
      </c>
      <c r="E51" s="36">
        <f>SUMIFS(СВЦЭМ!$D$39:$D$782,СВЦЭМ!$A$39:$A$782,$A51,СВЦЭМ!$B$39:$B$782,E$47)+'СЕТ СН'!$G$11+СВЦЭМ!$D$10+'СЕТ СН'!$G$6-'СЕТ СН'!$G$23</f>
        <v>1888.45550168</v>
      </c>
      <c r="F51" s="36">
        <f>SUMIFS(СВЦЭМ!$D$39:$D$782,СВЦЭМ!$A$39:$A$782,$A51,СВЦЭМ!$B$39:$B$782,F$47)+'СЕТ СН'!$G$11+СВЦЭМ!$D$10+'СЕТ СН'!$G$6-'СЕТ СН'!$G$23</f>
        <v>1892.18530265</v>
      </c>
      <c r="G51" s="36">
        <f>SUMIFS(СВЦЭМ!$D$39:$D$782,СВЦЭМ!$A$39:$A$782,$A51,СВЦЭМ!$B$39:$B$782,G$47)+'СЕТ СН'!$G$11+СВЦЭМ!$D$10+'СЕТ СН'!$G$6-'СЕТ СН'!$G$23</f>
        <v>1915.50185362</v>
      </c>
      <c r="H51" s="36">
        <f>SUMIFS(СВЦЭМ!$D$39:$D$782,СВЦЭМ!$A$39:$A$782,$A51,СВЦЭМ!$B$39:$B$782,H$47)+'СЕТ СН'!$G$11+СВЦЭМ!$D$10+'СЕТ СН'!$G$6-'СЕТ СН'!$G$23</f>
        <v>1864.8478173400001</v>
      </c>
      <c r="I51" s="36">
        <f>SUMIFS(СВЦЭМ!$D$39:$D$782,СВЦЭМ!$A$39:$A$782,$A51,СВЦЭМ!$B$39:$B$782,I$47)+'СЕТ СН'!$G$11+СВЦЭМ!$D$10+'СЕТ СН'!$G$6-'СЕТ СН'!$G$23</f>
        <v>1827.0039171400001</v>
      </c>
      <c r="J51" s="36">
        <f>SUMIFS(СВЦЭМ!$D$39:$D$782,СВЦЭМ!$A$39:$A$782,$A51,СВЦЭМ!$B$39:$B$782,J$47)+'СЕТ СН'!$G$11+СВЦЭМ!$D$10+'СЕТ СН'!$G$6-'СЕТ СН'!$G$23</f>
        <v>1791.86942383</v>
      </c>
      <c r="K51" s="36">
        <f>SUMIFS(СВЦЭМ!$D$39:$D$782,СВЦЭМ!$A$39:$A$782,$A51,СВЦЭМ!$B$39:$B$782,K$47)+'СЕТ СН'!$G$11+СВЦЭМ!$D$10+'СЕТ СН'!$G$6-'СЕТ СН'!$G$23</f>
        <v>1774.62632431</v>
      </c>
      <c r="L51" s="36">
        <f>SUMIFS(СВЦЭМ!$D$39:$D$782,СВЦЭМ!$A$39:$A$782,$A51,СВЦЭМ!$B$39:$B$782,L$47)+'СЕТ СН'!$G$11+СВЦЭМ!$D$10+'СЕТ СН'!$G$6-'СЕТ СН'!$G$23</f>
        <v>1779.6277279400001</v>
      </c>
      <c r="M51" s="36">
        <f>SUMIFS(СВЦЭМ!$D$39:$D$782,СВЦЭМ!$A$39:$A$782,$A51,СВЦЭМ!$B$39:$B$782,M$47)+'СЕТ СН'!$G$11+СВЦЭМ!$D$10+'СЕТ СН'!$G$6-'СЕТ СН'!$G$23</f>
        <v>1787.6781518</v>
      </c>
      <c r="N51" s="36">
        <f>SUMIFS(СВЦЭМ!$D$39:$D$782,СВЦЭМ!$A$39:$A$782,$A51,СВЦЭМ!$B$39:$B$782,N$47)+'СЕТ СН'!$G$11+СВЦЭМ!$D$10+'СЕТ СН'!$G$6-'СЕТ СН'!$G$23</f>
        <v>1776.23402106</v>
      </c>
      <c r="O51" s="36">
        <f>SUMIFS(СВЦЭМ!$D$39:$D$782,СВЦЭМ!$A$39:$A$782,$A51,СВЦЭМ!$B$39:$B$782,O$47)+'СЕТ СН'!$G$11+СВЦЭМ!$D$10+'СЕТ СН'!$G$6-'СЕТ СН'!$G$23</f>
        <v>1783.4423064699999</v>
      </c>
      <c r="P51" s="36">
        <f>SUMIFS(СВЦЭМ!$D$39:$D$782,СВЦЭМ!$A$39:$A$782,$A51,СВЦЭМ!$B$39:$B$782,P$47)+'СЕТ СН'!$G$11+СВЦЭМ!$D$10+'СЕТ СН'!$G$6-'СЕТ СН'!$G$23</f>
        <v>1798.8405234300001</v>
      </c>
      <c r="Q51" s="36">
        <f>SUMIFS(СВЦЭМ!$D$39:$D$782,СВЦЭМ!$A$39:$A$782,$A51,СВЦЭМ!$B$39:$B$782,Q$47)+'СЕТ СН'!$G$11+СВЦЭМ!$D$10+'СЕТ СН'!$G$6-'СЕТ СН'!$G$23</f>
        <v>1815.08652957</v>
      </c>
      <c r="R51" s="36">
        <f>SUMIFS(СВЦЭМ!$D$39:$D$782,СВЦЭМ!$A$39:$A$782,$A51,СВЦЭМ!$B$39:$B$782,R$47)+'СЕТ СН'!$G$11+СВЦЭМ!$D$10+'СЕТ СН'!$G$6-'СЕТ СН'!$G$23</f>
        <v>1813.38907829</v>
      </c>
      <c r="S51" s="36">
        <f>SUMIFS(СВЦЭМ!$D$39:$D$782,СВЦЭМ!$A$39:$A$782,$A51,СВЦЭМ!$B$39:$B$782,S$47)+'СЕТ СН'!$G$11+СВЦЭМ!$D$10+'СЕТ СН'!$G$6-'СЕТ СН'!$G$23</f>
        <v>1806.4016236699999</v>
      </c>
      <c r="T51" s="36">
        <f>SUMIFS(СВЦЭМ!$D$39:$D$782,СВЦЭМ!$A$39:$A$782,$A51,СВЦЭМ!$B$39:$B$782,T$47)+'СЕТ СН'!$G$11+СВЦЭМ!$D$10+'СЕТ СН'!$G$6-'СЕТ СН'!$G$23</f>
        <v>1789.66734582</v>
      </c>
      <c r="U51" s="36">
        <f>SUMIFS(СВЦЭМ!$D$39:$D$782,СВЦЭМ!$A$39:$A$782,$A51,СВЦЭМ!$B$39:$B$782,U$47)+'СЕТ СН'!$G$11+СВЦЭМ!$D$10+'СЕТ СН'!$G$6-'СЕТ СН'!$G$23</f>
        <v>1766.1570862000001</v>
      </c>
      <c r="V51" s="36">
        <f>SUMIFS(СВЦЭМ!$D$39:$D$782,СВЦЭМ!$A$39:$A$782,$A51,СВЦЭМ!$B$39:$B$782,V$47)+'СЕТ СН'!$G$11+СВЦЭМ!$D$10+'СЕТ СН'!$G$6-'СЕТ СН'!$G$23</f>
        <v>1778.9934746200001</v>
      </c>
      <c r="W51" s="36">
        <f>SUMIFS(СВЦЭМ!$D$39:$D$782,СВЦЭМ!$A$39:$A$782,$A51,СВЦЭМ!$B$39:$B$782,W$47)+'СЕТ СН'!$G$11+СВЦЭМ!$D$10+'СЕТ СН'!$G$6-'СЕТ СН'!$G$23</f>
        <v>1795.54395344</v>
      </c>
      <c r="X51" s="36">
        <f>SUMIFS(СВЦЭМ!$D$39:$D$782,СВЦЭМ!$A$39:$A$782,$A51,СВЦЭМ!$B$39:$B$782,X$47)+'СЕТ СН'!$G$11+СВЦЭМ!$D$10+'СЕТ СН'!$G$6-'СЕТ СН'!$G$23</f>
        <v>1791.6408246400001</v>
      </c>
      <c r="Y51" s="36">
        <f>SUMIFS(СВЦЭМ!$D$39:$D$782,СВЦЭМ!$A$39:$A$782,$A51,СВЦЭМ!$B$39:$B$782,Y$47)+'СЕТ СН'!$G$11+СВЦЭМ!$D$10+'СЕТ СН'!$G$6-'СЕТ СН'!$G$23</f>
        <v>1808.0059623900001</v>
      </c>
    </row>
    <row r="52" spans="1:25" ht="15.75" x14ac:dyDescent="0.2">
      <c r="A52" s="35">
        <f t="shared" si="1"/>
        <v>45356</v>
      </c>
      <c r="B52" s="36">
        <f>SUMIFS(СВЦЭМ!$D$39:$D$782,СВЦЭМ!$A$39:$A$782,$A52,СВЦЭМ!$B$39:$B$782,B$47)+'СЕТ СН'!$G$11+СВЦЭМ!$D$10+'СЕТ СН'!$G$6-'СЕТ СН'!$G$23</f>
        <v>1795.55317322</v>
      </c>
      <c r="C52" s="36">
        <f>SUMIFS(СВЦЭМ!$D$39:$D$782,СВЦЭМ!$A$39:$A$782,$A52,СВЦЭМ!$B$39:$B$782,C$47)+'СЕТ СН'!$G$11+СВЦЭМ!$D$10+'СЕТ СН'!$G$6-'СЕТ СН'!$G$23</f>
        <v>1832.2463261099999</v>
      </c>
      <c r="D52" s="36">
        <f>SUMIFS(СВЦЭМ!$D$39:$D$782,СВЦЭМ!$A$39:$A$782,$A52,СВЦЭМ!$B$39:$B$782,D$47)+'СЕТ СН'!$G$11+СВЦЭМ!$D$10+'СЕТ СН'!$G$6-'СЕТ СН'!$G$23</f>
        <v>1840.85931923</v>
      </c>
      <c r="E52" s="36">
        <f>SUMIFS(СВЦЭМ!$D$39:$D$782,СВЦЭМ!$A$39:$A$782,$A52,СВЦЭМ!$B$39:$B$782,E$47)+'СЕТ СН'!$G$11+СВЦЭМ!$D$10+'СЕТ СН'!$G$6-'СЕТ СН'!$G$23</f>
        <v>1858.64644591</v>
      </c>
      <c r="F52" s="36">
        <f>SUMIFS(СВЦЭМ!$D$39:$D$782,СВЦЭМ!$A$39:$A$782,$A52,СВЦЭМ!$B$39:$B$782,F$47)+'СЕТ СН'!$G$11+СВЦЭМ!$D$10+'СЕТ СН'!$G$6-'СЕТ СН'!$G$23</f>
        <v>1847.7102730500001</v>
      </c>
      <c r="G52" s="36">
        <f>SUMIFS(СВЦЭМ!$D$39:$D$782,СВЦЭМ!$A$39:$A$782,$A52,СВЦЭМ!$B$39:$B$782,G$47)+'СЕТ СН'!$G$11+СВЦЭМ!$D$10+'СЕТ СН'!$G$6-'СЕТ СН'!$G$23</f>
        <v>1821.1823498900001</v>
      </c>
      <c r="H52" s="36">
        <f>SUMIFS(СВЦЭМ!$D$39:$D$782,СВЦЭМ!$A$39:$A$782,$A52,СВЦЭМ!$B$39:$B$782,H$47)+'СЕТ СН'!$G$11+СВЦЭМ!$D$10+'СЕТ СН'!$G$6-'СЕТ СН'!$G$23</f>
        <v>1767.5773457600001</v>
      </c>
      <c r="I52" s="36">
        <f>SUMIFS(СВЦЭМ!$D$39:$D$782,СВЦЭМ!$A$39:$A$782,$A52,СВЦЭМ!$B$39:$B$782,I$47)+'СЕТ СН'!$G$11+СВЦЭМ!$D$10+'СЕТ СН'!$G$6-'СЕТ СН'!$G$23</f>
        <v>1751.3243074900001</v>
      </c>
      <c r="J52" s="36">
        <f>SUMIFS(СВЦЭМ!$D$39:$D$782,СВЦЭМ!$A$39:$A$782,$A52,СВЦЭМ!$B$39:$B$782,J$47)+'СЕТ СН'!$G$11+СВЦЭМ!$D$10+'СЕТ СН'!$G$6-'СЕТ СН'!$G$23</f>
        <v>1738.54527319</v>
      </c>
      <c r="K52" s="36">
        <f>SUMIFS(СВЦЭМ!$D$39:$D$782,СВЦЭМ!$A$39:$A$782,$A52,СВЦЭМ!$B$39:$B$782,K$47)+'СЕТ СН'!$G$11+СВЦЭМ!$D$10+'СЕТ СН'!$G$6-'СЕТ СН'!$G$23</f>
        <v>1682.55333918</v>
      </c>
      <c r="L52" s="36">
        <f>SUMIFS(СВЦЭМ!$D$39:$D$782,СВЦЭМ!$A$39:$A$782,$A52,СВЦЭМ!$B$39:$B$782,L$47)+'СЕТ СН'!$G$11+СВЦЭМ!$D$10+'СЕТ СН'!$G$6-'СЕТ СН'!$G$23</f>
        <v>1672.75875187</v>
      </c>
      <c r="M52" s="36">
        <f>SUMIFS(СВЦЭМ!$D$39:$D$782,СВЦЭМ!$A$39:$A$782,$A52,СВЦЭМ!$B$39:$B$782,M$47)+'СЕТ СН'!$G$11+СВЦЭМ!$D$10+'СЕТ СН'!$G$6-'СЕТ СН'!$G$23</f>
        <v>1697.3204248100001</v>
      </c>
      <c r="N52" s="36">
        <f>SUMIFS(СВЦЭМ!$D$39:$D$782,СВЦЭМ!$A$39:$A$782,$A52,СВЦЭМ!$B$39:$B$782,N$47)+'СЕТ СН'!$G$11+СВЦЭМ!$D$10+'СЕТ СН'!$G$6-'СЕТ СН'!$G$23</f>
        <v>1726.6497872699999</v>
      </c>
      <c r="O52" s="36">
        <f>SUMIFS(СВЦЭМ!$D$39:$D$782,СВЦЭМ!$A$39:$A$782,$A52,СВЦЭМ!$B$39:$B$782,O$47)+'СЕТ СН'!$G$11+СВЦЭМ!$D$10+'СЕТ СН'!$G$6-'СЕТ СН'!$G$23</f>
        <v>1709.12808008</v>
      </c>
      <c r="P52" s="36">
        <f>SUMIFS(СВЦЭМ!$D$39:$D$782,СВЦЭМ!$A$39:$A$782,$A52,СВЦЭМ!$B$39:$B$782,P$47)+'СЕТ СН'!$G$11+СВЦЭМ!$D$10+'СЕТ СН'!$G$6-'СЕТ СН'!$G$23</f>
        <v>1719.7501432900001</v>
      </c>
      <c r="Q52" s="36">
        <f>SUMIFS(СВЦЭМ!$D$39:$D$782,СВЦЭМ!$A$39:$A$782,$A52,СВЦЭМ!$B$39:$B$782,Q$47)+'СЕТ СН'!$G$11+СВЦЭМ!$D$10+'СЕТ СН'!$G$6-'СЕТ СН'!$G$23</f>
        <v>1737.0488640900001</v>
      </c>
      <c r="R52" s="36">
        <f>SUMIFS(СВЦЭМ!$D$39:$D$782,СВЦЭМ!$A$39:$A$782,$A52,СВЦЭМ!$B$39:$B$782,R$47)+'СЕТ СН'!$G$11+СВЦЭМ!$D$10+'СЕТ СН'!$G$6-'СЕТ СН'!$G$23</f>
        <v>1762.77885692</v>
      </c>
      <c r="S52" s="36">
        <f>SUMIFS(СВЦЭМ!$D$39:$D$782,СВЦЭМ!$A$39:$A$782,$A52,СВЦЭМ!$B$39:$B$782,S$47)+'СЕТ СН'!$G$11+СВЦЭМ!$D$10+'СЕТ СН'!$G$6-'СЕТ СН'!$G$23</f>
        <v>1760.0917896600001</v>
      </c>
      <c r="T52" s="36">
        <f>SUMIFS(СВЦЭМ!$D$39:$D$782,СВЦЭМ!$A$39:$A$782,$A52,СВЦЭМ!$B$39:$B$782,T$47)+'СЕТ СН'!$G$11+СВЦЭМ!$D$10+'СЕТ СН'!$G$6-'СЕТ СН'!$G$23</f>
        <v>1734.1606394099999</v>
      </c>
      <c r="U52" s="36">
        <f>SUMIFS(СВЦЭМ!$D$39:$D$782,СВЦЭМ!$A$39:$A$782,$A52,СВЦЭМ!$B$39:$B$782,U$47)+'СЕТ СН'!$G$11+СВЦЭМ!$D$10+'СЕТ СН'!$G$6-'СЕТ СН'!$G$23</f>
        <v>1710.99508945</v>
      </c>
      <c r="V52" s="36">
        <f>SUMIFS(СВЦЭМ!$D$39:$D$782,СВЦЭМ!$A$39:$A$782,$A52,СВЦЭМ!$B$39:$B$782,V$47)+'СЕТ СН'!$G$11+СВЦЭМ!$D$10+'СЕТ СН'!$G$6-'СЕТ СН'!$G$23</f>
        <v>1718.20074155</v>
      </c>
      <c r="W52" s="36">
        <f>SUMIFS(СВЦЭМ!$D$39:$D$782,СВЦЭМ!$A$39:$A$782,$A52,СВЦЭМ!$B$39:$B$782,W$47)+'СЕТ СН'!$G$11+СВЦЭМ!$D$10+'СЕТ СН'!$G$6-'СЕТ СН'!$G$23</f>
        <v>1732.52498543</v>
      </c>
      <c r="X52" s="36">
        <f>SUMIFS(СВЦЭМ!$D$39:$D$782,СВЦЭМ!$A$39:$A$782,$A52,СВЦЭМ!$B$39:$B$782,X$47)+'СЕТ СН'!$G$11+СВЦЭМ!$D$10+'СЕТ СН'!$G$6-'СЕТ СН'!$G$23</f>
        <v>1743.91937796</v>
      </c>
      <c r="Y52" s="36">
        <f>SUMIFS(СВЦЭМ!$D$39:$D$782,СВЦЭМ!$A$39:$A$782,$A52,СВЦЭМ!$B$39:$B$782,Y$47)+'СЕТ СН'!$G$11+СВЦЭМ!$D$10+'СЕТ СН'!$G$6-'СЕТ СН'!$G$23</f>
        <v>1757.39375402</v>
      </c>
    </row>
    <row r="53" spans="1:25" ht="15.75" x14ac:dyDescent="0.2">
      <c r="A53" s="35">
        <f t="shared" si="1"/>
        <v>45357</v>
      </c>
      <c r="B53" s="36">
        <f>SUMIFS(СВЦЭМ!$D$39:$D$782,СВЦЭМ!$A$39:$A$782,$A53,СВЦЭМ!$B$39:$B$782,B$47)+'СЕТ СН'!$G$11+СВЦЭМ!$D$10+'СЕТ СН'!$G$6-'СЕТ СН'!$G$23</f>
        <v>1826.6900444800001</v>
      </c>
      <c r="C53" s="36">
        <f>SUMIFS(СВЦЭМ!$D$39:$D$782,СВЦЭМ!$A$39:$A$782,$A53,СВЦЭМ!$B$39:$B$782,C$47)+'СЕТ СН'!$G$11+СВЦЭМ!$D$10+'СЕТ СН'!$G$6-'СЕТ СН'!$G$23</f>
        <v>1850.66459257</v>
      </c>
      <c r="D53" s="36">
        <f>SUMIFS(СВЦЭМ!$D$39:$D$782,СВЦЭМ!$A$39:$A$782,$A53,СВЦЭМ!$B$39:$B$782,D$47)+'СЕТ СН'!$G$11+СВЦЭМ!$D$10+'СЕТ СН'!$G$6-'СЕТ СН'!$G$23</f>
        <v>1873.1033711</v>
      </c>
      <c r="E53" s="36">
        <f>SUMIFS(СВЦЭМ!$D$39:$D$782,СВЦЭМ!$A$39:$A$782,$A53,СВЦЭМ!$B$39:$B$782,E$47)+'СЕТ СН'!$G$11+СВЦЭМ!$D$10+'СЕТ СН'!$G$6-'СЕТ СН'!$G$23</f>
        <v>1887.9390727100001</v>
      </c>
      <c r="F53" s="36">
        <f>SUMIFS(СВЦЭМ!$D$39:$D$782,СВЦЭМ!$A$39:$A$782,$A53,СВЦЭМ!$B$39:$B$782,F$47)+'СЕТ СН'!$G$11+СВЦЭМ!$D$10+'СЕТ СН'!$G$6-'СЕТ СН'!$G$23</f>
        <v>1884.96488346</v>
      </c>
      <c r="G53" s="36">
        <f>SUMIFS(СВЦЭМ!$D$39:$D$782,СВЦЭМ!$A$39:$A$782,$A53,СВЦЭМ!$B$39:$B$782,G$47)+'СЕТ СН'!$G$11+СВЦЭМ!$D$10+'СЕТ СН'!$G$6-'СЕТ СН'!$G$23</f>
        <v>1858.60824112</v>
      </c>
      <c r="H53" s="36">
        <f>SUMIFS(СВЦЭМ!$D$39:$D$782,СВЦЭМ!$A$39:$A$782,$A53,СВЦЭМ!$B$39:$B$782,H$47)+'СЕТ СН'!$G$11+СВЦЭМ!$D$10+'СЕТ СН'!$G$6-'СЕТ СН'!$G$23</f>
        <v>1791.0168584200001</v>
      </c>
      <c r="I53" s="36">
        <f>SUMIFS(СВЦЭМ!$D$39:$D$782,СВЦЭМ!$A$39:$A$782,$A53,СВЦЭМ!$B$39:$B$782,I$47)+'СЕТ СН'!$G$11+СВЦЭМ!$D$10+'СЕТ СН'!$G$6-'СЕТ СН'!$G$23</f>
        <v>1743.39326243</v>
      </c>
      <c r="J53" s="36">
        <f>SUMIFS(СВЦЭМ!$D$39:$D$782,СВЦЭМ!$A$39:$A$782,$A53,СВЦЭМ!$B$39:$B$782,J$47)+'СЕТ СН'!$G$11+СВЦЭМ!$D$10+'СЕТ СН'!$G$6-'СЕТ СН'!$G$23</f>
        <v>1735.3029937700001</v>
      </c>
      <c r="K53" s="36">
        <f>SUMIFS(СВЦЭМ!$D$39:$D$782,СВЦЭМ!$A$39:$A$782,$A53,СВЦЭМ!$B$39:$B$782,K$47)+'СЕТ СН'!$G$11+СВЦЭМ!$D$10+'СЕТ СН'!$G$6-'СЕТ СН'!$G$23</f>
        <v>1736.73624348</v>
      </c>
      <c r="L53" s="36">
        <f>SUMIFS(СВЦЭМ!$D$39:$D$782,СВЦЭМ!$A$39:$A$782,$A53,СВЦЭМ!$B$39:$B$782,L$47)+'СЕТ СН'!$G$11+СВЦЭМ!$D$10+'СЕТ СН'!$G$6-'СЕТ СН'!$G$23</f>
        <v>1743.51799271</v>
      </c>
      <c r="M53" s="36">
        <f>SUMIFS(СВЦЭМ!$D$39:$D$782,СВЦЭМ!$A$39:$A$782,$A53,СВЦЭМ!$B$39:$B$782,M$47)+'СЕТ СН'!$G$11+СВЦЭМ!$D$10+'СЕТ СН'!$G$6-'СЕТ СН'!$G$23</f>
        <v>1744.8201600800001</v>
      </c>
      <c r="N53" s="36">
        <f>SUMIFS(СВЦЭМ!$D$39:$D$782,СВЦЭМ!$A$39:$A$782,$A53,СВЦЭМ!$B$39:$B$782,N$47)+'СЕТ СН'!$G$11+СВЦЭМ!$D$10+'СЕТ СН'!$G$6-'СЕТ СН'!$G$23</f>
        <v>1767.0659350999999</v>
      </c>
      <c r="O53" s="36">
        <f>SUMIFS(СВЦЭМ!$D$39:$D$782,СВЦЭМ!$A$39:$A$782,$A53,СВЦЭМ!$B$39:$B$782,O$47)+'СЕТ СН'!$G$11+СВЦЭМ!$D$10+'СЕТ СН'!$G$6-'СЕТ СН'!$G$23</f>
        <v>1765.1451077500001</v>
      </c>
      <c r="P53" s="36">
        <f>SUMIFS(СВЦЭМ!$D$39:$D$782,СВЦЭМ!$A$39:$A$782,$A53,СВЦЭМ!$B$39:$B$782,P$47)+'СЕТ СН'!$G$11+СВЦЭМ!$D$10+'СЕТ СН'!$G$6-'СЕТ СН'!$G$23</f>
        <v>1782.0746166599999</v>
      </c>
      <c r="Q53" s="36">
        <f>SUMIFS(СВЦЭМ!$D$39:$D$782,СВЦЭМ!$A$39:$A$782,$A53,СВЦЭМ!$B$39:$B$782,Q$47)+'СЕТ СН'!$G$11+СВЦЭМ!$D$10+'СЕТ СН'!$G$6-'СЕТ СН'!$G$23</f>
        <v>1785.81462061</v>
      </c>
      <c r="R53" s="36">
        <f>SUMIFS(СВЦЭМ!$D$39:$D$782,СВЦЭМ!$A$39:$A$782,$A53,СВЦЭМ!$B$39:$B$782,R$47)+'СЕТ СН'!$G$11+СВЦЭМ!$D$10+'СЕТ СН'!$G$6-'СЕТ СН'!$G$23</f>
        <v>1785.9627454000001</v>
      </c>
      <c r="S53" s="36">
        <f>SUMIFS(СВЦЭМ!$D$39:$D$782,СВЦЭМ!$A$39:$A$782,$A53,СВЦЭМ!$B$39:$B$782,S$47)+'СЕТ СН'!$G$11+СВЦЭМ!$D$10+'СЕТ СН'!$G$6-'СЕТ СН'!$G$23</f>
        <v>1773.5288257500001</v>
      </c>
      <c r="T53" s="36">
        <f>SUMIFS(СВЦЭМ!$D$39:$D$782,СВЦЭМ!$A$39:$A$782,$A53,СВЦЭМ!$B$39:$B$782,T$47)+'СЕТ СН'!$G$11+СВЦЭМ!$D$10+'СЕТ СН'!$G$6-'СЕТ СН'!$G$23</f>
        <v>1738.91545615</v>
      </c>
      <c r="U53" s="36">
        <f>SUMIFS(СВЦЭМ!$D$39:$D$782,СВЦЭМ!$A$39:$A$782,$A53,СВЦЭМ!$B$39:$B$782,U$47)+'СЕТ СН'!$G$11+СВЦЭМ!$D$10+'СЕТ СН'!$G$6-'СЕТ СН'!$G$23</f>
        <v>1738.58532719</v>
      </c>
      <c r="V53" s="36">
        <f>SUMIFS(СВЦЭМ!$D$39:$D$782,СВЦЭМ!$A$39:$A$782,$A53,СВЦЭМ!$B$39:$B$782,V$47)+'СЕТ СН'!$G$11+СВЦЭМ!$D$10+'СЕТ СН'!$G$6-'СЕТ СН'!$G$23</f>
        <v>1742.0721541600001</v>
      </c>
      <c r="W53" s="36">
        <f>SUMIFS(СВЦЭМ!$D$39:$D$782,СВЦЭМ!$A$39:$A$782,$A53,СВЦЭМ!$B$39:$B$782,W$47)+'СЕТ СН'!$G$11+СВЦЭМ!$D$10+'СЕТ СН'!$G$6-'СЕТ СН'!$G$23</f>
        <v>1753.2158241700001</v>
      </c>
      <c r="X53" s="36">
        <f>SUMIFS(СВЦЭМ!$D$39:$D$782,СВЦЭМ!$A$39:$A$782,$A53,СВЦЭМ!$B$39:$B$782,X$47)+'СЕТ СН'!$G$11+СВЦЭМ!$D$10+'СЕТ СН'!$G$6-'СЕТ СН'!$G$23</f>
        <v>1752.0487479400001</v>
      </c>
      <c r="Y53" s="36">
        <f>SUMIFS(СВЦЭМ!$D$39:$D$782,СВЦЭМ!$A$39:$A$782,$A53,СВЦЭМ!$B$39:$B$782,Y$47)+'СЕТ СН'!$G$11+СВЦЭМ!$D$10+'СЕТ СН'!$G$6-'СЕТ СН'!$G$23</f>
        <v>1737.3829643700001</v>
      </c>
    </row>
    <row r="54" spans="1:25" ht="15.75" x14ac:dyDescent="0.2">
      <c r="A54" s="35">
        <f t="shared" si="1"/>
        <v>45358</v>
      </c>
      <c r="B54" s="36">
        <f>SUMIFS(СВЦЭМ!$D$39:$D$782,СВЦЭМ!$A$39:$A$782,$A54,СВЦЭМ!$B$39:$B$782,B$47)+'СЕТ СН'!$G$11+СВЦЭМ!$D$10+'СЕТ СН'!$G$6-'СЕТ СН'!$G$23</f>
        <v>1785.7682385800001</v>
      </c>
      <c r="C54" s="36">
        <f>SUMIFS(СВЦЭМ!$D$39:$D$782,СВЦЭМ!$A$39:$A$782,$A54,СВЦЭМ!$B$39:$B$782,C$47)+'СЕТ СН'!$G$11+СВЦЭМ!$D$10+'СЕТ СН'!$G$6-'СЕТ СН'!$G$23</f>
        <v>1828.66847235</v>
      </c>
      <c r="D54" s="36">
        <f>SUMIFS(СВЦЭМ!$D$39:$D$782,СВЦЭМ!$A$39:$A$782,$A54,СВЦЭМ!$B$39:$B$782,D$47)+'СЕТ СН'!$G$11+СВЦЭМ!$D$10+'СЕТ СН'!$G$6-'СЕТ СН'!$G$23</f>
        <v>1862.21961068</v>
      </c>
      <c r="E54" s="36">
        <f>SUMIFS(СВЦЭМ!$D$39:$D$782,СВЦЭМ!$A$39:$A$782,$A54,СВЦЭМ!$B$39:$B$782,E$47)+'СЕТ СН'!$G$11+СВЦЭМ!$D$10+'СЕТ СН'!$G$6-'СЕТ СН'!$G$23</f>
        <v>1891.9261170500001</v>
      </c>
      <c r="F54" s="36">
        <f>SUMIFS(СВЦЭМ!$D$39:$D$782,СВЦЭМ!$A$39:$A$782,$A54,СВЦЭМ!$B$39:$B$782,F$47)+'СЕТ СН'!$G$11+СВЦЭМ!$D$10+'СЕТ СН'!$G$6-'СЕТ СН'!$G$23</f>
        <v>1900.6449562600001</v>
      </c>
      <c r="G54" s="36">
        <f>SUMIFS(СВЦЭМ!$D$39:$D$782,СВЦЭМ!$A$39:$A$782,$A54,СВЦЭМ!$B$39:$B$782,G$47)+'СЕТ СН'!$G$11+СВЦЭМ!$D$10+'СЕТ СН'!$G$6-'СЕТ СН'!$G$23</f>
        <v>1875.07203192</v>
      </c>
      <c r="H54" s="36">
        <f>SUMIFS(СВЦЭМ!$D$39:$D$782,СВЦЭМ!$A$39:$A$782,$A54,СВЦЭМ!$B$39:$B$782,H$47)+'СЕТ СН'!$G$11+СВЦЭМ!$D$10+'СЕТ СН'!$G$6-'СЕТ СН'!$G$23</f>
        <v>1809.8681661099999</v>
      </c>
      <c r="I54" s="36">
        <f>SUMIFS(СВЦЭМ!$D$39:$D$782,СВЦЭМ!$A$39:$A$782,$A54,СВЦЭМ!$B$39:$B$782,I$47)+'СЕТ СН'!$G$11+СВЦЭМ!$D$10+'СЕТ СН'!$G$6-'СЕТ СН'!$G$23</f>
        <v>1795.0994723000001</v>
      </c>
      <c r="J54" s="36">
        <f>SUMIFS(СВЦЭМ!$D$39:$D$782,СВЦЭМ!$A$39:$A$782,$A54,СВЦЭМ!$B$39:$B$782,J$47)+'СЕТ СН'!$G$11+СВЦЭМ!$D$10+'СЕТ СН'!$G$6-'СЕТ СН'!$G$23</f>
        <v>1814.2246856300001</v>
      </c>
      <c r="K54" s="36">
        <f>SUMIFS(СВЦЭМ!$D$39:$D$782,СВЦЭМ!$A$39:$A$782,$A54,СВЦЭМ!$B$39:$B$782,K$47)+'СЕТ СН'!$G$11+СВЦЭМ!$D$10+'СЕТ СН'!$G$6-'СЕТ СН'!$G$23</f>
        <v>1778.8817362</v>
      </c>
      <c r="L54" s="36">
        <f>SUMIFS(СВЦЭМ!$D$39:$D$782,СВЦЭМ!$A$39:$A$782,$A54,СВЦЭМ!$B$39:$B$782,L$47)+'СЕТ СН'!$G$11+СВЦЭМ!$D$10+'СЕТ СН'!$G$6-'СЕТ СН'!$G$23</f>
        <v>1781.6292926900001</v>
      </c>
      <c r="M54" s="36">
        <f>SUMIFS(СВЦЭМ!$D$39:$D$782,СВЦЭМ!$A$39:$A$782,$A54,СВЦЭМ!$B$39:$B$782,M$47)+'СЕТ СН'!$G$11+СВЦЭМ!$D$10+'СЕТ СН'!$G$6-'СЕТ СН'!$G$23</f>
        <v>1790.17366722</v>
      </c>
      <c r="N54" s="36">
        <f>SUMIFS(СВЦЭМ!$D$39:$D$782,СВЦЭМ!$A$39:$A$782,$A54,СВЦЭМ!$B$39:$B$782,N$47)+'СЕТ СН'!$G$11+СВЦЭМ!$D$10+'СЕТ СН'!$G$6-'СЕТ СН'!$G$23</f>
        <v>1799.8435323200001</v>
      </c>
      <c r="O54" s="36">
        <f>SUMIFS(СВЦЭМ!$D$39:$D$782,СВЦЭМ!$A$39:$A$782,$A54,СВЦЭМ!$B$39:$B$782,O$47)+'СЕТ СН'!$G$11+СВЦЭМ!$D$10+'СЕТ СН'!$G$6-'СЕТ СН'!$G$23</f>
        <v>1796.2072320300001</v>
      </c>
      <c r="P54" s="36">
        <f>SUMIFS(СВЦЭМ!$D$39:$D$782,СВЦЭМ!$A$39:$A$782,$A54,СВЦЭМ!$B$39:$B$782,P$47)+'СЕТ СН'!$G$11+СВЦЭМ!$D$10+'СЕТ СН'!$G$6-'СЕТ СН'!$G$23</f>
        <v>1822.12381319</v>
      </c>
      <c r="Q54" s="36">
        <f>SUMIFS(СВЦЭМ!$D$39:$D$782,СВЦЭМ!$A$39:$A$782,$A54,СВЦЭМ!$B$39:$B$782,Q$47)+'СЕТ СН'!$G$11+СВЦЭМ!$D$10+'СЕТ СН'!$G$6-'СЕТ СН'!$G$23</f>
        <v>1842.7202007600001</v>
      </c>
      <c r="R54" s="36">
        <f>SUMIFS(СВЦЭМ!$D$39:$D$782,СВЦЭМ!$A$39:$A$782,$A54,СВЦЭМ!$B$39:$B$782,R$47)+'СЕТ СН'!$G$11+СВЦЭМ!$D$10+'СЕТ СН'!$G$6-'СЕТ СН'!$G$23</f>
        <v>1854.2780901900001</v>
      </c>
      <c r="S54" s="36">
        <f>SUMIFS(СВЦЭМ!$D$39:$D$782,СВЦЭМ!$A$39:$A$782,$A54,СВЦЭМ!$B$39:$B$782,S$47)+'СЕТ СН'!$G$11+СВЦЭМ!$D$10+'СЕТ СН'!$G$6-'СЕТ СН'!$G$23</f>
        <v>1836.8144403700001</v>
      </c>
      <c r="T54" s="36">
        <f>SUMIFS(СВЦЭМ!$D$39:$D$782,СВЦЭМ!$A$39:$A$782,$A54,СВЦЭМ!$B$39:$B$782,T$47)+'СЕТ СН'!$G$11+СВЦЭМ!$D$10+'СЕТ СН'!$G$6-'СЕТ СН'!$G$23</f>
        <v>1831.47295624</v>
      </c>
      <c r="U54" s="36">
        <f>SUMIFS(СВЦЭМ!$D$39:$D$782,СВЦЭМ!$A$39:$A$782,$A54,СВЦЭМ!$B$39:$B$782,U$47)+'СЕТ СН'!$G$11+СВЦЭМ!$D$10+'СЕТ СН'!$G$6-'СЕТ СН'!$G$23</f>
        <v>1806.1848257900001</v>
      </c>
      <c r="V54" s="36">
        <f>SUMIFS(СВЦЭМ!$D$39:$D$782,СВЦЭМ!$A$39:$A$782,$A54,СВЦЭМ!$B$39:$B$782,V$47)+'СЕТ СН'!$G$11+СВЦЭМ!$D$10+'СЕТ СН'!$G$6-'СЕТ СН'!$G$23</f>
        <v>1786.9715287500001</v>
      </c>
      <c r="W54" s="36">
        <f>SUMIFS(СВЦЭМ!$D$39:$D$782,СВЦЭМ!$A$39:$A$782,$A54,СВЦЭМ!$B$39:$B$782,W$47)+'СЕТ СН'!$G$11+СВЦЭМ!$D$10+'СЕТ СН'!$G$6-'СЕТ СН'!$G$23</f>
        <v>1799.6591660000001</v>
      </c>
      <c r="X54" s="36">
        <f>SUMIFS(СВЦЭМ!$D$39:$D$782,СВЦЭМ!$A$39:$A$782,$A54,СВЦЭМ!$B$39:$B$782,X$47)+'СЕТ СН'!$G$11+СВЦЭМ!$D$10+'СЕТ СН'!$G$6-'СЕТ СН'!$G$23</f>
        <v>1813.7586360299999</v>
      </c>
      <c r="Y54" s="36">
        <f>SUMIFS(СВЦЭМ!$D$39:$D$782,СВЦЭМ!$A$39:$A$782,$A54,СВЦЭМ!$B$39:$B$782,Y$47)+'СЕТ СН'!$G$11+СВЦЭМ!$D$10+'СЕТ СН'!$G$6-'СЕТ СН'!$G$23</f>
        <v>1842.6206776200002</v>
      </c>
    </row>
    <row r="55" spans="1:25" ht="15.75" x14ac:dyDescent="0.2">
      <c r="A55" s="35">
        <f t="shared" si="1"/>
        <v>45359</v>
      </c>
      <c r="B55" s="36">
        <f>SUMIFS(СВЦЭМ!$D$39:$D$782,СВЦЭМ!$A$39:$A$782,$A55,СВЦЭМ!$B$39:$B$782,B$47)+'СЕТ СН'!$G$11+СВЦЭМ!$D$10+'СЕТ СН'!$G$6-'СЕТ СН'!$G$23</f>
        <v>1885.49869853</v>
      </c>
      <c r="C55" s="36">
        <f>SUMIFS(СВЦЭМ!$D$39:$D$782,СВЦЭМ!$A$39:$A$782,$A55,СВЦЭМ!$B$39:$B$782,C$47)+'СЕТ СН'!$G$11+СВЦЭМ!$D$10+'СЕТ СН'!$G$6-'СЕТ СН'!$G$23</f>
        <v>1884.6488547599999</v>
      </c>
      <c r="D55" s="36">
        <f>SUMIFS(СВЦЭМ!$D$39:$D$782,СВЦЭМ!$A$39:$A$782,$A55,СВЦЭМ!$B$39:$B$782,D$47)+'СЕТ СН'!$G$11+СВЦЭМ!$D$10+'СЕТ СН'!$G$6-'СЕТ СН'!$G$23</f>
        <v>1907.4866803699999</v>
      </c>
      <c r="E55" s="36">
        <f>SUMIFS(СВЦЭМ!$D$39:$D$782,СВЦЭМ!$A$39:$A$782,$A55,СВЦЭМ!$B$39:$B$782,E$47)+'СЕТ СН'!$G$11+СВЦЭМ!$D$10+'СЕТ СН'!$G$6-'СЕТ СН'!$G$23</f>
        <v>1917.5173973000001</v>
      </c>
      <c r="F55" s="36">
        <f>SUMIFS(СВЦЭМ!$D$39:$D$782,СВЦЭМ!$A$39:$A$782,$A55,СВЦЭМ!$B$39:$B$782,F$47)+'СЕТ СН'!$G$11+СВЦЭМ!$D$10+'СЕТ СН'!$G$6-'СЕТ СН'!$G$23</f>
        <v>1917.8685867300001</v>
      </c>
      <c r="G55" s="36">
        <f>SUMIFS(СВЦЭМ!$D$39:$D$782,СВЦЭМ!$A$39:$A$782,$A55,СВЦЭМ!$B$39:$B$782,G$47)+'СЕТ СН'!$G$11+СВЦЭМ!$D$10+'СЕТ СН'!$G$6-'СЕТ СН'!$G$23</f>
        <v>1891.6662232400001</v>
      </c>
      <c r="H55" s="36">
        <f>SUMIFS(СВЦЭМ!$D$39:$D$782,СВЦЭМ!$A$39:$A$782,$A55,СВЦЭМ!$B$39:$B$782,H$47)+'СЕТ СН'!$G$11+СВЦЭМ!$D$10+'СЕТ СН'!$G$6-'СЕТ СН'!$G$23</f>
        <v>1890.7926489500001</v>
      </c>
      <c r="I55" s="36">
        <f>SUMIFS(СВЦЭМ!$D$39:$D$782,СВЦЭМ!$A$39:$A$782,$A55,СВЦЭМ!$B$39:$B$782,I$47)+'СЕТ СН'!$G$11+СВЦЭМ!$D$10+'СЕТ СН'!$G$6-'СЕТ СН'!$G$23</f>
        <v>1862.4389637900001</v>
      </c>
      <c r="J55" s="36">
        <f>SUMIFS(СВЦЭМ!$D$39:$D$782,СВЦЭМ!$A$39:$A$782,$A55,СВЦЭМ!$B$39:$B$782,J$47)+'СЕТ СН'!$G$11+СВЦЭМ!$D$10+'СЕТ СН'!$G$6-'СЕТ СН'!$G$23</f>
        <v>1851.0272059399999</v>
      </c>
      <c r="K55" s="36">
        <f>SUMIFS(СВЦЭМ!$D$39:$D$782,СВЦЭМ!$A$39:$A$782,$A55,СВЦЭМ!$B$39:$B$782,K$47)+'СЕТ СН'!$G$11+СВЦЭМ!$D$10+'СЕТ СН'!$G$6-'СЕТ СН'!$G$23</f>
        <v>1791.57402235</v>
      </c>
      <c r="L55" s="36">
        <f>SUMIFS(СВЦЭМ!$D$39:$D$782,СВЦЭМ!$A$39:$A$782,$A55,СВЦЭМ!$B$39:$B$782,L$47)+'СЕТ СН'!$G$11+СВЦЭМ!$D$10+'СЕТ СН'!$G$6-'СЕТ СН'!$G$23</f>
        <v>1781.0827165200001</v>
      </c>
      <c r="M55" s="36">
        <f>SUMIFS(СВЦЭМ!$D$39:$D$782,СВЦЭМ!$A$39:$A$782,$A55,СВЦЭМ!$B$39:$B$782,M$47)+'СЕТ СН'!$G$11+СВЦЭМ!$D$10+'СЕТ СН'!$G$6-'СЕТ СН'!$G$23</f>
        <v>1797.0044404499999</v>
      </c>
      <c r="N55" s="36">
        <f>SUMIFS(СВЦЭМ!$D$39:$D$782,СВЦЭМ!$A$39:$A$782,$A55,СВЦЭМ!$B$39:$B$782,N$47)+'СЕТ СН'!$G$11+СВЦЭМ!$D$10+'СЕТ СН'!$G$6-'СЕТ СН'!$G$23</f>
        <v>1817.54643175</v>
      </c>
      <c r="O55" s="36">
        <f>SUMIFS(СВЦЭМ!$D$39:$D$782,СВЦЭМ!$A$39:$A$782,$A55,СВЦЭМ!$B$39:$B$782,O$47)+'СЕТ СН'!$G$11+СВЦЭМ!$D$10+'СЕТ СН'!$G$6-'СЕТ СН'!$G$23</f>
        <v>1836.1881907</v>
      </c>
      <c r="P55" s="36">
        <f>SUMIFS(СВЦЭМ!$D$39:$D$782,СВЦЭМ!$A$39:$A$782,$A55,СВЦЭМ!$B$39:$B$782,P$47)+'СЕТ СН'!$G$11+СВЦЭМ!$D$10+'СЕТ СН'!$G$6-'СЕТ СН'!$G$23</f>
        <v>1846.7417043</v>
      </c>
      <c r="Q55" s="36">
        <f>SUMIFS(СВЦЭМ!$D$39:$D$782,СВЦЭМ!$A$39:$A$782,$A55,СВЦЭМ!$B$39:$B$782,Q$47)+'СЕТ СН'!$G$11+СВЦЭМ!$D$10+'СЕТ СН'!$G$6-'СЕТ СН'!$G$23</f>
        <v>1863.4342415900001</v>
      </c>
      <c r="R55" s="36">
        <f>SUMIFS(СВЦЭМ!$D$39:$D$782,СВЦЭМ!$A$39:$A$782,$A55,СВЦЭМ!$B$39:$B$782,R$47)+'СЕТ СН'!$G$11+СВЦЭМ!$D$10+'СЕТ СН'!$G$6-'СЕТ СН'!$G$23</f>
        <v>1870.25083589</v>
      </c>
      <c r="S55" s="36">
        <f>SUMIFS(СВЦЭМ!$D$39:$D$782,СВЦЭМ!$A$39:$A$782,$A55,СВЦЭМ!$B$39:$B$782,S$47)+'СЕТ СН'!$G$11+СВЦЭМ!$D$10+'СЕТ СН'!$G$6-'СЕТ СН'!$G$23</f>
        <v>1848.6429433200001</v>
      </c>
      <c r="T55" s="36">
        <f>SUMIFS(СВЦЭМ!$D$39:$D$782,СВЦЭМ!$A$39:$A$782,$A55,СВЦЭМ!$B$39:$B$782,T$47)+'СЕТ СН'!$G$11+СВЦЭМ!$D$10+'СЕТ СН'!$G$6-'СЕТ СН'!$G$23</f>
        <v>1841.03009926</v>
      </c>
      <c r="U55" s="36">
        <f>SUMIFS(СВЦЭМ!$D$39:$D$782,СВЦЭМ!$A$39:$A$782,$A55,СВЦЭМ!$B$39:$B$782,U$47)+'СЕТ СН'!$G$11+СВЦЭМ!$D$10+'СЕТ СН'!$G$6-'СЕТ СН'!$G$23</f>
        <v>1812.1194406500001</v>
      </c>
      <c r="V55" s="36">
        <f>SUMIFS(СВЦЭМ!$D$39:$D$782,СВЦЭМ!$A$39:$A$782,$A55,СВЦЭМ!$B$39:$B$782,V$47)+'СЕТ СН'!$G$11+СВЦЭМ!$D$10+'СЕТ СН'!$G$6-'СЕТ СН'!$G$23</f>
        <v>1801.8055060199999</v>
      </c>
      <c r="W55" s="36">
        <f>SUMIFS(СВЦЭМ!$D$39:$D$782,СВЦЭМ!$A$39:$A$782,$A55,СВЦЭМ!$B$39:$B$782,W$47)+'СЕТ СН'!$G$11+СВЦЭМ!$D$10+'СЕТ СН'!$G$6-'СЕТ СН'!$G$23</f>
        <v>1795.30103044</v>
      </c>
      <c r="X55" s="36">
        <f>SUMIFS(СВЦЭМ!$D$39:$D$782,СВЦЭМ!$A$39:$A$782,$A55,СВЦЭМ!$B$39:$B$782,X$47)+'СЕТ СН'!$G$11+СВЦЭМ!$D$10+'СЕТ СН'!$G$6-'СЕТ СН'!$G$23</f>
        <v>1832.56789615</v>
      </c>
      <c r="Y55" s="36">
        <f>SUMIFS(СВЦЭМ!$D$39:$D$782,СВЦЭМ!$A$39:$A$782,$A55,СВЦЭМ!$B$39:$B$782,Y$47)+'СЕТ СН'!$G$11+СВЦЭМ!$D$10+'СЕТ СН'!$G$6-'СЕТ СН'!$G$23</f>
        <v>1844.70950849</v>
      </c>
    </row>
    <row r="56" spans="1:25" ht="15.75" x14ac:dyDescent="0.2">
      <c r="A56" s="35">
        <f t="shared" si="1"/>
        <v>45360</v>
      </c>
      <c r="B56" s="36">
        <f>SUMIFS(СВЦЭМ!$D$39:$D$782,СВЦЭМ!$A$39:$A$782,$A56,СВЦЭМ!$B$39:$B$782,B$47)+'СЕТ СН'!$G$11+СВЦЭМ!$D$10+'СЕТ СН'!$G$6-'СЕТ СН'!$G$23</f>
        <v>1877.1534712</v>
      </c>
      <c r="C56" s="36">
        <f>SUMIFS(СВЦЭМ!$D$39:$D$782,СВЦЭМ!$A$39:$A$782,$A56,СВЦЭМ!$B$39:$B$782,C$47)+'СЕТ СН'!$G$11+СВЦЭМ!$D$10+'СЕТ СН'!$G$6-'СЕТ СН'!$G$23</f>
        <v>1885.67627509</v>
      </c>
      <c r="D56" s="36">
        <f>SUMIFS(СВЦЭМ!$D$39:$D$782,СВЦЭМ!$A$39:$A$782,$A56,СВЦЭМ!$B$39:$B$782,D$47)+'СЕТ СН'!$G$11+СВЦЭМ!$D$10+'СЕТ СН'!$G$6-'СЕТ СН'!$G$23</f>
        <v>1903.89633396</v>
      </c>
      <c r="E56" s="36">
        <f>SUMIFS(СВЦЭМ!$D$39:$D$782,СВЦЭМ!$A$39:$A$782,$A56,СВЦЭМ!$B$39:$B$782,E$47)+'СЕТ СН'!$G$11+СВЦЭМ!$D$10+'СЕТ СН'!$G$6-'СЕТ СН'!$G$23</f>
        <v>1912.32933779</v>
      </c>
      <c r="F56" s="36">
        <f>SUMIFS(СВЦЭМ!$D$39:$D$782,СВЦЭМ!$A$39:$A$782,$A56,СВЦЭМ!$B$39:$B$782,F$47)+'СЕТ СН'!$G$11+СВЦЭМ!$D$10+'СЕТ СН'!$G$6-'СЕТ СН'!$G$23</f>
        <v>1899.6618420700001</v>
      </c>
      <c r="G56" s="36">
        <f>SUMIFS(СВЦЭМ!$D$39:$D$782,СВЦЭМ!$A$39:$A$782,$A56,СВЦЭМ!$B$39:$B$782,G$47)+'СЕТ СН'!$G$11+СВЦЭМ!$D$10+'СЕТ СН'!$G$6-'СЕТ СН'!$G$23</f>
        <v>1870.4743464400001</v>
      </c>
      <c r="H56" s="36">
        <f>SUMIFS(СВЦЭМ!$D$39:$D$782,СВЦЭМ!$A$39:$A$782,$A56,СВЦЭМ!$B$39:$B$782,H$47)+'СЕТ СН'!$G$11+СВЦЭМ!$D$10+'СЕТ СН'!$G$6-'СЕТ СН'!$G$23</f>
        <v>1847.0355841600001</v>
      </c>
      <c r="I56" s="36">
        <f>SUMIFS(СВЦЭМ!$D$39:$D$782,СВЦЭМ!$A$39:$A$782,$A56,СВЦЭМ!$B$39:$B$782,I$47)+'СЕТ СН'!$G$11+СВЦЭМ!$D$10+'СЕТ СН'!$G$6-'СЕТ СН'!$G$23</f>
        <v>1825.37190674</v>
      </c>
      <c r="J56" s="36">
        <f>SUMIFS(СВЦЭМ!$D$39:$D$782,СВЦЭМ!$A$39:$A$782,$A56,СВЦЭМ!$B$39:$B$782,J$47)+'СЕТ СН'!$G$11+СВЦЭМ!$D$10+'СЕТ СН'!$G$6-'СЕТ СН'!$G$23</f>
        <v>1811.71473816</v>
      </c>
      <c r="K56" s="36">
        <f>SUMIFS(СВЦЭМ!$D$39:$D$782,СВЦЭМ!$A$39:$A$782,$A56,СВЦЭМ!$B$39:$B$782,K$47)+'СЕТ СН'!$G$11+СВЦЭМ!$D$10+'СЕТ СН'!$G$6-'СЕТ СН'!$G$23</f>
        <v>1771.06701469</v>
      </c>
      <c r="L56" s="36">
        <f>SUMIFS(СВЦЭМ!$D$39:$D$782,СВЦЭМ!$A$39:$A$782,$A56,СВЦЭМ!$B$39:$B$782,L$47)+'СЕТ СН'!$G$11+СВЦЭМ!$D$10+'СЕТ СН'!$G$6-'СЕТ СН'!$G$23</f>
        <v>1748.99811918</v>
      </c>
      <c r="M56" s="36">
        <f>SUMIFS(СВЦЭМ!$D$39:$D$782,СВЦЭМ!$A$39:$A$782,$A56,СВЦЭМ!$B$39:$B$782,M$47)+'СЕТ СН'!$G$11+СВЦЭМ!$D$10+'СЕТ СН'!$G$6-'СЕТ СН'!$G$23</f>
        <v>1764.2095820500001</v>
      </c>
      <c r="N56" s="36">
        <f>SUMIFS(СВЦЭМ!$D$39:$D$782,СВЦЭМ!$A$39:$A$782,$A56,СВЦЭМ!$B$39:$B$782,N$47)+'СЕТ СН'!$G$11+СВЦЭМ!$D$10+'СЕТ СН'!$G$6-'СЕТ СН'!$G$23</f>
        <v>1785.78470883</v>
      </c>
      <c r="O56" s="36">
        <f>SUMIFS(СВЦЭМ!$D$39:$D$782,СВЦЭМ!$A$39:$A$782,$A56,СВЦЭМ!$B$39:$B$782,O$47)+'СЕТ СН'!$G$11+СВЦЭМ!$D$10+'СЕТ СН'!$G$6-'СЕТ СН'!$G$23</f>
        <v>1807.3162564700001</v>
      </c>
      <c r="P56" s="36">
        <f>SUMIFS(СВЦЭМ!$D$39:$D$782,СВЦЭМ!$A$39:$A$782,$A56,СВЦЭМ!$B$39:$B$782,P$47)+'СЕТ СН'!$G$11+СВЦЭМ!$D$10+'СЕТ СН'!$G$6-'СЕТ СН'!$G$23</f>
        <v>1819.9616720399999</v>
      </c>
      <c r="Q56" s="36">
        <f>SUMIFS(СВЦЭМ!$D$39:$D$782,СВЦЭМ!$A$39:$A$782,$A56,СВЦЭМ!$B$39:$B$782,Q$47)+'СЕТ СН'!$G$11+СВЦЭМ!$D$10+'СЕТ СН'!$G$6-'СЕТ СН'!$G$23</f>
        <v>1835.66323336</v>
      </c>
      <c r="R56" s="36">
        <f>SUMIFS(СВЦЭМ!$D$39:$D$782,СВЦЭМ!$A$39:$A$782,$A56,СВЦЭМ!$B$39:$B$782,R$47)+'СЕТ СН'!$G$11+СВЦЭМ!$D$10+'СЕТ СН'!$G$6-'СЕТ СН'!$G$23</f>
        <v>1836.1105473600001</v>
      </c>
      <c r="S56" s="36">
        <f>SUMIFS(СВЦЭМ!$D$39:$D$782,СВЦЭМ!$A$39:$A$782,$A56,СВЦЭМ!$B$39:$B$782,S$47)+'СЕТ СН'!$G$11+СВЦЭМ!$D$10+'СЕТ СН'!$G$6-'СЕТ СН'!$G$23</f>
        <v>1806.02378856</v>
      </c>
      <c r="T56" s="36">
        <f>SUMIFS(СВЦЭМ!$D$39:$D$782,СВЦЭМ!$A$39:$A$782,$A56,СВЦЭМ!$B$39:$B$782,T$47)+'СЕТ СН'!$G$11+СВЦЭМ!$D$10+'СЕТ СН'!$G$6-'СЕТ СН'!$G$23</f>
        <v>1819.0239108800001</v>
      </c>
      <c r="U56" s="36">
        <f>SUMIFS(СВЦЭМ!$D$39:$D$782,СВЦЭМ!$A$39:$A$782,$A56,СВЦЭМ!$B$39:$B$782,U$47)+'СЕТ СН'!$G$11+СВЦЭМ!$D$10+'СЕТ СН'!$G$6-'СЕТ СН'!$G$23</f>
        <v>1788.89810646</v>
      </c>
      <c r="V56" s="36">
        <f>SUMIFS(СВЦЭМ!$D$39:$D$782,СВЦЭМ!$A$39:$A$782,$A56,СВЦЭМ!$B$39:$B$782,V$47)+'СЕТ СН'!$G$11+СВЦЭМ!$D$10+'СЕТ СН'!$G$6-'СЕТ СН'!$G$23</f>
        <v>1777.6302760400001</v>
      </c>
      <c r="W56" s="36">
        <f>SUMIFS(СВЦЭМ!$D$39:$D$782,СВЦЭМ!$A$39:$A$782,$A56,СВЦЭМ!$B$39:$B$782,W$47)+'СЕТ СН'!$G$11+СВЦЭМ!$D$10+'СЕТ СН'!$G$6-'СЕТ СН'!$G$23</f>
        <v>1773.4454625000001</v>
      </c>
      <c r="X56" s="36">
        <f>SUMIFS(СВЦЭМ!$D$39:$D$782,СВЦЭМ!$A$39:$A$782,$A56,СВЦЭМ!$B$39:$B$782,X$47)+'СЕТ СН'!$G$11+СВЦЭМ!$D$10+'СЕТ СН'!$G$6-'СЕТ СН'!$G$23</f>
        <v>1811.8569779300001</v>
      </c>
      <c r="Y56" s="36">
        <f>SUMIFS(СВЦЭМ!$D$39:$D$782,СВЦЭМ!$A$39:$A$782,$A56,СВЦЭМ!$B$39:$B$782,Y$47)+'СЕТ СН'!$G$11+СВЦЭМ!$D$10+'СЕТ СН'!$G$6-'СЕТ СН'!$G$23</f>
        <v>1826.31906667</v>
      </c>
    </row>
    <row r="57" spans="1:25" ht="15.75" x14ac:dyDescent="0.2">
      <c r="A57" s="35">
        <f t="shared" si="1"/>
        <v>45361</v>
      </c>
      <c r="B57" s="36">
        <f>SUMIFS(СВЦЭМ!$D$39:$D$782,СВЦЭМ!$A$39:$A$782,$A57,СВЦЭМ!$B$39:$B$782,B$47)+'СЕТ СН'!$G$11+СВЦЭМ!$D$10+'СЕТ СН'!$G$6-'СЕТ СН'!$G$23</f>
        <v>1905.1229731999999</v>
      </c>
      <c r="C57" s="36">
        <f>SUMIFS(СВЦЭМ!$D$39:$D$782,СВЦЭМ!$A$39:$A$782,$A57,СВЦЭМ!$B$39:$B$782,C$47)+'СЕТ СН'!$G$11+СВЦЭМ!$D$10+'СЕТ СН'!$G$6-'СЕТ СН'!$G$23</f>
        <v>1943.55098937</v>
      </c>
      <c r="D57" s="36">
        <f>SUMIFS(СВЦЭМ!$D$39:$D$782,СВЦЭМ!$A$39:$A$782,$A57,СВЦЭМ!$B$39:$B$782,D$47)+'СЕТ СН'!$G$11+СВЦЭМ!$D$10+'СЕТ СН'!$G$6-'СЕТ СН'!$G$23</f>
        <v>1962.16832671</v>
      </c>
      <c r="E57" s="36">
        <f>SUMIFS(СВЦЭМ!$D$39:$D$782,СВЦЭМ!$A$39:$A$782,$A57,СВЦЭМ!$B$39:$B$782,E$47)+'СЕТ СН'!$G$11+СВЦЭМ!$D$10+'СЕТ СН'!$G$6-'СЕТ СН'!$G$23</f>
        <v>1977.7769656099999</v>
      </c>
      <c r="F57" s="36">
        <f>SUMIFS(СВЦЭМ!$D$39:$D$782,СВЦЭМ!$A$39:$A$782,$A57,СВЦЭМ!$B$39:$B$782,F$47)+'СЕТ СН'!$G$11+СВЦЭМ!$D$10+'СЕТ СН'!$G$6-'СЕТ СН'!$G$23</f>
        <v>1978.07315507</v>
      </c>
      <c r="G57" s="36">
        <f>SUMIFS(СВЦЭМ!$D$39:$D$782,СВЦЭМ!$A$39:$A$782,$A57,СВЦЭМ!$B$39:$B$782,G$47)+'СЕТ СН'!$G$11+СВЦЭМ!$D$10+'СЕТ СН'!$G$6-'СЕТ СН'!$G$23</f>
        <v>1960.7779003400001</v>
      </c>
      <c r="H57" s="36">
        <f>SUMIFS(СВЦЭМ!$D$39:$D$782,СВЦЭМ!$A$39:$A$782,$A57,СВЦЭМ!$B$39:$B$782,H$47)+'СЕТ СН'!$G$11+СВЦЭМ!$D$10+'СЕТ СН'!$G$6-'СЕТ СН'!$G$23</f>
        <v>1934.36794983</v>
      </c>
      <c r="I57" s="36">
        <f>SUMIFS(СВЦЭМ!$D$39:$D$782,СВЦЭМ!$A$39:$A$782,$A57,СВЦЭМ!$B$39:$B$782,I$47)+'СЕТ СН'!$G$11+СВЦЭМ!$D$10+'СЕТ СН'!$G$6-'СЕТ СН'!$G$23</f>
        <v>1928.9241146100001</v>
      </c>
      <c r="J57" s="36">
        <f>SUMIFS(СВЦЭМ!$D$39:$D$782,СВЦЭМ!$A$39:$A$782,$A57,СВЦЭМ!$B$39:$B$782,J$47)+'СЕТ СН'!$G$11+СВЦЭМ!$D$10+'СЕТ СН'!$G$6-'СЕТ СН'!$G$23</f>
        <v>1883.7605600300001</v>
      </c>
      <c r="K57" s="36">
        <f>SUMIFS(СВЦЭМ!$D$39:$D$782,СВЦЭМ!$A$39:$A$782,$A57,СВЦЭМ!$B$39:$B$782,K$47)+'СЕТ СН'!$G$11+СВЦЭМ!$D$10+'СЕТ СН'!$G$6-'СЕТ СН'!$G$23</f>
        <v>1842.37295531</v>
      </c>
      <c r="L57" s="36">
        <f>SUMIFS(СВЦЭМ!$D$39:$D$782,СВЦЭМ!$A$39:$A$782,$A57,СВЦЭМ!$B$39:$B$782,L$47)+'СЕТ СН'!$G$11+СВЦЭМ!$D$10+'СЕТ СН'!$G$6-'СЕТ СН'!$G$23</f>
        <v>1841.9906945</v>
      </c>
      <c r="M57" s="36">
        <f>SUMIFS(СВЦЭМ!$D$39:$D$782,СВЦЭМ!$A$39:$A$782,$A57,СВЦЭМ!$B$39:$B$782,M$47)+'СЕТ СН'!$G$11+СВЦЭМ!$D$10+'СЕТ СН'!$G$6-'СЕТ СН'!$G$23</f>
        <v>1849.91444907</v>
      </c>
      <c r="N57" s="36">
        <f>SUMIFS(СВЦЭМ!$D$39:$D$782,СВЦЭМ!$A$39:$A$782,$A57,СВЦЭМ!$B$39:$B$782,N$47)+'СЕТ СН'!$G$11+СВЦЭМ!$D$10+'СЕТ СН'!$G$6-'СЕТ СН'!$G$23</f>
        <v>1871.89307712</v>
      </c>
      <c r="O57" s="36">
        <f>SUMIFS(СВЦЭМ!$D$39:$D$782,СВЦЭМ!$A$39:$A$782,$A57,СВЦЭМ!$B$39:$B$782,O$47)+'СЕТ СН'!$G$11+СВЦЭМ!$D$10+'СЕТ СН'!$G$6-'СЕТ СН'!$G$23</f>
        <v>1862.87304898</v>
      </c>
      <c r="P57" s="36">
        <f>SUMIFS(СВЦЭМ!$D$39:$D$782,СВЦЭМ!$A$39:$A$782,$A57,СВЦЭМ!$B$39:$B$782,P$47)+'СЕТ СН'!$G$11+СВЦЭМ!$D$10+'СЕТ СН'!$G$6-'СЕТ СН'!$G$23</f>
        <v>1889.85624904</v>
      </c>
      <c r="Q57" s="36">
        <f>SUMIFS(СВЦЭМ!$D$39:$D$782,СВЦЭМ!$A$39:$A$782,$A57,СВЦЭМ!$B$39:$B$782,Q$47)+'СЕТ СН'!$G$11+СВЦЭМ!$D$10+'СЕТ СН'!$G$6-'СЕТ СН'!$G$23</f>
        <v>1917.3538083999999</v>
      </c>
      <c r="R57" s="36">
        <f>SUMIFS(СВЦЭМ!$D$39:$D$782,СВЦЭМ!$A$39:$A$782,$A57,СВЦЭМ!$B$39:$B$782,R$47)+'СЕТ СН'!$G$11+СВЦЭМ!$D$10+'СЕТ СН'!$G$6-'СЕТ СН'!$G$23</f>
        <v>1914.5677177300001</v>
      </c>
      <c r="S57" s="36">
        <f>SUMIFS(СВЦЭМ!$D$39:$D$782,СВЦЭМ!$A$39:$A$782,$A57,СВЦЭМ!$B$39:$B$782,S$47)+'СЕТ СН'!$G$11+СВЦЭМ!$D$10+'СЕТ СН'!$G$6-'СЕТ СН'!$G$23</f>
        <v>1899.01355502</v>
      </c>
      <c r="T57" s="36">
        <f>SUMIFS(СВЦЭМ!$D$39:$D$782,СВЦЭМ!$A$39:$A$782,$A57,СВЦЭМ!$B$39:$B$782,T$47)+'СЕТ СН'!$G$11+СВЦЭМ!$D$10+'СЕТ СН'!$G$6-'СЕТ СН'!$G$23</f>
        <v>1879.05230491</v>
      </c>
      <c r="U57" s="36">
        <f>SUMIFS(СВЦЭМ!$D$39:$D$782,СВЦЭМ!$A$39:$A$782,$A57,СВЦЭМ!$B$39:$B$782,U$47)+'СЕТ СН'!$G$11+СВЦЭМ!$D$10+'СЕТ СН'!$G$6-'СЕТ СН'!$G$23</f>
        <v>1832.1638506700001</v>
      </c>
      <c r="V57" s="36">
        <f>SUMIFS(СВЦЭМ!$D$39:$D$782,СВЦЭМ!$A$39:$A$782,$A57,СВЦЭМ!$B$39:$B$782,V$47)+'СЕТ СН'!$G$11+СВЦЭМ!$D$10+'СЕТ СН'!$G$6-'СЕТ СН'!$G$23</f>
        <v>1805.55693159</v>
      </c>
      <c r="W57" s="36">
        <f>SUMIFS(СВЦЭМ!$D$39:$D$782,СВЦЭМ!$A$39:$A$782,$A57,СВЦЭМ!$B$39:$B$782,W$47)+'СЕТ СН'!$G$11+СВЦЭМ!$D$10+'СЕТ СН'!$G$6-'СЕТ СН'!$G$23</f>
        <v>1813.19262389</v>
      </c>
      <c r="X57" s="36">
        <f>SUMIFS(СВЦЭМ!$D$39:$D$782,СВЦЭМ!$A$39:$A$782,$A57,СВЦЭМ!$B$39:$B$782,X$47)+'СЕТ СН'!$G$11+СВЦЭМ!$D$10+'СЕТ СН'!$G$6-'СЕТ СН'!$G$23</f>
        <v>1863.9577216600001</v>
      </c>
      <c r="Y57" s="36">
        <f>SUMIFS(СВЦЭМ!$D$39:$D$782,СВЦЭМ!$A$39:$A$782,$A57,СВЦЭМ!$B$39:$B$782,Y$47)+'СЕТ СН'!$G$11+СВЦЭМ!$D$10+'СЕТ СН'!$G$6-'СЕТ СН'!$G$23</f>
        <v>1870.0452293200001</v>
      </c>
    </row>
    <row r="58" spans="1:25" ht="15.75" x14ac:dyDescent="0.2">
      <c r="A58" s="35">
        <f t="shared" si="1"/>
        <v>45362</v>
      </c>
      <c r="B58" s="36">
        <f>SUMIFS(СВЦЭМ!$D$39:$D$782,СВЦЭМ!$A$39:$A$782,$A58,СВЦЭМ!$B$39:$B$782,B$47)+'СЕТ СН'!$G$11+СВЦЭМ!$D$10+'СЕТ СН'!$G$6-'СЕТ СН'!$G$23</f>
        <v>1837.36771533</v>
      </c>
      <c r="C58" s="36">
        <f>SUMIFS(СВЦЭМ!$D$39:$D$782,СВЦЭМ!$A$39:$A$782,$A58,СВЦЭМ!$B$39:$B$782,C$47)+'СЕТ СН'!$G$11+СВЦЭМ!$D$10+'СЕТ СН'!$G$6-'СЕТ СН'!$G$23</f>
        <v>1874.0557765600001</v>
      </c>
      <c r="D58" s="36">
        <f>SUMIFS(СВЦЭМ!$D$39:$D$782,СВЦЭМ!$A$39:$A$782,$A58,СВЦЭМ!$B$39:$B$782,D$47)+'СЕТ СН'!$G$11+СВЦЭМ!$D$10+'СЕТ СН'!$G$6-'СЕТ СН'!$G$23</f>
        <v>1887.19702407</v>
      </c>
      <c r="E58" s="36">
        <f>SUMIFS(СВЦЭМ!$D$39:$D$782,СВЦЭМ!$A$39:$A$782,$A58,СВЦЭМ!$B$39:$B$782,E$47)+'СЕТ СН'!$G$11+СВЦЭМ!$D$10+'СЕТ СН'!$G$6-'СЕТ СН'!$G$23</f>
        <v>1890.99392601</v>
      </c>
      <c r="F58" s="36">
        <f>SUMIFS(СВЦЭМ!$D$39:$D$782,СВЦЭМ!$A$39:$A$782,$A58,СВЦЭМ!$B$39:$B$782,F$47)+'СЕТ СН'!$G$11+СВЦЭМ!$D$10+'СЕТ СН'!$G$6-'СЕТ СН'!$G$23</f>
        <v>1890.27179168</v>
      </c>
      <c r="G58" s="36">
        <f>SUMIFS(СВЦЭМ!$D$39:$D$782,СВЦЭМ!$A$39:$A$782,$A58,СВЦЭМ!$B$39:$B$782,G$47)+'СЕТ СН'!$G$11+СВЦЭМ!$D$10+'СЕТ СН'!$G$6-'СЕТ СН'!$G$23</f>
        <v>1827.6050950200001</v>
      </c>
      <c r="H58" s="36">
        <f>SUMIFS(СВЦЭМ!$D$39:$D$782,СВЦЭМ!$A$39:$A$782,$A58,СВЦЭМ!$B$39:$B$782,H$47)+'СЕТ СН'!$G$11+СВЦЭМ!$D$10+'СЕТ СН'!$G$6-'СЕТ СН'!$G$23</f>
        <v>1689.6959875100001</v>
      </c>
      <c r="I58" s="36">
        <f>SUMIFS(СВЦЭМ!$D$39:$D$782,СВЦЭМ!$A$39:$A$782,$A58,СВЦЭМ!$B$39:$B$782,I$47)+'СЕТ СН'!$G$11+СВЦЭМ!$D$10+'СЕТ СН'!$G$6-'СЕТ СН'!$G$23</f>
        <v>1697.27844031</v>
      </c>
      <c r="J58" s="36">
        <f>SUMIFS(СВЦЭМ!$D$39:$D$782,СВЦЭМ!$A$39:$A$782,$A58,СВЦЭМ!$B$39:$B$782,J$47)+'СЕТ СН'!$G$11+СВЦЭМ!$D$10+'СЕТ СН'!$G$6-'СЕТ СН'!$G$23</f>
        <v>1671.33751585</v>
      </c>
      <c r="K58" s="36">
        <f>SUMIFS(СВЦЭМ!$D$39:$D$782,СВЦЭМ!$A$39:$A$782,$A58,СВЦЭМ!$B$39:$B$782,K$47)+'СЕТ СН'!$G$11+СВЦЭМ!$D$10+'СЕТ СН'!$G$6-'СЕТ СН'!$G$23</f>
        <v>1655.8411800900001</v>
      </c>
      <c r="L58" s="36">
        <f>SUMIFS(СВЦЭМ!$D$39:$D$782,СВЦЭМ!$A$39:$A$782,$A58,СВЦЭМ!$B$39:$B$782,L$47)+'СЕТ СН'!$G$11+СВЦЭМ!$D$10+'СЕТ СН'!$G$6-'СЕТ СН'!$G$23</f>
        <v>1667.76711591</v>
      </c>
      <c r="M58" s="36">
        <f>SUMIFS(СВЦЭМ!$D$39:$D$782,СВЦЭМ!$A$39:$A$782,$A58,СВЦЭМ!$B$39:$B$782,M$47)+'СЕТ СН'!$G$11+СВЦЭМ!$D$10+'СЕТ СН'!$G$6-'СЕТ СН'!$G$23</f>
        <v>1665.05079142</v>
      </c>
      <c r="N58" s="36">
        <f>SUMIFS(СВЦЭМ!$D$39:$D$782,СВЦЭМ!$A$39:$A$782,$A58,СВЦЭМ!$B$39:$B$782,N$47)+'СЕТ СН'!$G$11+СВЦЭМ!$D$10+'СЕТ СН'!$G$6-'СЕТ СН'!$G$23</f>
        <v>1685.9006241500001</v>
      </c>
      <c r="O58" s="36">
        <f>SUMIFS(СВЦЭМ!$D$39:$D$782,СВЦЭМ!$A$39:$A$782,$A58,СВЦЭМ!$B$39:$B$782,O$47)+'СЕТ СН'!$G$11+СВЦЭМ!$D$10+'СЕТ СН'!$G$6-'СЕТ СН'!$G$23</f>
        <v>1687.08084938</v>
      </c>
      <c r="P58" s="36">
        <f>SUMIFS(СВЦЭМ!$D$39:$D$782,СВЦЭМ!$A$39:$A$782,$A58,СВЦЭМ!$B$39:$B$782,P$47)+'СЕТ СН'!$G$11+СВЦЭМ!$D$10+'СЕТ СН'!$G$6-'СЕТ СН'!$G$23</f>
        <v>1696.27957165</v>
      </c>
      <c r="Q58" s="36">
        <f>SUMIFS(СВЦЭМ!$D$39:$D$782,СВЦЭМ!$A$39:$A$782,$A58,СВЦЭМ!$B$39:$B$782,Q$47)+'СЕТ СН'!$G$11+СВЦЭМ!$D$10+'СЕТ СН'!$G$6-'СЕТ СН'!$G$23</f>
        <v>1709.7336330400001</v>
      </c>
      <c r="R58" s="36">
        <f>SUMIFS(СВЦЭМ!$D$39:$D$782,СВЦЭМ!$A$39:$A$782,$A58,СВЦЭМ!$B$39:$B$782,R$47)+'СЕТ СН'!$G$11+СВЦЭМ!$D$10+'СЕТ СН'!$G$6-'СЕТ СН'!$G$23</f>
        <v>1711.41526774</v>
      </c>
      <c r="S58" s="36">
        <f>SUMIFS(СВЦЭМ!$D$39:$D$782,СВЦЭМ!$A$39:$A$782,$A58,СВЦЭМ!$B$39:$B$782,S$47)+'СЕТ СН'!$G$11+СВЦЭМ!$D$10+'СЕТ СН'!$G$6-'СЕТ СН'!$G$23</f>
        <v>1708.4762431900001</v>
      </c>
      <c r="T58" s="36">
        <f>SUMIFS(СВЦЭМ!$D$39:$D$782,СВЦЭМ!$A$39:$A$782,$A58,СВЦЭМ!$B$39:$B$782,T$47)+'СЕТ СН'!$G$11+СВЦЭМ!$D$10+'СЕТ СН'!$G$6-'СЕТ СН'!$G$23</f>
        <v>1687.1658588299999</v>
      </c>
      <c r="U58" s="36">
        <f>SUMIFS(СВЦЭМ!$D$39:$D$782,СВЦЭМ!$A$39:$A$782,$A58,СВЦЭМ!$B$39:$B$782,U$47)+'СЕТ СН'!$G$11+СВЦЭМ!$D$10+'СЕТ СН'!$G$6-'СЕТ СН'!$G$23</f>
        <v>1658.9505963399999</v>
      </c>
      <c r="V58" s="36">
        <f>SUMIFS(СВЦЭМ!$D$39:$D$782,СВЦЭМ!$A$39:$A$782,$A58,СВЦЭМ!$B$39:$B$782,V$47)+'СЕТ СН'!$G$11+СВЦЭМ!$D$10+'СЕТ СН'!$G$6-'СЕТ СН'!$G$23</f>
        <v>1650.7192839300001</v>
      </c>
      <c r="W58" s="36">
        <f>SUMIFS(СВЦЭМ!$D$39:$D$782,СВЦЭМ!$A$39:$A$782,$A58,СВЦЭМ!$B$39:$B$782,W$47)+'СЕТ СН'!$G$11+СВЦЭМ!$D$10+'СЕТ СН'!$G$6-'СЕТ СН'!$G$23</f>
        <v>1660.25548897</v>
      </c>
      <c r="X58" s="36">
        <f>SUMIFS(СВЦЭМ!$D$39:$D$782,СВЦЭМ!$A$39:$A$782,$A58,СВЦЭМ!$B$39:$B$782,X$47)+'СЕТ СН'!$G$11+СВЦЭМ!$D$10+'СЕТ СН'!$G$6-'СЕТ СН'!$G$23</f>
        <v>1681.6919306100001</v>
      </c>
      <c r="Y58" s="36">
        <f>SUMIFS(СВЦЭМ!$D$39:$D$782,СВЦЭМ!$A$39:$A$782,$A58,СВЦЭМ!$B$39:$B$782,Y$47)+'СЕТ СН'!$G$11+СВЦЭМ!$D$10+'СЕТ СН'!$G$6-'СЕТ СН'!$G$23</f>
        <v>1685.56941564</v>
      </c>
    </row>
    <row r="59" spans="1:25" ht="15.75" x14ac:dyDescent="0.2">
      <c r="A59" s="35">
        <f t="shared" si="1"/>
        <v>45363</v>
      </c>
      <c r="B59" s="36">
        <f>SUMIFS(СВЦЭМ!$D$39:$D$782,СВЦЭМ!$A$39:$A$782,$A59,СВЦЭМ!$B$39:$B$782,B$47)+'СЕТ СН'!$G$11+СВЦЭМ!$D$10+'СЕТ СН'!$G$6-'СЕТ СН'!$G$23</f>
        <v>1816.4432037500001</v>
      </c>
      <c r="C59" s="36">
        <f>SUMIFS(СВЦЭМ!$D$39:$D$782,СВЦЭМ!$A$39:$A$782,$A59,СВЦЭМ!$B$39:$B$782,C$47)+'СЕТ СН'!$G$11+СВЦЭМ!$D$10+'СЕТ СН'!$G$6-'СЕТ СН'!$G$23</f>
        <v>1841.11871501</v>
      </c>
      <c r="D59" s="36">
        <f>SUMIFS(СВЦЭМ!$D$39:$D$782,СВЦЭМ!$A$39:$A$782,$A59,СВЦЭМ!$B$39:$B$782,D$47)+'СЕТ СН'!$G$11+СВЦЭМ!$D$10+'СЕТ СН'!$G$6-'СЕТ СН'!$G$23</f>
        <v>1864.2492882399999</v>
      </c>
      <c r="E59" s="36">
        <f>SUMIFS(СВЦЭМ!$D$39:$D$782,СВЦЭМ!$A$39:$A$782,$A59,СВЦЭМ!$B$39:$B$782,E$47)+'СЕТ СН'!$G$11+СВЦЭМ!$D$10+'СЕТ СН'!$G$6-'СЕТ СН'!$G$23</f>
        <v>1862.80429779</v>
      </c>
      <c r="F59" s="36">
        <f>SUMIFS(СВЦЭМ!$D$39:$D$782,СВЦЭМ!$A$39:$A$782,$A59,СВЦЭМ!$B$39:$B$782,F$47)+'СЕТ СН'!$G$11+СВЦЭМ!$D$10+'СЕТ СН'!$G$6-'СЕТ СН'!$G$23</f>
        <v>1846.4437429300001</v>
      </c>
      <c r="G59" s="36">
        <f>SUMIFS(СВЦЭМ!$D$39:$D$782,СВЦЭМ!$A$39:$A$782,$A59,СВЦЭМ!$B$39:$B$782,G$47)+'СЕТ СН'!$G$11+СВЦЭМ!$D$10+'СЕТ СН'!$G$6-'СЕТ СН'!$G$23</f>
        <v>1835.6450718000001</v>
      </c>
      <c r="H59" s="36">
        <f>SUMIFS(СВЦЭМ!$D$39:$D$782,СВЦЭМ!$A$39:$A$782,$A59,СВЦЭМ!$B$39:$B$782,H$47)+'СЕТ СН'!$G$11+СВЦЭМ!$D$10+'СЕТ СН'!$G$6-'СЕТ СН'!$G$23</f>
        <v>1800.14602171</v>
      </c>
      <c r="I59" s="36">
        <f>SUMIFS(СВЦЭМ!$D$39:$D$782,СВЦЭМ!$A$39:$A$782,$A59,СВЦЭМ!$B$39:$B$782,I$47)+'СЕТ СН'!$G$11+СВЦЭМ!$D$10+'СЕТ СН'!$G$6-'СЕТ СН'!$G$23</f>
        <v>1791.4452120000001</v>
      </c>
      <c r="J59" s="36">
        <f>SUMIFS(СВЦЭМ!$D$39:$D$782,СВЦЭМ!$A$39:$A$782,$A59,СВЦЭМ!$B$39:$B$782,J$47)+'СЕТ СН'!$G$11+СВЦЭМ!$D$10+'СЕТ СН'!$G$6-'СЕТ СН'!$G$23</f>
        <v>1770.7703730000001</v>
      </c>
      <c r="K59" s="36">
        <f>SUMIFS(СВЦЭМ!$D$39:$D$782,СВЦЭМ!$A$39:$A$782,$A59,СВЦЭМ!$B$39:$B$782,K$47)+'СЕТ СН'!$G$11+СВЦЭМ!$D$10+'СЕТ СН'!$G$6-'СЕТ СН'!$G$23</f>
        <v>1782.3284689</v>
      </c>
      <c r="L59" s="36">
        <f>SUMIFS(СВЦЭМ!$D$39:$D$782,СВЦЭМ!$A$39:$A$782,$A59,СВЦЭМ!$B$39:$B$782,L$47)+'СЕТ СН'!$G$11+СВЦЭМ!$D$10+'СЕТ СН'!$G$6-'СЕТ СН'!$G$23</f>
        <v>1795.08457806</v>
      </c>
      <c r="M59" s="36">
        <f>SUMIFS(СВЦЭМ!$D$39:$D$782,СВЦЭМ!$A$39:$A$782,$A59,СВЦЭМ!$B$39:$B$782,M$47)+'СЕТ СН'!$G$11+СВЦЭМ!$D$10+'СЕТ СН'!$G$6-'СЕТ СН'!$G$23</f>
        <v>1807.73609569</v>
      </c>
      <c r="N59" s="36">
        <f>SUMIFS(СВЦЭМ!$D$39:$D$782,СВЦЭМ!$A$39:$A$782,$A59,СВЦЭМ!$B$39:$B$782,N$47)+'СЕТ СН'!$G$11+СВЦЭМ!$D$10+'СЕТ СН'!$G$6-'СЕТ СН'!$G$23</f>
        <v>1829.9203942000001</v>
      </c>
      <c r="O59" s="36">
        <f>SUMIFS(СВЦЭМ!$D$39:$D$782,СВЦЭМ!$A$39:$A$782,$A59,СВЦЭМ!$B$39:$B$782,O$47)+'СЕТ СН'!$G$11+СВЦЭМ!$D$10+'СЕТ СН'!$G$6-'СЕТ СН'!$G$23</f>
        <v>1851.7065478900001</v>
      </c>
      <c r="P59" s="36">
        <f>SUMIFS(СВЦЭМ!$D$39:$D$782,СВЦЭМ!$A$39:$A$782,$A59,СВЦЭМ!$B$39:$B$782,P$47)+'СЕТ СН'!$G$11+СВЦЭМ!$D$10+'СЕТ СН'!$G$6-'СЕТ СН'!$G$23</f>
        <v>1877.8352671600001</v>
      </c>
      <c r="Q59" s="36">
        <f>SUMIFS(СВЦЭМ!$D$39:$D$782,СВЦЭМ!$A$39:$A$782,$A59,СВЦЭМ!$B$39:$B$782,Q$47)+'СЕТ СН'!$G$11+СВЦЭМ!$D$10+'СЕТ СН'!$G$6-'СЕТ СН'!$G$23</f>
        <v>1903.5788630900001</v>
      </c>
      <c r="R59" s="36">
        <f>SUMIFS(СВЦЭМ!$D$39:$D$782,СВЦЭМ!$A$39:$A$782,$A59,СВЦЭМ!$B$39:$B$782,R$47)+'СЕТ СН'!$G$11+СВЦЭМ!$D$10+'СЕТ СН'!$G$6-'СЕТ СН'!$G$23</f>
        <v>1896.23283661</v>
      </c>
      <c r="S59" s="36">
        <f>SUMIFS(СВЦЭМ!$D$39:$D$782,СВЦЭМ!$A$39:$A$782,$A59,СВЦЭМ!$B$39:$B$782,S$47)+'СЕТ СН'!$G$11+СВЦЭМ!$D$10+'СЕТ СН'!$G$6-'СЕТ СН'!$G$23</f>
        <v>1901.9736523500001</v>
      </c>
      <c r="T59" s="36">
        <f>SUMIFS(СВЦЭМ!$D$39:$D$782,СВЦЭМ!$A$39:$A$782,$A59,СВЦЭМ!$B$39:$B$782,T$47)+'СЕТ СН'!$G$11+СВЦЭМ!$D$10+'СЕТ СН'!$G$6-'СЕТ СН'!$G$23</f>
        <v>1858.0238443000001</v>
      </c>
      <c r="U59" s="36">
        <f>SUMIFS(СВЦЭМ!$D$39:$D$782,СВЦЭМ!$A$39:$A$782,$A59,СВЦЭМ!$B$39:$B$782,U$47)+'СЕТ СН'!$G$11+СВЦЭМ!$D$10+'СЕТ СН'!$G$6-'СЕТ СН'!$G$23</f>
        <v>1782.9560792899999</v>
      </c>
      <c r="V59" s="36">
        <f>SUMIFS(СВЦЭМ!$D$39:$D$782,СВЦЭМ!$A$39:$A$782,$A59,СВЦЭМ!$B$39:$B$782,V$47)+'СЕТ СН'!$G$11+СВЦЭМ!$D$10+'СЕТ СН'!$G$6-'СЕТ СН'!$G$23</f>
        <v>1798.8832928900001</v>
      </c>
      <c r="W59" s="36">
        <f>SUMIFS(СВЦЭМ!$D$39:$D$782,СВЦЭМ!$A$39:$A$782,$A59,СВЦЭМ!$B$39:$B$782,W$47)+'СЕТ СН'!$G$11+СВЦЭМ!$D$10+'СЕТ СН'!$G$6-'СЕТ СН'!$G$23</f>
        <v>1782.84768852</v>
      </c>
      <c r="X59" s="36">
        <f>SUMIFS(СВЦЭМ!$D$39:$D$782,СВЦЭМ!$A$39:$A$782,$A59,СВЦЭМ!$B$39:$B$782,X$47)+'СЕТ СН'!$G$11+СВЦЭМ!$D$10+'СЕТ СН'!$G$6-'СЕТ СН'!$G$23</f>
        <v>1816.3657206099999</v>
      </c>
      <c r="Y59" s="36">
        <f>SUMIFS(СВЦЭМ!$D$39:$D$782,СВЦЭМ!$A$39:$A$782,$A59,СВЦЭМ!$B$39:$B$782,Y$47)+'СЕТ СН'!$G$11+СВЦЭМ!$D$10+'СЕТ СН'!$G$6-'СЕТ СН'!$G$23</f>
        <v>1836.4589195400001</v>
      </c>
    </row>
    <row r="60" spans="1:25" ht="15.75" x14ac:dyDescent="0.2">
      <c r="A60" s="35">
        <f t="shared" si="1"/>
        <v>45364</v>
      </c>
      <c r="B60" s="36">
        <f>SUMIFS(СВЦЭМ!$D$39:$D$782,СВЦЭМ!$A$39:$A$782,$A60,СВЦЭМ!$B$39:$B$782,B$47)+'СЕТ СН'!$G$11+СВЦЭМ!$D$10+'СЕТ СН'!$G$6-'СЕТ СН'!$G$23</f>
        <v>1904.7376782599999</v>
      </c>
      <c r="C60" s="36">
        <f>SUMIFS(СВЦЭМ!$D$39:$D$782,СВЦЭМ!$A$39:$A$782,$A60,СВЦЭМ!$B$39:$B$782,C$47)+'СЕТ СН'!$G$11+СВЦЭМ!$D$10+'СЕТ СН'!$G$6-'СЕТ СН'!$G$23</f>
        <v>1917.75621927</v>
      </c>
      <c r="D60" s="36">
        <f>SUMIFS(СВЦЭМ!$D$39:$D$782,СВЦЭМ!$A$39:$A$782,$A60,СВЦЭМ!$B$39:$B$782,D$47)+'СЕТ СН'!$G$11+СВЦЭМ!$D$10+'СЕТ СН'!$G$6-'СЕТ СН'!$G$23</f>
        <v>1933.9115120500001</v>
      </c>
      <c r="E60" s="36">
        <f>SUMIFS(СВЦЭМ!$D$39:$D$782,СВЦЭМ!$A$39:$A$782,$A60,СВЦЭМ!$B$39:$B$782,E$47)+'СЕТ СН'!$G$11+СВЦЭМ!$D$10+'СЕТ СН'!$G$6-'СЕТ СН'!$G$23</f>
        <v>1928.00370778</v>
      </c>
      <c r="F60" s="36">
        <f>SUMIFS(СВЦЭМ!$D$39:$D$782,СВЦЭМ!$A$39:$A$782,$A60,СВЦЭМ!$B$39:$B$782,F$47)+'СЕТ СН'!$G$11+СВЦЭМ!$D$10+'СЕТ СН'!$G$6-'СЕТ СН'!$G$23</f>
        <v>1922.7544557799999</v>
      </c>
      <c r="G60" s="36">
        <f>SUMIFS(СВЦЭМ!$D$39:$D$782,СВЦЭМ!$A$39:$A$782,$A60,СВЦЭМ!$B$39:$B$782,G$47)+'СЕТ СН'!$G$11+СВЦЭМ!$D$10+'СЕТ СН'!$G$6-'СЕТ СН'!$G$23</f>
        <v>1916.9245222900001</v>
      </c>
      <c r="H60" s="36">
        <f>SUMIFS(СВЦЭМ!$D$39:$D$782,СВЦЭМ!$A$39:$A$782,$A60,СВЦЭМ!$B$39:$B$782,H$47)+'СЕТ СН'!$G$11+СВЦЭМ!$D$10+'СЕТ СН'!$G$6-'СЕТ СН'!$G$23</f>
        <v>1877.1588711300001</v>
      </c>
      <c r="I60" s="36">
        <f>SUMIFS(СВЦЭМ!$D$39:$D$782,СВЦЭМ!$A$39:$A$782,$A60,СВЦЭМ!$B$39:$B$782,I$47)+'СЕТ СН'!$G$11+СВЦЭМ!$D$10+'СЕТ СН'!$G$6-'СЕТ СН'!$G$23</f>
        <v>1841.0835019799999</v>
      </c>
      <c r="J60" s="36">
        <f>SUMIFS(СВЦЭМ!$D$39:$D$782,СВЦЭМ!$A$39:$A$782,$A60,СВЦЭМ!$B$39:$B$782,J$47)+'СЕТ СН'!$G$11+СВЦЭМ!$D$10+'СЕТ СН'!$G$6-'СЕТ СН'!$G$23</f>
        <v>1856.7736461100001</v>
      </c>
      <c r="K60" s="36">
        <f>SUMIFS(СВЦЭМ!$D$39:$D$782,СВЦЭМ!$A$39:$A$782,$A60,СВЦЭМ!$B$39:$B$782,K$47)+'СЕТ СН'!$G$11+СВЦЭМ!$D$10+'СЕТ СН'!$G$6-'СЕТ СН'!$G$23</f>
        <v>1832.10568612</v>
      </c>
      <c r="L60" s="36">
        <f>SUMIFS(СВЦЭМ!$D$39:$D$782,СВЦЭМ!$A$39:$A$782,$A60,СВЦЭМ!$B$39:$B$782,L$47)+'СЕТ СН'!$G$11+СВЦЭМ!$D$10+'СЕТ СН'!$G$6-'СЕТ СН'!$G$23</f>
        <v>1848.0319419500001</v>
      </c>
      <c r="M60" s="36">
        <f>SUMIFS(СВЦЭМ!$D$39:$D$782,СВЦЭМ!$A$39:$A$782,$A60,СВЦЭМ!$B$39:$B$782,M$47)+'СЕТ СН'!$G$11+СВЦЭМ!$D$10+'СЕТ СН'!$G$6-'СЕТ СН'!$G$23</f>
        <v>1835.47038195</v>
      </c>
      <c r="N60" s="36">
        <f>SUMIFS(СВЦЭМ!$D$39:$D$782,СВЦЭМ!$A$39:$A$782,$A60,СВЦЭМ!$B$39:$B$782,N$47)+'СЕТ СН'!$G$11+СВЦЭМ!$D$10+'СЕТ СН'!$G$6-'СЕТ СН'!$G$23</f>
        <v>1870.07861899</v>
      </c>
      <c r="O60" s="36">
        <f>SUMIFS(СВЦЭМ!$D$39:$D$782,СВЦЭМ!$A$39:$A$782,$A60,СВЦЭМ!$B$39:$B$782,O$47)+'СЕТ СН'!$G$11+СВЦЭМ!$D$10+'СЕТ СН'!$G$6-'СЕТ СН'!$G$23</f>
        <v>1892.64947957</v>
      </c>
      <c r="P60" s="36">
        <f>SUMIFS(СВЦЭМ!$D$39:$D$782,СВЦЭМ!$A$39:$A$782,$A60,СВЦЭМ!$B$39:$B$782,P$47)+'СЕТ СН'!$G$11+СВЦЭМ!$D$10+'СЕТ СН'!$G$6-'СЕТ СН'!$G$23</f>
        <v>1924.34061191</v>
      </c>
      <c r="Q60" s="36">
        <f>SUMIFS(СВЦЭМ!$D$39:$D$782,СВЦЭМ!$A$39:$A$782,$A60,СВЦЭМ!$B$39:$B$782,Q$47)+'СЕТ СН'!$G$11+СВЦЭМ!$D$10+'СЕТ СН'!$G$6-'СЕТ СН'!$G$23</f>
        <v>1945.1863690800001</v>
      </c>
      <c r="R60" s="36">
        <f>SUMIFS(СВЦЭМ!$D$39:$D$782,СВЦЭМ!$A$39:$A$782,$A60,СВЦЭМ!$B$39:$B$782,R$47)+'СЕТ СН'!$G$11+СВЦЭМ!$D$10+'СЕТ СН'!$G$6-'СЕТ СН'!$G$23</f>
        <v>1937.3084773099999</v>
      </c>
      <c r="S60" s="36">
        <f>SUMIFS(СВЦЭМ!$D$39:$D$782,СВЦЭМ!$A$39:$A$782,$A60,СВЦЭМ!$B$39:$B$782,S$47)+'СЕТ СН'!$G$11+СВЦЭМ!$D$10+'СЕТ СН'!$G$6-'СЕТ СН'!$G$23</f>
        <v>1921.1082401900001</v>
      </c>
      <c r="T60" s="36">
        <f>SUMIFS(СВЦЭМ!$D$39:$D$782,СВЦЭМ!$A$39:$A$782,$A60,СВЦЭМ!$B$39:$B$782,T$47)+'СЕТ СН'!$G$11+СВЦЭМ!$D$10+'СЕТ СН'!$G$6-'СЕТ СН'!$G$23</f>
        <v>1894.20897354</v>
      </c>
      <c r="U60" s="36">
        <f>SUMIFS(СВЦЭМ!$D$39:$D$782,СВЦЭМ!$A$39:$A$782,$A60,СВЦЭМ!$B$39:$B$782,U$47)+'СЕТ СН'!$G$11+СВЦЭМ!$D$10+'СЕТ СН'!$G$6-'СЕТ СН'!$G$23</f>
        <v>1873.90169805</v>
      </c>
      <c r="V60" s="36">
        <f>SUMIFS(СВЦЭМ!$D$39:$D$782,СВЦЭМ!$A$39:$A$782,$A60,СВЦЭМ!$B$39:$B$782,V$47)+'СЕТ СН'!$G$11+СВЦЭМ!$D$10+'СЕТ СН'!$G$6-'СЕТ СН'!$G$23</f>
        <v>1861.9731685500001</v>
      </c>
      <c r="W60" s="36">
        <f>SUMIFS(СВЦЭМ!$D$39:$D$782,СВЦЭМ!$A$39:$A$782,$A60,СВЦЭМ!$B$39:$B$782,W$47)+'СЕТ СН'!$G$11+СВЦЭМ!$D$10+'СЕТ СН'!$G$6-'СЕТ СН'!$G$23</f>
        <v>1832.9218205</v>
      </c>
      <c r="X60" s="36">
        <f>SUMIFS(СВЦЭМ!$D$39:$D$782,СВЦЭМ!$A$39:$A$782,$A60,СВЦЭМ!$B$39:$B$782,X$47)+'СЕТ СН'!$G$11+СВЦЭМ!$D$10+'СЕТ СН'!$G$6-'СЕТ СН'!$G$23</f>
        <v>1838.08763118</v>
      </c>
      <c r="Y60" s="36">
        <f>SUMIFS(СВЦЭМ!$D$39:$D$782,СВЦЭМ!$A$39:$A$782,$A60,СВЦЭМ!$B$39:$B$782,Y$47)+'СЕТ СН'!$G$11+СВЦЭМ!$D$10+'СЕТ СН'!$G$6-'СЕТ СН'!$G$23</f>
        <v>1849.2147997500001</v>
      </c>
    </row>
    <row r="61" spans="1:25" ht="15.75" x14ac:dyDescent="0.2">
      <c r="A61" s="35">
        <f t="shared" si="1"/>
        <v>45365</v>
      </c>
      <c r="B61" s="36">
        <f>SUMIFS(СВЦЭМ!$D$39:$D$782,СВЦЭМ!$A$39:$A$782,$A61,СВЦЭМ!$B$39:$B$782,B$47)+'СЕТ СН'!$G$11+СВЦЭМ!$D$10+'СЕТ СН'!$G$6-'СЕТ СН'!$G$23</f>
        <v>1809.78128902</v>
      </c>
      <c r="C61" s="36">
        <f>SUMIFS(СВЦЭМ!$D$39:$D$782,СВЦЭМ!$A$39:$A$782,$A61,СВЦЭМ!$B$39:$B$782,C$47)+'СЕТ СН'!$G$11+СВЦЭМ!$D$10+'СЕТ СН'!$G$6-'СЕТ СН'!$G$23</f>
        <v>1811.75950558</v>
      </c>
      <c r="D61" s="36">
        <f>SUMIFS(СВЦЭМ!$D$39:$D$782,СВЦЭМ!$A$39:$A$782,$A61,СВЦЭМ!$B$39:$B$782,D$47)+'СЕТ СН'!$G$11+СВЦЭМ!$D$10+'СЕТ СН'!$G$6-'СЕТ СН'!$G$23</f>
        <v>1832.1226791500001</v>
      </c>
      <c r="E61" s="36">
        <f>SUMIFS(СВЦЭМ!$D$39:$D$782,СВЦЭМ!$A$39:$A$782,$A61,СВЦЭМ!$B$39:$B$782,E$47)+'СЕТ СН'!$G$11+СВЦЭМ!$D$10+'СЕТ СН'!$G$6-'СЕТ СН'!$G$23</f>
        <v>1841.9329053900001</v>
      </c>
      <c r="F61" s="36">
        <f>SUMIFS(СВЦЭМ!$D$39:$D$782,СВЦЭМ!$A$39:$A$782,$A61,СВЦЭМ!$B$39:$B$782,F$47)+'СЕТ СН'!$G$11+СВЦЭМ!$D$10+'СЕТ СН'!$G$6-'СЕТ СН'!$G$23</f>
        <v>1838.41157004</v>
      </c>
      <c r="G61" s="36">
        <f>SUMIFS(СВЦЭМ!$D$39:$D$782,СВЦЭМ!$A$39:$A$782,$A61,СВЦЭМ!$B$39:$B$782,G$47)+'СЕТ СН'!$G$11+СВЦЭМ!$D$10+'СЕТ СН'!$G$6-'СЕТ СН'!$G$23</f>
        <v>1807.8757237899999</v>
      </c>
      <c r="H61" s="36">
        <f>SUMIFS(СВЦЭМ!$D$39:$D$782,СВЦЭМ!$A$39:$A$782,$A61,СВЦЭМ!$B$39:$B$782,H$47)+'СЕТ СН'!$G$11+СВЦЭМ!$D$10+'СЕТ СН'!$G$6-'СЕТ СН'!$G$23</f>
        <v>1755.01022547</v>
      </c>
      <c r="I61" s="36">
        <f>SUMIFS(СВЦЭМ!$D$39:$D$782,СВЦЭМ!$A$39:$A$782,$A61,СВЦЭМ!$B$39:$B$782,I$47)+'СЕТ СН'!$G$11+СВЦЭМ!$D$10+'СЕТ СН'!$G$6-'СЕТ СН'!$G$23</f>
        <v>1725.03565918</v>
      </c>
      <c r="J61" s="36">
        <f>SUMIFS(СВЦЭМ!$D$39:$D$782,СВЦЭМ!$A$39:$A$782,$A61,СВЦЭМ!$B$39:$B$782,J$47)+'СЕТ СН'!$G$11+СВЦЭМ!$D$10+'СЕТ СН'!$G$6-'СЕТ СН'!$G$23</f>
        <v>1748.32896575</v>
      </c>
      <c r="K61" s="36">
        <f>SUMIFS(СВЦЭМ!$D$39:$D$782,СВЦЭМ!$A$39:$A$782,$A61,СВЦЭМ!$B$39:$B$782,K$47)+'СЕТ СН'!$G$11+СВЦЭМ!$D$10+'СЕТ СН'!$G$6-'СЕТ СН'!$G$23</f>
        <v>1749.4186064</v>
      </c>
      <c r="L61" s="36">
        <f>SUMIFS(СВЦЭМ!$D$39:$D$782,СВЦЭМ!$A$39:$A$782,$A61,СВЦЭМ!$B$39:$B$782,L$47)+'СЕТ СН'!$G$11+СВЦЭМ!$D$10+'СЕТ СН'!$G$6-'СЕТ СН'!$G$23</f>
        <v>1756.51534846</v>
      </c>
      <c r="M61" s="36">
        <f>SUMIFS(СВЦЭМ!$D$39:$D$782,СВЦЭМ!$A$39:$A$782,$A61,СВЦЭМ!$B$39:$B$782,M$47)+'СЕТ СН'!$G$11+СВЦЭМ!$D$10+'СЕТ СН'!$G$6-'СЕТ СН'!$G$23</f>
        <v>1794.66403719</v>
      </c>
      <c r="N61" s="36">
        <f>SUMIFS(СВЦЭМ!$D$39:$D$782,СВЦЭМ!$A$39:$A$782,$A61,СВЦЭМ!$B$39:$B$782,N$47)+'СЕТ СН'!$G$11+СВЦЭМ!$D$10+'СЕТ СН'!$G$6-'СЕТ СН'!$G$23</f>
        <v>1816.3582397600001</v>
      </c>
      <c r="O61" s="36">
        <f>SUMIFS(СВЦЭМ!$D$39:$D$782,СВЦЭМ!$A$39:$A$782,$A61,СВЦЭМ!$B$39:$B$782,O$47)+'СЕТ СН'!$G$11+СВЦЭМ!$D$10+'СЕТ СН'!$G$6-'СЕТ СН'!$G$23</f>
        <v>1841.97939344</v>
      </c>
      <c r="P61" s="36">
        <f>SUMIFS(СВЦЭМ!$D$39:$D$782,СВЦЭМ!$A$39:$A$782,$A61,СВЦЭМ!$B$39:$B$782,P$47)+'СЕТ СН'!$G$11+СВЦЭМ!$D$10+'СЕТ СН'!$G$6-'СЕТ СН'!$G$23</f>
        <v>1864.9915036300001</v>
      </c>
      <c r="Q61" s="36">
        <f>SUMIFS(СВЦЭМ!$D$39:$D$782,СВЦЭМ!$A$39:$A$782,$A61,СВЦЭМ!$B$39:$B$782,Q$47)+'СЕТ СН'!$G$11+СВЦЭМ!$D$10+'СЕТ СН'!$G$6-'СЕТ СН'!$G$23</f>
        <v>1884.5511245299999</v>
      </c>
      <c r="R61" s="36">
        <f>SUMIFS(СВЦЭМ!$D$39:$D$782,СВЦЭМ!$A$39:$A$782,$A61,СВЦЭМ!$B$39:$B$782,R$47)+'СЕТ СН'!$G$11+СВЦЭМ!$D$10+'СЕТ СН'!$G$6-'СЕТ СН'!$G$23</f>
        <v>1864.4855728499999</v>
      </c>
      <c r="S61" s="36">
        <f>SUMIFS(СВЦЭМ!$D$39:$D$782,СВЦЭМ!$A$39:$A$782,$A61,СВЦЭМ!$B$39:$B$782,S$47)+'СЕТ СН'!$G$11+СВЦЭМ!$D$10+'СЕТ СН'!$G$6-'СЕТ СН'!$G$23</f>
        <v>1839.6508989900001</v>
      </c>
      <c r="T61" s="36">
        <f>SUMIFS(СВЦЭМ!$D$39:$D$782,СВЦЭМ!$A$39:$A$782,$A61,СВЦЭМ!$B$39:$B$782,T$47)+'СЕТ СН'!$G$11+СВЦЭМ!$D$10+'СЕТ СН'!$G$6-'СЕТ СН'!$G$23</f>
        <v>1806.6423063100001</v>
      </c>
      <c r="U61" s="36">
        <f>SUMIFS(СВЦЭМ!$D$39:$D$782,СВЦЭМ!$A$39:$A$782,$A61,СВЦЭМ!$B$39:$B$782,U$47)+'СЕТ СН'!$G$11+СВЦЭМ!$D$10+'СЕТ СН'!$G$6-'СЕТ СН'!$G$23</f>
        <v>1778.7964620600001</v>
      </c>
      <c r="V61" s="36">
        <f>SUMIFS(СВЦЭМ!$D$39:$D$782,СВЦЭМ!$A$39:$A$782,$A61,СВЦЭМ!$B$39:$B$782,V$47)+'СЕТ СН'!$G$11+СВЦЭМ!$D$10+'СЕТ СН'!$G$6-'СЕТ СН'!$G$23</f>
        <v>1774.32353248</v>
      </c>
      <c r="W61" s="36">
        <f>SUMIFS(СВЦЭМ!$D$39:$D$782,СВЦЭМ!$A$39:$A$782,$A61,СВЦЭМ!$B$39:$B$782,W$47)+'СЕТ СН'!$G$11+СВЦЭМ!$D$10+'СЕТ СН'!$G$6-'СЕТ СН'!$G$23</f>
        <v>1777.0413724300001</v>
      </c>
      <c r="X61" s="36">
        <f>SUMIFS(СВЦЭМ!$D$39:$D$782,СВЦЭМ!$A$39:$A$782,$A61,СВЦЭМ!$B$39:$B$782,X$47)+'СЕТ СН'!$G$11+СВЦЭМ!$D$10+'СЕТ СН'!$G$6-'СЕТ СН'!$G$23</f>
        <v>1799.04753207</v>
      </c>
      <c r="Y61" s="36">
        <f>SUMIFS(СВЦЭМ!$D$39:$D$782,СВЦЭМ!$A$39:$A$782,$A61,СВЦЭМ!$B$39:$B$782,Y$47)+'СЕТ СН'!$G$11+СВЦЭМ!$D$10+'СЕТ СН'!$G$6-'СЕТ СН'!$G$23</f>
        <v>1818.1706259499999</v>
      </c>
    </row>
    <row r="62" spans="1:25" ht="15.75" x14ac:dyDescent="0.2">
      <c r="A62" s="35">
        <f t="shared" si="1"/>
        <v>45366</v>
      </c>
      <c r="B62" s="36">
        <f>SUMIFS(СВЦЭМ!$D$39:$D$782,СВЦЭМ!$A$39:$A$782,$A62,СВЦЭМ!$B$39:$B$782,B$47)+'СЕТ СН'!$G$11+СВЦЭМ!$D$10+'СЕТ СН'!$G$6-'СЕТ СН'!$G$23</f>
        <v>1893.78345556</v>
      </c>
      <c r="C62" s="36">
        <f>SUMIFS(СВЦЭМ!$D$39:$D$782,СВЦЭМ!$A$39:$A$782,$A62,СВЦЭМ!$B$39:$B$782,C$47)+'СЕТ СН'!$G$11+СВЦЭМ!$D$10+'СЕТ СН'!$G$6-'СЕТ СН'!$G$23</f>
        <v>1970.6378300900001</v>
      </c>
      <c r="D62" s="36">
        <f>SUMIFS(СВЦЭМ!$D$39:$D$782,СВЦЭМ!$A$39:$A$782,$A62,СВЦЭМ!$B$39:$B$782,D$47)+'СЕТ СН'!$G$11+СВЦЭМ!$D$10+'СЕТ СН'!$G$6-'СЕТ СН'!$G$23</f>
        <v>2006.2621649499999</v>
      </c>
      <c r="E62" s="36">
        <f>SUMIFS(СВЦЭМ!$D$39:$D$782,СВЦЭМ!$A$39:$A$782,$A62,СВЦЭМ!$B$39:$B$782,E$47)+'СЕТ СН'!$G$11+СВЦЭМ!$D$10+'СЕТ СН'!$G$6-'СЕТ СН'!$G$23</f>
        <v>2008.8815160300001</v>
      </c>
      <c r="F62" s="36">
        <f>SUMIFS(СВЦЭМ!$D$39:$D$782,СВЦЭМ!$A$39:$A$782,$A62,СВЦЭМ!$B$39:$B$782,F$47)+'СЕТ СН'!$G$11+СВЦЭМ!$D$10+'СЕТ СН'!$G$6-'СЕТ СН'!$G$23</f>
        <v>2005.63745436</v>
      </c>
      <c r="G62" s="36">
        <f>SUMIFS(СВЦЭМ!$D$39:$D$782,СВЦЭМ!$A$39:$A$782,$A62,СВЦЭМ!$B$39:$B$782,G$47)+'СЕТ СН'!$G$11+СВЦЭМ!$D$10+'СЕТ СН'!$G$6-'СЕТ СН'!$G$23</f>
        <v>1975.7805589</v>
      </c>
      <c r="H62" s="36">
        <f>SUMIFS(СВЦЭМ!$D$39:$D$782,СВЦЭМ!$A$39:$A$782,$A62,СВЦЭМ!$B$39:$B$782,H$47)+'СЕТ СН'!$G$11+СВЦЭМ!$D$10+'СЕТ СН'!$G$6-'СЕТ СН'!$G$23</f>
        <v>1932.6941471100001</v>
      </c>
      <c r="I62" s="36">
        <f>SUMIFS(СВЦЭМ!$D$39:$D$782,СВЦЭМ!$A$39:$A$782,$A62,СВЦЭМ!$B$39:$B$782,I$47)+'СЕТ СН'!$G$11+СВЦЭМ!$D$10+'СЕТ СН'!$G$6-'СЕТ СН'!$G$23</f>
        <v>1903.0448985800001</v>
      </c>
      <c r="J62" s="36">
        <f>SUMIFS(СВЦЭМ!$D$39:$D$782,СВЦЭМ!$A$39:$A$782,$A62,СВЦЭМ!$B$39:$B$782,J$47)+'СЕТ СН'!$G$11+СВЦЭМ!$D$10+'СЕТ СН'!$G$6-'СЕТ СН'!$G$23</f>
        <v>1863.4267505600001</v>
      </c>
      <c r="K62" s="36">
        <f>SUMIFS(СВЦЭМ!$D$39:$D$782,СВЦЭМ!$A$39:$A$782,$A62,СВЦЭМ!$B$39:$B$782,K$47)+'СЕТ СН'!$G$11+СВЦЭМ!$D$10+'СЕТ СН'!$G$6-'СЕТ СН'!$G$23</f>
        <v>1846.65091852</v>
      </c>
      <c r="L62" s="36">
        <f>SUMIFS(СВЦЭМ!$D$39:$D$782,СВЦЭМ!$A$39:$A$782,$A62,СВЦЭМ!$B$39:$B$782,L$47)+'СЕТ СН'!$G$11+СВЦЭМ!$D$10+'СЕТ СН'!$G$6-'СЕТ СН'!$G$23</f>
        <v>1828.9027966600001</v>
      </c>
      <c r="M62" s="36">
        <f>SUMIFS(СВЦЭМ!$D$39:$D$782,СВЦЭМ!$A$39:$A$782,$A62,СВЦЭМ!$B$39:$B$782,M$47)+'СЕТ СН'!$G$11+СВЦЭМ!$D$10+'СЕТ СН'!$G$6-'СЕТ СН'!$G$23</f>
        <v>1854.3841830399999</v>
      </c>
      <c r="N62" s="36">
        <f>SUMIFS(СВЦЭМ!$D$39:$D$782,СВЦЭМ!$A$39:$A$782,$A62,СВЦЭМ!$B$39:$B$782,N$47)+'СЕТ СН'!$G$11+СВЦЭМ!$D$10+'СЕТ СН'!$G$6-'СЕТ СН'!$G$23</f>
        <v>1855.7748904300001</v>
      </c>
      <c r="O62" s="36">
        <f>SUMIFS(СВЦЭМ!$D$39:$D$782,СВЦЭМ!$A$39:$A$782,$A62,СВЦЭМ!$B$39:$B$782,O$47)+'СЕТ СН'!$G$11+СВЦЭМ!$D$10+'СЕТ СН'!$G$6-'СЕТ СН'!$G$23</f>
        <v>1908.50729624</v>
      </c>
      <c r="P62" s="36">
        <f>SUMIFS(СВЦЭМ!$D$39:$D$782,СВЦЭМ!$A$39:$A$782,$A62,СВЦЭМ!$B$39:$B$782,P$47)+'СЕТ СН'!$G$11+СВЦЭМ!$D$10+'СЕТ СН'!$G$6-'СЕТ СН'!$G$23</f>
        <v>1928.14350949</v>
      </c>
      <c r="Q62" s="36">
        <f>SUMIFS(СВЦЭМ!$D$39:$D$782,СВЦЭМ!$A$39:$A$782,$A62,СВЦЭМ!$B$39:$B$782,Q$47)+'СЕТ СН'!$G$11+СВЦЭМ!$D$10+'СЕТ СН'!$G$6-'СЕТ СН'!$G$23</f>
        <v>1940.8804869600001</v>
      </c>
      <c r="R62" s="36">
        <f>SUMIFS(СВЦЭМ!$D$39:$D$782,СВЦЭМ!$A$39:$A$782,$A62,СВЦЭМ!$B$39:$B$782,R$47)+'СЕТ СН'!$G$11+СВЦЭМ!$D$10+'СЕТ СН'!$G$6-'СЕТ СН'!$G$23</f>
        <v>1948.5193985400001</v>
      </c>
      <c r="S62" s="36">
        <f>SUMIFS(СВЦЭМ!$D$39:$D$782,СВЦЭМ!$A$39:$A$782,$A62,СВЦЭМ!$B$39:$B$782,S$47)+'СЕТ СН'!$G$11+СВЦЭМ!$D$10+'СЕТ СН'!$G$6-'СЕТ СН'!$G$23</f>
        <v>1933.7405401000001</v>
      </c>
      <c r="T62" s="36">
        <f>SUMIFS(СВЦЭМ!$D$39:$D$782,СВЦЭМ!$A$39:$A$782,$A62,СВЦЭМ!$B$39:$B$782,T$47)+'СЕТ СН'!$G$11+СВЦЭМ!$D$10+'СЕТ СН'!$G$6-'СЕТ СН'!$G$23</f>
        <v>1898.1462423800001</v>
      </c>
      <c r="U62" s="36">
        <f>SUMIFS(СВЦЭМ!$D$39:$D$782,СВЦЭМ!$A$39:$A$782,$A62,СВЦЭМ!$B$39:$B$782,U$47)+'СЕТ СН'!$G$11+СВЦЭМ!$D$10+'СЕТ СН'!$G$6-'СЕТ СН'!$G$23</f>
        <v>1874.1074987100001</v>
      </c>
      <c r="V62" s="36">
        <f>SUMIFS(СВЦЭМ!$D$39:$D$782,СВЦЭМ!$A$39:$A$782,$A62,СВЦЭМ!$B$39:$B$782,V$47)+'СЕТ СН'!$G$11+СВЦЭМ!$D$10+'СЕТ СН'!$G$6-'СЕТ СН'!$G$23</f>
        <v>1866.15440122</v>
      </c>
      <c r="W62" s="36">
        <f>SUMIFS(СВЦЭМ!$D$39:$D$782,СВЦЭМ!$A$39:$A$782,$A62,СВЦЭМ!$B$39:$B$782,W$47)+'СЕТ СН'!$G$11+СВЦЭМ!$D$10+'СЕТ СН'!$G$6-'СЕТ СН'!$G$23</f>
        <v>1866.83119227</v>
      </c>
      <c r="X62" s="36">
        <f>SUMIFS(СВЦЭМ!$D$39:$D$782,СВЦЭМ!$A$39:$A$782,$A62,СВЦЭМ!$B$39:$B$782,X$47)+'СЕТ СН'!$G$11+СВЦЭМ!$D$10+'СЕТ СН'!$G$6-'СЕТ СН'!$G$23</f>
        <v>1894.96426367</v>
      </c>
      <c r="Y62" s="36">
        <f>SUMIFS(СВЦЭМ!$D$39:$D$782,СВЦЭМ!$A$39:$A$782,$A62,СВЦЭМ!$B$39:$B$782,Y$47)+'СЕТ СН'!$G$11+СВЦЭМ!$D$10+'СЕТ СН'!$G$6-'СЕТ СН'!$G$23</f>
        <v>1907.7181329300001</v>
      </c>
    </row>
    <row r="63" spans="1:25" ht="15.75" x14ac:dyDescent="0.2">
      <c r="A63" s="35">
        <f t="shared" si="1"/>
        <v>45367</v>
      </c>
      <c r="B63" s="36">
        <f>SUMIFS(СВЦЭМ!$D$39:$D$782,СВЦЭМ!$A$39:$A$782,$A63,СВЦЭМ!$B$39:$B$782,B$47)+'СЕТ СН'!$G$11+СВЦЭМ!$D$10+'СЕТ СН'!$G$6-'СЕТ СН'!$G$23</f>
        <v>1884.5268348100001</v>
      </c>
      <c r="C63" s="36">
        <f>SUMIFS(СВЦЭМ!$D$39:$D$782,СВЦЭМ!$A$39:$A$782,$A63,СВЦЭМ!$B$39:$B$782,C$47)+'СЕТ СН'!$G$11+СВЦЭМ!$D$10+'СЕТ СН'!$G$6-'СЕТ СН'!$G$23</f>
        <v>1869.52022384</v>
      </c>
      <c r="D63" s="36">
        <f>SUMIFS(СВЦЭМ!$D$39:$D$782,СВЦЭМ!$A$39:$A$782,$A63,СВЦЭМ!$B$39:$B$782,D$47)+'СЕТ СН'!$G$11+СВЦЭМ!$D$10+'СЕТ СН'!$G$6-'СЕТ СН'!$G$23</f>
        <v>1891.8068353200001</v>
      </c>
      <c r="E63" s="36">
        <f>SUMIFS(СВЦЭМ!$D$39:$D$782,СВЦЭМ!$A$39:$A$782,$A63,СВЦЭМ!$B$39:$B$782,E$47)+'СЕТ СН'!$G$11+СВЦЭМ!$D$10+'СЕТ СН'!$G$6-'СЕТ СН'!$G$23</f>
        <v>1909.5574001300001</v>
      </c>
      <c r="F63" s="36">
        <f>SUMIFS(СВЦЭМ!$D$39:$D$782,СВЦЭМ!$A$39:$A$782,$A63,СВЦЭМ!$B$39:$B$782,F$47)+'СЕТ СН'!$G$11+СВЦЭМ!$D$10+'СЕТ СН'!$G$6-'СЕТ СН'!$G$23</f>
        <v>1897.8955618300001</v>
      </c>
      <c r="G63" s="36">
        <f>SUMIFS(СВЦЭМ!$D$39:$D$782,СВЦЭМ!$A$39:$A$782,$A63,СВЦЭМ!$B$39:$B$782,G$47)+'СЕТ СН'!$G$11+СВЦЭМ!$D$10+'СЕТ СН'!$G$6-'СЕТ СН'!$G$23</f>
        <v>1880.0381224400001</v>
      </c>
      <c r="H63" s="36">
        <f>SUMIFS(СВЦЭМ!$D$39:$D$782,СВЦЭМ!$A$39:$A$782,$A63,СВЦЭМ!$B$39:$B$782,H$47)+'СЕТ СН'!$G$11+СВЦЭМ!$D$10+'СЕТ СН'!$G$6-'СЕТ СН'!$G$23</f>
        <v>1860.8324319400001</v>
      </c>
      <c r="I63" s="36">
        <f>SUMIFS(СВЦЭМ!$D$39:$D$782,СВЦЭМ!$A$39:$A$782,$A63,СВЦЭМ!$B$39:$B$782,I$47)+'СЕТ СН'!$G$11+СВЦЭМ!$D$10+'СЕТ СН'!$G$6-'СЕТ СН'!$G$23</f>
        <v>1843.83685438</v>
      </c>
      <c r="J63" s="36">
        <f>SUMIFS(СВЦЭМ!$D$39:$D$782,СВЦЭМ!$A$39:$A$782,$A63,СВЦЭМ!$B$39:$B$782,J$47)+'СЕТ СН'!$G$11+СВЦЭМ!$D$10+'СЕТ СН'!$G$6-'СЕТ СН'!$G$23</f>
        <v>1795.2276352399999</v>
      </c>
      <c r="K63" s="36">
        <f>SUMIFS(СВЦЭМ!$D$39:$D$782,СВЦЭМ!$A$39:$A$782,$A63,СВЦЭМ!$B$39:$B$782,K$47)+'СЕТ СН'!$G$11+СВЦЭМ!$D$10+'СЕТ СН'!$G$6-'СЕТ СН'!$G$23</f>
        <v>1775.3042032600001</v>
      </c>
      <c r="L63" s="36">
        <f>SUMIFS(СВЦЭМ!$D$39:$D$782,СВЦЭМ!$A$39:$A$782,$A63,СВЦЭМ!$B$39:$B$782,L$47)+'СЕТ СН'!$G$11+СВЦЭМ!$D$10+'СЕТ СН'!$G$6-'СЕТ СН'!$G$23</f>
        <v>1768.72675097</v>
      </c>
      <c r="M63" s="36">
        <f>SUMIFS(СВЦЭМ!$D$39:$D$782,СВЦЭМ!$A$39:$A$782,$A63,СВЦЭМ!$B$39:$B$782,M$47)+'СЕТ СН'!$G$11+СВЦЭМ!$D$10+'СЕТ СН'!$G$6-'СЕТ СН'!$G$23</f>
        <v>1773.17873652</v>
      </c>
      <c r="N63" s="36">
        <f>SUMIFS(СВЦЭМ!$D$39:$D$782,СВЦЭМ!$A$39:$A$782,$A63,СВЦЭМ!$B$39:$B$782,N$47)+'СЕТ СН'!$G$11+СВЦЭМ!$D$10+'СЕТ СН'!$G$6-'СЕТ СН'!$G$23</f>
        <v>1785.39498518</v>
      </c>
      <c r="O63" s="36">
        <f>SUMIFS(СВЦЭМ!$D$39:$D$782,СВЦЭМ!$A$39:$A$782,$A63,СВЦЭМ!$B$39:$B$782,O$47)+'СЕТ СН'!$G$11+СВЦЭМ!$D$10+'СЕТ СН'!$G$6-'СЕТ СН'!$G$23</f>
        <v>1784.4929954700001</v>
      </c>
      <c r="P63" s="36">
        <f>SUMIFS(СВЦЭМ!$D$39:$D$782,СВЦЭМ!$A$39:$A$782,$A63,СВЦЭМ!$B$39:$B$782,P$47)+'СЕТ СН'!$G$11+СВЦЭМ!$D$10+'СЕТ СН'!$G$6-'СЕТ СН'!$G$23</f>
        <v>1793.9719005500001</v>
      </c>
      <c r="Q63" s="36">
        <f>SUMIFS(СВЦЭМ!$D$39:$D$782,СВЦЭМ!$A$39:$A$782,$A63,СВЦЭМ!$B$39:$B$782,Q$47)+'СЕТ СН'!$G$11+СВЦЭМ!$D$10+'СЕТ СН'!$G$6-'СЕТ СН'!$G$23</f>
        <v>1815.32997774</v>
      </c>
      <c r="R63" s="36">
        <f>SUMIFS(СВЦЭМ!$D$39:$D$782,СВЦЭМ!$A$39:$A$782,$A63,СВЦЭМ!$B$39:$B$782,R$47)+'СЕТ СН'!$G$11+СВЦЭМ!$D$10+'СЕТ СН'!$G$6-'СЕТ СН'!$G$23</f>
        <v>1824.4648253800001</v>
      </c>
      <c r="S63" s="36">
        <f>SUMIFS(СВЦЭМ!$D$39:$D$782,СВЦЭМ!$A$39:$A$782,$A63,СВЦЭМ!$B$39:$B$782,S$47)+'СЕТ СН'!$G$11+СВЦЭМ!$D$10+'СЕТ СН'!$G$6-'СЕТ СН'!$G$23</f>
        <v>1810.0954957000001</v>
      </c>
      <c r="T63" s="36">
        <f>SUMIFS(СВЦЭМ!$D$39:$D$782,СВЦЭМ!$A$39:$A$782,$A63,СВЦЭМ!$B$39:$B$782,T$47)+'СЕТ СН'!$G$11+СВЦЭМ!$D$10+'СЕТ СН'!$G$6-'СЕТ СН'!$G$23</f>
        <v>1793.1529720400001</v>
      </c>
      <c r="U63" s="36">
        <f>SUMIFS(СВЦЭМ!$D$39:$D$782,СВЦЭМ!$A$39:$A$782,$A63,СВЦЭМ!$B$39:$B$782,U$47)+'СЕТ СН'!$G$11+СВЦЭМ!$D$10+'СЕТ СН'!$G$6-'СЕТ СН'!$G$23</f>
        <v>1764.0829014800001</v>
      </c>
      <c r="V63" s="36">
        <f>SUMIFS(СВЦЭМ!$D$39:$D$782,СВЦЭМ!$A$39:$A$782,$A63,СВЦЭМ!$B$39:$B$782,V$47)+'СЕТ СН'!$G$11+СВЦЭМ!$D$10+'СЕТ СН'!$G$6-'СЕТ СН'!$G$23</f>
        <v>1757.18228292</v>
      </c>
      <c r="W63" s="36">
        <f>SUMIFS(СВЦЭМ!$D$39:$D$782,СВЦЭМ!$A$39:$A$782,$A63,СВЦЭМ!$B$39:$B$782,W$47)+'СЕТ СН'!$G$11+СВЦЭМ!$D$10+'СЕТ СН'!$G$6-'СЕТ СН'!$G$23</f>
        <v>1765.9188596700001</v>
      </c>
      <c r="X63" s="36">
        <f>SUMIFS(СВЦЭМ!$D$39:$D$782,СВЦЭМ!$A$39:$A$782,$A63,СВЦЭМ!$B$39:$B$782,X$47)+'СЕТ СН'!$G$11+СВЦЭМ!$D$10+'СЕТ СН'!$G$6-'СЕТ СН'!$G$23</f>
        <v>1787.5355952699999</v>
      </c>
      <c r="Y63" s="36">
        <f>SUMIFS(СВЦЭМ!$D$39:$D$782,СВЦЭМ!$A$39:$A$782,$A63,СВЦЭМ!$B$39:$B$782,Y$47)+'СЕТ СН'!$G$11+СВЦЭМ!$D$10+'СЕТ СН'!$G$6-'СЕТ СН'!$G$23</f>
        <v>1795.59428839</v>
      </c>
    </row>
    <row r="64" spans="1:25" ht="15.75" x14ac:dyDescent="0.2">
      <c r="A64" s="35">
        <f t="shared" si="1"/>
        <v>45368</v>
      </c>
      <c r="B64" s="36">
        <f>SUMIFS(СВЦЭМ!$D$39:$D$782,СВЦЭМ!$A$39:$A$782,$A64,СВЦЭМ!$B$39:$B$782,B$47)+'СЕТ СН'!$G$11+СВЦЭМ!$D$10+'СЕТ СН'!$G$6-'СЕТ СН'!$G$23</f>
        <v>1755.77875838</v>
      </c>
      <c r="C64" s="36">
        <f>SUMIFS(СВЦЭМ!$D$39:$D$782,СВЦЭМ!$A$39:$A$782,$A64,СВЦЭМ!$B$39:$B$782,C$47)+'СЕТ СН'!$G$11+СВЦЭМ!$D$10+'СЕТ СН'!$G$6-'СЕТ СН'!$G$23</f>
        <v>1778.3181627500001</v>
      </c>
      <c r="D64" s="36">
        <f>SUMIFS(СВЦЭМ!$D$39:$D$782,СВЦЭМ!$A$39:$A$782,$A64,СВЦЭМ!$B$39:$B$782,D$47)+'СЕТ СН'!$G$11+СВЦЭМ!$D$10+'СЕТ СН'!$G$6-'СЕТ СН'!$G$23</f>
        <v>1813.13345893</v>
      </c>
      <c r="E64" s="36">
        <f>SUMIFS(СВЦЭМ!$D$39:$D$782,СВЦЭМ!$A$39:$A$782,$A64,СВЦЭМ!$B$39:$B$782,E$47)+'СЕТ СН'!$G$11+СВЦЭМ!$D$10+'СЕТ СН'!$G$6-'СЕТ СН'!$G$23</f>
        <v>1811.1012942899999</v>
      </c>
      <c r="F64" s="36">
        <f>SUMIFS(СВЦЭМ!$D$39:$D$782,СВЦЭМ!$A$39:$A$782,$A64,СВЦЭМ!$B$39:$B$782,F$47)+'СЕТ СН'!$G$11+СВЦЭМ!$D$10+'СЕТ СН'!$G$6-'СЕТ СН'!$G$23</f>
        <v>1804.16505633</v>
      </c>
      <c r="G64" s="36">
        <f>SUMIFS(СВЦЭМ!$D$39:$D$782,СВЦЭМ!$A$39:$A$782,$A64,СВЦЭМ!$B$39:$B$782,G$47)+'СЕТ СН'!$G$11+СВЦЭМ!$D$10+'СЕТ СН'!$G$6-'СЕТ СН'!$G$23</f>
        <v>1828.8476537500001</v>
      </c>
      <c r="H64" s="36">
        <f>SUMIFS(СВЦЭМ!$D$39:$D$782,СВЦЭМ!$A$39:$A$782,$A64,СВЦЭМ!$B$39:$B$782,H$47)+'СЕТ СН'!$G$11+СВЦЭМ!$D$10+'СЕТ СН'!$G$6-'СЕТ СН'!$G$23</f>
        <v>1840.87517609</v>
      </c>
      <c r="I64" s="36">
        <f>SUMIFS(СВЦЭМ!$D$39:$D$782,СВЦЭМ!$A$39:$A$782,$A64,СВЦЭМ!$B$39:$B$782,I$47)+'СЕТ СН'!$G$11+СВЦЭМ!$D$10+'СЕТ СН'!$G$6-'СЕТ СН'!$G$23</f>
        <v>1842.5672371200001</v>
      </c>
      <c r="J64" s="36">
        <f>SUMIFS(СВЦЭМ!$D$39:$D$782,СВЦЭМ!$A$39:$A$782,$A64,СВЦЭМ!$B$39:$B$782,J$47)+'СЕТ СН'!$G$11+СВЦЭМ!$D$10+'СЕТ СН'!$G$6-'СЕТ СН'!$G$23</f>
        <v>1791.1916772300001</v>
      </c>
      <c r="K64" s="36">
        <f>SUMIFS(СВЦЭМ!$D$39:$D$782,СВЦЭМ!$A$39:$A$782,$A64,СВЦЭМ!$B$39:$B$782,K$47)+'СЕТ СН'!$G$11+СВЦЭМ!$D$10+'СЕТ СН'!$G$6-'СЕТ СН'!$G$23</f>
        <v>1748.4594145000001</v>
      </c>
      <c r="L64" s="36">
        <f>SUMIFS(СВЦЭМ!$D$39:$D$782,СВЦЭМ!$A$39:$A$782,$A64,СВЦЭМ!$B$39:$B$782,L$47)+'СЕТ СН'!$G$11+СВЦЭМ!$D$10+'СЕТ СН'!$G$6-'СЕТ СН'!$G$23</f>
        <v>1734.8062851300001</v>
      </c>
      <c r="M64" s="36">
        <f>SUMIFS(СВЦЭМ!$D$39:$D$782,СВЦЭМ!$A$39:$A$782,$A64,СВЦЭМ!$B$39:$B$782,M$47)+'СЕТ СН'!$G$11+СВЦЭМ!$D$10+'СЕТ СН'!$G$6-'СЕТ СН'!$G$23</f>
        <v>1735.6408099100001</v>
      </c>
      <c r="N64" s="36">
        <f>SUMIFS(СВЦЭМ!$D$39:$D$782,СВЦЭМ!$A$39:$A$782,$A64,СВЦЭМ!$B$39:$B$782,N$47)+'СЕТ СН'!$G$11+СВЦЭМ!$D$10+'СЕТ СН'!$G$6-'СЕТ СН'!$G$23</f>
        <v>1754.63367868</v>
      </c>
      <c r="O64" s="36">
        <f>SUMIFS(СВЦЭМ!$D$39:$D$782,СВЦЭМ!$A$39:$A$782,$A64,СВЦЭМ!$B$39:$B$782,O$47)+'СЕТ СН'!$G$11+СВЦЭМ!$D$10+'СЕТ СН'!$G$6-'СЕТ СН'!$G$23</f>
        <v>1783.56437179</v>
      </c>
      <c r="P64" s="36">
        <f>SUMIFS(СВЦЭМ!$D$39:$D$782,СВЦЭМ!$A$39:$A$782,$A64,СВЦЭМ!$B$39:$B$782,P$47)+'СЕТ СН'!$G$11+СВЦЭМ!$D$10+'СЕТ СН'!$G$6-'СЕТ СН'!$G$23</f>
        <v>1796.2124638400001</v>
      </c>
      <c r="Q64" s="36">
        <f>SUMIFS(СВЦЭМ!$D$39:$D$782,СВЦЭМ!$A$39:$A$782,$A64,СВЦЭМ!$B$39:$B$782,Q$47)+'СЕТ СН'!$G$11+СВЦЭМ!$D$10+'СЕТ СН'!$G$6-'СЕТ СН'!$G$23</f>
        <v>1818.5701241700001</v>
      </c>
      <c r="R64" s="36">
        <f>SUMIFS(СВЦЭМ!$D$39:$D$782,СВЦЭМ!$A$39:$A$782,$A64,СВЦЭМ!$B$39:$B$782,R$47)+'СЕТ СН'!$G$11+СВЦЭМ!$D$10+'СЕТ СН'!$G$6-'СЕТ СН'!$G$23</f>
        <v>1821.0994448900001</v>
      </c>
      <c r="S64" s="36">
        <f>SUMIFS(СВЦЭМ!$D$39:$D$782,СВЦЭМ!$A$39:$A$782,$A64,СВЦЭМ!$B$39:$B$782,S$47)+'СЕТ СН'!$G$11+СВЦЭМ!$D$10+'СЕТ СН'!$G$6-'СЕТ СН'!$G$23</f>
        <v>1797.42719625</v>
      </c>
      <c r="T64" s="36">
        <f>SUMIFS(СВЦЭМ!$D$39:$D$782,СВЦЭМ!$A$39:$A$782,$A64,СВЦЭМ!$B$39:$B$782,T$47)+'СЕТ СН'!$G$11+СВЦЭМ!$D$10+'СЕТ СН'!$G$6-'СЕТ СН'!$G$23</f>
        <v>1781.37307268</v>
      </c>
      <c r="U64" s="36">
        <f>SUMIFS(СВЦЭМ!$D$39:$D$782,СВЦЭМ!$A$39:$A$782,$A64,СВЦЭМ!$B$39:$B$782,U$47)+'СЕТ СН'!$G$11+СВЦЭМ!$D$10+'СЕТ СН'!$G$6-'СЕТ СН'!$G$23</f>
        <v>1756.1624372799999</v>
      </c>
      <c r="V64" s="36">
        <f>SUMIFS(СВЦЭМ!$D$39:$D$782,СВЦЭМ!$A$39:$A$782,$A64,СВЦЭМ!$B$39:$B$782,V$47)+'СЕТ СН'!$G$11+СВЦЭМ!$D$10+'СЕТ СН'!$G$6-'СЕТ СН'!$G$23</f>
        <v>1739.65155058</v>
      </c>
      <c r="W64" s="36">
        <f>SUMIFS(СВЦЭМ!$D$39:$D$782,СВЦЭМ!$A$39:$A$782,$A64,СВЦЭМ!$B$39:$B$782,W$47)+'СЕТ СН'!$G$11+СВЦЭМ!$D$10+'СЕТ СН'!$G$6-'СЕТ СН'!$G$23</f>
        <v>1740.76550881</v>
      </c>
      <c r="X64" s="36">
        <f>SUMIFS(СВЦЭМ!$D$39:$D$782,СВЦЭМ!$A$39:$A$782,$A64,СВЦЭМ!$B$39:$B$782,X$47)+'СЕТ СН'!$G$11+СВЦЭМ!$D$10+'СЕТ СН'!$G$6-'СЕТ СН'!$G$23</f>
        <v>1773.05179688</v>
      </c>
      <c r="Y64" s="36">
        <f>SUMIFS(СВЦЭМ!$D$39:$D$782,СВЦЭМ!$A$39:$A$782,$A64,СВЦЭМ!$B$39:$B$782,Y$47)+'СЕТ СН'!$G$11+СВЦЭМ!$D$10+'СЕТ СН'!$G$6-'СЕТ СН'!$G$23</f>
        <v>1773.2288197600001</v>
      </c>
    </row>
    <row r="65" spans="1:26" ht="15.75" x14ac:dyDescent="0.2">
      <c r="A65" s="35">
        <f t="shared" si="1"/>
        <v>45369</v>
      </c>
      <c r="B65" s="36">
        <f>SUMIFS(СВЦЭМ!$D$39:$D$782,СВЦЭМ!$A$39:$A$782,$A65,СВЦЭМ!$B$39:$B$782,B$47)+'СЕТ СН'!$G$11+СВЦЭМ!$D$10+'СЕТ СН'!$G$6-'СЕТ СН'!$G$23</f>
        <v>1869.3898103399999</v>
      </c>
      <c r="C65" s="36">
        <f>SUMIFS(СВЦЭМ!$D$39:$D$782,СВЦЭМ!$A$39:$A$782,$A65,СВЦЭМ!$B$39:$B$782,C$47)+'СЕТ СН'!$G$11+СВЦЭМ!$D$10+'СЕТ СН'!$G$6-'СЕТ СН'!$G$23</f>
        <v>1902.2057388000001</v>
      </c>
      <c r="D65" s="36">
        <f>SUMIFS(СВЦЭМ!$D$39:$D$782,СВЦЭМ!$A$39:$A$782,$A65,СВЦЭМ!$B$39:$B$782,D$47)+'СЕТ СН'!$G$11+СВЦЭМ!$D$10+'СЕТ СН'!$G$6-'СЕТ СН'!$G$23</f>
        <v>1948.1959425800001</v>
      </c>
      <c r="E65" s="36">
        <f>SUMIFS(СВЦЭМ!$D$39:$D$782,СВЦЭМ!$A$39:$A$782,$A65,СВЦЭМ!$B$39:$B$782,E$47)+'СЕТ СН'!$G$11+СВЦЭМ!$D$10+'СЕТ СН'!$G$6-'СЕТ СН'!$G$23</f>
        <v>1927.56109231</v>
      </c>
      <c r="F65" s="36">
        <f>SUMIFS(СВЦЭМ!$D$39:$D$782,СВЦЭМ!$A$39:$A$782,$A65,СВЦЭМ!$B$39:$B$782,F$47)+'СЕТ СН'!$G$11+СВЦЭМ!$D$10+'СЕТ СН'!$G$6-'СЕТ СН'!$G$23</f>
        <v>1907.4143802000001</v>
      </c>
      <c r="G65" s="36">
        <f>SUMIFS(СВЦЭМ!$D$39:$D$782,СВЦЭМ!$A$39:$A$782,$A65,СВЦЭМ!$B$39:$B$782,G$47)+'СЕТ СН'!$G$11+СВЦЭМ!$D$10+'СЕТ СН'!$G$6-'СЕТ СН'!$G$23</f>
        <v>1876.3340368700001</v>
      </c>
      <c r="H65" s="36">
        <f>SUMIFS(СВЦЭМ!$D$39:$D$782,СВЦЭМ!$A$39:$A$782,$A65,СВЦЭМ!$B$39:$B$782,H$47)+'СЕТ СН'!$G$11+СВЦЭМ!$D$10+'СЕТ СН'!$G$6-'СЕТ СН'!$G$23</f>
        <v>1846.4035520899999</v>
      </c>
      <c r="I65" s="36">
        <f>SUMIFS(СВЦЭМ!$D$39:$D$782,СВЦЭМ!$A$39:$A$782,$A65,СВЦЭМ!$B$39:$B$782,I$47)+'СЕТ СН'!$G$11+СВЦЭМ!$D$10+'СЕТ СН'!$G$6-'СЕТ СН'!$G$23</f>
        <v>1858.11547847</v>
      </c>
      <c r="J65" s="36">
        <f>SUMIFS(СВЦЭМ!$D$39:$D$782,СВЦЭМ!$A$39:$A$782,$A65,СВЦЭМ!$B$39:$B$782,J$47)+'СЕТ СН'!$G$11+СВЦЭМ!$D$10+'СЕТ СН'!$G$6-'СЕТ СН'!$G$23</f>
        <v>1874.1170468800001</v>
      </c>
      <c r="K65" s="36">
        <f>SUMIFS(СВЦЭМ!$D$39:$D$782,СВЦЭМ!$A$39:$A$782,$A65,СВЦЭМ!$B$39:$B$782,K$47)+'СЕТ СН'!$G$11+СВЦЭМ!$D$10+'СЕТ СН'!$G$6-'СЕТ СН'!$G$23</f>
        <v>1847.1426021100001</v>
      </c>
      <c r="L65" s="36">
        <f>SUMIFS(СВЦЭМ!$D$39:$D$782,СВЦЭМ!$A$39:$A$782,$A65,СВЦЭМ!$B$39:$B$782,L$47)+'СЕТ СН'!$G$11+СВЦЭМ!$D$10+'СЕТ СН'!$G$6-'СЕТ СН'!$G$23</f>
        <v>1854.25866023</v>
      </c>
      <c r="M65" s="36">
        <f>SUMIFS(СВЦЭМ!$D$39:$D$782,СВЦЭМ!$A$39:$A$782,$A65,СВЦЭМ!$B$39:$B$782,M$47)+'СЕТ СН'!$G$11+СВЦЭМ!$D$10+'СЕТ СН'!$G$6-'СЕТ СН'!$G$23</f>
        <v>1861.65907425</v>
      </c>
      <c r="N65" s="36">
        <f>SUMIFS(СВЦЭМ!$D$39:$D$782,СВЦЭМ!$A$39:$A$782,$A65,СВЦЭМ!$B$39:$B$782,N$47)+'СЕТ СН'!$G$11+СВЦЭМ!$D$10+'СЕТ СН'!$G$6-'СЕТ СН'!$G$23</f>
        <v>1886.5772175700001</v>
      </c>
      <c r="O65" s="36">
        <f>SUMIFS(СВЦЭМ!$D$39:$D$782,СВЦЭМ!$A$39:$A$782,$A65,СВЦЭМ!$B$39:$B$782,O$47)+'СЕТ СН'!$G$11+СВЦЭМ!$D$10+'СЕТ СН'!$G$6-'СЕТ СН'!$G$23</f>
        <v>1928.1808118200001</v>
      </c>
      <c r="P65" s="36">
        <f>SUMIFS(СВЦЭМ!$D$39:$D$782,СВЦЭМ!$A$39:$A$782,$A65,СВЦЭМ!$B$39:$B$782,P$47)+'СЕТ СН'!$G$11+СВЦЭМ!$D$10+'СЕТ СН'!$G$6-'СЕТ СН'!$G$23</f>
        <v>1954.9265546500001</v>
      </c>
      <c r="Q65" s="36">
        <f>SUMIFS(СВЦЭМ!$D$39:$D$782,СВЦЭМ!$A$39:$A$782,$A65,СВЦЭМ!$B$39:$B$782,Q$47)+'СЕТ СН'!$G$11+СВЦЭМ!$D$10+'СЕТ СН'!$G$6-'СЕТ СН'!$G$23</f>
        <v>1977.4501465000001</v>
      </c>
      <c r="R65" s="36">
        <f>SUMIFS(СВЦЭМ!$D$39:$D$782,СВЦЭМ!$A$39:$A$782,$A65,СВЦЭМ!$B$39:$B$782,R$47)+'СЕТ СН'!$G$11+СВЦЭМ!$D$10+'СЕТ СН'!$G$6-'СЕТ СН'!$G$23</f>
        <v>1981.8895222600001</v>
      </c>
      <c r="S65" s="36">
        <f>SUMIFS(СВЦЭМ!$D$39:$D$782,СВЦЭМ!$A$39:$A$782,$A65,СВЦЭМ!$B$39:$B$782,S$47)+'СЕТ СН'!$G$11+СВЦЭМ!$D$10+'СЕТ СН'!$G$6-'СЕТ СН'!$G$23</f>
        <v>1988.55515337</v>
      </c>
      <c r="T65" s="36">
        <f>SUMIFS(СВЦЭМ!$D$39:$D$782,СВЦЭМ!$A$39:$A$782,$A65,СВЦЭМ!$B$39:$B$782,T$47)+'СЕТ СН'!$G$11+СВЦЭМ!$D$10+'СЕТ СН'!$G$6-'СЕТ СН'!$G$23</f>
        <v>1960.4549645500001</v>
      </c>
      <c r="U65" s="36">
        <f>SUMIFS(СВЦЭМ!$D$39:$D$782,СВЦЭМ!$A$39:$A$782,$A65,СВЦЭМ!$B$39:$B$782,U$47)+'СЕТ СН'!$G$11+СВЦЭМ!$D$10+'СЕТ СН'!$G$6-'СЕТ СН'!$G$23</f>
        <v>1933.04208844</v>
      </c>
      <c r="V65" s="36">
        <f>SUMIFS(СВЦЭМ!$D$39:$D$782,СВЦЭМ!$A$39:$A$782,$A65,СВЦЭМ!$B$39:$B$782,V$47)+'СЕТ СН'!$G$11+СВЦЭМ!$D$10+'СЕТ СН'!$G$6-'СЕТ СН'!$G$23</f>
        <v>1922.0212324199999</v>
      </c>
      <c r="W65" s="36">
        <f>SUMIFS(СВЦЭМ!$D$39:$D$782,СВЦЭМ!$A$39:$A$782,$A65,СВЦЭМ!$B$39:$B$782,W$47)+'СЕТ СН'!$G$11+СВЦЭМ!$D$10+'СЕТ СН'!$G$6-'СЕТ СН'!$G$23</f>
        <v>1912.9021539400001</v>
      </c>
      <c r="X65" s="36">
        <f>SUMIFS(СВЦЭМ!$D$39:$D$782,СВЦЭМ!$A$39:$A$782,$A65,СВЦЭМ!$B$39:$B$782,X$47)+'СЕТ СН'!$G$11+СВЦЭМ!$D$10+'СЕТ СН'!$G$6-'СЕТ СН'!$G$23</f>
        <v>1934.7771954700002</v>
      </c>
      <c r="Y65" s="36">
        <f>SUMIFS(СВЦЭМ!$D$39:$D$782,СВЦЭМ!$A$39:$A$782,$A65,СВЦЭМ!$B$39:$B$782,Y$47)+'СЕТ СН'!$G$11+СВЦЭМ!$D$10+'СЕТ СН'!$G$6-'СЕТ СН'!$G$23</f>
        <v>1966.6258930500001</v>
      </c>
    </row>
    <row r="66" spans="1:26" ht="15.75" x14ac:dyDescent="0.2">
      <c r="A66" s="35">
        <f t="shared" si="1"/>
        <v>45370</v>
      </c>
      <c r="B66" s="36">
        <f>SUMIFS(СВЦЭМ!$D$39:$D$782,СВЦЭМ!$A$39:$A$782,$A66,СВЦЭМ!$B$39:$B$782,B$47)+'СЕТ СН'!$G$11+СВЦЭМ!$D$10+'СЕТ СН'!$G$6-'СЕТ СН'!$G$23</f>
        <v>2065.5227753500003</v>
      </c>
      <c r="C66" s="36">
        <f>SUMIFS(СВЦЭМ!$D$39:$D$782,СВЦЭМ!$A$39:$A$782,$A66,СВЦЭМ!$B$39:$B$782,C$47)+'СЕТ СН'!$G$11+СВЦЭМ!$D$10+'СЕТ СН'!$G$6-'СЕТ СН'!$G$23</f>
        <v>2028.0016312</v>
      </c>
      <c r="D66" s="36">
        <f>SUMIFS(СВЦЭМ!$D$39:$D$782,СВЦЭМ!$A$39:$A$782,$A66,СВЦЭМ!$B$39:$B$782,D$47)+'СЕТ СН'!$G$11+СВЦЭМ!$D$10+'СЕТ СН'!$G$6-'СЕТ СН'!$G$23</f>
        <v>2071.3662703600003</v>
      </c>
      <c r="E66" s="36">
        <f>SUMIFS(СВЦЭМ!$D$39:$D$782,СВЦЭМ!$A$39:$A$782,$A66,СВЦЭМ!$B$39:$B$782,E$47)+'СЕТ СН'!$G$11+СВЦЭМ!$D$10+'СЕТ СН'!$G$6-'СЕТ СН'!$G$23</f>
        <v>2061.6845185000002</v>
      </c>
      <c r="F66" s="36">
        <f>SUMIFS(СВЦЭМ!$D$39:$D$782,СВЦЭМ!$A$39:$A$782,$A66,СВЦЭМ!$B$39:$B$782,F$47)+'СЕТ СН'!$G$11+СВЦЭМ!$D$10+'СЕТ СН'!$G$6-'СЕТ СН'!$G$23</f>
        <v>2056.8851776800002</v>
      </c>
      <c r="G66" s="36">
        <f>SUMIFS(СВЦЭМ!$D$39:$D$782,СВЦЭМ!$A$39:$A$782,$A66,СВЦЭМ!$B$39:$B$782,G$47)+'СЕТ СН'!$G$11+СВЦЭМ!$D$10+'СЕТ СН'!$G$6-'СЕТ СН'!$G$23</f>
        <v>2058.2668296399997</v>
      </c>
      <c r="H66" s="36">
        <f>SUMIFS(СВЦЭМ!$D$39:$D$782,СВЦЭМ!$A$39:$A$782,$A66,СВЦЭМ!$B$39:$B$782,H$47)+'СЕТ СН'!$G$11+СВЦЭМ!$D$10+'СЕТ СН'!$G$6-'СЕТ СН'!$G$23</f>
        <v>2052.3787817500001</v>
      </c>
      <c r="I66" s="36">
        <f>SUMIFS(СВЦЭМ!$D$39:$D$782,СВЦЭМ!$A$39:$A$782,$A66,СВЦЭМ!$B$39:$B$782,I$47)+'СЕТ СН'!$G$11+СВЦЭМ!$D$10+'СЕТ СН'!$G$6-'СЕТ СН'!$G$23</f>
        <v>2018.9358266500001</v>
      </c>
      <c r="J66" s="36">
        <f>SUMIFS(СВЦЭМ!$D$39:$D$782,СВЦЭМ!$A$39:$A$782,$A66,СВЦЭМ!$B$39:$B$782,J$47)+'СЕТ СН'!$G$11+СВЦЭМ!$D$10+'СЕТ СН'!$G$6-'СЕТ СН'!$G$23</f>
        <v>2002.5883948000001</v>
      </c>
      <c r="K66" s="36">
        <f>SUMIFS(СВЦЭМ!$D$39:$D$782,СВЦЭМ!$A$39:$A$782,$A66,СВЦЭМ!$B$39:$B$782,K$47)+'СЕТ СН'!$G$11+СВЦЭМ!$D$10+'СЕТ СН'!$G$6-'СЕТ СН'!$G$23</f>
        <v>2007.56983128</v>
      </c>
      <c r="L66" s="36">
        <f>SUMIFS(СВЦЭМ!$D$39:$D$782,СВЦЭМ!$A$39:$A$782,$A66,СВЦЭМ!$B$39:$B$782,L$47)+'СЕТ СН'!$G$11+СВЦЭМ!$D$10+'СЕТ СН'!$G$6-'СЕТ СН'!$G$23</f>
        <v>2022.7538696500001</v>
      </c>
      <c r="M66" s="36">
        <f>SUMIFS(СВЦЭМ!$D$39:$D$782,СВЦЭМ!$A$39:$A$782,$A66,СВЦЭМ!$B$39:$B$782,M$47)+'СЕТ СН'!$G$11+СВЦЭМ!$D$10+'СЕТ СН'!$G$6-'СЕТ СН'!$G$23</f>
        <v>2088.8209285200001</v>
      </c>
      <c r="N66" s="36">
        <f>SUMIFS(СВЦЭМ!$D$39:$D$782,СВЦЭМ!$A$39:$A$782,$A66,СВЦЭМ!$B$39:$B$782,N$47)+'СЕТ СН'!$G$11+СВЦЭМ!$D$10+'СЕТ СН'!$G$6-'СЕТ СН'!$G$23</f>
        <v>2116.1536733499997</v>
      </c>
      <c r="O66" s="36">
        <f>SUMIFS(СВЦЭМ!$D$39:$D$782,СВЦЭМ!$A$39:$A$782,$A66,СВЦЭМ!$B$39:$B$782,O$47)+'СЕТ СН'!$G$11+СВЦЭМ!$D$10+'СЕТ СН'!$G$6-'СЕТ СН'!$G$23</f>
        <v>2155.9783591</v>
      </c>
      <c r="P66" s="36">
        <f>SUMIFS(СВЦЭМ!$D$39:$D$782,СВЦЭМ!$A$39:$A$782,$A66,СВЦЭМ!$B$39:$B$782,P$47)+'СЕТ СН'!$G$11+СВЦЭМ!$D$10+'СЕТ СН'!$G$6-'СЕТ СН'!$G$23</f>
        <v>2230.10661385</v>
      </c>
      <c r="Q66" s="36">
        <f>SUMIFS(СВЦЭМ!$D$39:$D$782,СВЦЭМ!$A$39:$A$782,$A66,СВЦЭМ!$B$39:$B$782,Q$47)+'СЕТ СН'!$G$11+СВЦЭМ!$D$10+'СЕТ СН'!$G$6-'СЕТ СН'!$G$23</f>
        <v>2252.6547022000004</v>
      </c>
      <c r="R66" s="36">
        <f>SUMIFS(СВЦЭМ!$D$39:$D$782,СВЦЭМ!$A$39:$A$782,$A66,СВЦЭМ!$B$39:$B$782,R$47)+'СЕТ СН'!$G$11+СВЦЭМ!$D$10+'СЕТ СН'!$G$6-'СЕТ СН'!$G$23</f>
        <v>2256.9990952899998</v>
      </c>
      <c r="S66" s="36">
        <f>SUMIFS(СВЦЭМ!$D$39:$D$782,СВЦЭМ!$A$39:$A$782,$A66,СВЦЭМ!$B$39:$B$782,S$47)+'СЕТ СН'!$G$11+СВЦЭМ!$D$10+'СЕТ СН'!$G$6-'СЕТ СН'!$G$23</f>
        <v>2230.5882911200006</v>
      </c>
      <c r="T66" s="36">
        <f>SUMIFS(СВЦЭМ!$D$39:$D$782,СВЦЭМ!$A$39:$A$782,$A66,СВЦЭМ!$B$39:$B$782,T$47)+'СЕТ СН'!$G$11+СВЦЭМ!$D$10+'СЕТ СН'!$G$6-'СЕТ СН'!$G$23</f>
        <v>2116.9116069700003</v>
      </c>
      <c r="U66" s="36">
        <f>SUMIFS(СВЦЭМ!$D$39:$D$782,СВЦЭМ!$A$39:$A$782,$A66,СВЦЭМ!$B$39:$B$782,U$47)+'СЕТ СН'!$G$11+СВЦЭМ!$D$10+'СЕТ СН'!$G$6-'СЕТ СН'!$G$23</f>
        <v>2068.9593262899998</v>
      </c>
      <c r="V66" s="36">
        <f>SUMIFS(СВЦЭМ!$D$39:$D$782,СВЦЭМ!$A$39:$A$782,$A66,СВЦЭМ!$B$39:$B$782,V$47)+'СЕТ СН'!$G$11+СВЦЭМ!$D$10+'СЕТ СН'!$G$6-'СЕТ СН'!$G$23</f>
        <v>2065.54030113</v>
      </c>
      <c r="W66" s="36">
        <f>SUMIFS(СВЦЭМ!$D$39:$D$782,СВЦЭМ!$A$39:$A$782,$A66,СВЦЭМ!$B$39:$B$782,W$47)+'СЕТ СН'!$G$11+СВЦЭМ!$D$10+'СЕТ СН'!$G$6-'СЕТ СН'!$G$23</f>
        <v>2091.8414769299998</v>
      </c>
      <c r="X66" s="36">
        <f>SUMIFS(СВЦЭМ!$D$39:$D$782,СВЦЭМ!$A$39:$A$782,$A66,СВЦЭМ!$B$39:$B$782,X$47)+'СЕТ СН'!$G$11+СВЦЭМ!$D$10+'СЕТ СН'!$G$6-'СЕТ СН'!$G$23</f>
        <v>2114.7879985999998</v>
      </c>
      <c r="Y66" s="36">
        <f>SUMIFS(СВЦЭМ!$D$39:$D$782,СВЦЭМ!$A$39:$A$782,$A66,СВЦЭМ!$B$39:$B$782,Y$47)+'СЕТ СН'!$G$11+СВЦЭМ!$D$10+'СЕТ СН'!$G$6-'СЕТ СН'!$G$23</f>
        <v>2161.1365363</v>
      </c>
    </row>
    <row r="67" spans="1:26" ht="15.75" x14ac:dyDescent="0.2">
      <c r="A67" s="35">
        <f t="shared" si="1"/>
        <v>45371</v>
      </c>
      <c r="B67" s="36">
        <f>SUMIFS(СВЦЭМ!$D$39:$D$782,СВЦЭМ!$A$39:$A$782,$A67,СВЦЭМ!$B$39:$B$782,B$47)+'СЕТ СН'!$G$11+СВЦЭМ!$D$10+'СЕТ СН'!$G$6-'СЕТ СН'!$G$23</f>
        <v>2187.3966233600004</v>
      </c>
      <c r="C67" s="36">
        <f>SUMIFS(СВЦЭМ!$D$39:$D$782,СВЦЭМ!$A$39:$A$782,$A67,СВЦЭМ!$B$39:$B$782,C$47)+'СЕТ СН'!$G$11+СВЦЭМ!$D$10+'СЕТ СН'!$G$6-'СЕТ СН'!$G$23</f>
        <v>2237.8623956299998</v>
      </c>
      <c r="D67" s="36">
        <f>SUMIFS(СВЦЭМ!$D$39:$D$782,СВЦЭМ!$A$39:$A$782,$A67,СВЦЭМ!$B$39:$B$782,D$47)+'СЕТ СН'!$G$11+СВЦЭМ!$D$10+'СЕТ СН'!$G$6-'СЕТ СН'!$G$23</f>
        <v>2270.7003386400002</v>
      </c>
      <c r="E67" s="36">
        <f>SUMIFS(СВЦЭМ!$D$39:$D$782,СВЦЭМ!$A$39:$A$782,$A67,СВЦЭМ!$B$39:$B$782,E$47)+'СЕТ СН'!$G$11+СВЦЭМ!$D$10+'СЕТ СН'!$G$6-'СЕТ СН'!$G$23</f>
        <v>2255.7471171899997</v>
      </c>
      <c r="F67" s="36">
        <f>SUMIFS(СВЦЭМ!$D$39:$D$782,СВЦЭМ!$A$39:$A$782,$A67,СВЦЭМ!$B$39:$B$782,F$47)+'СЕТ СН'!$G$11+СВЦЭМ!$D$10+'СЕТ СН'!$G$6-'СЕТ СН'!$G$23</f>
        <v>2253.2417436200003</v>
      </c>
      <c r="G67" s="36">
        <f>SUMIFS(СВЦЭМ!$D$39:$D$782,СВЦЭМ!$A$39:$A$782,$A67,СВЦЭМ!$B$39:$B$782,G$47)+'СЕТ СН'!$G$11+СВЦЭМ!$D$10+'СЕТ СН'!$G$6-'СЕТ СН'!$G$23</f>
        <v>2219.43835296</v>
      </c>
      <c r="H67" s="36">
        <f>SUMIFS(СВЦЭМ!$D$39:$D$782,СВЦЭМ!$A$39:$A$782,$A67,СВЦЭМ!$B$39:$B$782,H$47)+'СЕТ СН'!$G$11+СВЦЭМ!$D$10+'СЕТ СН'!$G$6-'СЕТ СН'!$G$23</f>
        <v>2224.1757530900004</v>
      </c>
      <c r="I67" s="36">
        <f>SUMIFS(СВЦЭМ!$D$39:$D$782,СВЦЭМ!$A$39:$A$782,$A67,СВЦЭМ!$B$39:$B$782,I$47)+'СЕТ СН'!$G$11+СВЦЭМ!$D$10+'СЕТ СН'!$G$6-'СЕТ СН'!$G$23</f>
        <v>2184.8322098899998</v>
      </c>
      <c r="J67" s="36">
        <f>SUMIFS(СВЦЭМ!$D$39:$D$782,СВЦЭМ!$A$39:$A$782,$A67,СВЦЭМ!$B$39:$B$782,J$47)+'СЕТ СН'!$G$11+СВЦЭМ!$D$10+'СЕТ СН'!$G$6-'СЕТ СН'!$G$23</f>
        <v>2130.3572956099997</v>
      </c>
      <c r="K67" s="36">
        <f>SUMIFS(СВЦЭМ!$D$39:$D$782,СВЦЭМ!$A$39:$A$782,$A67,СВЦЭМ!$B$39:$B$782,K$47)+'СЕТ СН'!$G$11+СВЦЭМ!$D$10+'СЕТ СН'!$G$6-'СЕТ СН'!$G$23</f>
        <v>2115.0087217999999</v>
      </c>
      <c r="L67" s="36">
        <f>SUMIFS(СВЦЭМ!$D$39:$D$782,СВЦЭМ!$A$39:$A$782,$A67,СВЦЭМ!$B$39:$B$782,L$47)+'СЕТ СН'!$G$11+СВЦЭМ!$D$10+'СЕТ СН'!$G$6-'СЕТ СН'!$G$23</f>
        <v>2112.5663751900001</v>
      </c>
      <c r="M67" s="36">
        <f>SUMIFS(СВЦЭМ!$D$39:$D$782,СВЦЭМ!$A$39:$A$782,$A67,СВЦЭМ!$B$39:$B$782,M$47)+'СЕТ СН'!$G$11+СВЦЭМ!$D$10+'СЕТ СН'!$G$6-'СЕТ СН'!$G$23</f>
        <v>2124.0119084899998</v>
      </c>
      <c r="N67" s="36">
        <f>SUMIFS(СВЦЭМ!$D$39:$D$782,СВЦЭМ!$A$39:$A$782,$A67,СВЦЭМ!$B$39:$B$782,N$47)+'СЕТ СН'!$G$11+СВЦЭМ!$D$10+'СЕТ СН'!$G$6-'СЕТ СН'!$G$23</f>
        <v>2124.62002613</v>
      </c>
      <c r="O67" s="36">
        <f>SUMIFS(СВЦЭМ!$D$39:$D$782,СВЦЭМ!$A$39:$A$782,$A67,СВЦЭМ!$B$39:$B$782,O$47)+'СЕТ СН'!$G$11+СВЦЭМ!$D$10+'СЕТ СН'!$G$6-'СЕТ СН'!$G$23</f>
        <v>2157.5731884500001</v>
      </c>
      <c r="P67" s="36">
        <f>SUMIFS(СВЦЭМ!$D$39:$D$782,СВЦЭМ!$A$39:$A$782,$A67,СВЦЭМ!$B$39:$B$782,P$47)+'СЕТ СН'!$G$11+СВЦЭМ!$D$10+'СЕТ СН'!$G$6-'СЕТ СН'!$G$23</f>
        <v>2181.38559704</v>
      </c>
      <c r="Q67" s="36">
        <f>SUMIFS(СВЦЭМ!$D$39:$D$782,СВЦЭМ!$A$39:$A$782,$A67,СВЦЭМ!$B$39:$B$782,Q$47)+'СЕТ СН'!$G$11+СВЦЭМ!$D$10+'СЕТ СН'!$G$6-'СЕТ СН'!$G$23</f>
        <v>2184.3386431600002</v>
      </c>
      <c r="R67" s="36">
        <f>SUMIFS(СВЦЭМ!$D$39:$D$782,СВЦЭМ!$A$39:$A$782,$A67,СВЦЭМ!$B$39:$B$782,R$47)+'СЕТ СН'!$G$11+СВЦЭМ!$D$10+'СЕТ СН'!$G$6-'СЕТ СН'!$G$23</f>
        <v>2190.8463975499999</v>
      </c>
      <c r="S67" s="36">
        <f>SUMIFS(СВЦЭМ!$D$39:$D$782,СВЦЭМ!$A$39:$A$782,$A67,СВЦЭМ!$B$39:$B$782,S$47)+'СЕТ СН'!$G$11+СВЦЭМ!$D$10+'СЕТ СН'!$G$6-'СЕТ СН'!$G$23</f>
        <v>2172.0196007</v>
      </c>
      <c r="T67" s="36">
        <f>SUMIFS(СВЦЭМ!$D$39:$D$782,СВЦЭМ!$A$39:$A$782,$A67,СВЦЭМ!$B$39:$B$782,T$47)+'СЕТ СН'!$G$11+СВЦЭМ!$D$10+'СЕТ СН'!$G$6-'СЕТ СН'!$G$23</f>
        <v>2119.0713797200001</v>
      </c>
      <c r="U67" s="36">
        <f>SUMIFS(СВЦЭМ!$D$39:$D$782,СВЦЭМ!$A$39:$A$782,$A67,СВЦЭМ!$B$39:$B$782,U$47)+'СЕТ СН'!$G$11+СВЦЭМ!$D$10+'СЕТ СН'!$G$6-'СЕТ СН'!$G$23</f>
        <v>2091.0146467700001</v>
      </c>
      <c r="V67" s="36">
        <f>SUMIFS(СВЦЭМ!$D$39:$D$782,СВЦЭМ!$A$39:$A$782,$A67,СВЦЭМ!$B$39:$B$782,V$47)+'СЕТ СН'!$G$11+СВЦЭМ!$D$10+'СЕТ СН'!$G$6-'СЕТ СН'!$G$23</f>
        <v>2104.42105773</v>
      </c>
      <c r="W67" s="36">
        <f>SUMIFS(СВЦЭМ!$D$39:$D$782,СВЦЭМ!$A$39:$A$782,$A67,СВЦЭМ!$B$39:$B$782,W$47)+'СЕТ СН'!$G$11+СВЦЭМ!$D$10+'СЕТ СН'!$G$6-'СЕТ СН'!$G$23</f>
        <v>2114.91423098</v>
      </c>
      <c r="X67" s="36">
        <f>SUMIFS(СВЦЭМ!$D$39:$D$782,СВЦЭМ!$A$39:$A$782,$A67,СВЦЭМ!$B$39:$B$782,X$47)+'СЕТ СН'!$G$11+СВЦЭМ!$D$10+'СЕТ СН'!$G$6-'СЕТ СН'!$G$23</f>
        <v>2155.18948176</v>
      </c>
      <c r="Y67" s="36">
        <f>SUMIFS(СВЦЭМ!$D$39:$D$782,СВЦЭМ!$A$39:$A$782,$A67,СВЦЭМ!$B$39:$B$782,Y$47)+'СЕТ СН'!$G$11+СВЦЭМ!$D$10+'СЕТ СН'!$G$6-'СЕТ СН'!$G$23</f>
        <v>2152.1068994799998</v>
      </c>
    </row>
    <row r="68" spans="1:26" ht="15.75" x14ac:dyDescent="0.2">
      <c r="A68" s="35">
        <f t="shared" si="1"/>
        <v>45372</v>
      </c>
      <c r="B68" s="36">
        <f>SUMIFS(СВЦЭМ!$D$39:$D$782,СВЦЭМ!$A$39:$A$782,$A68,СВЦЭМ!$B$39:$B$782,B$47)+'СЕТ СН'!$G$11+СВЦЭМ!$D$10+'СЕТ СН'!$G$6-'СЕТ СН'!$G$23</f>
        <v>2226.7773860500001</v>
      </c>
      <c r="C68" s="36">
        <f>SUMIFS(СВЦЭМ!$D$39:$D$782,СВЦЭМ!$A$39:$A$782,$A68,СВЦЭМ!$B$39:$B$782,C$47)+'СЕТ СН'!$G$11+СВЦЭМ!$D$10+'СЕТ СН'!$G$6-'СЕТ СН'!$G$23</f>
        <v>2261.5759586800004</v>
      </c>
      <c r="D68" s="36">
        <f>SUMIFS(СВЦЭМ!$D$39:$D$782,СВЦЭМ!$A$39:$A$782,$A68,СВЦЭМ!$B$39:$B$782,D$47)+'СЕТ СН'!$G$11+СВЦЭМ!$D$10+'СЕТ СН'!$G$6-'СЕТ СН'!$G$23</f>
        <v>2314.83543663</v>
      </c>
      <c r="E68" s="36">
        <f>SUMIFS(СВЦЭМ!$D$39:$D$782,СВЦЭМ!$A$39:$A$782,$A68,СВЦЭМ!$B$39:$B$782,E$47)+'СЕТ СН'!$G$11+СВЦЭМ!$D$10+'СЕТ СН'!$G$6-'СЕТ СН'!$G$23</f>
        <v>2325.7367655199996</v>
      </c>
      <c r="F68" s="36">
        <f>SUMIFS(СВЦЭМ!$D$39:$D$782,СВЦЭМ!$A$39:$A$782,$A68,СВЦЭМ!$B$39:$B$782,F$47)+'СЕТ СН'!$G$11+СВЦЭМ!$D$10+'СЕТ СН'!$G$6-'СЕТ СН'!$G$23</f>
        <v>2319.7662862500001</v>
      </c>
      <c r="G68" s="36">
        <f>SUMIFS(СВЦЭМ!$D$39:$D$782,СВЦЭМ!$A$39:$A$782,$A68,СВЦЭМ!$B$39:$B$782,G$47)+'СЕТ СН'!$G$11+СВЦЭМ!$D$10+'СЕТ СН'!$G$6-'СЕТ СН'!$G$23</f>
        <v>2281.9715400300001</v>
      </c>
      <c r="H68" s="36">
        <f>SUMIFS(СВЦЭМ!$D$39:$D$782,СВЦЭМ!$A$39:$A$782,$A68,СВЦЭМ!$B$39:$B$782,H$47)+'СЕТ СН'!$G$11+СВЦЭМ!$D$10+'СЕТ СН'!$G$6-'СЕТ СН'!$G$23</f>
        <v>2187.8812828099999</v>
      </c>
      <c r="I68" s="36">
        <f>SUMIFS(СВЦЭМ!$D$39:$D$782,СВЦЭМ!$A$39:$A$782,$A68,СВЦЭМ!$B$39:$B$782,I$47)+'СЕТ СН'!$G$11+СВЦЭМ!$D$10+'СЕТ СН'!$G$6-'СЕТ СН'!$G$23</f>
        <v>2146.2097675200002</v>
      </c>
      <c r="J68" s="36">
        <f>SUMIFS(СВЦЭМ!$D$39:$D$782,СВЦЭМ!$A$39:$A$782,$A68,СВЦЭМ!$B$39:$B$782,J$47)+'СЕТ СН'!$G$11+СВЦЭМ!$D$10+'СЕТ СН'!$G$6-'СЕТ СН'!$G$23</f>
        <v>2152.8846479599997</v>
      </c>
      <c r="K68" s="36">
        <f>SUMIFS(СВЦЭМ!$D$39:$D$782,СВЦЭМ!$A$39:$A$782,$A68,СВЦЭМ!$B$39:$B$782,K$47)+'СЕТ СН'!$G$11+СВЦЭМ!$D$10+'СЕТ СН'!$G$6-'СЕТ СН'!$G$23</f>
        <v>2124.8287981100002</v>
      </c>
      <c r="L68" s="36">
        <f>SUMIFS(СВЦЭМ!$D$39:$D$782,СВЦЭМ!$A$39:$A$782,$A68,СВЦЭМ!$B$39:$B$782,L$47)+'СЕТ СН'!$G$11+СВЦЭМ!$D$10+'СЕТ СН'!$G$6-'СЕТ СН'!$G$23</f>
        <v>2120.5488772899998</v>
      </c>
      <c r="M68" s="36">
        <f>SUMIFS(СВЦЭМ!$D$39:$D$782,СВЦЭМ!$A$39:$A$782,$A68,СВЦЭМ!$B$39:$B$782,M$47)+'СЕТ СН'!$G$11+СВЦЭМ!$D$10+'СЕТ СН'!$G$6-'СЕТ СН'!$G$23</f>
        <v>2134.80230377</v>
      </c>
      <c r="N68" s="36">
        <f>SUMIFS(СВЦЭМ!$D$39:$D$782,СВЦЭМ!$A$39:$A$782,$A68,СВЦЭМ!$B$39:$B$782,N$47)+'СЕТ СН'!$G$11+СВЦЭМ!$D$10+'СЕТ СН'!$G$6-'СЕТ СН'!$G$23</f>
        <v>2168.7960904700003</v>
      </c>
      <c r="O68" s="36">
        <f>SUMIFS(СВЦЭМ!$D$39:$D$782,СВЦЭМ!$A$39:$A$782,$A68,СВЦЭМ!$B$39:$B$782,O$47)+'СЕТ СН'!$G$11+СВЦЭМ!$D$10+'СЕТ СН'!$G$6-'СЕТ СН'!$G$23</f>
        <v>2183.31366845</v>
      </c>
      <c r="P68" s="36">
        <f>SUMIFS(СВЦЭМ!$D$39:$D$782,СВЦЭМ!$A$39:$A$782,$A68,СВЦЭМ!$B$39:$B$782,P$47)+'СЕТ СН'!$G$11+СВЦЭМ!$D$10+'СЕТ СН'!$G$6-'СЕТ СН'!$G$23</f>
        <v>2196.8101063000004</v>
      </c>
      <c r="Q68" s="36">
        <f>SUMIFS(СВЦЭМ!$D$39:$D$782,СВЦЭМ!$A$39:$A$782,$A68,СВЦЭМ!$B$39:$B$782,Q$47)+'СЕТ СН'!$G$11+СВЦЭМ!$D$10+'СЕТ СН'!$G$6-'СЕТ СН'!$G$23</f>
        <v>2218.8999923000001</v>
      </c>
      <c r="R68" s="36">
        <f>SUMIFS(СВЦЭМ!$D$39:$D$782,СВЦЭМ!$A$39:$A$782,$A68,СВЦЭМ!$B$39:$B$782,R$47)+'СЕТ СН'!$G$11+СВЦЭМ!$D$10+'СЕТ СН'!$G$6-'СЕТ СН'!$G$23</f>
        <v>2233.5550457099998</v>
      </c>
      <c r="S68" s="36">
        <f>SUMIFS(СВЦЭМ!$D$39:$D$782,СВЦЭМ!$A$39:$A$782,$A68,СВЦЭМ!$B$39:$B$782,S$47)+'СЕТ СН'!$G$11+СВЦЭМ!$D$10+'СЕТ СН'!$G$6-'СЕТ СН'!$G$23</f>
        <v>2206.1294275099999</v>
      </c>
      <c r="T68" s="36">
        <f>SUMIFS(СВЦЭМ!$D$39:$D$782,СВЦЭМ!$A$39:$A$782,$A68,СВЦЭМ!$B$39:$B$782,T$47)+'СЕТ СН'!$G$11+СВЦЭМ!$D$10+'СЕТ СН'!$G$6-'СЕТ СН'!$G$23</f>
        <v>2196.1293980299997</v>
      </c>
      <c r="U68" s="36">
        <f>SUMIFS(СВЦЭМ!$D$39:$D$782,СВЦЭМ!$A$39:$A$782,$A68,СВЦЭМ!$B$39:$B$782,U$47)+'СЕТ СН'!$G$11+СВЦЭМ!$D$10+'СЕТ СН'!$G$6-'СЕТ СН'!$G$23</f>
        <v>2151.4280297699997</v>
      </c>
      <c r="V68" s="36">
        <f>SUMIFS(СВЦЭМ!$D$39:$D$782,СВЦЭМ!$A$39:$A$782,$A68,СВЦЭМ!$B$39:$B$782,V$47)+'СЕТ СН'!$G$11+СВЦЭМ!$D$10+'СЕТ СН'!$G$6-'СЕТ СН'!$G$23</f>
        <v>2120.1308777499999</v>
      </c>
      <c r="W68" s="36">
        <f>SUMIFS(СВЦЭМ!$D$39:$D$782,СВЦЭМ!$A$39:$A$782,$A68,СВЦЭМ!$B$39:$B$782,W$47)+'СЕТ СН'!$G$11+СВЦЭМ!$D$10+'СЕТ СН'!$G$6-'СЕТ СН'!$G$23</f>
        <v>2149.5825817499999</v>
      </c>
      <c r="X68" s="36">
        <f>SUMIFS(СВЦЭМ!$D$39:$D$782,СВЦЭМ!$A$39:$A$782,$A68,СВЦЭМ!$B$39:$B$782,X$47)+'СЕТ СН'!$G$11+СВЦЭМ!$D$10+'СЕТ СН'!$G$6-'СЕТ СН'!$G$23</f>
        <v>2179.1292344100002</v>
      </c>
      <c r="Y68" s="36">
        <f>SUMIFS(СВЦЭМ!$D$39:$D$782,СВЦЭМ!$A$39:$A$782,$A68,СВЦЭМ!$B$39:$B$782,Y$47)+'СЕТ СН'!$G$11+СВЦЭМ!$D$10+'СЕТ СН'!$G$6-'СЕТ СН'!$G$23</f>
        <v>2201.5763427900001</v>
      </c>
    </row>
    <row r="69" spans="1:26" ht="15.75" x14ac:dyDescent="0.2">
      <c r="A69" s="35">
        <f t="shared" si="1"/>
        <v>45373</v>
      </c>
      <c r="B69" s="36">
        <f>SUMIFS(СВЦЭМ!$D$39:$D$782,СВЦЭМ!$A$39:$A$782,$A69,СВЦЭМ!$B$39:$B$782,B$47)+'СЕТ СН'!$G$11+СВЦЭМ!$D$10+'СЕТ СН'!$G$6-'СЕТ СН'!$G$23</f>
        <v>2235.3545245699997</v>
      </c>
      <c r="C69" s="36">
        <f>SUMIFS(СВЦЭМ!$D$39:$D$782,СВЦЭМ!$A$39:$A$782,$A69,СВЦЭМ!$B$39:$B$782,C$47)+'СЕТ СН'!$G$11+СВЦЭМ!$D$10+'СЕТ СН'!$G$6-'СЕТ СН'!$G$23</f>
        <v>2275.0549010800005</v>
      </c>
      <c r="D69" s="36">
        <f>SUMIFS(СВЦЭМ!$D$39:$D$782,СВЦЭМ!$A$39:$A$782,$A69,СВЦЭМ!$B$39:$B$782,D$47)+'СЕТ СН'!$G$11+СВЦЭМ!$D$10+'СЕТ СН'!$G$6-'СЕТ СН'!$G$23</f>
        <v>2309.6993985600002</v>
      </c>
      <c r="E69" s="36">
        <f>SUMIFS(СВЦЭМ!$D$39:$D$782,СВЦЭМ!$A$39:$A$782,$A69,СВЦЭМ!$B$39:$B$782,E$47)+'СЕТ СН'!$G$11+СВЦЭМ!$D$10+'СЕТ СН'!$G$6-'СЕТ СН'!$G$23</f>
        <v>2297.1863141000003</v>
      </c>
      <c r="F69" s="36">
        <f>SUMIFS(СВЦЭМ!$D$39:$D$782,СВЦЭМ!$A$39:$A$782,$A69,СВЦЭМ!$B$39:$B$782,F$47)+'СЕТ СН'!$G$11+СВЦЭМ!$D$10+'СЕТ СН'!$G$6-'СЕТ СН'!$G$23</f>
        <v>2297.3436591400005</v>
      </c>
      <c r="G69" s="36">
        <f>SUMIFS(СВЦЭМ!$D$39:$D$782,СВЦЭМ!$A$39:$A$782,$A69,СВЦЭМ!$B$39:$B$782,G$47)+'СЕТ СН'!$G$11+СВЦЭМ!$D$10+'СЕТ СН'!$G$6-'СЕТ СН'!$G$23</f>
        <v>2297.2675778399998</v>
      </c>
      <c r="H69" s="36">
        <f>SUMIFS(СВЦЭМ!$D$39:$D$782,СВЦЭМ!$A$39:$A$782,$A69,СВЦЭМ!$B$39:$B$782,H$47)+'СЕТ СН'!$G$11+СВЦЭМ!$D$10+'СЕТ СН'!$G$6-'СЕТ СН'!$G$23</f>
        <v>2229.2885396900001</v>
      </c>
      <c r="I69" s="36">
        <f>SUMIFS(СВЦЭМ!$D$39:$D$782,СВЦЭМ!$A$39:$A$782,$A69,СВЦЭМ!$B$39:$B$782,I$47)+'СЕТ СН'!$G$11+СВЦЭМ!$D$10+'СЕТ СН'!$G$6-'СЕТ СН'!$G$23</f>
        <v>2182.1104339499998</v>
      </c>
      <c r="J69" s="36">
        <f>SUMIFS(СВЦЭМ!$D$39:$D$782,СВЦЭМ!$A$39:$A$782,$A69,СВЦЭМ!$B$39:$B$782,J$47)+'СЕТ СН'!$G$11+СВЦЭМ!$D$10+'СЕТ СН'!$G$6-'СЕТ СН'!$G$23</f>
        <v>2167.9553939300004</v>
      </c>
      <c r="K69" s="36">
        <f>SUMIFS(СВЦЭМ!$D$39:$D$782,СВЦЭМ!$A$39:$A$782,$A69,СВЦЭМ!$B$39:$B$782,K$47)+'СЕТ СН'!$G$11+СВЦЭМ!$D$10+'СЕТ СН'!$G$6-'СЕТ СН'!$G$23</f>
        <v>2156.6783684399998</v>
      </c>
      <c r="L69" s="36">
        <f>SUMIFS(СВЦЭМ!$D$39:$D$782,СВЦЭМ!$A$39:$A$782,$A69,СВЦЭМ!$B$39:$B$782,L$47)+'СЕТ СН'!$G$11+СВЦЭМ!$D$10+'СЕТ СН'!$G$6-'СЕТ СН'!$G$23</f>
        <v>2125.23621675</v>
      </c>
      <c r="M69" s="36">
        <f>SUMIFS(СВЦЭМ!$D$39:$D$782,СВЦЭМ!$A$39:$A$782,$A69,СВЦЭМ!$B$39:$B$782,M$47)+'СЕТ СН'!$G$11+СВЦЭМ!$D$10+'СЕТ СН'!$G$6-'СЕТ СН'!$G$23</f>
        <v>2084.34101594</v>
      </c>
      <c r="N69" s="36">
        <f>SUMIFS(СВЦЭМ!$D$39:$D$782,СВЦЭМ!$A$39:$A$782,$A69,СВЦЭМ!$B$39:$B$782,N$47)+'СЕТ СН'!$G$11+СВЦЭМ!$D$10+'СЕТ СН'!$G$6-'СЕТ СН'!$G$23</f>
        <v>2115.4111939900004</v>
      </c>
      <c r="O69" s="36">
        <f>SUMIFS(СВЦЭМ!$D$39:$D$782,СВЦЭМ!$A$39:$A$782,$A69,СВЦЭМ!$B$39:$B$782,O$47)+'СЕТ СН'!$G$11+СВЦЭМ!$D$10+'СЕТ СН'!$G$6-'СЕТ СН'!$G$23</f>
        <v>2082.9621220700001</v>
      </c>
      <c r="P69" s="36">
        <f>SUMIFS(СВЦЭМ!$D$39:$D$782,СВЦЭМ!$A$39:$A$782,$A69,СВЦЭМ!$B$39:$B$782,P$47)+'СЕТ СН'!$G$11+СВЦЭМ!$D$10+'СЕТ СН'!$G$6-'СЕТ СН'!$G$23</f>
        <v>2086.0914319000003</v>
      </c>
      <c r="Q69" s="36">
        <f>SUMIFS(СВЦЭМ!$D$39:$D$782,СВЦЭМ!$A$39:$A$782,$A69,СВЦЭМ!$B$39:$B$782,Q$47)+'СЕТ СН'!$G$11+СВЦЭМ!$D$10+'СЕТ СН'!$G$6-'СЕТ СН'!$G$23</f>
        <v>2106.2395789500001</v>
      </c>
      <c r="R69" s="36">
        <f>SUMIFS(СВЦЭМ!$D$39:$D$782,СВЦЭМ!$A$39:$A$782,$A69,СВЦЭМ!$B$39:$B$782,R$47)+'СЕТ СН'!$G$11+СВЦЭМ!$D$10+'СЕТ СН'!$G$6-'СЕТ СН'!$G$23</f>
        <v>2122.4704871200001</v>
      </c>
      <c r="S69" s="36">
        <f>SUMIFS(СВЦЭМ!$D$39:$D$782,СВЦЭМ!$A$39:$A$782,$A69,СВЦЭМ!$B$39:$B$782,S$47)+'СЕТ СН'!$G$11+СВЦЭМ!$D$10+'СЕТ СН'!$G$6-'СЕТ СН'!$G$23</f>
        <v>2115.9225330600002</v>
      </c>
      <c r="T69" s="36">
        <f>SUMIFS(СВЦЭМ!$D$39:$D$782,СВЦЭМ!$A$39:$A$782,$A69,СВЦЭМ!$B$39:$B$782,T$47)+'СЕТ СН'!$G$11+СВЦЭМ!$D$10+'СЕТ СН'!$G$6-'СЕТ СН'!$G$23</f>
        <v>2084.8125496299999</v>
      </c>
      <c r="U69" s="36">
        <f>SUMIFS(СВЦЭМ!$D$39:$D$782,СВЦЭМ!$A$39:$A$782,$A69,СВЦЭМ!$B$39:$B$782,U$47)+'СЕТ СН'!$G$11+СВЦЭМ!$D$10+'СЕТ СН'!$G$6-'СЕТ СН'!$G$23</f>
        <v>2050.9487533000001</v>
      </c>
      <c r="V69" s="36">
        <f>SUMIFS(СВЦЭМ!$D$39:$D$782,СВЦЭМ!$A$39:$A$782,$A69,СВЦЭМ!$B$39:$B$782,V$47)+'СЕТ СН'!$G$11+СВЦЭМ!$D$10+'СЕТ СН'!$G$6-'СЕТ СН'!$G$23</f>
        <v>2014.3599054900001</v>
      </c>
      <c r="W69" s="36">
        <f>SUMIFS(СВЦЭМ!$D$39:$D$782,СВЦЭМ!$A$39:$A$782,$A69,СВЦЭМ!$B$39:$B$782,W$47)+'СЕТ СН'!$G$11+СВЦЭМ!$D$10+'СЕТ СН'!$G$6-'СЕТ СН'!$G$23</f>
        <v>2012.1226124899999</v>
      </c>
      <c r="X69" s="36">
        <f>SUMIFS(СВЦЭМ!$D$39:$D$782,СВЦЭМ!$A$39:$A$782,$A69,СВЦЭМ!$B$39:$B$782,X$47)+'СЕТ СН'!$G$11+СВЦЭМ!$D$10+'СЕТ СН'!$G$6-'СЕТ СН'!$G$23</f>
        <v>2030.5562593</v>
      </c>
      <c r="Y69" s="36">
        <f>SUMIFS(СВЦЭМ!$D$39:$D$782,СВЦЭМ!$A$39:$A$782,$A69,СВЦЭМ!$B$39:$B$782,Y$47)+'СЕТ СН'!$G$11+СВЦЭМ!$D$10+'СЕТ СН'!$G$6-'СЕТ СН'!$G$23</f>
        <v>2036.5851023100001</v>
      </c>
    </row>
    <row r="70" spans="1:26" ht="15.75" x14ac:dyDescent="0.2">
      <c r="A70" s="35">
        <f t="shared" si="1"/>
        <v>45374</v>
      </c>
      <c r="B70" s="36">
        <f>SUMIFS(СВЦЭМ!$D$39:$D$782,СВЦЭМ!$A$39:$A$782,$A70,СВЦЭМ!$B$39:$B$782,B$47)+'СЕТ СН'!$G$11+СВЦЭМ!$D$10+'СЕТ СН'!$G$6-'СЕТ СН'!$G$23</f>
        <v>2110.1534458900001</v>
      </c>
      <c r="C70" s="36">
        <f>SUMIFS(СВЦЭМ!$D$39:$D$782,СВЦЭМ!$A$39:$A$782,$A70,СВЦЭМ!$B$39:$B$782,C$47)+'СЕТ СН'!$G$11+СВЦЭМ!$D$10+'СЕТ СН'!$G$6-'СЕТ СН'!$G$23</f>
        <v>2084.8239997999999</v>
      </c>
      <c r="D70" s="36">
        <f>SUMIFS(СВЦЭМ!$D$39:$D$782,СВЦЭМ!$A$39:$A$782,$A70,СВЦЭМ!$B$39:$B$782,D$47)+'СЕТ СН'!$G$11+СВЦЭМ!$D$10+'СЕТ СН'!$G$6-'СЕТ СН'!$G$23</f>
        <v>2131.3074981300001</v>
      </c>
      <c r="E70" s="36">
        <f>SUMIFS(СВЦЭМ!$D$39:$D$782,СВЦЭМ!$A$39:$A$782,$A70,СВЦЭМ!$B$39:$B$782,E$47)+'СЕТ СН'!$G$11+СВЦЭМ!$D$10+'СЕТ СН'!$G$6-'СЕТ СН'!$G$23</f>
        <v>2151.19437019</v>
      </c>
      <c r="F70" s="36">
        <f>SUMIFS(СВЦЭМ!$D$39:$D$782,СВЦЭМ!$A$39:$A$782,$A70,СВЦЭМ!$B$39:$B$782,F$47)+'СЕТ СН'!$G$11+СВЦЭМ!$D$10+'СЕТ СН'!$G$6-'СЕТ СН'!$G$23</f>
        <v>2149.1564347100002</v>
      </c>
      <c r="G70" s="36">
        <f>SUMIFS(СВЦЭМ!$D$39:$D$782,СВЦЭМ!$A$39:$A$782,$A70,СВЦЭМ!$B$39:$B$782,G$47)+'СЕТ СН'!$G$11+СВЦЭМ!$D$10+'СЕТ СН'!$G$6-'СЕТ СН'!$G$23</f>
        <v>2127.6709863000001</v>
      </c>
      <c r="H70" s="36">
        <f>SUMIFS(СВЦЭМ!$D$39:$D$782,СВЦЭМ!$A$39:$A$782,$A70,СВЦЭМ!$B$39:$B$782,H$47)+'СЕТ СН'!$G$11+СВЦЭМ!$D$10+'СЕТ СН'!$G$6-'СЕТ СН'!$G$23</f>
        <v>2106.0349163199999</v>
      </c>
      <c r="I70" s="36">
        <f>SUMIFS(СВЦЭМ!$D$39:$D$782,СВЦЭМ!$A$39:$A$782,$A70,СВЦЭМ!$B$39:$B$782,I$47)+'СЕТ СН'!$G$11+СВЦЭМ!$D$10+'СЕТ СН'!$G$6-'СЕТ СН'!$G$23</f>
        <v>2086.0041028800001</v>
      </c>
      <c r="J70" s="36">
        <f>SUMIFS(СВЦЭМ!$D$39:$D$782,СВЦЭМ!$A$39:$A$782,$A70,СВЦЭМ!$B$39:$B$782,J$47)+'СЕТ СН'!$G$11+СВЦЭМ!$D$10+'СЕТ СН'!$G$6-'СЕТ СН'!$G$23</f>
        <v>2037.8887536100001</v>
      </c>
      <c r="K70" s="36">
        <f>SUMIFS(СВЦЭМ!$D$39:$D$782,СВЦЭМ!$A$39:$A$782,$A70,СВЦЭМ!$B$39:$B$782,K$47)+'СЕТ СН'!$G$11+СВЦЭМ!$D$10+'СЕТ СН'!$G$6-'СЕТ СН'!$G$23</f>
        <v>1996.49628912</v>
      </c>
      <c r="L70" s="36">
        <f>SUMIFS(СВЦЭМ!$D$39:$D$782,СВЦЭМ!$A$39:$A$782,$A70,СВЦЭМ!$B$39:$B$782,L$47)+'СЕТ СН'!$G$11+СВЦЭМ!$D$10+'СЕТ СН'!$G$6-'СЕТ СН'!$G$23</f>
        <v>1979.87270807</v>
      </c>
      <c r="M70" s="36">
        <f>SUMIFS(СВЦЭМ!$D$39:$D$782,СВЦЭМ!$A$39:$A$782,$A70,СВЦЭМ!$B$39:$B$782,M$47)+'СЕТ СН'!$G$11+СВЦЭМ!$D$10+'СЕТ СН'!$G$6-'СЕТ СН'!$G$23</f>
        <v>1991.82917376</v>
      </c>
      <c r="N70" s="36">
        <f>SUMIFS(СВЦЭМ!$D$39:$D$782,СВЦЭМ!$A$39:$A$782,$A70,СВЦЭМ!$B$39:$B$782,N$47)+'СЕТ СН'!$G$11+СВЦЭМ!$D$10+'СЕТ СН'!$G$6-'СЕТ СН'!$G$23</f>
        <v>1999.77131005</v>
      </c>
      <c r="O70" s="36">
        <f>SUMIFS(СВЦЭМ!$D$39:$D$782,СВЦЭМ!$A$39:$A$782,$A70,СВЦЭМ!$B$39:$B$782,O$47)+'СЕТ СН'!$G$11+СВЦЭМ!$D$10+'СЕТ СН'!$G$6-'СЕТ СН'!$G$23</f>
        <v>2038.4022865300001</v>
      </c>
      <c r="P70" s="36">
        <f>SUMIFS(СВЦЭМ!$D$39:$D$782,СВЦЭМ!$A$39:$A$782,$A70,СВЦЭМ!$B$39:$B$782,P$47)+'СЕТ СН'!$G$11+СВЦЭМ!$D$10+'СЕТ СН'!$G$6-'СЕТ СН'!$G$23</f>
        <v>2062.74060409</v>
      </c>
      <c r="Q70" s="36">
        <f>SUMIFS(СВЦЭМ!$D$39:$D$782,СВЦЭМ!$A$39:$A$782,$A70,СВЦЭМ!$B$39:$B$782,Q$47)+'СЕТ СН'!$G$11+СВЦЭМ!$D$10+'СЕТ СН'!$G$6-'СЕТ СН'!$G$23</f>
        <v>2069.33832304</v>
      </c>
      <c r="R70" s="36">
        <f>SUMIFS(СВЦЭМ!$D$39:$D$782,СВЦЭМ!$A$39:$A$782,$A70,СВЦЭМ!$B$39:$B$782,R$47)+'СЕТ СН'!$G$11+СВЦЭМ!$D$10+'СЕТ СН'!$G$6-'СЕТ СН'!$G$23</f>
        <v>2082.78875664</v>
      </c>
      <c r="S70" s="36">
        <f>SUMIFS(СВЦЭМ!$D$39:$D$782,СВЦЭМ!$A$39:$A$782,$A70,СВЦЭМ!$B$39:$B$782,S$47)+'СЕТ СН'!$G$11+СВЦЭМ!$D$10+'СЕТ СН'!$G$6-'СЕТ СН'!$G$23</f>
        <v>2045.8500807400001</v>
      </c>
      <c r="T70" s="36">
        <f>SUMIFS(СВЦЭМ!$D$39:$D$782,СВЦЭМ!$A$39:$A$782,$A70,СВЦЭМ!$B$39:$B$782,T$47)+'СЕТ СН'!$G$11+СВЦЭМ!$D$10+'СЕТ СН'!$G$6-'СЕТ СН'!$G$23</f>
        <v>2031.48448377</v>
      </c>
      <c r="U70" s="36">
        <f>SUMIFS(СВЦЭМ!$D$39:$D$782,СВЦЭМ!$A$39:$A$782,$A70,СВЦЭМ!$B$39:$B$782,U$47)+'СЕТ СН'!$G$11+СВЦЭМ!$D$10+'СЕТ СН'!$G$6-'СЕТ СН'!$G$23</f>
        <v>1996.06367312</v>
      </c>
      <c r="V70" s="36">
        <f>SUMIFS(СВЦЭМ!$D$39:$D$782,СВЦЭМ!$A$39:$A$782,$A70,СВЦЭМ!$B$39:$B$782,V$47)+'СЕТ СН'!$G$11+СВЦЭМ!$D$10+'СЕТ СН'!$G$6-'СЕТ СН'!$G$23</f>
        <v>1981.8556524400001</v>
      </c>
      <c r="W70" s="36">
        <f>SUMIFS(СВЦЭМ!$D$39:$D$782,СВЦЭМ!$A$39:$A$782,$A70,СВЦЭМ!$B$39:$B$782,W$47)+'СЕТ СН'!$G$11+СВЦЭМ!$D$10+'СЕТ СН'!$G$6-'СЕТ СН'!$G$23</f>
        <v>1979.6202848600001</v>
      </c>
      <c r="X70" s="36">
        <f>SUMIFS(СВЦЭМ!$D$39:$D$782,СВЦЭМ!$A$39:$A$782,$A70,СВЦЭМ!$B$39:$B$782,X$47)+'СЕТ СН'!$G$11+СВЦЭМ!$D$10+'СЕТ СН'!$G$6-'СЕТ СН'!$G$23</f>
        <v>2029.8374017600001</v>
      </c>
      <c r="Y70" s="36">
        <f>SUMIFS(СВЦЭМ!$D$39:$D$782,СВЦЭМ!$A$39:$A$782,$A70,СВЦЭМ!$B$39:$B$782,Y$47)+'СЕТ СН'!$G$11+СВЦЭМ!$D$10+'СЕТ СН'!$G$6-'СЕТ СН'!$G$23</f>
        <v>2051.0397142399997</v>
      </c>
    </row>
    <row r="71" spans="1:26" ht="15.75" x14ac:dyDescent="0.2">
      <c r="A71" s="35">
        <f t="shared" si="1"/>
        <v>45375</v>
      </c>
      <c r="B71" s="36">
        <f>SUMIFS(СВЦЭМ!$D$39:$D$782,СВЦЭМ!$A$39:$A$782,$A71,СВЦЭМ!$B$39:$B$782,B$47)+'СЕТ СН'!$G$11+СВЦЭМ!$D$10+'СЕТ СН'!$G$6-'СЕТ СН'!$G$23</f>
        <v>2097.04613965</v>
      </c>
      <c r="C71" s="36">
        <f>SUMIFS(СВЦЭМ!$D$39:$D$782,СВЦЭМ!$A$39:$A$782,$A71,СВЦЭМ!$B$39:$B$782,C$47)+'СЕТ СН'!$G$11+СВЦЭМ!$D$10+'СЕТ СН'!$G$6-'СЕТ СН'!$G$23</f>
        <v>2038.82456327</v>
      </c>
      <c r="D71" s="36">
        <f>SUMIFS(СВЦЭМ!$D$39:$D$782,СВЦЭМ!$A$39:$A$782,$A71,СВЦЭМ!$B$39:$B$782,D$47)+'СЕТ СН'!$G$11+СВЦЭМ!$D$10+'СЕТ СН'!$G$6-'СЕТ СН'!$G$23</f>
        <v>2074.7725329499999</v>
      </c>
      <c r="E71" s="36">
        <f>SUMIFS(СВЦЭМ!$D$39:$D$782,СВЦЭМ!$A$39:$A$782,$A71,СВЦЭМ!$B$39:$B$782,E$47)+'СЕТ СН'!$G$11+СВЦЭМ!$D$10+'СЕТ СН'!$G$6-'СЕТ СН'!$G$23</f>
        <v>2088.81027584</v>
      </c>
      <c r="F71" s="36">
        <f>SUMIFS(СВЦЭМ!$D$39:$D$782,СВЦЭМ!$A$39:$A$782,$A71,СВЦЭМ!$B$39:$B$782,F$47)+'СЕТ СН'!$G$11+СВЦЭМ!$D$10+'СЕТ СН'!$G$6-'СЕТ СН'!$G$23</f>
        <v>2069.3698976599999</v>
      </c>
      <c r="G71" s="36">
        <f>SUMIFS(СВЦЭМ!$D$39:$D$782,СВЦЭМ!$A$39:$A$782,$A71,СВЦЭМ!$B$39:$B$782,G$47)+'СЕТ СН'!$G$11+СВЦЭМ!$D$10+'СЕТ СН'!$G$6-'СЕТ СН'!$G$23</f>
        <v>2060.8340860899998</v>
      </c>
      <c r="H71" s="36">
        <f>SUMIFS(СВЦЭМ!$D$39:$D$782,СВЦЭМ!$A$39:$A$782,$A71,СВЦЭМ!$B$39:$B$782,H$47)+'СЕТ СН'!$G$11+СВЦЭМ!$D$10+'СЕТ СН'!$G$6-'СЕТ СН'!$G$23</f>
        <v>2036.23411627</v>
      </c>
      <c r="I71" s="36">
        <f>SUMIFS(СВЦЭМ!$D$39:$D$782,СВЦЭМ!$A$39:$A$782,$A71,СВЦЭМ!$B$39:$B$782,I$47)+'СЕТ СН'!$G$11+СВЦЭМ!$D$10+'СЕТ СН'!$G$6-'СЕТ СН'!$G$23</f>
        <v>2032.97916852</v>
      </c>
      <c r="J71" s="36">
        <f>SUMIFS(СВЦЭМ!$D$39:$D$782,СВЦЭМ!$A$39:$A$782,$A71,СВЦЭМ!$B$39:$B$782,J$47)+'СЕТ СН'!$G$11+СВЦЭМ!$D$10+'СЕТ СН'!$G$6-'СЕТ СН'!$G$23</f>
        <v>1975.3347947899999</v>
      </c>
      <c r="K71" s="36">
        <f>SUMIFS(СВЦЭМ!$D$39:$D$782,СВЦЭМ!$A$39:$A$782,$A71,СВЦЭМ!$B$39:$B$782,K$47)+'СЕТ СН'!$G$11+СВЦЭМ!$D$10+'СЕТ СН'!$G$6-'СЕТ СН'!$G$23</f>
        <v>1940.3442411600001</v>
      </c>
      <c r="L71" s="36">
        <f>SUMIFS(СВЦЭМ!$D$39:$D$782,СВЦЭМ!$A$39:$A$782,$A71,СВЦЭМ!$B$39:$B$782,L$47)+'СЕТ СН'!$G$11+СВЦЭМ!$D$10+'СЕТ СН'!$G$6-'СЕТ СН'!$G$23</f>
        <v>1947.45187369</v>
      </c>
      <c r="M71" s="36">
        <f>SUMIFS(СВЦЭМ!$D$39:$D$782,СВЦЭМ!$A$39:$A$782,$A71,СВЦЭМ!$B$39:$B$782,M$47)+'СЕТ СН'!$G$11+СВЦЭМ!$D$10+'СЕТ СН'!$G$6-'СЕТ СН'!$G$23</f>
        <v>1957.9125004</v>
      </c>
      <c r="N71" s="36">
        <f>SUMIFS(СВЦЭМ!$D$39:$D$782,СВЦЭМ!$A$39:$A$782,$A71,СВЦЭМ!$B$39:$B$782,N$47)+'СЕТ СН'!$G$11+СВЦЭМ!$D$10+'СЕТ СН'!$G$6-'СЕТ СН'!$G$23</f>
        <v>1950.8255163700001</v>
      </c>
      <c r="O71" s="36">
        <f>SUMIFS(СВЦЭМ!$D$39:$D$782,СВЦЭМ!$A$39:$A$782,$A71,СВЦЭМ!$B$39:$B$782,O$47)+'СЕТ СН'!$G$11+СВЦЭМ!$D$10+'СЕТ СН'!$G$6-'СЕТ СН'!$G$23</f>
        <v>1962.50134991</v>
      </c>
      <c r="P71" s="36">
        <f>SUMIFS(СВЦЭМ!$D$39:$D$782,СВЦЭМ!$A$39:$A$782,$A71,СВЦЭМ!$B$39:$B$782,P$47)+'СЕТ СН'!$G$11+СВЦЭМ!$D$10+'СЕТ СН'!$G$6-'СЕТ СН'!$G$23</f>
        <v>2013.46112604</v>
      </c>
      <c r="Q71" s="36">
        <f>SUMIFS(СВЦЭМ!$D$39:$D$782,СВЦЭМ!$A$39:$A$782,$A71,СВЦЭМ!$B$39:$B$782,Q$47)+'СЕТ СН'!$G$11+СВЦЭМ!$D$10+'СЕТ СН'!$G$6-'СЕТ СН'!$G$23</f>
        <v>2027.5935021499999</v>
      </c>
      <c r="R71" s="36">
        <f>SUMIFS(СВЦЭМ!$D$39:$D$782,СВЦЭМ!$A$39:$A$782,$A71,СВЦЭМ!$B$39:$B$782,R$47)+'СЕТ СН'!$G$11+СВЦЭМ!$D$10+'СЕТ СН'!$G$6-'СЕТ СН'!$G$23</f>
        <v>2024.24797874</v>
      </c>
      <c r="S71" s="36">
        <f>SUMIFS(СВЦЭМ!$D$39:$D$782,СВЦЭМ!$A$39:$A$782,$A71,СВЦЭМ!$B$39:$B$782,S$47)+'СЕТ СН'!$G$11+СВЦЭМ!$D$10+'СЕТ СН'!$G$6-'СЕТ СН'!$G$23</f>
        <v>1997.4480571700001</v>
      </c>
      <c r="T71" s="36">
        <f>SUMIFS(СВЦЭМ!$D$39:$D$782,СВЦЭМ!$A$39:$A$782,$A71,СВЦЭМ!$B$39:$B$782,T$47)+'СЕТ СН'!$G$11+СВЦЭМ!$D$10+'СЕТ СН'!$G$6-'СЕТ СН'!$G$23</f>
        <v>1959.5309609600001</v>
      </c>
      <c r="U71" s="36">
        <f>SUMIFS(СВЦЭМ!$D$39:$D$782,СВЦЭМ!$A$39:$A$782,$A71,СВЦЭМ!$B$39:$B$782,U$47)+'СЕТ СН'!$G$11+СВЦЭМ!$D$10+'СЕТ СН'!$G$6-'СЕТ СН'!$G$23</f>
        <v>1943.68829841</v>
      </c>
      <c r="V71" s="36">
        <f>SUMIFS(СВЦЭМ!$D$39:$D$782,СВЦЭМ!$A$39:$A$782,$A71,СВЦЭМ!$B$39:$B$782,V$47)+'СЕТ СН'!$G$11+СВЦЭМ!$D$10+'СЕТ СН'!$G$6-'СЕТ СН'!$G$23</f>
        <v>1933.9554200300001</v>
      </c>
      <c r="W71" s="36">
        <f>SUMIFS(СВЦЭМ!$D$39:$D$782,СВЦЭМ!$A$39:$A$782,$A71,СВЦЭМ!$B$39:$B$782,W$47)+'СЕТ СН'!$G$11+СВЦЭМ!$D$10+'СЕТ СН'!$G$6-'СЕТ СН'!$G$23</f>
        <v>1904.1827042699999</v>
      </c>
      <c r="X71" s="36">
        <f>SUMIFS(СВЦЭМ!$D$39:$D$782,СВЦЭМ!$A$39:$A$782,$A71,СВЦЭМ!$B$39:$B$782,X$47)+'СЕТ СН'!$G$11+СВЦЭМ!$D$10+'СЕТ СН'!$G$6-'СЕТ СН'!$G$23</f>
        <v>1916.3289754300001</v>
      </c>
      <c r="Y71" s="36">
        <f>SUMIFS(СВЦЭМ!$D$39:$D$782,СВЦЭМ!$A$39:$A$782,$A71,СВЦЭМ!$B$39:$B$782,Y$47)+'СЕТ СН'!$G$11+СВЦЭМ!$D$10+'СЕТ СН'!$G$6-'СЕТ СН'!$G$23</f>
        <v>1975.6252890800001</v>
      </c>
    </row>
    <row r="72" spans="1:26" ht="15.75" x14ac:dyDescent="0.2">
      <c r="A72" s="35">
        <f t="shared" si="1"/>
        <v>45376</v>
      </c>
      <c r="B72" s="36">
        <f>SUMIFS(СВЦЭМ!$D$39:$D$782,СВЦЭМ!$A$39:$A$782,$A72,СВЦЭМ!$B$39:$B$782,B$47)+'СЕТ СН'!$G$11+СВЦЭМ!$D$10+'СЕТ СН'!$G$6-'СЕТ СН'!$G$23</f>
        <v>1972.32268131</v>
      </c>
      <c r="C72" s="36">
        <f>SUMIFS(СВЦЭМ!$D$39:$D$782,СВЦЭМ!$A$39:$A$782,$A72,СВЦЭМ!$B$39:$B$782,C$47)+'СЕТ СН'!$G$11+СВЦЭМ!$D$10+'СЕТ СН'!$G$6-'СЕТ СН'!$G$23</f>
        <v>2013.4875267899999</v>
      </c>
      <c r="D72" s="36">
        <f>SUMIFS(СВЦЭМ!$D$39:$D$782,СВЦЭМ!$A$39:$A$782,$A72,СВЦЭМ!$B$39:$B$782,D$47)+'СЕТ СН'!$G$11+СВЦЭМ!$D$10+'СЕТ СН'!$G$6-'СЕТ СН'!$G$23</f>
        <v>2025.1254675300002</v>
      </c>
      <c r="E72" s="36">
        <f>SUMIFS(СВЦЭМ!$D$39:$D$782,СВЦЭМ!$A$39:$A$782,$A72,СВЦЭМ!$B$39:$B$782,E$47)+'СЕТ СН'!$G$11+СВЦЭМ!$D$10+'СЕТ СН'!$G$6-'СЕТ СН'!$G$23</f>
        <v>2035.50582037</v>
      </c>
      <c r="F72" s="36">
        <f>SUMIFS(СВЦЭМ!$D$39:$D$782,СВЦЭМ!$A$39:$A$782,$A72,СВЦЭМ!$B$39:$B$782,F$47)+'СЕТ СН'!$G$11+СВЦЭМ!$D$10+'СЕТ СН'!$G$6-'СЕТ СН'!$G$23</f>
        <v>2030.8184890699999</v>
      </c>
      <c r="G72" s="36">
        <f>SUMIFS(СВЦЭМ!$D$39:$D$782,СВЦЭМ!$A$39:$A$782,$A72,СВЦЭМ!$B$39:$B$782,G$47)+'СЕТ СН'!$G$11+СВЦЭМ!$D$10+'СЕТ СН'!$G$6-'СЕТ СН'!$G$23</f>
        <v>2015.85815903</v>
      </c>
      <c r="H72" s="36">
        <f>SUMIFS(СВЦЭМ!$D$39:$D$782,СВЦЭМ!$A$39:$A$782,$A72,СВЦЭМ!$B$39:$B$782,H$47)+'СЕТ СН'!$G$11+СВЦЭМ!$D$10+'СЕТ СН'!$G$6-'СЕТ СН'!$G$23</f>
        <v>1970.2666413100001</v>
      </c>
      <c r="I72" s="36">
        <f>SUMIFS(СВЦЭМ!$D$39:$D$782,СВЦЭМ!$A$39:$A$782,$A72,СВЦЭМ!$B$39:$B$782,I$47)+'СЕТ СН'!$G$11+СВЦЭМ!$D$10+'СЕТ СН'!$G$6-'СЕТ СН'!$G$23</f>
        <v>1947.8876856300001</v>
      </c>
      <c r="J72" s="36">
        <f>SUMIFS(СВЦЭМ!$D$39:$D$782,СВЦЭМ!$A$39:$A$782,$A72,СВЦЭМ!$B$39:$B$782,J$47)+'СЕТ СН'!$G$11+СВЦЭМ!$D$10+'СЕТ СН'!$G$6-'СЕТ СН'!$G$23</f>
        <v>1928.53697485</v>
      </c>
      <c r="K72" s="36">
        <f>SUMIFS(СВЦЭМ!$D$39:$D$782,СВЦЭМ!$A$39:$A$782,$A72,СВЦЭМ!$B$39:$B$782,K$47)+'СЕТ СН'!$G$11+СВЦЭМ!$D$10+'СЕТ СН'!$G$6-'СЕТ СН'!$G$23</f>
        <v>1903.0148455999999</v>
      </c>
      <c r="L72" s="36">
        <f>SUMIFS(СВЦЭМ!$D$39:$D$782,СВЦЭМ!$A$39:$A$782,$A72,СВЦЭМ!$B$39:$B$782,L$47)+'СЕТ СН'!$G$11+СВЦЭМ!$D$10+'СЕТ СН'!$G$6-'СЕТ СН'!$G$23</f>
        <v>1907.2671254100001</v>
      </c>
      <c r="M72" s="36">
        <f>SUMIFS(СВЦЭМ!$D$39:$D$782,СВЦЭМ!$A$39:$A$782,$A72,СВЦЭМ!$B$39:$B$782,M$47)+'СЕТ СН'!$G$11+СВЦЭМ!$D$10+'СЕТ СН'!$G$6-'СЕТ СН'!$G$23</f>
        <v>1904.3109270699999</v>
      </c>
      <c r="N72" s="36">
        <f>SUMIFS(СВЦЭМ!$D$39:$D$782,СВЦЭМ!$A$39:$A$782,$A72,СВЦЭМ!$B$39:$B$782,N$47)+'СЕТ СН'!$G$11+СВЦЭМ!$D$10+'СЕТ СН'!$G$6-'СЕТ СН'!$G$23</f>
        <v>1929.22167218</v>
      </c>
      <c r="O72" s="36">
        <f>SUMIFS(СВЦЭМ!$D$39:$D$782,СВЦЭМ!$A$39:$A$782,$A72,СВЦЭМ!$B$39:$B$782,O$47)+'СЕТ СН'!$G$11+СВЦЭМ!$D$10+'СЕТ СН'!$G$6-'СЕТ СН'!$G$23</f>
        <v>1939.23768991</v>
      </c>
      <c r="P72" s="36">
        <f>SUMIFS(СВЦЭМ!$D$39:$D$782,СВЦЭМ!$A$39:$A$782,$A72,СВЦЭМ!$B$39:$B$782,P$47)+'СЕТ СН'!$G$11+СВЦЭМ!$D$10+'СЕТ СН'!$G$6-'СЕТ СН'!$G$23</f>
        <v>1953.82380663</v>
      </c>
      <c r="Q72" s="36">
        <f>SUMIFS(СВЦЭМ!$D$39:$D$782,СВЦЭМ!$A$39:$A$782,$A72,СВЦЭМ!$B$39:$B$782,Q$47)+'СЕТ СН'!$G$11+СВЦЭМ!$D$10+'СЕТ СН'!$G$6-'СЕТ СН'!$G$23</f>
        <v>1972.9693316099999</v>
      </c>
      <c r="R72" s="36">
        <f>SUMIFS(СВЦЭМ!$D$39:$D$782,СВЦЭМ!$A$39:$A$782,$A72,СВЦЭМ!$B$39:$B$782,R$47)+'СЕТ СН'!$G$11+СВЦЭМ!$D$10+'СЕТ СН'!$G$6-'СЕТ СН'!$G$23</f>
        <v>1970.0480471400001</v>
      </c>
      <c r="S72" s="36">
        <f>SUMIFS(СВЦЭМ!$D$39:$D$782,СВЦЭМ!$A$39:$A$782,$A72,СВЦЭМ!$B$39:$B$782,S$47)+'СЕТ СН'!$G$11+СВЦЭМ!$D$10+'СЕТ СН'!$G$6-'СЕТ СН'!$G$23</f>
        <v>1953.5795872200001</v>
      </c>
      <c r="T72" s="36">
        <f>SUMIFS(СВЦЭМ!$D$39:$D$782,СВЦЭМ!$A$39:$A$782,$A72,СВЦЭМ!$B$39:$B$782,T$47)+'СЕТ СН'!$G$11+СВЦЭМ!$D$10+'СЕТ СН'!$G$6-'СЕТ СН'!$G$23</f>
        <v>1933.4612616100001</v>
      </c>
      <c r="U72" s="36">
        <f>SUMIFS(СВЦЭМ!$D$39:$D$782,СВЦЭМ!$A$39:$A$782,$A72,СВЦЭМ!$B$39:$B$782,U$47)+'СЕТ СН'!$G$11+СВЦЭМ!$D$10+'СЕТ СН'!$G$6-'СЕТ СН'!$G$23</f>
        <v>1904.4680324600001</v>
      </c>
      <c r="V72" s="36">
        <f>SUMIFS(СВЦЭМ!$D$39:$D$782,СВЦЭМ!$A$39:$A$782,$A72,СВЦЭМ!$B$39:$B$782,V$47)+'СЕТ СН'!$G$11+СВЦЭМ!$D$10+'СЕТ СН'!$G$6-'СЕТ СН'!$G$23</f>
        <v>1913.9376221699999</v>
      </c>
      <c r="W72" s="36">
        <f>SUMIFS(СВЦЭМ!$D$39:$D$782,СВЦЭМ!$A$39:$A$782,$A72,СВЦЭМ!$B$39:$B$782,W$47)+'СЕТ СН'!$G$11+СВЦЭМ!$D$10+'СЕТ СН'!$G$6-'СЕТ СН'!$G$23</f>
        <v>1908.7550477</v>
      </c>
      <c r="X72" s="36">
        <f>SUMIFS(СВЦЭМ!$D$39:$D$782,СВЦЭМ!$A$39:$A$782,$A72,СВЦЭМ!$B$39:$B$782,X$47)+'СЕТ СН'!$G$11+СВЦЭМ!$D$10+'СЕТ СН'!$G$6-'СЕТ СН'!$G$23</f>
        <v>1942.9220944000001</v>
      </c>
      <c r="Y72" s="36">
        <f>SUMIFS(СВЦЭМ!$D$39:$D$782,СВЦЭМ!$A$39:$A$782,$A72,СВЦЭМ!$B$39:$B$782,Y$47)+'СЕТ СН'!$G$11+СВЦЭМ!$D$10+'СЕТ СН'!$G$6-'СЕТ СН'!$G$23</f>
        <v>1957.4464370200001</v>
      </c>
    </row>
    <row r="73" spans="1:26" ht="15.75" x14ac:dyDescent="0.2">
      <c r="A73" s="35">
        <f t="shared" si="1"/>
        <v>45377</v>
      </c>
      <c r="B73" s="36">
        <f>SUMIFS(СВЦЭМ!$D$39:$D$782,СВЦЭМ!$A$39:$A$782,$A73,СВЦЭМ!$B$39:$B$782,B$47)+'СЕТ СН'!$G$11+СВЦЭМ!$D$10+'СЕТ СН'!$G$6-'СЕТ СН'!$G$23</f>
        <v>2037.1030264799999</v>
      </c>
      <c r="C73" s="36">
        <f>SUMIFS(СВЦЭМ!$D$39:$D$782,СВЦЭМ!$A$39:$A$782,$A73,СВЦЭМ!$B$39:$B$782,C$47)+'СЕТ СН'!$G$11+СВЦЭМ!$D$10+'СЕТ СН'!$G$6-'СЕТ СН'!$G$23</f>
        <v>2073.4155886400004</v>
      </c>
      <c r="D73" s="36">
        <f>SUMIFS(СВЦЭМ!$D$39:$D$782,СВЦЭМ!$A$39:$A$782,$A73,СВЦЭМ!$B$39:$B$782,D$47)+'СЕТ СН'!$G$11+СВЦЭМ!$D$10+'СЕТ СН'!$G$6-'СЕТ СН'!$G$23</f>
        <v>2100.1027026199999</v>
      </c>
      <c r="E73" s="36">
        <f>SUMIFS(СВЦЭМ!$D$39:$D$782,СВЦЭМ!$A$39:$A$782,$A73,СВЦЭМ!$B$39:$B$782,E$47)+'СЕТ СН'!$G$11+СВЦЭМ!$D$10+'СЕТ СН'!$G$6-'СЕТ СН'!$G$23</f>
        <v>2116.24704049</v>
      </c>
      <c r="F73" s="36">
        <f>SUMIFS(СВЦЭМ!$D$39:$D$782,СВЦЭМ!$A$39:$A$782,$A73,СВЦЭМ!$B$39:$B$782,F$47)+'СЕТ СН'!$G$11+СВЦЭМ!$D$10+'СЕТ СН'!$G$6-'СЕТ СН'!$G$23</f>
        <v>2106.3188898999997</v>
      </c>
      <c r="G73" s="36">
        <f>SUMIFS(СВЦЭМ!$D$39:$D$782,СВЦЭМ!$A$39:$A$782,$A73,СВЦЭМ!$B$39:$B$782,G$47)+'СЕТ СН'!$G$11+СВЦЭМ!$D$10+'СЕТ СН'!$G$6-'СЕТ СН'!$G$23</f>
        <v>2075.4361251099999</v>
      </c>
      <c r="H73" s="36">
        <f>SUMIFS(СВЦЭМ!$D$39:$D$782,СВЦЭМ!$A$39:$A$782,$A73,СВЦЭМ!$B$39:$B$782,H$47)+'СЕТ СН'!$G$11+СВЦЭМ!$D$10+'СЕТ СН'!$G$6-'СЕТ СН'!$G$23</f>
        <v>2003.8892106400001</v>
      </c>
      <c r="I73" s="36">
        <f>SUMIFS(СВЦЭМ!$D$39:$D$782,СВЦЭМ!$A$39:$A$782,$A73,СВЦЭМ!$B$39:$B$782,I$47)+'СЕТ СН'!$G$11+СВЦЭМ!$D$10+'СЕТ СН'!$G$6-'СЕТ СН'!$G$23</f>
        <v>1983.71393214</v>
      </c>
      <c r="J73" s="36">
        <f>SUMIFS(СВЦЭМ!$D$39:$D$782,СВЦЭМ!$A$39:$A$782,$A73,СВЦЭМ!$B$39:$B$782,J$47)+'СЕТ СН'!$G$11+СВЦЭМ!$D$10+'СЕТ СН'!$G$6-'СЕТ СН'!$G$23</f>
        <v>1957.47390537</v>
      </c>
      <c r="K73" s="36">
        <f>SUMIFS(СВЦЭМ!$D$39:$D$782,СВЦЭМ!$A$39:$A$782,$A73,СВЦЭМ!$B$39:$B$782,K$47)+'СЕТ СН'!$G$11+СВЦЭМ!$D$10+'СЕТ СН'!$G$6-'СЕТ СН'!$G$23</f>
        <v>1975.76337859</v>
      </c>
      <c r="L73" s="36">
        <f>SUMIFS(СВЦЭМ!$D$39:$D$782,СВЦЭМ!$A$39:$A$782,$A73,СВЦЭМ!$B$39:$B$782,L$47)+'СЕТ СН'!$G$11+СВЦЭМ!$D$10+'СЕТ СН'!$G$6-'СЕТ СН'!$G$23</f>
        <v>1980.26133134</v>
      </c>
      <c r="M73" s="36">
        <f>SUMIFS(СВЦЭМ!$D$39:$D$782,СВЦЭМ!$A$39:$A$782,$A73,СВЦЭМ!$B$39:$B$782,M$47)+'СЕТ СН'!$G$11+СВЦЭМ!$D$10+'СЕТ СН'!$G$6-'СЕТ СН'!$G$23</f>
        <v>2016.0121730000001</v>
      </c>
      <c r="N73" s="36">
        <f>SUMIFS(СВЦЭМ!$D$39:$D$782,СВЦЭМ!$A$39:$A$782,$A73,СВЦЭМ!$B$39:$B$782,N$47)+'СЕТ СН'!$G$11+СВЦЭМ!$D$10+'СЕТ СН'!$G$6-'СЕТ СН'!$G$23</f>
        <v>2043.2683986100001</v>
      </c>
      <c r="O73" s="36">
        <f>SUMIFS(СВЦЭМ!$D$39:$D$782,СВЦЭМ!$A$39:$A$782,$A73,СВЦЭМ!$B$39:$B$782,O$47)+'СЕТ СН'!$G$11+СВЦЭМ!$D$10+'СЕТ СН'!$G$6-'СЕТ СН'!$G$23</f>
        <v>2040.2184216600001</v>
      </c>
      <c r="P73" s="36">
        <f>SUMIFS(СВЦЭМ!$D$39:$D$782,СВЦЭМ!$A$39:$A$782,$A73,СВЦЭМ!$B$39:$B$782,P$47)+'СЕТ СН'!$G$11+СВЦЭМ!$D$10+'СЕТ СН'!$G$6-'СЕТ СН'!$G$23</f>
        <v>2065.6826560899999</v>
      </c>
      <c r="Q73" s="36">
        <f>SUMIFS(СВЦЭМ!$D$39:$D$782,СВЦЭМ!$A$39:$A$782,$A73,СВЦЭМ!$B$39:$B$782,Q$47)+'СЕТ СН'!$G$11+СВЦЭМ!$D$10+'СЕТ СН'!$G$6-'СЕТ СН'!$G$23</f>
        <v>2062.0058138200002</v>
      </c>
      <c r="R73" s="36">
        <f>SUMIFS(СВЦЭМ!$D$39:$D$782,СВЦЭМ!$A$39:$A$782,$A73,СВЦЭМ!$B$39:$B$782,R$47)+'СЕТ СН'!$G$11+СВЦЭМ!$D$10+'СЕТ СН'!$G$6-'СЕТ СН'!$G$23</f>
        <v>2024.7594398599999</v>
      </c>
      <c r="S73" s="36">
        <f>SUMIFS(СВЦЭМ!$D$39:$D$782,СВЦЭМ!$A$39:$A$782,$A73,СВЦЭМ!$B$39:$B$782,S$47)+'СЕТ СН'!$G$11+СВЦЭМ!$D$10+'СЕТ СН'!$G$6-'СЕТ СН'!$G$23</f>
        <v>1993.1725205</v>
      </c>
      <c r="T73" s="36">
        <f>SUMIFS(СВЦЭМ!$D$39:$D$782,СВЦЭМ!$A$39:$A$782,$A73,СВЦЭМ!$B$39:$B$782,T$47)+'СЕТ СН'!$G$11+СВЦЭМ!$D$10+'СЕТ СН'!$G$6-'СЕТ СН'!$G$23</f>
        <v>1956.8943771500001</v>
      </c>
      <c r="U73" s="36">
        <f>SUMIFS(СВЦЭМ!$D$39:$D$782,СВЦЭМ!$A$39:$A$782,$A73,СВЦЭМ!$B$39:$B$782,U$47)+'СЕТ СН'!$G$11+СВЦЭМ!$D$10+'СЕТ СН'!$G$6-'СЕТ СН'!$G$23</f>
        <v>1945.7623303099999</v>
      </c>
      <c r="V73" s="36">
        <f>SUMIFS(СВЦЭМ!$D$39:$D$782,СВЦЭМ!$A$39:$A$782,$A73,СВЦЭМ!$B$39:$B$782,V$47)+'СЕТ СН'!$G$11+СВЦЭМ!$D$10+'СЕТ СН'!$G$6-'СЕТ СН'!$G$23</f>
        <v>1936.3490892700001</v>
      </c>
      <c r="W73" s="36">
        <f>SUMIFS(СВЦЭМ!$D$39:$D$782,СВЦЭМ!$A$39:$A$782,$A73,СВЦЭМ!$B$39:$B$782,W$47)+'СЕТ СН'!$G$11+СВЦЭМ!$D$10+'СЕТ СН'!$G$6-'СЕТ СН'!$G$23</f>
        <v>1952.34145741</v>
      </c>
      <c r="X73" s="36">
        <f>SUMIFS(СВЦЭМ!$D$39:$D$782,СВЦЭМ!$A$39:$A$782,$A73,СВЦЭМ!$B$39:$B$782,X$47)+'СЕТ СН'!$G$11+СВЦЭМ!$D$10+'СЕТ СН'!$G$6-'СЕТ СН'!$G$23</f>
        <v>1991.0427226500001</v>
      </c>
      <c r="Y73" s="36">
        <f>SUMIFS(СВЦЭМ!$D$39:$D$782,СВЦЭМ!$A$39:$A$782,$A73,СВЦЭМ!$B$39:$B$782,Y$47)+'СЕТ СН'!$G$11+СВЦЭМ!$D$10+'СЕТ СН'!$G$6-'СЕТ СН'!$G$23</f>
        <v>2001.5641360100001</v>
      </c>
    </row>
    <row r="74" spans="1:26" ht="15.75" x14ac:dyDescent="0.2">
      <c r="A74" s="35">
        <f t="shared" si="1"/>
        <v>45378</v>
      </c>
      <c r="B74" s="36">
        <f>SUMIFS(СВЦЭМ!$D$39:$D$782,СВЦЭМ!$A$39:$A$782,$A74,СВЦЭМ!$B$39:$B$782,B$47)+'СЕТ СН'!$G$11+СВЦЭМ!$D$10+'СЕТ СН'!$G$6-'СЕТ СН'!$G$23</f>
        <v>2054.2431528400002</v>
      </c>
      <c r="C74" s="36">
        <f>SUMIFS(СВЦЭМ!$D$39:$D$782,СВЦЭМ!$A$39:$A$782,$A74,СВЦЭМ!$B$39:$B$782,C$47)+'СЕТ СН'!$G$11+СВЦЭМ!$D$10+'СЕТ СН'!$G$6-'СЕТ СН'!$G$23</f>
        <v>2070.6785328400001</v>
      </c>
      <c r="D74" s="36">
        <f>SUMIFS(СВЦЭМ!$D$39:$D$782,СВЦЭМ!$A$39:$A$782,$A74,СВЦЭМ!$B$39:$B$782,D$47)+'СЕТ СН'!$G$11+СВЦЭМ!$D$10+'СЕТ СН'!$G$6-'СЕТ СН'!$G$23</f>
        <v>2106.5311909299999</v>
      </c>
      <c r="E74" s="36">
        <f>SUMIFS(СВЦЭМ!$D$39:$D$782,СВЦЭМ!$A$39:$A$782,$A74,СВЦЭМ!$B$39:$B$782,E$47)+'СЕТ СН'!$G$11+СВЦЭМ!$D$10+'СЕТ СН'!$G$6-'СЕТ СН'!$G$23</f>
        <v>2114.2004404600002</v>
      </c>
      <c r="F74" s="36">
        <f>SUMIFS(СВЦЭМ!$D$39:$D$782,СВЦЭМ!$A$39:$A$782,$A74,СВЦЭМ!$B$39:$B$782,F$47)+'СЕТ СН'!$G$11+СВЦЭМ!$D$10+'СЕТ СН'!$G$6-'СЕТ СН'!$G$23</f>
        <v>2104.0163768900002</v>
      </c>
      <c r="G74" s="36">
        <f>SUMIFS(СВЦЭМ!$D$39:$D$782,СВЦЭМ!$A$39:$A$782,$A74,СВЦЭМ!$B$39:$B$782,G$47)+'СЕТ СН'!$G$11+СВЦЭМ!$D$10+'СЕТ СН'!$G$6-'СЕТ СН'!$G$23</f>
        <v>2074.3363556700001</v>
      </c>
      <c r="H74" s="36">
        <f>SUMIFS(СВЦЭМ!$D$39:$D$782,СВЦЭМ!$A$39:$A$782,$A74,СВЦЭМ!$B$39:$B$782,H$47)+'СЕТ СН'!$G$11+СВЦЭМ!$D$10+'СЕТ СН'!$G$6-'СЕТ СН'!$G$23</f>
        <v>2009.29966898</v>
      </c>
      <c r="I74" s="36">
        <f>SUMIFS(СВЦЭМ!$D$39:$D$782,СВЦЭМ!$A$39:$A$782,$A74,СВЦЭМ!$B$39:$B$782,I$47)+'СЕТ СН'!$G$11+СВЦЭМ!$D$10+'СЕТ СН'!$G$6-'СЕТ СН'!$G$23</f>
        <v>1966.3665234600001</v>
      </c>
      <c r="J74" s="36">
        <f>SUMIFS(СВЦЭМ!$D$39:$D$782,СВЦЭМ!$A$39:$A$782,$A74,СВЦЭМ!$B$39:$B$782,J$47)+'СЕТ СН'!$G$11+СВЦЭМ!$D$10+'СЕТ СН'!$G$6-'СЕТ СН'!$G$23</f>
        <v>1968.34560504</v>
      </c>
      <c r="K74" s="36">
        <f>SUMIFS(СВЦЭМ!$D$39:$D$782,СВЦЭМ!$A$39:$A$782,$A74,СВЦЭМ!$B$39:$B$782,K$47)+'СЕТ СН'!$G$11+СВЦЭМ!$D$10+'СЕТ СН'!$G$6-'СЕТ СН'!$G$23</f>
        <v>1967.6989892199999</v>
      </c>
      <c r="L74" s="36">
        <f>SUMIFS(СВЦЭМ!$D$39:$D$782,СВЦЭМ!$A$39:$A$782,$A74,СВЦЭМ!$B$39:$B$782,L$47)+'СЕТ СН'!$G$11+СВЦЭМ!$D$10+'СЕТ СН'!$G$6-'СЕТ СН'!$G$23</f>
        <v>1963.1390118700001</v>
      </c>
      <c r="M74" s="36">
        <f>SUMIFS(СВЦЭМ!$D$39:$D$782,СВЦЭМ!$A$39:$A$782,$A74,СВЦЭМ!$B$39:$B$782,M$47)+'СЕТ СН'!$G$11+СВЦЭМ!$D$10+'СЕТ СН'!$G$6-'СЕТ СН'!$G$23</f>
        <v>1974.63898376</v>
      </c>
      <c r="N74" s="36">
        <f>SUMIFS(СВЦЭМ!$D$39:$D$782,СВЦЭМ!$A$39:$A$782,$A74,СВЦЭМ!$B$39:$B$782,N$47)+'СЕТ СН'!$G$11+СВЦЭМ!$D$10+'СЕТ СН'!$G$6-'СЕТ СН'!$G$23</f>
        <v>2005.52318745</v>
      </c>
      <c r="O74" s="36">
        <f>SUMIFS(СВЦЭМ!$D$39:$D$782,СВЦЭМ!$A$39:$A$782,$A74,СВЦЭМ!$B$39:$B$782,O$47)+'СЕТ СН'!$G$11+СВЦЭМ!$D$10+'СЕТ СН'!$G$6-'СЕТ СН'!$G$23</f>
        <v>2014.7914292099999</v>
      </c>
      <c r="P74" s="36">
        <f>SUMIFS(СВЦЭМ!$D$39:$D$782,СВЦЭМ!$A$39:$A$782,$A74,СВЦЭМ!$B$39:$B$782,P$47)+'СЕТ СН'!$G$11+СВЦЭМ!$D$10+'СЕТ СН'!$G$6-'СЕТ СН'!$G$23</f>
        <v>2035.16283008</v>
      </c>
      <c r="Q74" s="36">
        <f>SUMIFS(СВЦЭМ!$D$39:$D$782,СВЦЭМ!$A$39:$A$782,$A74,СВЦЭМ!$B$39:$B$782,Q$47)+'СЕТ СН'!$G$11+СВЦЭМ!$D$10+'СЕТ СН'!$G$6-'СЕТ СН'!$G$23</f>
        <v>2050.6371271799999</v>
      </c>
      <c r="R74" s="36">
        <f>SUMIFS(СВЦЭМ!$D$39:$D$782,СВЦЭМ!$A$39:$A$782,$A74,СВЦЭМ!$B$39:$B$782,R$47)+'СЕТ СН'!$G$11+СВЦЭМ!$D$10+'СЕТ СН'!$G$6-'СЕТ СН'!$G$23</f>
        <v>2052.0124938500003</v>
      </c>
      <c r="S74" s="36">
        <f>SUMIFS(СВЦЭМ!$D$39:$D$782,СВЦЭМ!$A$39:$A$782,$A74,СВЦЭМ!$B$39:$B$782,S$47)+'СЕТ СН'!$G$11+СВЦЭМ!$D$10+'СЕТ СН'!$G$6-'СЕТ СН'!$G$23</f>
        <v>2032.7542994200001</v>
      </c>
      <c r="T74" s="36">
        <f>SUMIFS(СВЦЭМ!$D$39:$D$782,СВЦЭМ!$A$39:$A$782,$A74,СВЦЭМ!$B$39:$B$782,T$47)+'СЕТ СН'!$G$11+СВЦЭМ!$D$10+'СЕТ СН'!$G$6-'СЕТ СН'!$G$23</f>
        <v>1994.3103999</v>
      </c>
      <c r="U74" s="36">
        <f>SUMIFS(СВЦЭМ!$D$39:$D$782,СВЦЭМ!$A$39:$A$782,$A74,СВЦЭМ!$B$39:$B$782,U$47)+'СЕТ СН'!$G$11+СВЦЭМ!$D$10+'СЕТ СН'!$G$6-'СЕТ СН'!$G$23</f>
        <v>1967.1722392900001</v>
      </c>
      <c r="V74" s="36">
        <f>SUMIFS(СВЦЭМ!$D$39:$D$782,СВЦЭМ!$A$39:$A$782,$A74,СВЦЭМ!$B$39:$B$782,V$47)+'СЕТ СН'!$G$11+СВЦЭМ!$D$10+'СЕТ СН'!$G$6-'СЕТ СН'!$G$23</f>
        <v>1945.1440872800001</v>
      </c>
      <c r="W74" s="36">
        <f>SUMIFS(СВЦЭМ!$D$39:$D$782,СВЦЭМ!$A$39:$A$782,$A74,СВЦЭМ!$B$39:$B$782,W$47)+'СЕТ СН'!$G$11+СВЦЭМ!$D$10+'СЕТ СН'!$G$6-'СЕТ СН'!$G$23</f>
        <v>1945.52125054</v>
      </c>
      <c r="X74" s="36">
        <f>SUMIFS(СВЦЭМ!$D$39:$D$782,СВЦЭМ!$A$39:$A$782,$A74,СВЦЭМ!$B$39:$B$782,X$47)+'СЕТ СН'!$G$11+СВЦЭМ!$D$10+'СЕТ СН'!$G$6-'СЕТ СН'!$G$23</f>
        <v>1981.1112109600001</v>
      </c>
      <c r="Y74" s="36">
        <f>SUMIFS(СВЦЭМ!$D$39:$D$782,СВЦЭМ!$A$39:$A$782,$A74,СВЦЭМ!$B$39:$B$782,Y$47)+'СЕТ СН'!$G$11+СВЦЭМ!$D$10+'СЕТ СН'!$G$6-'СЕТ СН'!$G$23</f>
        <v>2013.4739820300001</v>
      </c>
    </row>
    <row r="75" spans="1:26" ht="15.75" x14ac:dyDescent="0.2">
      <c r="A75" s="35">
        <f t="shared" si="1"/>
        <v>45379</v>
      </c>
      <c r="B75" s="36">
        <f>SUMIFS(СВЦЭМ!$D$39:$D$782,СВЦЭМ!$A$39:$A$782,$A75,СВЦЭМ!$B$39:$B$782,B$47)+'СЕТ СН'!$G$11+СВЦЭМ!$D$10+'СЕТ СН'!$G$6-'СЕТ СН'!$G$23</f>
        <v>2024.1239175200001</v>
      </c>
      <c r="C75" s="36">
        <f>SUMIFS(СВЦЭМ!$D$39:$D$782,СВЦЭМ!$A$39:$A$782,$A75,СВЦЭМ!$B$39:$B$782,C$47)+'СЕТ СН'!$G$11+СВЦЭМ!$D$10+'СЕТ СН'!$G$6-'СЕТ СН'!$G$23</f>
        <v>2038.5304427000001</v>
      </c>
      <c r="D75" s="36">
        <f>SUMIFS(СВЦЭМ!$D$39:$D$782,СВЦЭМ!$A$39:$A$782,$A75,СВЦЭМ!$B$39:$B$782,D$47)+'СЕТ СН'!$G$11+СВЦЭМ!$D$10+'СЕТ СН'!$G$6-'СЕТ СН'!$G$23</f>
        <v>2069.0742932900002</v>
      </c>
      <c r="E75" s="36">
        <f>SUMIFS(СВЦЭМ!$D$39:$D$782,СВЦЭМ!$A$39:$A$782,$A75,СВЦЭМ!$B$39:$B$782,E$47)+'СЕТ СН'!$G$11+СВЦЭМ!$D$10+'СЕТ СН'!$G$6-'СЕТ СН'!$G$23</f>
        <v>2072.5116055999997</v>
      </c>
      <c r="F75" s="36">
        <f>SUMIFS(СВЦЭМ!$D$39:$D$782,СВЦЭМ!$A$39:$A$782,$A75,СВЦЭМ!$B$39:$B$782,F$47)+'СЕТ СН'!$G$11+СВЦЭМ!$D$10+'СЕТ СН'!$G$6-'СЕТ СН'!$G$23</f>
        <v>1998.9733563</v>
      </c>
      <c r="G75" s="36">
        <f>SUMIFS(СВЦЭМ!$D$39:$D$782,СВЦЭМ!$A$39:$A$782,$A75,СВЦЭМ!$B$39:$B$782,G$47)+'СЕТ СН'!$G$11+СВЦЭМ!$D$10+'СЕТ СН'!$G$6-'СЕТ СН'!$G$23</f>
        <v>1970.82991062</v>
      </c>
      <c r="H75" s="36">
        <f>SUMIFS(СВЦЭМ!$D$39:$D$782,СВЦЭМ!$A$39:$A$782,$A75,СВЦЭМ!$B$39:$B$782,H$47)+'СЕТ СН'!$G$11+СВЦЭМ!$D$10+'СЕТ СН'!$G$6-'СЕТ СН'!$G$23</f>
        <v>1911.63765689</v>
      </c>
      <c r="I75" s="36">
        <f>SUMIFS(СВЦЭМ!$D$39:$D$782,СВЦЭМ!$A$39:$A$782,$A75,СВЦЭМ!$B$39:$B$782,I$47)+'СЕТ СН'!$G$11+СВЦЭМ!$D$10+'СЕТ СН'!$G$6-'СЕТ СН'!$G$23</f>
        <v>1898.2205986700001</v>
      </c>
      <c r="J75" s="36">
        <f>SUMIFS(СВЦЭМ!$D$39:$D$782,СВЦЭМ!$A$39:$A$782,$A75,СВЦЭМ!$B$39:$B$782,J$47)+'СЕТ СН'!$G$11+СВЦЭМ!$D$10+'СЕТ СН'!$G$6-'СЕТ СН'!$G$23</f>
        <v>1892.45586316</v>
      </c>
      <c r="K75" s="36">
        <f>SUMIFS(СВЦЭМ!$D$39:$D$782,СВЦЭМ!$A$39:$A$782,$A75,СВЦЭМ!$B$39:$B$782,K$47)+'СЕТ СН'!$G$11+СВЦЭМ!$D$10+'СЕТ СН'!$G$6-'СЕТ СН'!$G$23</f>
        <v>1896.6320762299999</v>
      </c>
      <c r="L75" s="36">
        <f>SUMIFS(СВЦЭМ!$D$39:$D$782,СВЦЭМ!$A$39:$A$782,$A75,СВЦЭМ!$B$39:$B$782,L$47)+'СЕТ СН'!$G$11+СВЦЭМ!$D$10+'СЕТ СН'!$G$6-'СЕТ СН'!$G$23</f>
        <v>1901.23571272</v>
      </c>
      <c r="M75" s="36">
        <f>SUMIFS(СВЦЭМ!$D$39:$D$782,СВЦЭМ!$A$39:$A$782,$A75,СВЦЭМ!$B$39:$B$782,M$47)+'СЕТ СН'!$G$11+СВЦЭМ!$D$10+'СЕТ СН'!$G$6-'СЕТ СН'!$G$23</f>
        <v>1910.15647719</v>
      </c>
      <c r="N75" s="36">
        <f>SUMIFS(СВЦЭМ!$D$39:$D$782,СВЦЭМ!$A$39:$A$782,$A75,СВЦЭМ!$B$39:$B$782,N$47)+'СЕТ СН'!$G$11+СВЦЭМ!$D$10+'СЕТ СН'!$G$6-'СЕТ СН'!$G$23</f>
        <v>1931.4062522700001</v>
      </c>
      <c r="O75" s="36">
        <f>SUMIFS(СВЦЭМ!$D$39:$D$782,СВЦЭМ!$A$39:$A$782,$A75,СВЦЭМ!$B$39:$B$782,O$47)+'СЕТ СН'!$G$11+СВЦЭМ!$D$10+'СЕТ СН'!$G$6-'СЕТ СН'!$G$23</f>
        <v>1920.03349639</v>
      </c>
      <c r="P75" s="36">
        <f>SUMIFS(СВЦЭМ!$D$39:$D$782,СВЦЭМ!$A$39:$A$782,$A75,СВЦЭМ!$B$39:$B$782,P$47)+'СЕТ СН'!$G$11+СВЦЭМ!$D$10+'СЕТ СН'!$G$6-'СЕТ СН'!$G$23</f>
        <v>1918.2229291000001</v>
      </c>
      <c r="Q75" s="36">
        <f>SUMIFS(СВЦЭМ!$D$39:$D$782,СВЦЭМ!$A$39:$A$782,$A75,СВЦЭМ!$B$39:$B$782,Q$47)+'СЕТ СН'!$G$11+СВЦЭМ!$D$10+'СЕТ СН'!$G$6-'СЕТ СН'!$G$23</f>
        <v>1927.5342463100001</v>
      </c>
      <c r="R75" s="36">
        <f>SUMIFS(СВЦЭМ!$D$39:$D$782,СВЦЭМ!$A$39:$A$782,$A75,СВЦЭМ!$B$39:$B$782,R$47)+'СЕТ СН'!$G$11+СВЦЭМ!$D$10+'СЕТ СН'!$G$6-'СЕТ СН'!$G$23</f>
        <v>1947.4888148300001</v>
      </c>
      <c r="S75" s="36">
        <f>SUMIFS(СВЦЭМ!$D$39:$D$782,СВЦЭМ!$A$39:$A$782,$A75,СВЦЭМ!$B$39:$B$782,S$47)+'СЕТ СН'!$G$11+СВЦЭМ!$D$10+'СЕТ СН'!$G$6-'СЕТ СН'!$G$23</f>
        <v>1957.2806913700001</v>
      </c>
      <c r="T75" s="36">
        <f>SUMIFS(СВЦЭМ!$D$39:$D$782,СВЦЭМ!$A$39:$A$782,$A75,СВЦЭМ!$B$39:$B$782,T$47)+'СЕТ СН'!$G$11+СВЦЭМ!$D$10+'СЕТ СН'!$G$6-'СЕТ СН'!$G$23</f>
        <v>1933.9087035100001</v>
      </c>
      <c r="U75" s="36">
        <f>SUMIFS(СВЦЭМ!$D$39:$D$782,СВЦЭМ!$A$39:$A$782,$A75,СВЦЭМ!$B$39:$B$782,U$47)+'СЕТ СН'!$G$11+СВЦЭМ!$D$10+'СЕТ СН'!$G$6-'СЕТ СН'!$G$23</f>
        <v>1901.69582326</v>
      </c>
      <c r="V75" s="36">
        <f>SUMIFS(СВЦЭМ!$D$39:$D$782,СВЦЭМ!$A$39:$A$782,$A75,СВЦЭМ!$B$39:$B$782,V$47)+'СЕТ СН'!$G$11+СВЦЭМ!$D$10+'СЕТ СН'!$G$6-'СЕТ СН'!$G$23</f>
        <v>1951.81685466</v>
      </c>
      <c r="W75" s="36">
        <f>SUMIFS(СВЦЭМ!$D$39:$D$782,СВЦЭМ!$A$39:$A$782,$A75,СВЦЭМ!$B$39:$B$782,W$47)+'СЕТ СН'!$G$11+СВЦЭМ!$D$10+'СЕТ СН'!$G$6-'СЕТ СН'!$G$23</f>
        <v>1952.1561327900001</v>
      </c>
      <c r="X75" s="36">
        <f>SUMIFS(СВЦЭМ!$D$39:$D$782,СВЦЭМ!$A$39:$A$782,$A75,СВЦЭМ!$B$39:$B$782,X$47)+'СЕТ СН'!$G$11+СВЦЭМ!$D$10+'СЕТ СН'!$G$6-'СЕТ СН'!$G$23</f>
        <v>1973.23611293</v>
      </c>
      <c r="Y75" s="36">
        <f>SUMIFS(СВЦЭМ!$D$39:$D$782,СВЦЭМ!$A$39:$A$782,$A75,СВЦЭМ!$B$39:$B$782,Y$47)+'СЕТ СН'!$G$11+СВЦЭМ!$D$10+'СЕТ СН'!$G$6-'СЕТ СН'!$G$23</f>
        <v>1969.70206394</v>
      </c>
    </row>
    <row r="76" spans="1:26" ht="15.75" x14ac:dyDescent="0.2">
      <c r="A76" s="35">
        <f t="shared" si="1"/>
        <v>45380</v>
      </c>
      <c r="B76" s="36">
        <f>SUMIFS(СВЦЭМ!$D$39:$D$782,СВЦЭМ!$A$39:$A$782,$A76,СВЦЭМ!$B$39:$B$782,B$47)+'СЕТ СН'!$G$11+СВЦЭМ!$D$10+'СЕТ СН'!$G$6-'СЕТ СН'!$G$23</f>
        <v>2047.3303611900001</v>
      </c>
      <c r="C76" s="36">
        <f>SUMIFS(СВЦЭМ!$D$39:$D$782,СВЦЭМ!$A$39:$A$782,$A76,СВЦЭМ!$B$39:$B$782,C$47)+'СЕТ СН'!$G$11+СВЦЭМ!$D$10+'СЕТ СН'!$G$6-'СЕТ СН'!$G$23</f>
        <v>2056.5759262399997</v>
      </c>
      <c r="D76" s="36">
        <f>SUMIFS(СВЦЭМ!$D$39:$D$782,СВЦЭМ!$A$39:$A$782,$A76,СВЦЭМ!$B$39:$B$782,D$47)+'СЕТ СН'!$G$11+СВЦЭМ!$D$10+'СЕТ СН'!$G$6-'СЕТ СН'!$G$23</f>
        <v>2127.0594205899997</v>
      </c>
      <c r="E76" s="36">
        <f>SUMIFS(СВЦЭМ!$D$39:$D$782,СВЦЭМ!$A$39:$A$782,$A76,СВЦЭМ!$B$39:$B$782,E$47)+'СЕТ СН'!$G$11+СВЦЭМ!$D$10+'СЕТ СН'!$G$6-'СЕТ СН'!$G$23</f>
        <v>2172.2901839400001</v>
      </c>
      <c r="F76" s="36">
        <f>SUMIFS(СВЦЭМ!$D$39:$D$782,СВЦЭМ!$A$39:$A$782,$A76,СВЦЭМ!$B$39:$B$782,F$47)+'СЕТ СН'!$G$11+СВЦЭМ!$D$10+'СЕТ СН'!$G$6-'СЕТ СН'!$G$23</f>
        <v>2194.75076868</v>
      </c>
      <c r="G76" s="36">
        <f>SUMIFS(СВЦЭМ!$D$39:$D$782,СВЦЭМ!$A$39:$A$782,$A76,СВЦЭМ!$B$39:$B$782,G$47)+'СЕТ СН'!$G$11+СВЦЭМ!$D$10+'СЕТ СН'!$G$6-'СЕТ СН'!$G$23</f>
        <v>2168.3131595100003</v>
      </c>
      <c r="H76" s="36">
        <f>SUMIFS(СВЦЭМ!$D$39:$D$782,СВЦЭМ!$A$39:$A$782,$A76,СВЦЭМ!$B$39:$B$782,H$47)+'СЕТ СН'!$G$11+СВЦЭМ!$D$10+'СЕТ СН'!$G$6-'СЕТ СН'!$G$23</f>
        <v>2115.3229166000001</v>
      </c>
      <c r="I76" s="36">
        <f>SUMIFS(СВЦЭМ!$D$39:$D$782,СВЦЭМ!$A$39:$A$782,$A76,СВЦЭМ!$B$39:$B$782,I$47)+'СЕТ СН'!$G$11+СВЦЭМ!$D$10+'СЕТ СН'!$G$6-'СЕТ СН'!$G$23</f>
        <v>2078.7899060500004</v>
      </c>
      <c r="J76" s="36">
        <f>SUMIFS(СВЦЭМ!$D$39:$D$782,СВЦЭМ!$A$39:$A$782,$A76,СВЦЭМ!$B$39:$B$782,J$47)+'СЕТ СН'!$G$11+СВЦЭМ!$D$10+'СЕТ СН'!$G$6-'СЕТ СН'!$G$23</f>
        <v>2038.3818521200001</v>
      </c>
      <c r="K76" s="36">
        <f>SUMIFS(СВЦЭМ!$D$39:$D$782,СВЦЭМ!$A$39:$A$782,$A76,СВЦЭМ!$B$39:$B$782,K$47)+'СЕТ СН'!$G$11+СВЦЭМ!$D$10+'СЕТ СН'!$G$6-'СЕТ СН'!$G$23</f>
        <v>2031.57663404</v>
      </c>
      <c r="L76" s="36">
        <f>SUMIFS(СВЦЭМ!$D$39:$D$782,СВЦЭМ!$A$39:$A$782,$A76,СВЦЭМ!$B$39:$B$782,L$47)+'СЕТ СН'!$G$11+СВЦЭМ!$D$10+'СЕТ СН'!$G$6-'СЕТ СН'!$G$23</f>
        <v>2050.6629517700003</v>
      </c>
      <c r="M76" s="36">
        <f>SUMIFS(СВЦЭМ!$D$39:$D$782,СВЦЭМ!$A$39:$A$782,$A76,СВЦЭМ!$B$39:$B$782,M$47)+'СЕТ СН'!$G$11+СВЦЭМ!$D$10+'СЕТ СН'!$G$6-'СЕТ СН'!$G$23</f>
        <v>2052.3948470800001</v>
      </c>
      <c r="N76" s="36">
        <f>SUMIFS(СВЦЭМ!$D$39:$D$782,СВЦЭМ!$A$39:$A$782,$A76,СВЦЭМ!$B$39:$B$782,N$47)+'СЕТ СН'!$G$11+СВЦЭМ!$D$10+'СЕТ СН'!$G$6-'СЕТ СН'!$G$23</f>
        <v>2066.05847902</v>
      </c>
      <c r="O76" s="36">
        <f>SUMIFS(СВЦЭМ!$D$39:$D$782,СВЦЭМ!$A$39:$A$782,$A76,СВЦЭМ!$B$39:$B$782,O$47)+'СЕТ СН'!$G$11+СВЦЭМ!$D$10+'СЕТ СН'!$G$6-'СЕТ СН'!$G$23</f>
        <v>2074.5670540299998</v>
      </c>
      <c r="P76" s="36">
        <f>SUMIFS(СВЦЭМ!$D$39:$D$782,СВЦЭМ!$A$39:$A$782,$A76,СВЦЭМ!$B$39:$B$782,P$47)+'СЕТ СН'!$G$11+СВЦЭМ!$D$10+'СЕТ СН'!$G$6-'СЕТ СН'!$G$23</f>
        <v>2090.3586768</v>
      </c>
      <c r="Q76" s="36">
        <f>SUMIFS(СВЦЭМ!$D$39:$D$782,СВЦЭМ!$A$39:$A$782,$A76,СВЦЭМ!$B$39:$B$782,Q$47)+'СЕТ СН'!$G$11+СВЦЭМ!$D$10+'СЕТ СН'!$G$6-'СЕТ СН'!$G$23</f>
        <v>2142.8237915700001</v>
      </c>
      <c r="R76" s="36">
        <f>SUMIFS(СВЦЭМ!$D$39:$D$782,СВЦЭМ!$A$39:$A$782,$A76,СВЦЭМ!$B$39:$B$782,R$47)+'СЕТ СН'!$G$11+СВЦЭМ!$D$10+'СЕТ СН'!$G$6-'СЕТ СН'!$G$23</f>
        <v>2140.78654125</v>
      </c>
      <c r="S76" s="36">
        <f>SUMIFS(СВЦЭМ!$D$39:$D$782,СВЦЭМ!$A$39:$A$782,$A76,СВЦЭМ!$B$39:$B$782,S$47)+'СЕТ СН'!$G$11+СВЦЭМ!$D$10+'СЕТ СН'!$G$6-'СЕТ СН'!$G$23</f>
        <v>2091.8389588099999</v>
      </c>
      <c r="T76" s="36">
        <f>SUMIFS(СВЦЭМ!$D$39:$D$782,СВЦЭМ!$A$39:$A$782,$A76,СВЦЭМ!$B$39:$B$782,T$47)+'СЕТ СН'!$G$11+СВЦЭМ!$D$10+'СЕТ СН'!$G$6-'СЕТ СН'!$G$23</f>
        <v>2059.4688361999997</v>
      </c>
      <c r="U76" s="36">
        <f>SUMIFS(СВЦЭМ!$D$39:$D$782,СВЦЭМ!$A$39:$A$782,$A76,СВЦЭМ!$B$39:$B$782,U$47)+'СЕТ СН'!$G$11+СВЦЭМ!$D$10+'СЕТ СН'!$G$6-'СЕТ СН'!$G$23</f>
        <v>1998.42420044</v>
      </c>
      <c r="V76" s="36">
        <f>SUMIFS(СВЦЭМ!$D$39:$D$782,СВЦЭМ!$A$39:$A$782,$A76,СВЦЭМ!$B$39:$B$782,V$47)+'СЕТ СН'!$G$11+СВЦЭМ!$D$10+'СЕТ СН'!$G$6-'СЕТ СН'!$G$23</f>
        <v>1973.15351816</v>
      </c>
      <c r="W76" s="36">
        <f>SUMIFS(СВЦЭМ!$D$39:$D$782,СВЦЭМ!$A$39:$A$782,$A76,СВЦЭМ!$B$39:$B$782,W$47)+'СЕТ СН'!$G$11+СВЦЭМ!$D$10+'СЕТ СН'!$G$6-'СЕТ СН'!$G$23</f>
        <v>1985.9414974200001</v>
      </c>
      <c r="X76" s="36">
        <f>SUMIFS(СВЦЭМ!$D$39:$D$782,СВЦЭМ!$A$39:$A$782,$A76,СВЦЭМ!$B$39:$B$782,X$47)+'СЕТ СН'!$G$11+СВЦЭМ!$D$10+'СЕТ СН'!$G$6-'СЕТ СН'!$G$23</f>
        <v>2021.9116784100001</v>
      </c>
      <c r="Y76" s="36">
        <f>SUMIFS(СВЦЭМ!$D$39:$D$782,СВЦЭМ!$A$39:$A$782,$A76,СВЦЭМ!$B$39:$B$782,Y$47)+'СЕТ СН'!$G$11+СВЦЭМ!$D$10+'СЕТ СН'!$G$6-'СЕТ СН'!$G$23</f>
        <v>2113.4095403900001</v>
      </c>
    </row>
    <row r="77" spans="1:26" ht="15.75" x14ac:dyDescent="0.2">
      <c r="A77" s="35">
        <f t="shared" si="1"/>
        <v>45381</v>
      </c>
      <c r="B77" s="36">
        <f>SUMIFS(СВЦЭМ!$D$39:$D$782,СВЦЭМ!$A$39:$A$782,$A77,СВЦЭМ!$B$39:$B$782,B$47)+'СЕТ СН'!$G$11+СВЦЭМ!$D$10+'СЕТ СН'!$G$6-'СЕТ СН'!$G$23</f>
        <v>2149.1418360500002</v>
      </c>
      <c r="C77" s="36">
        <f>SUMIFS(СВЦЭМ!$D$39:$D$782,СВЦЭМ!$A$39:$A$782,$A77,СВЦЭМ!$B$39:$B$782,C$47)+'СЕТ СН'!$G$11+СВЦЭМ!$D$10+'СЕТ СН'!$G$6-'СЕТ СН'!$G$23</f>
        <v>2177.7374452399999</v>
      </c>
      <c r="D77" s="36">
        <f>SUMIFS(СВЦЭМ!$D$39:$D$782,СВЦЭМ!$A$39:$A$782,$A77,СВЦЭМ!$B$39:$B$782,D$47)+'СЕТ СН'!$G$11+СВЦЭМ!$D$10+'СЕТ СН'!$G$6-'СЕТ СН'!$G$23</f>
        <v>2183.6444248400003</v>
      </c>
      <c r="E77" s="36">
        <f>SUMIFS(СВЦЭМ!$D$39:$D$782,СВЦЭМ!$A$39:$A$782,$A77,СВЦЭМ!$B$39:$B$782,E$47)+'СЕТ СН'!$G$11+СВЦЭМ!$D$10+'СЕТ СН'!$G$6-'СЕТ СН'!$G$23</f>
        <v>2202.5394739700005</v>
      </c>
      <c r="F77" s="36">
        <f>SUMIFS(СВЦЭМ!$D$39:$D$782,СВЦЭМ!$A$39:$A$782,$A77,СВЦЭМ!$B$39:$B$782,F$47)+'СЕТ СН'!$G$11+СВЦЭМ!$D$10+'СЕТ СН'!$G$6-'СЕТ СН'!$G$23</f>
        <v>2198.8272951399995</v>
      </c>
      <c r="G77" s="36">
        <f>SUMIFS(СВЦЭМ!$D$39:$D$782,СВЦЭМ!$A$39:$A$782,$A77,СВЦЭМ!$B$39:$B$782,G$47)+'СЕТ СН'!$G$11+СВЦЭМ!$D$10+'СЕТ СН'!$G$6-'СЕТ СН'!$G$23</f>
        <v>2176.9093751199998</v>
      </c>
      <c r="H77" s="36">
        <f>SUMIFS(СВЦЭМ!$D$39:$D$782,СВЦЭМ!$A$39:$A$782,$A77,СВЦЭМ!$B$39:$B$782,H$47)+'СЕТ СН'!$G$11+СВЦЭМ!$D$10+'СЕТ СН'!$G$6-'СЕТ СН'!$G$23</f>
        <v>2132.5755641300002</v>
      </c>
      <c r="I77" s="36">
        <f>SUMIFS(СВЦЭМ!$D$39:$D$782,СВЦЭМ!$A$39:$A$782,$A77,СВЦЭМ!$B$39:$B$782,I$47)+'СЕТ СН'!$G$11+СВЦЭМ!$D$10+'СЕТ СН'!$G$6-'СЕТ СН'!$G$23</f>
        <v>2112.10263872</v>
      </c>
      <c r="J77" s="36">
        <f>SUMIFS(СВЦЭМ!$D$39:$D$782,СВЦЭМ!$A$39:$A$782,$A77,СВЦЭМ!$B$39:$B$782,J$47)+'СЕТ СН'!$G$11+СВЦЭМ!$D$10+'СЕТ СН'!$G$6-'СЕТ СН'!$G$23</f>
        <v>2064.1124069500001</v>
      </c>
      <c r="K77" s="36">
        <f>SUMIFS(СВЦЭМ!$D$39:$D$782,СВЦЭМ!$A$39:$A$782,$A77,СВЦЭМ!$B$39:$B$782,K$47)+'СЕТ СН'!$G$11+СВЦЭМ!$D$10+'СЕТ СН'!$G$6-'СЕТ СН'!$G$23</f>
        <v>2042.8088770300001</v>
      </c>
      <c r="L77" s="36">
        <f>SUMIFS(СВЦЭМ!$D$39:$D$782,СВЦЭМ!$A$39:$A$782,$A77,СВЦЭМ!$B$39:$B$782,L$47)+'СЕТ СН'!$G$11+СВЦЭМ!$D$10+'СЕТ СН'!$G$6-'СЕТ СН'!$G$23</f>
        <v>2032.86528752</v>
      </c>
      <c r="M77" s="36">
        <f>SUMIFS(СВЦЭМ!$D$39:$D$782,СВЦЭМ!$A$39:$A$782,$A77,СВЦЭМ!$B$39:$B$782,M$47)+'СЕТ СН'!$G$11+СВЦЭМ!$D$10+'СЕТ СН'!$G$6-'СЕТ СН'!$G$23</f>
        <v>2043.9921327500001</v>
      </c>
      <c r="N77" s="36">
        <f>SUMIFS(СВЦЭМ!$D$39:$D$782,СВЦЭМ!$A$39:$A$782,$A77,СВЦЭМ!$B$39:$B$782,N$47)+'СЕТ СН'!$G$11+СВЦЭМ!$D$10+'СЕТ СН'!$G$6-'СЕТ СН'!$G$23</f>
        <v>2041.38204752</v>
      </c>
      <c r="O77" s="36">
        <f>SUMIFS(СВЦЭМ!$D$39:$D$782,СВЦЭМ!$A$39:$A$782,$A77,СВЦЭМ!$B$39:$B$782,O$47)+'СЕТ СН'!$G$11+СВЦЭМ!$D$10+'СЕТ СН'!$G$6-'СЕТ СН'!$G$23</f>
        <v>2070.0399846600003</v>
      </c>
      <c r="P77" s="36">
        <f>SUMIFS(СВЦЭМ!$D$39:$D$782,СВЦЭМ!$A$39:$A$782,$A77,СВЦЭМ!$B$39:$B$782,P$47)+'СЕТ СН'!$G$11+СВЦЭМ!$D$10+'СЕТ СН'!$G$6-'СЕТ СН'!$G$23</f>
        <v>2088.9196318499999</v>
      </c>
      <c r="Q77" s="36">
        <f>SUMIFS(СВЦЭМ!$D$39:$D$782,СВЦЭМ!$A$39:$A$782,$A77,СВЦЭМ!$B$39:$B$782,Q$47)+'СЕТ СН'!$G$11+СВЦЭМ!$D$10+'СЕТ СН'!$G$6-'СЕТ СН'!$G$23</f>
        <v>2097.4441681400003</v>
      </c>
      <c r="R77" s="36">
        <f>SUMIFS(СВЦЭМ!$D$39:$D$782,СВЦЭМ!$A$39:$A$782,$A77,СВЦЭМ!$B$39:$B$782,R$47)+'СЕТ СН'!$G$11+СВЦЭМ!$D$10+'СЕТ СН'!$G$6-'СЕТ СН'!$G$23</f>
        <v>2097.4342080799997</v>
      </c>
      <c r="S77" s="36">
        <f>SUMIFS(СВЦЭМ!$D$39:$D$782,СВЦЭМ!$A$39:$A$782,$A77,СВЦЭМ!$B$39:$B$782,S$47)+'СЕТ СН'!$G$11+СВЦЭМ!$D$10+'СЕТ СН'!$G$6-'СЕТ СН'!$G$23</f>
        <v>2079.7280584199998</v>
      </c>
      <c r="T77" s="36">
        <f>SUMIFS(СВЦЭМ!$D$39:$D$782,СВЦЭМ!$A$39:$A$782,$A77,СВЦЭМ!$B$39:$B$782,T$47)+'СЕТ СН'!$G$11+СВЦЭМ!$D$10+'СЕТ СН'!$G$6-'СЕТ СН'!$G$23</f>
        <v>2028.05158175</v>
      </c>
      <c r="U77" s="36">
        <f>SUMIFS(СВЦЭМ!$D$39:$D$782,СВЦЭМ!$A$39:$A$782,$A77,СВЦЭМ!$B$39:$B$782,U$47)+'СЕТ СН'!$G$11+СВЦЭМ!$D$10+'СЕТ СН'!$G$6-'СЕТ СН'!$G$23</f>
        <v>2010.02501652</v>
      </c>
      <c r="V77" s="36">
        <f>SUMIFS(СВЦЭМ!$D$39:$D$782,СВЦЭМ!$A$39:$A$782,$A77,СВЦЭМ!$B$39:$B$782,V$47)+'СЕТ СН'!$G$11+СВЦЭМ!$D$10+'СЕТ СН'!$G$6-'СЕТ СН'!$G$23</f>
        <v>1992.3264444599999</v>
      </c>
      <c r="W77" s="36">
        <f>SUMIFS(СВЦЭМ!$D$39:$D$782,СВЦЭМ!$A$39:$A$782,$A77,СВЦЭМ!$B$39:$B$782,W$47)+'СЕТ СН'!$G$11+СВЦЭМ!$D$10+'СЕТ СН'!$G$6-'СЕТ СН'!$G$23</f>
        <v>1993.6085509900001</v>
      </c>
      <c r="X77" s="36">
        <f>SUMIFS(СВЦЭМ!$D$39:$D$782,СВЦЭМ!$A$39:$A$782,$A77,СВЦЭМ!$B$39:$B$782,X$47)+'СЕТ СН'!$G$11+СВЦЭМ!$D$10+'СЕТ СН'!$G$6-'СЕТ СН'!$G$23</f>
        <v>2030.3786403000001</v>
      </c>
      <c r="Y77" s="36">
        <f>SUMIFS(СВЦЭМ!$D$39:$D$782,СВЦЭМ!$A$39:$A$782,$A77,СВЦЭМ!$B$39:$B$782,Y$47)+'СЕТ СН'!$G$11+СВЦЭМ!$D$10+'СЕТ СН'!$G$6-'СЕТ СН'!$G$23</f>
        <v>2077.0687938700003</v>
      </c>
    </row>
    <row r="78" spans="1:26" ht="15.75" x14ac:dyDescent="0.2">
      <c r="A78" s="35">
        <f t="shared" si="1"/>
        <v>45382</v>
      </c>
      <c r="B78" s="36">
        <f>SUMIFS(СВЦЭМ!$D$39:$D$782,СВЦЭМ!$A$39:$A$782,$A78,СВЦЭМ!$B$39:$B$782,B$47)+'СЕТ СН'!$G$11+СВЦЭМ!$D$10+'СЕТ СН'!$G$6-'СЕТ СН'!$G$23</f>
        <v>2195.1815222</v>
      </c>
      <c r="C78" s="36">
        <f>SUMIFS(СВЦЭМ!$D$39:$D$782,СВЦЭМ!$A$39:$A$782,$A78,СВЦЭМ!$B$39:$B$782,C$47)+'СЕТ СН'!$G$11+СВЦЭМ!$D$10+'СЕТ СН'!$G$6-'СЕТ СН'!$G$23</f>
        <v>2217.1108008900001</v>
      </c>
      <c r="D78" s="36">
        <f>SUMIFS(СВЦЭМ!$D$39:$D$782,СВЦЭМ!$A$39:$A$782,$A78,СВЦЭМ!$B$39:$B$782,D$47)+'СЕТ СН'!$G$11+СВЦЭМ!$D$10+'СЕТ СН'!$G$6-'СЕТ СН'!$G$23</f>
        <v>2241.7142384099998</v>
      </c>
      <c r="E78" s="36">
        <f>SUMIFS(СВЦЭМ!$D$39:$D$782,СВЦЭМ!$A$39:$A$782,$A78,СВЦЭМ!$B$39:$B$782,E$47)+'СЕТ СН'!$G$11+СВЦЭМ!$D$10+'СЕТ СН'!$G$6-'СЕТ СН'!$G$23</f>
        <v>2247.6770292000001</v>
      </c>
      <c r="F78" s="36">
        <f>SUMIFS(СВЦЭМ!$D$39:$D$782,СВЦЭМ!$A$39:$A$782,$A78,СВЦЭМ!$B$39:$B$782,F$47)+'СЕТ СН'!$G$11+СВЦЭМ!$D$10+'СЕТ СН'!$G$6-'СЕТ СН'!$G$23</f>
        <v>2243.6322457400001</v>
      </c>
      <c r="G78" s="36">
        <f>SUMIFS(СВЦЭМ!$D$39:$D$782,СВЦЭМ!$A$39:$A$782,$A78,СВЦЭМ!$B$39:$B$782,G$47)+'СЕТ СН'!$G$11+СВЦЭМ!$D$10+'СЕТ СН'!$G$6-'СЕТ СН'!$G$23</f>
        <v>2243.6635569400005</v>
      </c>
      <c r="H78" s="36">
        <f>SUMIFS(СВЦЭМ!$D$39:$D$782,СВЦЭМ!$A$39:$A$782,$A78,СВЦЭМ!$B$39:$B$782,H$47)+'СЕТ СН'!$G$11+СВЦЭМ!$D$10+'СЕТ СН'!$G$6-'СЕТ СН'!$G$23</f>
        <v>2241.3063586099997</v>
      </c>
      <c r="I78" s="36">
        <f>SUMIFS(СВЦЭМ!$D$39:$D$782,СВЦЭМ!$A$39:$A$782,$A78,СВЦЭМ!$B$39:$B$782,I$47)+'СЕТ СН'!$G$11+СВЦЭМ!$D$10+'СЕТ СН'!$G$6-'СЕТ СН'!$G$23</f>
        <v>2220.9048645100002</v>
      </c>
      <c r="J78" s="36">
        <f>SUMIFS(СВЦЭМ!$D$39:$D$782,СВЦЭМ!$A$39:$A$782,$A78,СВЦЭМ!$B$39:$B$782,J$47)+'СЕТ СН'!$G$11+СВЦЭМ!$D$10+'СЕТ СН'!$G$6-'СЕТ СН'!$G$23</f>
        <v>2183.7598051499999</v>
      </c>
      <c r="K78" s="36">
        <f>SUMIFS(СВЦЭМ!$D$39:$D$782,СВЦЭМ!$A$39:$A$782,$A78,СВЦЭМ!$B$39:$B$782,K$47)+'СЕТ СН'!$G$11+СВЦЭМ!$D$10+'СЕТ СН'!$G$6-'СЕТ СН'!$G$23</f>
        <v>2124.6348911200002</v>
      </c>
      <c r="L78" s="36">
        <f>SUMIFS(СВЦЭМ!$D$39:$D$782,СВЦЭМ!$A$39:$A$782,$A78,СВЦЭМ!$B$39:$B$782,L$47)+'СЕТ СН'!$G$11+СВЦЭМ!$D$10+'СЕТ СН'!$G$6-'СЕТ СН'!$G$23</f>
        <v>2115.2902625900001</v>
      </c>
      <c r="M78" s="36">
        <f>SUMIFS(СВЦЭМ!$D$39:$D$782,СВЦЭМ!$A$39:$A$782,$A78,СВЦЭМ!$B$39:$B$782,M$47)+'СЕТ СН'!$G$11+СВЦЭМ!$D$10+'СЕТ СН'!$G$6-'СЕТ СН'!$G$23</f>
        <v>2118.4571811699998</v>
      </c>
      <c r="N78" s="36">
        <f>SUMIFS(СВЦЭМ!$D$39:$D$782,СВЦЭМ!$A$39:$A$782,$A78,СВЦЭМ!$B$39:$B$782,N$47)+'СЕТ СН'!$G$11+СВЦЭМ!$D$10+'СЕТ СН'!$G$6-'СЕТ СН'!$G$23</f>
        <v>2122.4549334600001</v>
      </c>
      <c r="O78" s="36">
        <f>SUMIFS(СВЦЭМ!$D$39:$D$782,СВЦЭМ!$A$39:$A$782,$A78,СВЦЭМ!$B$39:$B$782,O$47)+'СЕТ СН'!$G$11+СВЦЭМ!$D$10+'СЕТ СН'!$G$6-'СЕТ СН'!$G$23</f>
        <v>2145.8019602100003</v>
      </c>
      <c r="P78" s="36">
        <f>SUMIFS(СВЦЭМ!$D$39:$D$782,СВЦЭМ!$A$39:$A$782,$A78,СВЦЭМ!$B$39:$B$782,P$47)+'СЕТ СН'!$G$11+СВЦЭМ!$D$10+'СЕТ СН'!$G$6-'СЕТ СН'!$G$23</f>
        <v>2169.7904314300004</v>
      </c>
      <c r="Q78" s="36">
        <f>SUMIFS(СВЦЭМ!$D$39:$D$782,СВЦЭМ!$A$39:$A$782,$A78,СВЦЭМ!$B$39:$B$782,Q$47)+'СЕТ СН'!$G$11+СВЦЭМ!$D$10+'СЕТ СН'!$G$6-'СЕТ СН'!$G$23</f>
        <v>2195.2081629599998</v>
      </c>
      <c r="R78" s="36">
        <f>SUMIFS(СВЦЭМ!$D$39:$D$782,СВЦЭМ!$A$39:$A$782,$A78,СВЦЭМ!$B$39:$B$782,R$47)+'СЕТ СН'!$G$11+СВЦЭМ!$D$10+'СЕТ СН'!$G$6-'СЕТ СН'!$G$23</f>
        <v>2190.8302062000002</v>
      </c>
      <c r="S78" s="36">
        <f>SUMIFS(СВЦЭМ!$D$39:$D$782,СВЦЭМ!$A$39:$A$782,$A78,СВЦЭМ!$B$39:$B$782,S$47)+'СЕТ СН'!$G$11+СВЦЭМ!$D$10+'СЕТ СН'!$G$6-'СЕТ СН'!$G$23</f>
        <v>2160.6459457199999</v>
      </c>
      <c r="T78" s="36">
        <f>SUMIFS(СВЦЭМ!$D$39:$D$782,СВЦЭМ!$A$39:$A$782,$A78,СВЦЭМ!$B$39:$B$782,T$47)+'СЕТ СН'!$G$11+СВЦЭМ!$D$10+'СЕТ СН'!$G$6-'СЕТ СН'!$G$23</f>
        <v>2137.0713917900002</v>
      </c>
      <c r="U78" s="36">
        <f>SUMIFS(СВЦЭМ!$D$39:$D$782,СВЦЭМ!$A$39:$A$782,$A78,СВЦЭМ!$B$39:$B$782,U$47)+'СЕТ СН'!$G$11+СВЦЭМ!$D$10+'СЕТ СН'!$G$6-'СЕТ СН'!$G$23</f>
        <v>2114.2364914999998</v>
      </c>
      <c r="V78" s="36">
        <f>SUMIFS(СВЦЭМ!$D$39:$D$782,СВЦЭМ!$A$39:$A$782,$A78,СВЦЭМ!$B$39:$B$782,V$47)+'СЕТ СН'!$G$11+СВЦЭМ!$D$10+'СЕТ СН'!$G$6-'СЕТ СН'!$G$23</f>
        <v>2097.6535027500004</v>
      </c>
      <c r="W78" s="36">
        <f>SUMIFS(СВЦЭМ!$D$39:$D$782,СВЦЭМ!$A$39:$A$782,$A78,СВЦЭМ!$B$39:$B$782,W$47)+'СЕТ СН'!$G$11+СВЦЭМ!$D$10+'СЕТ СН'!$G$6-'СЕТ СН'!$G$23</f>
        <v>2090.4228966299997</v>
      </c>
      <c r="X78" s="36">
        <f>SUMIFS(СВЦЭМ!$D$39:$D$782,СВЦЭМ!$A$39:$A$782,$A78,СВЦЭМ!$B$39:$B$782,X$47)+'СЕТ СН'!$G$11+СВЦЭМ!$D$10+'СЕТ СН'!$G$6-'СЕТ СН'!$G$23</f>
        <v>2128.2453124399999</v>
      </c>
      <c r="Y78" s="36">
        <f>SUMIFS(СВЦЭМ!$D$39:$D$782,СВЦЭМ!$A$39:$A$782,$A78,СВЦЭМ!$B$39:$B$782,Y$47)+'СЕТ СН'!$G$11+СВЦЭМ!$D$10+'СЕТ СН'!$G$6-'СЕТ СН'!$G$23</f>
        <v>2153.0640161599999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01.03.2024</v>
      </c>
      <c r="B84" s="36">
        <f>SUMIFS(СВЦЭМ!$D$39:$D$782,СВЦЭМ!$A$39:$A$782,$A84,СВЦЭМ!$B$39:$B$782,B$83)+'СЕТ СН'!$H$11+СВЦЭМ!$D$10+'СЕТ СН'!$H$6-'СЕТ СН'!$H$23</f>
        <v>2051.5553223700003</v>
      </c>
      <c r="C84" s="36">
        <f>SUMIFS(СВЦЭМ!$D$39:$D$782,СВЦЭМ!$A$39:$A$782,$A84,СВЦЭМ!$B$39:$B$782,C$83)+'СЕТ СН'!$H$11+СВЦЭМ!$D$10+'СЕТ СН'!$H$6-'СЕТ СН'!$H$23</f>
        <v>2078.0681943600002</v>
      </c>
      <c r="D84" s="36">
        <f>SUMIFS(СВЦЭМ!$D$39:$D$782,СВЦЭМ!$A$39:$A$782,$A84,СВЦЭМ!$B$39:$B$782,D$83)+'СЕТ СН'!$H$11+СВЦЭМ!$D$10+'СЕТ СН'!$H$6-'СЕТ СН'!$H$23</f>
        <v>2101.9433704400003</v>
      </c>
      <c r="E84" s="36">
        <f>SUMIFS(СВЦЭМ!$D$39:$D$782,СВЦЭМ!$A$39:$A$782,$A84,СВЦЭМ!$B$39:$B$782,E$83)+'СЕТ СН'!$H$11+СВЦЭМ!$D$10+'СЕТ СН'!$H$6-'СЕТ СН'!$H$23</f>
        <v>2087.4184988300003</v>
      </c>
      <c r="F84" s="36">
        <f>SUMIFS(СВЦЭМ!$D$39:$D$782,СВЦЭМ!$A$39:$A$782,$A84,СВЦЭМ!$B$39:$B$782,F$83)+'СЕТ СН'!$H$11+СВЦЭМ!$D$10+'СЕТ СН'!$H$6-'СЕТ СН'!$H$23</f>
        <v>2078.6270668699999</v>
      </c>
      <c r="G84" s="36">
        <f>SUMIFS(СВЦЭМ!$D$39:$D$782,СВЦЭМ!$A$39:$A$782,$A84,СВЦЭМ!$B$39:$B$782,G$83)+'СЕТ СН'!$H$11+СВЦЭМ!$D$10+'СЕТ СН'!$H$6-'СЕТ СН'!$H$23</f>
        <v>2076.5759215600001</v>
      </c>
      <c r="H84" s="36">
        <f>SUMIFS(СВЦЭМ!$D$39:$D$782,СВЦЭМ!$A$39:$A$782,$A84,СВЦЭМ!$B$39:$B$782,H$83)+'СЕТ СН'!$H$11+СВЦЭМ!$D$10+'СЕТ СН'!$H$6-'СЕТ СН'!$H$23</f>
        <v>2039.3811500100001</v>
      </c>
      <c r="I84" s="36">
        <f>SUMIFS(СВЦЭМ!$D$39:$D$782,СВЦЭМ!$A$39:$A$782,$A84,СВЦЭМ!$B$39:$B$782,I$83)+'СЕТ СН'!$H$11+СВЦЭМ!$D$10+'СЕТ СН'!$H$6-'СЕТ СН'!$H$23</f>
        <v>2016.12073659</v>
      </c>
      <c r="J84" s="36">
        <f>SUMIFS(СВЦЭМ!$D$39:$D$782,СВЦЭМ!$A$39:$A$782,$A84,СВЦЭМ!$B$39:$B$782,J$83)+'СЕТ СН'!$H$11+СВЦЭМ!$D$10+'СЕТ СН'!$H$6-'СЕТ СН'!$H$23</f>
        <v>2008.17825956</v>
      </c>
      <c r="K84" s="36">
        <f>SUMIFS(СВЦЭМ!$D$39:$D$782,СВЦЭМ!$A$39:$A$782,$A84,СВЦЭМ!$B$39:$B$782,K$83)+'СЕТ СН'!$H$11+СВЦЭМ!$D$10+'СЕТ СН'!$H$6-'СЕТ СН'!$H$23</f>
        <v>1994.6173751399999</v>
      </c>
      <c r="L84" s="36">
        <f>SUMIFS(СВЦЭМ!$D$39:$D$782,СВЦЭМ!$A$39:$A$782,$A84,СВЦЭМ!$B$39:$B$782,L$83)+'СЕТ СН'!$H$11+СВЦЭМ!$D$10+'СЕТ СН'!$H$6-'СЕТ СН'!$H$23</f>
        <v>1996.44964547</v>
      </c>
      <c r="M84" s="36">
        <f>SUMIFS(СВЦЭМ!$D$39:$D$782,СВЦЭМ!$A$39:$A$782,$A84,СВЦЭМ!$B$39:$B$782,M$83)+'СЕТ СН'!$H$11+СВЦЭМ!$D$10+'СЕТ СН'!$H$6-'СЕТ СН'!$H$23</f>
        <v>1979.63903084</v>
      </c>
      <c r="N84" s="36">
        <f>SUMIFS(СВЦЭМ!$D$39:$D$782,СВЦЭМ!$A$39:$A$782,$A84,СВЦЭМ!$B$39:$B$782,N$83)+'СЕТ СН'!$H$11+СВЦЭМ!$D$10+'СЕТ СН'!$H$6-'СЕТ СН'!$H$23</f>
        <v>2026.58651603</v>
      </c>
      <c r="O84" s="36">
        <f>SUMIFS(СВЦЭМ!$D$39:$D$782,СВЦЭМ!$A$39:$A$782,$A84,СВЦЭМ!$B$39:$B$782,O$83)+'СЕТ СН'!$H$11+СВЦЭМ!$D$10+'СЕТ СН'!$H$6-'СЕТ СН'!$H$23</f>
        <v>2037.9754201400001</v>
      </c>
      <c r="P84" s="36">
        <f>SUMIFS(СВЦЭМ!$D$39:$D$782,СВЦЭМ!$A$39:$A$782,$A84,СВЦЭМ!$B$39:$B$782,P$83)+'СЕТ СН'!$H$11+СВЦЭМ!$D$10+'СЕТ СН'!$H$6-'СЕТ СН'!$H$23</f>
        <v>2057.0002461700001</v>
      </c>
      <c r="Q84" s="36">
        <f>SUMIFS(СВЦЭМ!$D$39:$D$782,СВЦЭМ!$A$39:$A$782,$A84,СВЦЭМ!$B$39:$B$782,Q$83)+'СЕТ СН'!$H$11+СВЦЭМ!$D$10+'СЕТ СН'!$H$6-'СЕТ СН'!$H$23</f>
        <v>2067.9203426100003</v>
      </c>
      <c r="R84" s="36">
        <f>SUMIFS(СВЦЭМ!$D$39:$D$782,СВЦЭМ!$A$39:$A$782,$A84,СВЦЭМ!$B$39:$B$782,R$83)+'СЕТ СН'!$H$11+СВЦЭМ!$D$10+'СЕТ СН'!$H$6-'СЕТ СН'!$H$23</f>
        <v>2078.8486677300002</v>
      </c>
      <c r="S84" s="36">
        <f>SUMIFS(СВЦЭМ!$D$39:$D$782,СВЦЭМ!$A$39:$A$782,$A84,СВЦЭМ!$B$39:$B$782,S$83)+'СЕТ СН'!$H$11+СВЦЭМ!$D$10+'СЕТ СН'!$H$6-'СЕТ СН'!$H$23</f>
        <v>2066.98706743</v>
      </c>
      <c r="T84" s="36">
        <f>SUMIFS(СВЦЭМ!$D$39:$D$782,СВЦЭМ!$A$39:$A$782,$A84,СВЦЭМ!$B$39:$B$782,T$83)+'СЕТ СН'!$H$11+СВЦЭМ!$D$10+'СЕТ СН'!$H$6-'СЕТ СН'!$H$23</f>
        <v>2025.28007576</v>
      </c>
      <c r="U84" s="36">
        <f>SUMIFS(СВЦЭМ!$D$39:$D$782,СВЦЭМ!$A$39:$A$782,$A84,СВЦЭМ!$B$39:$B$782,U$83)+'СЕТ СН'!$H$11+СВЦЭМ!$D$10+'СЕТ СН'!$H$6-'СЕТ СН'!$H$23</f>
        <v>1994.89868224</v>
      </c>
      <c r="V84" s="36">
        <f>SUMIFS(СВЦЭМ!$D$39:$D$782,СВЦЭМ!$A$39:$A$782,$A84,СВЦЭМ!$B$39:$B$782,V$83)+'СЕТ СН'!$H$11+СВЦЭМ!$D$10+'СЕТ СН'!$H$6-'СЕТ СН'!$H$23</f>
        <v>1996.2617792999999</v>
      </c>
      <c r="W84" s="36">
        <f>SUMIFS(СВЦЭМ!$D$39:$D$782,СВЦЭМ!$A$39:$A$782,$A84,СВЦЭМ!$B$39:$B$782,W$83)+'СЕТ СН'!$H$11+СВЦЭМ!$D$10+'СЕТ СН'!$H$6-'СЕТ СН'!$H$23</f>
        <v>2004.41557094</v>
      </c>
      <c r="X84" s="36">
        <f>SUMIFS(СВЦЭМ!$D$39:$D$782,СВЦЭМ!$A$39:$A$782,$A84,СВЦЭМ!$B$39:$B$782,X$83)+'СЕТ СН'!$H$11+СВЦЭМ!$D$10+'СЕТ СН'!$H$6-'СЕТ СН'!$H$23</f>
        <v>2017.79667105</v>
      </c>
      <c r="Y84" s="36">
        <f>SUMIFS(СВЦЭМ!$D$39:$D$782,СВЦЭМ!$A$39:$A$782,$A84,СВЦЭМ!$B$39:$B$782,Y$83)+'СЕТ СН'!$H$11+СВЦЭМ!$D$10+'СЕТ СН'!$H$6-'СЕТ СН'!$H$23</f>
        <v>2042.0974567200001</v>
      </c>
      <c r="AA84" s="45"/>
    </row>
    <row r="85" spans="1:27" ht="15.75" x14ac:dyDescent="0.2">
      <c r="A85" s="35">
        <f>A84+1</f>
        <v>45353</v>
      </c>
      <c r="B85" s="36">
        <f>SUMIFS(СВЦЭМ!$D$39:$D$782,СВЦЭМ!$A$39:$A$782,$A85,СВЦЭМ!$B$39:$B$782,B$83)+'СЕТ СН'!$H$11+СВЦЭМ!$D$10+'СЕТ СН'!$H$6-'СЕТ СН'!$H$23</f>
        <v>1981.73368396</v>
      </c>
      <c r="C85" s="36">
        <f>SUMIFS(СВЦЭМ!$D$39:$D$782,СВЦЭМ!$A$39:$A$782,$A85,СВЦЭМ!$B$39:$B$782,C$83)+'СЕТ СН'!$H$11+СВЦЭМ!$D$10+'СЕТ СН'!$H$6-'СЕТ СН'!$H$23</f>
        <v>1993.61280999</v>
      </c>
      <c r="D85" s="36">
        <f>SUMIFS(СВЦЭМ!$D$39:$D$782,СВЦЭМ!$A$39:$A$782,$A85,СВЦЭМ!$B$39:$B$782,D$83)+'СЕТ СН'!$H$11+СВЦЭМ!$D$10+'СЕТ СН'!$H$6-'СЕТ СН'!$H$23</f>
        <v>2017.8339015399999</v>
      </c>
      <c r="E85" s="36">
        <f>SUMIFS(СВЦЭМ!$D$39:$D$782,СВЦЭМ!$A$39:$A$782,$A85,СВЦЭМ!$B$39:$B$782,E$83)+'СЕТ СН'!$H$11+СВЦЭМ!$D$10+'СЕТ СН'!$H$6-'СЕТ СН'!$H$23</f>
        <v>2028.6877270100001</v>
      </c>
      <c r="F85" s="36">
        <f>SUMIFS(СВЦЭМ!$D$39:$D$782,СВЦЭМ!$A$39:$A$782,$A85,СВЦЭМ!$B$39:$B$782,F$83)+'СЕТ СН'!$H$11+СВЦЭМ!$D$10+'СЕТ СН'!$H$6-'СЕТ СН'!$H$23</f>
        <v>2025.7392365400001</v>
      </c>
      <c r="G85" s="36">
        <f>SUMIFS(СВЦЭМ!$D$39:$D$782,СВЦЭМ!$A$39:$A$782,$A85,СВЦЭМ!$B$39:$B$782,G$83)+'СЕТ СН'!$H$11+СВЦЭМ!$D$10+'СЕТ СН'!$H$6-'СЕТ СН'!$H$23</f>
        <v>2005.9315825200001</v>
      </c>
      <c r="H85" s="36">
        <f>SUMIFS(СВЦЭМ!$D$39:$D$782,СВЦЭМ!$A$39:$A$782,$A85,СВЦЭМ!$B$39:$B$782,H$83)+'СЕТ СН'!$H$11+СВЦЭМ!$D$10+'СЕТ СН'!$H$6-'СЕТ СН'!$H$23</f>
        <v>1962.5903935700001</v>
      </c>
      <c r="I85" s="36">
        <f>SUMIFS(СВЦЭМ!$D$39:$D$782,СВЦЭМ!$A$39:$A$782,$A85,СВЦЭМ!$B$39:$B$782,I$83)+'СЕТ СН'!$H$11+СВЦЭМ!$D$10+'СЕТ СН'!$H$6-'СЕТ СН'!$H$23</f>
        <v>1938.72590743</v>
      </c>
      <c r="J85" s="36">
        <f>SUMIFS(СВЦЭМ!$D$39:$D$782,СВЦЭМ!$A$39:$A$782,$A85,СВЦЭМ!$B$39:$B$782,J$83)+'СЕТ СН'!$H$11+СВЦЭМ!$D$10+'СЕТ СН'!$H$6-'СЕТ СН'!$H$23</f>
        <v>1939.67533198</v>
      </c>
      <c r="K85" s="36">
        <f>SUMIFS(СВЦЭМ!$D$39:$D$782,СВЦЭМ!$A$39:$A$782,$A85,СВЦЭМ!$B$39:$B$782,K$83)+'СЕТ СН'!$H$11+СВЦЭМ!$D$10+'СЕТ СН'!$H$6-'СЕТ СН'!$H$23</f>
        <v>1907.7321159000001</v>
      </c>
      <c r="L85" s="36">
        <f>SUMIFS(СВЦЭМ!$D$39:$D$782,СВЦЭМ!$A$39:$A$782,$A85,СВЦЭМ!$B$39:$B$782,L$83)+'СЕТ СН'!$H$11+СВЦЭМ!$D$10+'СЕТ СН'!$H$6-'СЕТ СН'!$H$23</f>
        <v>1892.4066498100001</v>
      </c>
      <c r="M85" s="36">
        <f>SUMIFS(СВЦЭМ!$D$39:$D$782,СВЦЭМ!$A$39:$A$782,$A85,СВЦЭМ!$B$39:$B$782,M$83)+'СЕТ СН'!$H$11+СВЦЭМ!$D$10+'СЕТ СН'!$H$6-'СЕТ СН'!$H$23</f>
        <v>1895.74196009</v>
      </c>
      <c r="N85" s="36">
        <f>SUMIFS(СВЦЭМ!$D$39:$D$782,СВЦЭМ!$A$39:$A$782,$A85,СВЦЭМ!$B$39:$B$782,N$83)+'СЕТ СН'!$H$11+СВЦЭМ!$D$10+'СЕТ СН'!$H$6-'СЕТ СН'!$H$23</f>
        <v>1913.2567460299999</v>
      </c>
      <c r="O85" s="36">
        <f>SUMIFS(СВЦЭМ!$D$39:$D$782,СВЦЭМ!$A$39:$A$782,$A85,СВЦЭМ!$B$39:$B$782,O$83)+'СЕТ СН'!$H$11+СВЦЭМ!$D$10+'СЕТ СН'!$H$6-'СЕТ СН'!$H$23</f>
        <v>1920.12338004</v>
      </c>
      <c r="P85" s="36">
        <f>SUMIFS(СВЦЭМ!$D$39:$D$782,СВЦЭМ!$A$39:$A$782,$A85,СВЦЭМ!$B$39:$B$782,P$83)+'СЕТ СН'!$H$11+СВЦЭМ!$D$10+'СЕТ СН'!$H$6-'СЕТ СН'!$H$23</f>
        <v>1929.18366309</v>
      </c>
      <c r="Q85" s="36">
        <f>SUMIFS(СВЦЭМ!$D$39:$D$782,СВЦЭМ!$A$39:$A$782,$A85,СВЦЭМ!$B$39:$B$782,Q$83)+'СЕТ СН'!$H$11+СВЦЭМ!$D$10+'СЕТ СН'!$H$6-'СЕТ СН'!$H$23</f>
        <v>1951.3179973599999</v>
      </c>
      <c r="R85" s="36">
        <f>SUMIFS(СВЦЭМ!$D$39:$D$782,СВЦЭМ!$A$39:$A$782,$A85,СВЦЭМ!$B$39:$B$782,R$83)+'СЕТ СН'!$H$11+СВЦЭМ!$D$10+'СЕТ СН'!$H$6-'СЕТ СН'!$H$23</f>
        <v>1971.6414246100001</v>
      </c>
      <c r="S85" s="36">
        <f>SUMIFS(СВЦЭМ!$D$39:$D$782,СВЦЭМ!$A$39:$A$782,$A85,СВЦЭМ!$B$39:$B$782,S$83)+'СЕТ СН'!$H$11+СВЦЭМ!$D$10+'СЕТ СН'!$H$6-'СЕТ СН'!$H$23</f>
        <v>1956.61686093</v>
      </c>
      <c r="T85" s="36">
        <f>SUMIFS(СВЦЭМ!$D$39:$D$782,СВЦЭМ!$A$39:$A$782,$A85,СВЦЭМ!$B$39:$B$782,T$83)+'СЕТ СН'!$H$11+СВЦЭМ!$D$10+'СЕТ СН'!$H$6-'СЕТ СН'!$H$23</f>
        <v>1913.45868769</v>
      </c>
      <c r="U85" s="36">
        <f>SUMIFS(СВЦЭМ!$D$39:$D$782,СВЦЭМ!$A$39:$A$782,$A85,СВЦЭМ!$B$39:$B$782,U$83)+'СЕТ СН'!$H$11+СВЦЭМ!$D$10+'СЕТ СН'!$H$6-'СЕТ СН'!$H$23</f>
        <v>1872.89913897</v>
      </c>
      <c r="V85" s="36">
        <f>SUMIFS(СВЦЭМ!$D$39:$D$782,СВЦЭМ!$A$39:$A$782,$A85,СВЦЭМ!$B$39:$B$782,V$83)+'СЕТ СН'!$H$11+СВЦЭМ!$D$10+'СЕТ СН'!$H$6-'СЕТ СН'!$H$23</f>
        <v>1890.4580347900001</v>
      </c>
      <c r="W85" s="36">
        <f>SUMIFS(СВЦЭМ!$D$39:$D$782,СВЦЭМ!$A$39:$A$782,$A85,СВЦЭМ!$B$39:$B$782,W$83)+'СЕТ СН'!$H$11+СВЦЭМ!$D$10+'СЕТ СН'!$H$6-'СЕТ СН'!$H$23</f>
        <v>1899.6585861200001</v>
      </c>
      <c r="X85" s="36">
        <f>SUMIFS(СВЦЭМ!$D$39:$D$782,СВЦЭМ!$A$39:$A$782,$A85,СВЦЭМ!$B$39:$B$782,X$83)+'СЕТ СН'!$H$11+СВЦЭМ!$D$10+'СЕТ СН'!$H$6-'СЕТ СН'!$H$23</f>
        <v>1936.2822914999999</v>
      </c>
      <c r="Y85" s="36">
        <f>SUMIFS(СВЦЭМ!$D$39:$D$782,СВЦЭМ!$A$39:$A$782,$A85,СВЦЭМ!$B$39:$B$782,Y$83)+'СЕТ СН'!$H$11+СВЦЭМ!$D$10+'СЕТ СН'!$H$6-'СЕТ СН'!$H$23</f>
        <v>1936.6887803</v>
      </c>
    </row>
    <row r="86" spans="1:27" ht="15.75" x14ac:dyDescent="0.2">
      <c r="A86" s="35">
        <f t="shared" ref="A86:A114" si="2">A85+1</f>
        <v>45354</v>
      </c>
      <c r="B86" s="36">
        <f>SUMIFS(СВЦЭМ!$D$39:$D$782,СВЦЭМ!$A$39:$A$782,$A86,СВЦЭМ!$B$39:$B$782,B$83)+'СЕТ СН'!$H$11+СВЦЭМ!$D$10+'СЕТ СН'!$H$6-'СЕТ СН'!$H$23</f>
        <v>1879.6886734899999</v>
      </c>
      <c r="C86" s="36">
        <f>SUMIFS(СВЦЭМ!$D$39:$D$782,СВЦЭМ!$A$39:$A$782,$A86,СВЦЭМ!$B$39:$B$782,C$83)+'СЕТ СН'!$H$11+СВЦЭМ!$D$10+'СЕТ СН'!$H$6-'СЕТ СН'!$H$23</f>
        <v>1961.99163479</v>
      </c>
      <c r="D86" s="36">
        <f>SUMIFS(СВЦЭМ!$D$39:$D$782,СВЦЭМ!$A$39:$A$782,$A86,СВЦЭМ!$B$39:$B$782,D$83)+'СЕТ СН'!$H$11+СВЦЭМ!$D$10+'СЕТ СН'!$H$6-'СЕТ СН'!$H$23</f>
        <v>2006.87918633</v>
      </c>
      <c r="E86" s="36">
        <f>SUMIFS(СВЦЭМ!$D$39:$D$782,СВЦЭМ!$A$39:$A$782,$A86,СВЦЭМ!$B$39:$B$782,E$83)+'СЕТ СН'!$H$11+СВЦЭМ!$D$10+'СЕТ СН'!$H$6-'СЕТ СН'!$H$23</f>
        <v>2024.7765224</v>
      </c>
      <c r="F86" s="36">
        <f>SUMIFS(СВЦЭМ!$D$39:$D$782,СВЦЭМ!$A$39:$A$782,$A86,СВЦЭМ!$B$39:$B$782,F$83)+'СЕТ СН'!$H$11+СВЦЭМ!$D$10+'СЕТ СН'!$H$6-'СЕТ СН'!$H$23</f>
        <v>2022.0953534400001</v>
      </c>
      <c r="G86" s="36">
        <f>SUMIFS(СВЦЭМ!$D$39:$D$782,СВЦЭМ!$A$39:$A$782,$A86,СВЦЭМ!$B$39:$B$782,G$83)+'СЕТ СН'!$H$11+СВЦЭМ!$D$10+'СЕТ СН'!$H$6-'СЕТ СН'!$H$23</f>
        <v>2008.1244286799999</v>
      </c>
      <c r="H86" s="36">
        <f>SUMIFS(СВЦЭМ!$D$39:$D$782,СВЦЭМ!$A$39:$A$782,$A86,СВЦЭМ!$B$39:$B$782,H$83)+'СЕТ СН'!$H$11+СВЦЭМ!$D$10+'СЕТ СН'!$H$6-'СЕТ СН'!$H$23</f>
        <v>1989.8563059600001</v>
      </c>
      <c r="I86" s="36">
        <f>SUMIFS(СВЦЭМ!$D$39:$D$782,СВЦЭМ!$A$39:$A$782,$A86,СВЦЭМ!$B$39:$B$782,I$83)+'СЕТ СН'!$H$11+СВЦЭМ!$D$10+'СЕТ СН'!$H$6-'СЕТ СН'!$H$23</f>
        <v>1991.1509445500001</v>
      </c>
      <c r="J86" s="36">
        <f>SUMIFS(СВЦЭМ!$D$39:$D$782,СВЦЭМ!$A$39:$A$782,$A86,СВЦЭМ!$B$39:$B$782,J$83)+'СЕТ СН'!$H$11+СВЦЭМ!$D$10+'СЕТ СН'!$H$6-'СЕТ СН'!$H$23</f>
        <v>1943.1682699800001</v>
      </c>
      <c r="K86" s="36">
        <f>SUMIFS(СВЦЭМ!$D$39:$D$782,СВЦЭМ!$A$39:$A$782,$A86,СВЦЭМ!$B$39:$B$782,K$83)+'СЕТ СН'!$H$11+СВЦЭМ!$D$10+'СЕТ СН'!$H$6-'СЕТ СН'!$H$23</f>
        <v>1903.1257582000001</v>
      </c>
      <c r="L86" s="36">
        <f>SUMIFS(СВЦЭМ!$D$39:$D$782,СВЦЭМ!$A$39:$A$782,$A86,СВЦЭМ!$B$39:$B$782,L$83)+'СЕТ СН'!$H$11+СВЦЭМ!$D$10+'СЕТ СН'!$H$6-'СЕТ СН'!$H$23</f>
        <v>1880.70737134</v>
      </c>
      <c r="M86" s="36">
        <f>SUMIFS(СВЦЭМ!$D$39:$D$782,СВЦЭМ!$A$39:$A$782,$A86,СВЦЭМ!$B$39:$B$782,M$83)+'СЕТ СН'!$H$11+СВЦЭМ!$D$10+'СЕТ СН'!$H$6-'СЕТ СН'!$H$23</f>
        <v>1881.55327977</v>
      </c>
      <c r="N86" s="36">
        <f>SUMIFS(СВЦЭМ!$D$39:$D$782,СВЦЭМ!$A$39:$A$782,$A86,СВЦЭМ!$B$39:$B$782,N$83)+'СЕТ СН'!$H$11+СВЦЭМ!$D$10+'СЕТ СН'!$H$6-'СЕТ СН'!$H$23</f>
        <v>1908.07311521</v>
      </c>
      <c r="O86" s="36">
        <f>SUMIFS(СВЦЭМ!$D$39:$D$782,СВЦЭМ!$A$39:$A$782,$A86,СВЦЭМ!$B$39:$B$782,O$83)+'СЕТ СН'!$H$11+СВЦЭМ!$D$10+'СЕТ СН'!$H$6-'СЕТ СН'!$H$23</f>
        <v>1896.8706325400001</v>
      </c>
      <c r="P86" s="36">
        <f>SUMIFS(СВЦЭМ!$D$39:$D$782,СВЦЭМ!$A$39:$A$782,$A86,СВЦЭМ!$B$39:$B$782,P$83)+'СЕТ СН'!$H$11+СВЦЭМ!$D$10+'СЕТ СН'!$H$6-'СЕТ СН'!$H$23</f>
        <v>1898.04095065</v>
      </c>
      <c r="Q86" s="36">
        <f>SUMIFS(СВЦЭМ!$D$39:$D$782,СВЦЭМ!$A$39:$A$782,$A86,СВЦЭМ!$B$39:$B$782,Q$83)+'СЕТ СН'!$H$11+СВЦЭМ!$D$10+'СЕТ СН'!$H$6-'СЕТ СН'!$H$23</f>
        <v>1913.6420548900001</v>
      </c>
      <c r="R86" s="36">
        <f>SUMIFS(СВЦЭМ!$D$39:$D$782,СВЦЭМ!$A$39:$A$782,$A86,СВЦЭМ!$B$39:$B$782,R$83)+'СЕТ СН'!$H$11+СВЦЭМ!$D$10+'СЕТ СН'!$H$6-'СЕТ СН'!$H$23</f>
        <v>1919.3719446099999</v>
      </c>
      <c r="S86" s="36">
        <f>SUMIFS(СВЦЭМ!$D$39:$D$782,СВЦЭМ!$A$39:$A$782,$A86,СВЦЭМ!$B$39:$B$782,S$83)+'СЕТ СН'!$H$11+СВЦЭМ!$D$10+'СЕТ СН'!$H$6-'СЕТ СН'!$H$23</f>
        <v>1891.0461811299999</v>
      </c>
      <c r="T86" s="36">
        <f>SUMIFS(СВЦЭМ!$D$39:$D$782,СВЦЭМ!$A$39:$A$782,$A86,СВЦЭМ!$B$39:$B$782,T$83)+'СЕТ СН'!$H$11+СВЦЭМ!$D$10+'СЕТ СН'!$H$6-'СЕТ СН'!$H$23</f>
        <v>1873.1313382999999</v>
      </c>
      <c r="U86" s="36">
        <f>SUMIFS(СВЦЭМ!$D$39:$D$782,СВЦЭМ!$A$39:$A$782,$A86,СВЦЭМ!$B$39:$B$782,U$83)+'СЕТ СН'!$H$11+СВЦЭМ!$D$10+'СЕТ СН'!$H$6-'СЕТ СН'!$H$23</f>
        <v>1891.88108382</v>
      </c>
      <c r="V86" s="36">
        <f>SUMIFS(СВЦЭМ!$D$39:$D$782,СВЦЭМ!$A$39:$A$782,$A86,СВЦЭМ!$B$39:$B$782,V$83)+'СЕТ СН'!$H$11+СВЦЭМ!$D$10+'СЕТ СН'!$H$6-'СЕТ СН'!$H$23</f>
        <v>1890.98491844</v>
      </c>
      <c r="W86" s="36">
        <f>SUMIFS(СВЦЭМ!$D$39:$D$782,СВЦЭМ!$A$39:$A$782,$A86,СВЦЭМ!$B$39:$B$782,W$83)+'СЕТ СН'!$H$11+СВЦЭМ!$D$10+'СЕТ СН'!$H$6-'СЕТ СН'!$H$23</f>
        <v>1882.3835421900001</v>
      </c>
      <c r="X86" s="36">
        <f>SUMIFS(СВЦЭМ!$D$39:$D$782,СВЦЭМ!$A$39:$A$782,$A86,СВЦЭМ!$B$39:$B$782,X$83)+'СЕТ СН'!$H$11+СВЦЭМ!$D$10+'СЕТ СН'!$H$6-'СЕТ СН'!$H$23</f>
        <v>1897.22375493</v>
      </c>
      <c r="Y86" s="36">
        <f>SUMIFS(СВЦЭМ!$D$39:$D$782,СВЦЭМ!$A$39:$A$782,$A86,СВЦЭМ!$B$39:$B$782,Y$83)+'СЕТ СН'!$H$11+СВЦЭМ!$D$10+'СЕТ СН'!$H$6-'СЕТ СН'!$H$23</f>
        <v>1932.07696177</v>
      </c>
    </row>
    <row r="87" spans="1:27" ht="15.75" x14ac:dyDescent="0.2">
      <c r="A87" s="35">
        <f t="shared" si="2"/>
        <v>45355</v>
      </c>
      <c r="B87" s="36">
        <f>SUMIFS(СВЦЭМ!$D$39:$D$782,СВЦЭМ!$A$39:$A$782,$A87,СВЦЭМ!$B$39:$B$782,B$83)+'СЕТ СН'!$H$11+СВЦЭМ!$D$10+'СЕТ СН'!$H$6-'СЕТ СН'!$H$23</f>
        <v>1889.42274202</v>
      </c>
      <c r="C87" s="36">
        <f>SUMIFS(СВЦЭМ!$D$39:$D$782,СВЦЭМ!$A$39:$A$782,$A87,СВЦЭМ!$B$39:$B$782,C$83)+'СЕТ СН'!$H$11+СВЦЭМ!$D$10+'СЕТ СН'!$H$6-'СЕТ СН'!$H$23</f>
        <v>1931.5476267500001</v>
      </c>
      <c r="D87" s="36">
        <f>SUMIFS(СВЦЭМ!$D$39:$D$782,СВЦЭМ!$A$39:$A$782,$A87,СВЦЭМ!$B$39:$B$782,D$83)+'СЕТ СН'!$H$11+СВЦЭМ!$D$10+'СЕТ СН'!$H$6-'СЕТ СН'!$H$23</f>
        <v>1949.6371570700001</v>
      </c>
      <c r="E87" s="36">
        <f>SUMIFS(СВЦЭМ!$D$39:$D$782,СВЦЭМ!$A$39:$A$782,$A87,СВЦЭМ!$B$39:$B$782,E$83)+'СЕТ СН'!$H$11+СВЦЭМ!$D$10+'СЕТ СН'!$H$6-'СЕТ СН'!$H$23</f>
        <v>1952.48550168</v>
      </c>
      <c r="F87" s="36">
        <f>SUMIFS(СВЦЭМ!$D$39:$D$782,СВЦЭМ!$A$39:$A$782,$A87,СВЦЭМ!$B$39:$B$782,F$83)+'СЕТ СН'!$H$11+СВЦЭМ!$D$10+'СЕТ СН'!$H$6-'СЕТ СН'!$H$23</f>
        <v>1956.21530265</v>
      </c>
      <c r="G87" s="36">
        <f>SUMIFS(СВЦЭМ!$D$39:$D$782,СВЦЭМ!$A$39:$A$782,$A87,СВЦЭМ!$B$39:$B$782,G$83)+'СЕТ СН'!$H$11+СВЦЭМ!$D$10+'СЕТ СН'!$H$6-'СЕТ СН'!$H$23</f>
        <v>1979.53185362</v>
      </c>
      <c r="H87" s="36">
        <f>SUMIFS(СВЦЭМ!$D$39:$D$782,СВЦЭМ!$A$39:$A$782,$A87,СВЦЭМ!$B$39:$B$782,H$83)+'СЕТ СН'!$H$11+СВЦЭМ!$D$10+'СЕТ СН'!$H$6-'СЕТ СН'!$H$23</f>
        <v>1928.8778173400001</v>
      </c>
      <c r="I87" s="36">
        <f>SUMIFS(СВЦЭМ!$D$39:$D$782,СВЦЭМ!$A$39:$A$782,$A87,СВЦЭМ!$B$39:$B$782,I$83)+'СЕТ СН'!$H$11+СВЦЭМ!$D$10+'СЕТ СН'!$H$6-'СЕТ СН'!$H$23</f>
        <v>1891.0339171400001</v>
      </c>
      <c r="J87" s="36">
        <f>SUMIFS(СВЦЭМ!$D$39:$D$782,СВЦЭМ!$A$39:$A$782,$A87,СВЦЭМ!$B$39:$B$782,J$83)+'СЕТ СН'!$H$11+СВЦЭМ!$D$10+'СЕТ СН'!$H$6-'СЕТ СН'!$H$23</f>
        <v>1855.8994238299999</v>
      </c>
      <c r="K87" s="36">
        <f>SUMIFS(СВЦЭМ!$D$39:$D$782,СВЦЭМ!$A$39:$A$782,$A87,СВЦЭМ!$B$39:$B$782,K$83)+'СЕТ СН'!$H$11+СВЦЭМ!$D$10+'СЕТ СН'!$H$6-'СЕТ СН'!$H$23</f>
        <v>1838.6563243099999</v>
      </c>
      <c r="L87" s="36">
        <f>SUMIFS(СВЦЭМ!$D$39:$D$782,СВЦЭМ!$A$39:$A$782,$A87,СВЦЭМ!$B$39:$B$782,L$83)+'СЕТ СН'!$H$11+СВЦЭМ!$D$10+'СЕТ СН'!$H$6-'СЕТ СН'!$H$23</f>
        <v>1843.6577279400001</v>
      </c>
      <c r="M87" s="36">
        <f>SUMIFS(СВЦЭМ!$D$39:$D$782,СВЦЭМ!$A$39:$A$782,$A87,СВЦЭМ!$B$39:$B$782,M$83)+'СЕТ СН'!$H$11+СВЦЭМ!$D$10+'СЕТ СН'!$H$6-'СЕТ СН'!$H$23</f>
        <v>1851.7081518</v>
      </c>
      <c r="N87" s="36">
        <f>SUMIFS(СВЦЭМ!$D$39:$D$782,СВЦЭМ!$A$39:$A$782,$A87,СВЦЭМ!$B$39:$B$782,N$83)+'СЕТ СН'!$H$11+СВЦЭМ!$D$10+'СЕТ СН'!$H$6-'СЕТ СН'!$H$23</f>
        <v>1840.26402106</v>
      </c>
      <c r="O87" s="36">
        <f>SUMIFS(СВЦЭМ!$D$39:$D$782,СВЦЭМ!$A$39:$A$782,$A87,СВЦЭМ!$B$39:$B$782,O$83)+'СЕТ СН'!$H$11+СВЦЭМ!$D$10+'СЕТ СН'!$H$6-'СЕТ СН'!$H$23</f>
        <v>1847.4723064699999</v>
      </c>
      <c r="P87" s="36">
        <f>SUMIFS(СВЦЭМ!$D$39:$D$782,СВЦЭМ!$A$39:$A$782,$A87,СВЦЭМ!$B$39:$B$782,P$83)+'СЕТ СН'!$H$11+СВЦЭМ!$D$10+'СЕТ СН'!$H$6-'СЕТ СН'!$H$23</f>
        <v>1862.87052343</v>
      </c>
      <c r="Q87" s="36">
        <f>SUMIFS(СВЦЭМ!$D$39:$D$782,СВЦЭМ!$A$39:$A$782,$A87,СВЦЭМ!$B$39:$B$782,Q$83)+'СЕТ СН'!$H$11+СВЦЭМ!$D$10+'СЕТ СН'!$H$6-'СЕТ СН'!$H$23</f>
        <v>1879.11652957</v>
      </c>
      <c r="R87" s="36">
        <f>SUMIFS(СВЦЭМ!$D$39:$D$782,СВЦЭМ!$A$39:$A$782,$A87,СВЦЭМ!$B$39:$B$782,R$83)+'СЕТ СН'!$H$11+СВЦЭМ!$D$10+'СЕТ СН'!$H$6-'СЕТ СН'!$H$23</f>
        <v>1877.41907829</v>
      </c>
      <c r="S87" s="36">
        <f>SUMIFS(СВЦЭМ!$D$39:$D$782,СВЦЭМ!$A$39:$A$782,$A87,СВЦЭМ!$B$39:$B$782,S$83)+'СЕТ СН'!$H$11+СВЦЭМ!$D$10+'СЕТ СН'!$H$6-'СЕТ СН'!$H$23</f>
        <v>1870.4316236699999</v>
      </c>
      <c r="T87" s="36">
        <f>SUMIFS(СВЦЭМ!$D$39:$D$782,СВЦЭМ!$A$39:$A$782,$A87,СВЦЭМ!$B$39:$B$782,T$83)+'СЕТ СН'!$H$11+СВЦЭМ!$D$10+'СЕТ СН'!$H$6-'СЕТ СН'!$H$23</f>
        <v>1853.69734582</v>
      </c>
      <c r="U87" s="36">
        <f>SUMIFS(СВЦЭМ!$D$39:$D$782,СВЦЭМ!$A$39:$A$782,$A87,СВЦЭМ!$B$39:$B$782,U$83)+'СЕТ СН'!$H$11+СВЦЭМ!$D$10+'СЕТ СН'!$H$6-'СЕТ СН'!$H$23</f>
        <v>1830.1870862000001</v>
      </c>
      <c r="V87" s="36">
        <f>SUMIFS(СВЦЭМ!$D$39:$D$782,СВЦЭМ!$A$39:$A$782,$A87,СВЦЭМ!$B$39:$B$782,V$83)+'СЕТ СН'!$H$11+СВЦЭМ!$D$10+'СЕТ СН'!$H$6-'СЕТ СН'!$H$23</f>
        <v>1843.0234746200001</v>
      </c>
      <c r="W87" s="36">
        <f>SUMIFS(СВЦЭМ!$D$39:$D$782,СВЦЭМ!$A$39:$A$782,$A87,СВЦЭМ!$B$39:$B$782,W$83)+'СЕТ СН'!$H$11+СВЦЭМ!$D$10+'СЕТ СН'!$H$6-'СЕТ СН'!$H$23</f>
        <v>1859.57395344</v>
      </c>
      <c r="X87" s="36">
        <f>SUMIFS(СВЦЭМ!$D$39:$D$782,СВЦЭМ!$A$39:$A$782,$A87,СВЦЭМ!$B$39:$B$782,X$83)+'СЕТ СН'!$H$11+СВЦЭМ!$D$10+'СЕТ СН'!$H$6-'СЕТ СН'!$H$23</f>
        <v>1855.6708246400001</v>
      </c>
      <c r="Y87" s="36">
        <f>SUMIFS(СВЦЭМ!$D$39:$D$782,СВЦЭМ!$A$39:$A$782,$A87,СВЦЭМ!$B$39:$B$782,Y$83)+'СЕТ СН'!$H$11+СВЦЭМ!$D$10+'СЕТ СН'!$H$6-'СЕТ СН'!$H$23</f>
        <v>1872.0359623900001</v>
      </c>
    </row>
    <row r="88" spans="1:27" ht="15.75" x14ac:dyDescent="0.2">
      <c r="A88" s="35">
        <f t="shared" si="2"/>
        <v>45356</v>
      </c>
      <c r="B88" s="36">
        <f>SUMIFS(СВЦЭМ!$D$39:$D$782,СВЦЭМ!$A$39:$A$782,$A88,СВЦЭМ!$B$39:$B$782,B$83)+'СЕТ СН'!$H$11+СВЦЭМ!$D$10+'СЕТ СН'!$H$6-'СЕТ СН'!$H$23</f>
        <v>1859.5831732199999</v>
      </c>
      <c r="C88" s="36">
        <f>SUMIFS(СВЦЭМ!$D$39:$D$782,СВЦЭМ!$A$39:$A$782,$A88,СВЦЭМ!$B$39:$B$782,C$83)+'СЕТ СН'!$H$11+СВЦЭМ!$D$10+'СЕТ СН'!$H$6-'СЕТ СН'!$H$23</f>
        <v>1896.2763261099999</v>
      </c>
      <c r="D88" s="36">
        <f>SUMIFS(СВЦЭМ!$D$39:$D$782,СВЦЭМ!$A$39:$A$782,$A88,СВЦЭМ!$B$39:$B$782,D$83)+'СЕТ СН'!$H$11+СВЦЭМ!$D$10+'СЕТ СН'!$H$6-'СЕТ СН'!$H$23</f>
        <v>1904.88931923</v>
      </c>
      <c r="E88" s="36">
        <f>SUMIFS(СВЦЭМ!$D$39:$D$782,СВЦЭМ!$A$39:$A$782,$A88,СВЦЭМ!$B$39:$B$782,E$83)+'СЕТ СН'!$H$11+СВЦЭМ!$D$10+'СЕТ СН'!$H$6-'СЕТ СН'!$H$23</f>
        <v>1922.67644591</v>
      </c>
      <c r="F88" s="36">
        <f>SUMIFS(СВЦЭМ!$D$39:$D$782,СВЦЭМ!$A$39:$A$782,$A88,СВЦЭМ!$B$39:$B$782,F$83)+'СЕТ СН'!$H$11+СВЦЭМ!$D$10+'СЕТ СН'!$H$6-'СЕТ СН'!$H$23</f>
        <v>1911.74027305</v>
      </c>
      <c r="G88" s="36">
        <f>SUMIFS(СВЦЭМ!$D$39:$D$782,СВЦЭМ!$A$39:$A$782,$A88,СВЦЭМ!$B$39:$B$782,G$83)+'СЕТ СН'!$H$11+СВЦЭМ!$D$10+'СЕТ СН'!$H$6-'СЕТ СН'!$H$23</f>
        <v>1885.21234989</v>
      </c>
      <c r="H88" s="36">
        <f>SUMIFS(СВЦЭМ!$D$39:$D$782,СВЦЭМ!$A$39:$A$782,$A88,СВЦЭМ!$B$39:$B$782,H$83)+'СЕТ СН'!$H$11+СВЦЭМ!$D$10+'СЕТ СН'!$H$6-'СЕТ СН'!$H$23</f>
        <v>1831.60734576</v>
      </c>
      <c r="I88" s="36">
        <f>SUMIFS(СВЦЭМ!$D$39:$D$782,СВЦЭМ!$A$39:$A$782,$A88,СВЦЭМ!$B$39:$B$782,I$83)+'СЕТ СН'!$H$11+СВЦЭМ!$D$10+'СЕТ СН'!$H$6-'СЕТ СН'!$H$23</f>
        <v>1815.3543074900001</v>
      </c>
      <c r="J88" s="36">
        <f>SUMIFS(СВЦЭМ!$D$39:$D$782,СВЦЭМ!$A$39:$A$782,$A88,СВЦЭМ!$B$39:$B$782,J$83)+'СЕТ СН'!$H$11+СВЦЭМ!$D$10+'СЕТ СН'!$H$6-'СЕТ СН'!$H$23</f>
        <v>1802.57527319</v>
      </c>
      <c r="K88" s="36">
        <f>SUMIFS(СВЦЭМ!$D$39:$D$782,СВЦЭМ!$A$39:$A$782,$A88,СВЦЭМ!$B$39:$B$782,K$83)+'СЕТ СН'!$H$11+СВЦЭМ!$D$10+'СЕТ СН'!$H$6-'СЕТ СН'!$H$23</f>
        <v>1746.5833391799999</v>
      </c>
      <c r="L88" s="36">
        <f>SUMIFS(СВЦЭМ!$D$39:$D$782,СВЦЭМ!$A$39:$A$782,$A88,СВЦЭМ!$B$39:$B$782,L$83)+'СЕТ СН'!$H$11+СВЦЭМ!$D$10+'СЕТ СН'!$H$6-'СЕТ СН'!$H$23</f>
        <v>1736.7887518699999</v>
      </c>
      <c r="M88" s="36">
        <f>SUMIFS(СВЦЭМ!$D$39:$D$782,СВЦЭМ!$A$39:$A$782,$A88,СВЦЭМ!$B$39:$B$782,M$83)+'СЕТ СН'!$H$11+СВЦЭМ!$D$10+'СЕТ СН'!$H$6-'СЕТ СН'!$H$23</f>
        <v>1761.35042481</v>
      </c>
      <c r="N88" s="36">
        <f>SUMIFS(СВЦЭМ!$D$39:$D$782,СВЦЭМ!$A$39:$A$782,$A88,СВЦЭМ!$B$39:$B$782,N$83)+'СЕТ СН'!$H$11+СВЦЭМ!$D$10+'СЕТ СН'!$H$6-'СЕТ СН'!$H$23</f>
        <v>1790.6797872699999</v>
      </c>
      <c r="O88" s="36">
        <f>SUMIFS(СВЦЭМ!$D$39:$D$782,СВЦЭМ!$A$39:$A$782,$A88,СВЦЭМ!$B$39:$B$782,O$83)+'СЕТ СН'!$H$11+СВЦЭМ!$D$10+'СЕТ СН'!$H$6-'СЕТ СН'!$H$23</f>
        <v>1773.15808008</v>
      </c>
      <c r="P88" s="36">
        <f>SUMIFS(СВЦЭМ!$D$39:$D$782,СВЦЭМ!$A$39:$A$782,$A88,СВЦЭМ!$B$39:$B$782,P$83)+'СЕТ СН'!$H$11+СВЦЭМ!$D$10+'СЕТ СН'!$H$6-'СЕТ СН'!$H$23</f>
        <v>1783.7801432900001</v>
      </c>
      <c r="Q88" s="36">
        <f>SUMIFS(СВЦЭМ!$D$39:$D$782,СВЦЭМ!$A$39:$A$782,$A88,СВЦЭМ!$B$39:$B$782,Q$83)+'СЕТ СН'!$H$11+СВЦЭМ!$D$10+'СЕТ СН'!$H$6-'СЕТ СН'!$H$23</f>
        <v>1801.07886409</v>
      </c>
      <c r="R88" s="36">
        <f>SUMIFS(СВЦЭМ!$D$39:$D$782,СВЦЭМ!$A$39:$A$782,$A88,СВЦЭМ!$B$39:$B$782,R$83)+'СЕТ СН'!$H$11+СВЦЭМ!$D$10+'СЕТ СН'!$H$6-'СЕТ СН'!$H$23</f>
        <v>1826.8088569199999</v>
      </c>
      <c r="S88" s="36">
        <f>SUMIFS(СВЦЭМ!$D$39:$D$782,СВЦЭМ!$A$39:$A$782,$A88,СВЦЭМ!$B$39:$B$782,S$83)+'СЕТ СН'!$H$11+СВЦЭМ!$D$10+'СЕТ СН'!$H$6-'СЕТ СН'!$H$23</f>
        <v>1824.1217896600001</v>
      </c>
      <c r="T88" s="36">
        <f>SUMIFS(СВЦЭМ!$D$39:$D$782,СВЦЭМ!$A$39:$A$782,$A88,СВЦЭМ!$B$39:$B$782,T$83)+'СЕТ СН'!$H$11+СВЦЭМ!$D$10+'СЕТ СН'!$H$6-'СЕТ СН'!$H$23</f>
        <v>1798.1906394099999</v>
      </c>
      <c r="U88" s="36">
        <f>SUMIFS(СВЦЭМ!$D$39:$D$782,СВЦЭМ!$A$39:$A$782,$A88,СВЦЭМ!$B$39:$B$782,U$83)+'СЕТ СН'!$H$11+СВЦЭМ!$D$10+'СЕТ СН'!$H$6-'СЕТ СН'!$H$23</f>
        <v>1775.02508945</v>
      </c>
      <c r="V88" s="36">
        <f>SUMIFS(СВЦЭМ!$D$39:$D$782,СВЦЭМ!$A$39:$A$782,$A88,СВЦЭМ!$B$39:$B$782,V$83)+'СЕТ СН'!$H$11+СВЦЭМ!$D$10+'СЕТ СН'!$H$6-'СЕТ СН'!$H$23</f>
        <v>1782.2307415499999</v>
      </c>
      <c r="W88" s="36">
        <f>SUMIFS(СВЦЭМ!$D$39:$D$782,СВЦЭМ!$A$39:$A$782,$A88,СВЦЭМ!$B$39:$B$782,W$83)+'СЕТ СН'!$H$11+СВЦЭМ!$D$10+'СЕТ СН'!$H$6-'СЕТ СН'!$H$23</f>
        <v>1796.55498543</v>
      </c>
      <c r="X88" s="36">
        <f>SUMIFS(СВЦЭМ!$D$39:$D$782,СВЦЭМ!$A$39:$A$782,$A88,СВЦЭМ!$B$39:$B$782,X$83)+'СЕТ СН'!$H$11+СВЦЭМ!$D$10+'СЕТ СН'!$H$6-'СЕТ СН'!$H$23</f>
        <v>1807.94937796</v>
      </c>
      <c r="Y88" s="36">
        <f>SUMIFS(СВЦЭМ!$D$39:$D$782,СВЦЭМ!$A$39:$A$782,$A88,СВЦЭМ!$B$39:$B$782,Y$83)+'СЕТ СН'!$H$11+СВЦЭМ!$D$10+'СЕТ СН'!$H$6-'СЕТ СН'!$H$23</f>
        <v>1821.4237540199999</v>
      </c>
    </row>
    <row r="89" spans="1:27" ht="15.75" x14ac:dyDescent="0.2">
      <c r="A89" s="35">
        <f t="shared" si="2"/>
        <v>45357</v>
      </c>
      <c r="B89" s="36">
        <f>SUMIFS(СВЦЭМ!$D$39:$D$782,СВЦЭМ!$A$39:$A$782,$A89,СВЦЭМ!$B$39:$B$782,B$83)+'СЕТ СН'!$H$11+СВЦЭМ!$D$10+'СЕТ СН'!$H$6-'СЕТ СН'!$H$23</f>
        <v>1890.7200444800001</v>
      </c>
      <c r="C89" s="36">
        <f>SUMIFS(СВЦЭМ!$D$39:$D$782,СВЦЭМ!$A$39:$A$782,$A89,СВЦЭМ!$B$39:$B$782,C$83)+'СЕТ СН'!$H$11+СВЦЭМ!$D$10+'СЕТ СН'!$H$6-'СЕТ СН'!$H$23</f>
        <v>1914.6945925699999</v>
      </c>
      <c r="D89" s="36">
        <f>SUMIFS(СВЦЭМ!$D$39:$D$782,СВЦЭМ!$A$39:$A$782,$A89,СВЦЭМ!$B$39:$B$782,D$83)+'СЕТ СН'!$H$11+СВЦЭМ!$D$10+'СЕТ СН'!$H$6-'СЕТ СН'!$H$23</f>
        <v>1937.1333711</v>
      </c>
      <c r="E89" s="36">
        <f>SUMIFS(СВЦЭМ!$D$39:$D$782,СВЦЭМ!$A$39:$A$782,$A89,СВЦЭМ!$B$39:$B$782,E$83)+'СЕТ СН'!$H$11+СВЦЭМ!$D$10+'СЕТ СН'!$H$6-'СЕТ СН'!$H$23</f>
        <v>1951.9690727100001</v>
      </c>
      <c r="F89" s="36">
        <f>SUMIFS(СВЦЭМ!$D$39:$D$782,СВЦЭМ!$A$39:$A$782,$A89,СВЦЭМ!$B$39:$B$782,F$83)+'СЕТ СН'!$H$11+СВЦЭМ!$D$10+'СЕТ СН'!$H$6-'СЕТ СН'!$H$23</f>
        <v>1948.99488346</v>
      </c>
      <c r="G89" s="36">
        <f>SUMIFS(СВЦЭМ!$D$39:$D$782,СВЦЭМ!$A$39:$A$782,$A89,СВЦЭМ!$B$39:$B$782,G$83)+'СЕТ СН'!$H$11+СВЦЭМ!$D$10+'СЕТ СН'!$H$6-'СЕТ СН'!$H$23</f>
        <v>1922.63824112</v>
      </c>
      <c r="H89" s="36">
        <f>SUMIFS(СВЦЭМ!$D$39:$D$782,СВЦЭМ!$A$39:$A$782,$A89,СВЦЭМ!$B$39:$B$782,H$83)+'СЕТ СН'!$H$11+СВЦЭМ!$D$10+'СЕТ СН'!$H$6-'СЕТ СН'!$H$23</f>
        <v>1855.04685842</v>
      </c>
      <c r="I89" s="36">
        <f>SUMIFS(СВЦЭМ!$D$39:$D$782,СВЦЭМ!$A$39:$A$782,$A89,СВЦЭМ!$B$39:$B$782,I$83)+'СЕТ СН'!$H$11+СВЦЭМ!$D$10+'СЕТ СН'!$H$6-'СЕТ СН'!$H$23</f>
        <v>1807.42326243</v>
      </c>
      <c r="J89" s="36">
        <f>SUMIFS(СВЦЭМ!$D$39:$D$782,СВЦЭМ!$A$39:$A$782,$A89,СВЦЭМ!$B$39:$B$782,J$83)+'СЕТ СН'!$H$11+СВЦЭМ!$D$10+'СЕТ СН'!$H$6-'СЕТ СН'!$H$23</f>
        <v>1799.33299377</v>
      </c>
      <c r="K89" s="36">
        <f>SUMIFS(СВЦЭМ!$D$39:$D$782,СВЦЭМ!$A$39:$A$782,$A89,СВЦЭМ!$B$39:$B$782,K$83)+'СЕТ СН'!$H$11+СВЦЭМ!$D$10+'СЕТ СН'!$H$6-'СЕТ СН'!$H$23</f>
        <v>1800.76624348</v>
      </c>
      <c r="L89" s="36">
        <f>SUMIFS(СВЦЭМ!$D$39:$D$782,СВЦЭМ!$A$39:$A$782,$A89,СВЦЭМ!$B$39:$B$782,L$83)+'СЕТ СН'!$H$11+СВЦЭМ!$D$10+'СЕТ СН'!$H$6-'СЕТ СН'!$H$23</f>
        <v>1807.54799271</v>
      </c>
      <c r="M89" s="36">
        <f>SUMIFS(СВЦЭМ!$D$39:$D$782,СВЦЭМ!$A$39:$A$782,$A89,СВЦЭМ!$B$39:$B$782,M$83)+'СЕТ СН'!$H$11+СВЦЭМ!$D$10+'СЕТ СН'!$H$6-'СЕТ СН'!$H$23</f>
        <v>1808.85016008</v>
      </c>
      <c r="N89" s="36">
        <f>SUMIFS(СВЦЭМ!$D$39:$D$782,СВЦЭМ!$A$39:$A$782,$A89,СВЦЭМ!$B$39:$B$782,N$83)+'СЕТ СН'!$H$11+СВЦЭМ!$D$10+'СЕТ СН'!$H$6-'СЕТ СН'!$H$23</f>
        <v>1831.0959350999999</v>
      </c>
      <c r="O89" s="36">
        <f>SUMIFS(СВЦЭМ!$D$39:$D$782,СВЦЭМ!$A$39:$A$782,$A89,СВЦЭМ!$B$39:$B$782,O$83)+'СЕТ СН'!$H$11+СВЦЭМ!$D$10+'СЕТ СН'!$H$6-'СЕТ СН'!$H$23</f>
        <v>1829.1751077500001</v>
      </c>
      <c r="P89" s="36">
        <f>SUMIFS(СВЦЭМ!$D$39:$D$782,СВЦЭМ!$A$39:$A$782,$A89,СВЦЭМ!$B$39:$B$782,P$83)+'СЕТ СН'!$H$11+СВЦЭМ!$D$10+'СЕТ СН'!$H$6-'СЕТ СН'!$H$23</f>
        <v>1846.1046166599999</v>
      </c>
      <c r="Q89" s="36">
        <f>SUMIFS(СВЦЭМ!$D$39:$D$782,СВЦЭМ!$A$39:$A$782,$A89,СВЦЭМ!$B$39:$B$782,Q$83)+'СЕТ СН'!$H$11+СВЦЭМ!$D$10+'СЕТ СН'!$H$6-'СЕТ СН'!$H$23</f>
        <v>1849.84462061</v>
      </c>
      <c r="R89" s="36">
        <f>SUMIFS(СВЦЭМ!$D$39:$D$782,СВЦЭМ!$A$39:$A$782,$A89,СВЦЭМ!$B$39:$B$782,R$83)+'СЕТ СН'!$H$11+СВЦЭМ!$D$10+'СЕТ СН'!$H$6-'СЕТ СН'!$H$23</f>
        <v>1849.9927454000001</v>
      </c>
      <c r="S89" s="36">
        <f>SUMIFS(СВЦЭМ!$D$39:$D$782,СВЦЭМ!$A$39:$A$782,$A89,СВЦЭМ!$B$39:$B$782,S$83)+'СЕТ СН'!$H$11+СВЦЭМ!$D$10+'СЕТ СН'!$H$6-'СЕТ СН'!$H$23</f>
        <v>1837.5588257500001</v>
      </c>
      <c r="T89" s="36">
        <f>SUMIFS(СВЦЭМ!$D$39:$D$782,СВЦЭМ!$A$39:$A$782,$A89,СВЦЭМ!$B$39:$B$782,T$83)+'СЕТ СН'!$H$11+СВЦЭМ!$D$10+'СЕТ СН'!$H$6-'СЕТ СН'!$H$23</f>
        <v>1802.9454561499999</v>
      </c>
      <c r="U89" s="36">
        <f>SUMIFS(СВЦЭМ!$D$39:$D$782,СВЦЭМ!$A$39:$A$782,$A89,СВЦЭМ!$B$39:$B$782,U$83)+'СЕТ СН'!$H$11+СВЦЭМ!$D$10+'СЕТ СН'!$H$6-'СЕТ СН'!$H$23</f>
        <v>1802.61532719</v>
      </c>
      <c r="V89" s="36">
        <f>SUMIFS(СВЦЭМ!$D$39:$D$782,СВЦЭМ!$A$39:$A$782,$A89,СВЦЭМ!$B$39:$B$782,V$83)+'СЕТ СН'!$H$11+СВЦЭМ!$D$10+'СЕТ СН'!$H$6-'СЕТ СН'!$H$23</f>
        <v>1806.1021541600001</v>
      </c>
      <c r="W89" s="36">
        <f>SUMIFS(СВЦЭМ!$D$39:$D$782,СВЦЭМ!$A$39:$A$782,$A89,СВЦЭМ!$B$39:$B$782,W$83)+'СЕТ СН'!$H$11+СВЦЭМ!$D$10+'СЕТ СН'!$H$6-'СЕТ СН'!$H$23</f>
        <v>1817.2458241700001</v>
      </c>
      <c r="X89" s="36">
        <f>SUMIFS(СВЦЭМ!$D$39:$D$782,СВЦЭМ!$A$39:$A$782,$A89,СВЦЭМ!$B$39:$B$782,X$83)+'СЕТ СН'!$H$11+СВЦЭМ!$D$10+'СЕТ СН'!$H$6-'СЕТ СН'!$H$23</f>
        <v>1816.0787479400001</v>
      </c>
      <c r="Y89" s="36">
        <f>SUMIFS(СВЦЭМ!$D$39:$D$782,СВЦЭМ!$A$39:$A$782,$A89,СВЦЭМ!$B$39:$B$782,Y$83)+'СЕТ СН'!$H$11+СВЦЭМ!$D$10+'СЕТ СН'!$H$6-'СЕТ СН'!$H$23</f>
        <v>1801.4129643700001</v>
      </c>
    </row>
    <row r="90" spans="1:27" ht="15.75" x14ac:dyDescent="0.2">
      <c r="A90" s="35">
        <f t="shared" si="2"/>
        <v>45358</v>
      </c>
      <c r="B90" s="36">
        <f>SUMIFS(СВЦЭМ!$D$39:$D$782,СВЦЭМ!$A$39:$A$782,$A90,СВЦЭМ!$B$39:$B$782,B$83)+'СЕТ СН'!$H$11+СВЦЭМ!$D$10+'СЕТ СН'!$H$6-'СЕТ СН'!$H$23</f>
        <v>1849.7982385800001</v>
      </c>
      <c r="C90" s="36">
        <f>SUMIFS(СВЦЭМ!$D$39:$D$782,СВЦЭМ!$A$39:$A$782,$A90,СВЦЭМ!$B$39:$B$782,C$83)+'СЕТ СН'!$H$11+СВЦЭМ!$D$10+'СЕТ СН'!$H$6-'СЕТ СН'!$H$23</f>
        <v>1892.69847235</v>
      </c>
      <c r="D90" s="36">
        <f>SUMIFS(СВЦЭМ!$D$39:$D$782,СВЦЭМ!$A$39:$A$782,$A90,СВЦЭМ!$B$39:$B$782,D$83)+'СЕТ СН'!$H$11+СВЦЭМ!$D$10+'СЕТ СН'!$H$6-'СЕТ СН'!$H$23</f>
        <v>1926.2496106799999</v>
      </c>
      <c r="E90" s="36">
        <f>SUMIFS(СВЦЭМ!$D$39:$D$782,СВЦЭМ!$A$39:$A$782,$A90,СВЦЭМ!$B$39:$B$782,E$83)+'СЕТ СН'!$H$11+СВЦЭМ!$D$10+'СЕТ СН'!$H$6-'СЕТ СН'!$H$23</f>
        <v>1955.9561170500001</v>
      </c>
      <c r="F90" s="36">
        <f>SUMIFS(СВЦЭМ!$D$39:$D$782,СВЦЭМ!$A$39:$A$782,$A90,СВЦЭМ!$B$39:$B$782,F$83)+'СЕТ СН'!$H$11+СВЦЭМ!$D$10+'СЕТ СН'!$H$6-'СЕТ СН'!$H$23</f>
        <v>1964.67495626</v>
      </c>
      <c r="G90" s="36">
        <f>SUMIFS(СВЦЭМ!$D$39:$D$782,СВЦЭМ!$A$39:$A$782,$A90,СВЦЭМ!$B$39:$B$782,G$83)+'СЕТ СН'!$H$11+СВЦЭМ!$D$10+'СЕТ СН'!$H$6-'СЕТ СН'!$H$23</f>
        <v>1939.1020319199999</v>
      </c>
      <c r="H90" s="36">
        <f>SUMIFS(СВЦЭМ!$D$39:$D$782,СВЦЭМ!$A$39:$A$782,$A90,СВЦЭМ!$B$39:$B$782,H$83)+'СЕТ СН'!$H$11+СВЦЭМ!$D$10+'СЕТ СН'!$H$6-'СЕТ СН'!$H$23</f>
        <v>1873.8981661099999</v>
      </c>
      <c r="I90" s="36">
        <f>SUMIFS(СВЦЭМ!$D$39:$D$782,СВЦЭМ!$A$39:$A$782,$A90,СВЦЭМ!$B$39:$B$782,I$83)+'СЕТ СН'!$H$11+СВЦЭМ!$D$10+'СЕТ СН'!$H$6-'СЕТ СН'!$H$23</f>
        <v>1859.1294723000001</v>
      </c>
      <c r="J90" s="36">
        <f>SUMIFS(СВЦЭМ!$D$39:$D$782,СВЦЭМ!$A$39:$A$782,$A90,СВЦЭМ!$B$39:$B$782,J$83)+'СЕТ СН'!$H$11+СВЦЭМ!$D$10+'СЕТ СН'!$H$6-'СЕТ СН'!$H$23</f>
        <v>1878.25468563</v>
      </c>
      <c r="K90" s="36">
        <f>SUMIFS(СВЦЭМ!$D$39:$D$782,СВЦЭМ!$A$39:$A$782,$A90,СВЦЭМ!$B$39:$B$782,K$83)+'СЕТ СН'!$H$11+СВЦЭМ!$D$10+'СЕТ СН'!$H$6-'СЕТ СН'!$H$23</f>
        <v>1842.9117362</v>
      </c>
      <c r="L90" s="36">
        <f>SUMIFS(СВЦЭМ!$D$39:$D$782,СВЦЭМ!$A$39:$A$782,$A90,СВЦЭМ!$B$39:$B$782,L$83)+'СЕТ СН'!$H$11+СВЦЭМ!$D$10+'СЕТ СН'!$H$6-'СЕТ СН'!$H$23</f>
        <v>1845.65929269</v>
      </c>
      <c r="M90" s="36">
        <f>SUMIFS(СВЦЭМ!$D$39:$D$782,СВЦЭМ!$A$39:$A$782,$A90,СВЦЭМ!$B$39:$B$782,M$83)+'СЕТ СН'!$H$11+СВЦЭМ!$D$10+'СЕТ СН'!$H$6-'СЕТ СН'!$H$23</f>
        <v>1854.2036672199999</v>
      </c>
      <c r="N90" s="36">
        <f>SUMIFS(СВЦЭМ!$D$39:$D$782,СВЦЭМ!$A$39:$A$782,$A90,СВЦЭМ!$B$39:$B$782,N$83)+'СЕТ СН'!$H$11+СВЦЭМ!$D$10+'СЕТ СН'!$H$6-'СЕТ СН'!$H$23</f>
        <v>1863.8735323200001</v>
      </c>
      <c r="O90" s="36">
        <f>SUMIFS(СВЦЭМ!$D$39:$D$782,СВЦЭМ!$A$39:$A$782,$A90,СВЦЭМ!$B$39:$B$782,O$83)+'СЕТ СН'!$H$11+СВЦЭМ!$D$10+'СЕТ СН'!$H$6-'СЕТ СН'!$H$23</f>
        <v>1860.2372320300001</v>
      </c>
      <c r="P90" s="36">
        <f>SUMIFS(СВЦЭМ!$D$39:$D$782,СВЦЭМ!$A$39:$A$782,$A90,СВЦЭМ!$B$39:$B$782,P$83)+'СЕТ СН'!$H$11+СВЦЭМ!$D$10+'СЕТ СН'!$H$6-'СЕТ СН'!$H$23</f>
        <v>1886.1538131899999</v>
      </c>
      <c r="Q90" s="36">
        <f>SUMIFS(СВЦЭМ!$D$39:$D$782,СВЦЭМ!$A$39:$A$782,$A90,СВЦЭМ!$B$39:$B$782,Q$83)+'СЕТ СН'!$H$11+СВЦЭМ!$D$10+'СЕТ СН'!$H$6-'СЕТ СН'!$H$23</f>
        <v>1906.7502007600001</v>
      </c>
      <c r="R90" s="36">
        <f>SUMIFS(СВЦЭМ!$D$39:$D$782,СВЦЭМ!$A$39:$A$782,$A90,СВЦЭМ!$B$39:$B$782,R$83)+'СЕТ СН'!$H$11+СВЦЭМ!$D$10+'СЕТ СН'!$H$6-'СЕТ СН'!$H$23</f>
        <v>1918.30809019</v>
      </c>
      <c r="S90" s="36">
        <f>SUMIFS(СВЦЭМ!$D$39:$D$782,СВЦЭМ!$A$39:$A$782,$A90,СВЦЭМ!$B$39:$B$782,S$83)+'СЕТ СН'!$H$11+СВЦЭМ!$D$10+'СЕТ СН'!$H$6-'СЕТ СН'!$H$23</f>
        <v>1900.84444037</v>
      </c>
      <c r="T90" s="36">
        <f>SUMIFS(СВЦЭМ!$D$39:$D$782,СВЦЭМ!$A$39:$A$782,$A90,СВЦЭМ!$B$39:$B$782,T$83)+'СЕТ СН'!$H$11+СВЦЭМ!$D$10+'СЕТ СН'!$H$6-'СЕТ СН'!$H$23</f>
        <v>1895.50295624</v>
      </c>
      <c r="U90" s="36">
        <f>SUMIFS(СВЦЭМ!$D$39:$D$782,СВЦЭМ!$A$39:$A$782,$A90,СВЦЭМ!$B$39:$B$782,U$83)+'СЕТ СН'!$H$11+СВЦЭМ!$D$10+'СЕТ СН'!$H$6-'СЕТ СН'!$H$23</f>
        <v>1870.2148257900001</v>
      </c>
      <c r="V90" s="36">
        <f>SUMIFS(СВЦЭМ!$D$39:$D$782,СВЦЭМ!$A$39:$A$782,$A90,СВЦЭМ!$B$39:$B$782,V$83)+'СЕТ СН'!$H$11+СВЦЭМ!$D$10+'СЕТ СН'!$H$6-'СЕТ СН'!$H$23</f>
        <v>1851.00152875</v>
      </c>
      <c r="W90" s="36">
        <f>SUMIFS(СВЦЭМ!$D$39:$D$782,СВЦЭМ!$A$39:$A$782,$A90,СВЦЭМ!$B$39:$B$782,W$83)+'СЕТ СН'!$H$11+СВЦЭМ!$D$10+'СЕТ СН'!$H$6-'СЕТ СН'!$H$23</f>
        <v>1863.6891660000001</v>
      </c>
      <c r="X90" s="36">
        <f>SUMIFS(СВЦЭМ!$D$39:$D$782,СВЦЭМ!$A$39:$A$782,$A90,СВЦЭМ!$B$39:$B$782,X$83)+'СЕТ СН'!$H$11+СВЦЭМ!$D$10+'СЕТ СН'!$H$6-'СЕТ СН'!$H$23</f>
        <v>1877.7886360299999</v>
      </c>
      <c r="Y90" s="36">
        <f>SUMIFS(СВЦЭМ!$D$39:$D$782,СВЦЭМ!$A$39:$A$782,$A90,СВЦЭМ!$B$39:$B$782,Y$83)+'СЕТ СН'!$H$11+СВЦЭМ!$D$10+'СЕТ СН'!$H$6-'СЕТ СН'!$H$23</f>
        <v>1906.6506776200001</v>
      </c>
    </row>
    <row r="91" spans="1:27" ht="15.75" x14ac:dyDescent="0.2">
      <c r="A91" s="35">
        <f t="shared" si="2"/>
        <v>45359</v>
      </c>
      <c r="B91" s="36">
        <f>SUMIFS(СВЦЭМ!$D$39:$D$782,СВЦЭМ!$A$39:$A$782,$A91,СВЦЭМ!$B$39:$B$782,B$83)+'СЕТ СН'!$H$11+СВЦЭМ!$D$10+'СЕТ СН'!$H$6-'СЕТ СН'!$H$23</f>
        <v>1949.5286985299999</v>
      </c>
      <c r="C91" s="36">
        <f>SUMIFS(СВЦЭМ!$D$39:$D$782,СВЦЭМ!$A$39:$A$782,$A91,СВЦЭМ!$B$39:$B$782,C$83)+'СЕТ СН'!$H$11+СВЦЭМ!$D$10+'СЕТ СН'!$H$6-'СЕТ СН'!$H$23</f>
        <v>1948.6788547599999</v>
      </c>
      <c r="D91" s="36">
        <f>SUMIFS(СВЦЭМ!$D$39:$D$782,СВЦЭМ!$A$39:$A$782,$A91,СВЦЭМ!$B$39:$B$782,D$83)+'СЕТ СН'!$H$11+СВЦЭМ!$D$10+'СЕТ СН'!$H$6-'СЕТ СН'!$H$23</f>
        <v>1971.5166803699999</v>
      </c>
      <c r="E91" s="36">
        <f>SUMIFS(СВЦЭМ!$D$39:$D$782,СВЦЭМ!$A$39:$A$782,$A91,СВЦЭМ!$B$39:$B$782,E$83)+'СЕТ СН'!$H$11+СВЦЭМ!$D$10+'СЕТ СН'!$H$6-'СЕТ СН'!$H$23</f>
        <v>1981.5473973000001</v>
      </c>
      <c r="F91" s="36">
        <f>SUMIFS(СВЦЭМ!$D$39:$D$782,СВЦЭМ!$A$39:$A$782,$A91,СВЦЭМ!$B$39:$B$782,F$83)+'СЕТ СН'!$H$11+СВЦЭМ!$D$10+'СЕТ СН'!$H$6-'СЕТ СН'!$H$23</f>
        <v>1981.89858673</v>
      </c>
      <c r="G91" s="36">
        <f>SUMIFS(СВЦЭМ!$D$39:$D$782,СВЦЭМ!$A$39:$A$782,$A91,СВЦЭМ!$B$39:$B$782,G$83)+'СЕТ СН'!$H$11+СВЦЭМ!$D$10+'СЕТ СН'!$H$6-'СЕТ СН'!$H$23</f>
        <v>1955.6962232400001</v>
      </c>
      <c r="H91" s="36">
        <f>SUMIFS(СВЦЭМ!$D$39:$D$782,СВЦЭМ!$A$39:$A$782,$A91,СВЦЭМ!$B$39:$B$782,H$83)+'СЕТ СН'!$H$11+СВЦЭМ!$D$10+'СЕТ СН'!$H$6-'СЕТ СН'!$H$23</f>
        <v>1954.82264895</v>
      </c>
      <c r="I91" s="36">
        <f>SUMIFS(СВЦЭМ!$D$39:$D$782,СВЦЭМ!$A$39:$A$782,$A91,СВЦЭМ!$B$39:$B$782,I$83)+'СЕТ СН'!$H$11+СВЦЭМ!$D$10+'СЕТ СН'!$H$6-'СЕТ СН'!$H$23</f>
        <v>1926.4689637900001</v>
      </c>
      <c r="J91" s="36">
        <f>SUMIFS(СВЦЭМ!$D$39:$D$782,СВЦЭМ!$A$39:$A$782,$A91,СВЦЭМ!$B$39:$B$782,J$83)+'СЕТ СН'!$H$11+СВЦЭМ!$D$10+'СЕТ СН'!$H$6-'СЕТ СН'!$H$23</f>
        <v>1915.0572059399999</v>
      </c>
      <c r="K91" s="36">
        <f>SUMIFS(СВЦЭМ!$D$39:$D$782,СВЦЭМ!$A$39:$A$782,$A91,СВЦЭМ!$B$39:$B$782,K$83)+'СЕТ СН'!$H$11+СВЦЭМ!$D$10+'СЕТ СН'!$H$6-'СЕТ СН'!$H$23</f>
        <v>1855.6040223499999</v>
      </c>
      <c r="L91" s="36">
        <f>SUMIFS(СВЦЭМ!$D$39:$D$782,СВЦЭМ!$A$39:$A$782,$A91,СВЦЭМ!$B$39:$B$782,L$83)+'СЕТ СН'!$H$11+СВЦЭМ!$D$10+'СЕТ СН'!$H$6-'СЕТ СН'!$H$23</f>
        <v>1845.11271652</v>
      </c>
      <c r="M91" s="36">
        <f>SUMIFS(СВЦЭМ!$D$39:$D$782,СВЦЭМ!$A$39:$A$782,$A91,СВЦЭМ!$B$39:$B$782,M$83)+'СЕТ СН'!$H$11+СВЦЭМ!$D$10+'СЕТ СН'!$H$6-'СЕТ СН'!$H$23</f>
        <v>1861.0344404499999</v>
      </c>
      <c r="N91" s="36">
        <f>SUMIFS(СВЦЭМ!$D$39:$D$782,СВЦЭМ!$A$39:$A$782,$A91,СВЦЭМ!$B$39:$B$782,N$83)+'СЕТ СН'!$H$11+СВЦЭМ!$D$10+'СЕТ СН'!$H$6-'СЕТ СН'!$H$23</f>
        <v>1881.57643175</v>
      </c>
      <c r="O91" s="36">
        <f>SUMIFS(СВЦЭМ!$D$39:$D$782,СВЦЭМ!$A$39:$A$782,$A91,СВЦЭМ!$B$39:$B$782,O$83)+'СЕТ СН'!$H$11+СВЦЭМ!$D$10+'СЕТ СН'!$H$6-'СЕТ СН'!$H$23</f>
        <v>1900.2181906999999</v>
      </c>
      <c r="P91" s="36">
        <f>SUMIFS(СВЦЭМ!$D$39:$D$782,СВЦЭМ!$A$39:$A$782,$A91,СВЦЭМ!$B$39:$B$782,P$83)+'СЕТ СН'!$H$11+СВЦЭМ!$D$10+'СЕТ СН'!$H$6-'СЕТ СН'!$H$23</f>
        <v>1910.7717043</v>
      </c>
      <c r="Q91" s="36">
        <f>SUMIFS(СВЦЭМ!$D$39:$D$782,СВЦЭМ!$A$39:$A$782,$A91,СВЦЭМ!$B$39:$B$782,Q$83)+'СЕТ СН'!$H$11+СВЦЭМ!$D$10+'СЕТ СН'!$H$6-'СЕТ СН'!$H$23</f>
        <v>1927.46424159</v>
      </c>
      <c r="R91" s="36">
        <f>SUMIFS(СВЦЭМ!$D$39:$D$782,СВЦЭМ!$A$39:$A$782,$A91,СВЦЭМ!$B$39:$B$782,R$83)+'СЕТ СН'!$H$11+СВЦЭМ!$D$10+'СЕТ СН'!$H$6-'СЕТ СН'!$H$23</f>
        <v>1934.2808358899999</v>
      </c>
      <c r="S91" s="36">
        <f>SUMIFS(СВЦЭМ!$D$39:$D$782,СВЦЭМ!$A$39:$A$782,$A91,СВЦЭМ!$B$39:$B$782,S$83)+'СЕТ СН'!$H$11+СВЦЭМ!$D$10+'СЕТ СН'!$H$6-'СЕТ СН'!$H$23</f>
        <v>1912.6729433200001</v>
      </c>
      <c r="T91" s="36">
        <f>SUMIFS(СВЦЭМ!$D$39:$D$782,СВЦЭМ!$A$39:$A$782,$A91,СВЦЭМ!$B$39:$B$782,T$83)+'СЕТ СН'!$H$11+СВЦЭМ!$D$10+'СЕТ СН'!$H$6-'СЕТ СН'!$H$23</f>
        <v>1905.06009926</v>
      </c>
      <c r="U91" s="36">
        <f>SUMIFS(СВЦЭМ!$D$39:$D$782,СВЦЭМ!$A$39:$A$782,$A91,СВЦЭМ!$B$39:$B$782,U$83)+'СЕТ СН'!$H$11+СВЦЭМ!$D$10+'СЕТ СН'!$H$6-'СЕТ СН'!$H$23</f>
        <v>1876.1494406500001</v>
      </c>
      <c r="V91" s="36">
        <f>SUMIFS(СВЦЭМ!$D$39:$D$782,СВЦЭМ!$A$39:$A$782,$A91,СВЦЭМ!$B$39:$B$782,V$83)+'СЕТ СН'!$H$11+СВЦЭМ!$D$10+'СЕТ СН'!$H$6-'СЕТ СН'!$H$23</f>
        <v>1865.8355060199999</v>
      </c>
      <c r="W91" s="36">
        <f>SUMIFS(СВЦЭМ!$D$39:$D$782,СВЦЭМ!$A$39:$A$782,$A91,СВЦЭМ!$B$39:$B$782,W$83)+'СЕТ СН'!$H$11+СВЦЭМ!$D$10+'СЕТ СН'!$H$6-'СЕТ СН'!$H$23</f>
        <v>1859.3310304399999</v>
      </c>
      <c r="X91" s="36">
        <f>SUMIFS(СВЦЭМ!$D$39:$D$782,СВЦЭМ!$A$39:$A$782,$A91,СВЦЭМ!$B$39:$B$782,X$83)+'СЕТ СН'!$H$11+СВЦЭМ!$D$10+'СЕТ СН'!$H$6-'СЕТ СН'!$H$23</f>
        <v>1896.59789615</v>
      </c>
      <c r="Y91" s="36">
        <f>SUMIFS(СВЦЭМ!$D$39:$D$782,СВЦЭМ!$A$39:$A$782,$A91,СВЦЭМ!$B$39:$B$782,Y$83)+'СЕТ СН'!$H$11+СВЦЭМ!$D$10+'СЕТ СН'!$H$6-'СЕТ СН'!$H$23</f>
        <v>1908.7395084899999</v>
      </c>
    </row>
    <row r="92" spans="1:27" ht="15.75" x14ac:dyDescent="0.2">
      <c r="A92" s="35">
        <f t="shared" si="2"/>
        <v>45360</v>
      </c>
      <c r="B92" s="36">
        <f>SUMIFS(СВЦЭМ!$D$39:$D$782,СВЦЭМ!$A$39:$A$782,$A92,СВЦЭМ!$B$39:$B$782,B$83)+'СЕТ СН'!$H$11+СВЦЭМ!$D$10+'СЕТ СН'!$H$6-'СЕТ СН'!$H$23</f>
        <v>1941.1834712</v>
      </c>
      <c r="C92" s="36">
        <f>SUMIFS(СВЦЭМ!$D$39:$D$782,СВЦЭМ!$A$39:$A$782,$A92,СВЦЭМ!$B$39:$B$782,C$83)+'СЕТ СН'!$H$11+СВЦЭМ!$D$10+'СЕТ СН'!$H$6-'СЕТ СН'!$H$23</f>
        <v>1949.70627509</v>
      </c>
      <c r="D92" s="36">
        <f>SUMIFS(СВЦЭМ!$D$39:$D$782,СВЦЭМ!$A$39:$A$782,$A92,СВЦЭМ!$B$39:$B$782,D$83)+'СЕТ СН'!$H$11+СВЦЭМ!$D$10+'СЕТ СН'!$H$6-'СЕТ СН'!$H$23</f>
        <v>1967.92633396</v>
      </c>
      <c r="E92" s="36">
        <f>SUMIFS(СВЦЭМ!$D$39:$D$782,СВЦЭМ!$A$39:$A$782,$A92,СВЦЭМ!$B$39:$B$782,E$83)+'СЕТ СН'!$H$11+СВЦЭМ!$D$10+'СЕТ СН'!$H$6-'СЕТ СН'!$H$23</f>
        <v>1976.3593377899999</v>
      </c>
      <c r="F92" s="36">
        <f>SUMIFS(СВЦЭМ!$D$39:$D$782,СВЦЭМ!$A$39:$A$782,$A92,СВЦЭМ!$B$39:$B$782,F$83)+'СЕТ СН'!$H$11+СВЦЭМ!$D$10+'СЕТ СН'!$H$6-'СЕТ СН'!$H$23</f>
        <v>1963.6918420700001</v>
      </c>
      <c r="G92" s="36">
        <f>SUMIFS(СВЦЭМ!$D$39:$D$782,СВЦЭМ!$A$39:$A$782,$A92,СВЦЭМ!$B$39:$B$782,G$83)+'СЕТ СН'!$H$11+СВЦЭМ!$D$10+'СЕТ СН'!$H$6-'СЕТ СН'!$H$23</f>
        <v>1934.5043464400001</v>
      </c>
      <c r="H92" s="36">
        <f>SUMIFS(СВЦЭМ!$D$39:$D$782,СВЦЭМ!$A$39:$A$782,$A92,СВЦЭМ!$B$39:$B$782,H$83)+'СЕТ СН'!$H$11+СВЦЭМ!$D$10+'СЕТ СН'!$H$6-'СЕТ СН'!$H$23</f>
        <v>1911.0655841600001</v>
      </c>
      <c r="I92" s="36">
        <f>SUMIFS(СВЦЭМ!$D$39:$D$782,СВЦЭМ!$A$39:$A$782,$A92,СВЦЭМ!$B$39:$B$782,I$83)+'СЕТ СН'!$H$11+СВЦЭМ!$D$10+'СЕТ СН'!$H$6-'СЕТ СН'!$H$23</f>
        <v>1889.40190674</v>
      </c>
      <c r="J92" s="36">
        <f>SUMIFS(СВЦЭМ!$D$39:$D$782,СВЦЭМ!$A$39:$A$782,$A92,СВЦЭМ!$B$39:$B$782,J$83)+'СЕТ СН'!$H$11+СВЦЭМ!$D$10+'СЕТ СН'!$H$6-'СЕТ СН'!$H$23</f>
        <v>1875.74473816</v>
      </c>
      <c r="K92" s="36">
        <f>SUMIFS(СВЦЭМ!$D$39:$D$782,СВЦЭМ!$A$39:$A$782,$A92,СВЦЭМ!$B$39:$B$782,K$83)+'СЕТ СН'!$H$11+СВЦЭМ!$D$10+'СЕТ СН'!$H$6-'СЕТ СН'!$H$23</f>
        <v>1835.0970146899999</v>
      </c>
      <c r="L92" s="36">
        <f>SUMIFS(СВЦЭМ!$D$39:$D$782,СВЦЭМ!$A$39:$A$782,$A92,СВЦЭМ!$B$39:$B$782,L$83)+'СЕТ СН'!$H$11+СВЦЭМ!$D$10+'СЕТ СН'!$H$6-'СЕТ СН'!$H$23</f>
        <v>1813.02811918</v>
      </c>
      <c r="M92" s="36">
        <f>SUMIFS(СВЦЭМ!$D$39:$D$782,СВЦЭМ!$A$39:$A$782,$A92,СВЦЭМ!$B$39:$B$782,M$83)+'СЕТ СН'!$H$11+СВЦЭМ!$D$10+'СЕТ СН'!$H$6-'СЕТ СН'!$H$23</f>
        <v>1828.2395820500001</v>
      </c>
      <c r="N92" s="36">
        <f>SUMIFS(СВЦЭМ!$D$39:$D$782,СВЦЭМ!$A$39:$A$782,$A92,СВЦЭМ!$B$39:$B$782,N$83)+'СЕТ СН'!$H$11+СВЦЭМ!$D$10+'СЕТ СН'!$H$6-'СЕТ СН'!$H$23</f>
        <v>1849.81470883</v>
      </c>
      <c r="O92" s="36">
        <f>SUMIFS(СВЦЭМ!$D$39:$D$782,СВЦЭМ!$A$39:$A$782,$A92,СВЦЭМ!$B$39:$B$782,O$83)+'СЕТ СН'!$H$11+СВЦЭМ!$D$10+'СЕТ СН'!$H$6-'СЕТ СН'!$H$23</f>
        <v>1871.3462564700001</v>
      </c>
      <c r="P92" s="36">
        <f>SUMIFS(СВЦЭМ!$D$39:$D$782,СВЦЭМ!$A$39:$A$782,$A92,СВЦЭМ!$B$39:$B$782,P$83)+'СЕТ СН'!$H$11+СВЦЭМ!$D$10+'СЕТ СН'!$H$6-'СЕТ СН'!$H$23</f>
        <v>1883.9916720399999</v>
      </c>
      <c r="Q92" s="36">
        <f>SUMIFS(СВЦЭМ!$D$39:$D$782,СВЦЭМ!$A$39:$A$782,$A92,СВЦЭМ!$B$39:$B$782,Q$83)+'СЕТ СН'!$H$11+СВЦЭМ!$D$10+'СЕТ СН'!$H$6-'СЕТ СН'!$H$23</f>
        <v>1899.69323336</v>
      </c>
      <c r="R92" s="36">
        <f>SUMIFS(СВЦЭМ!$D$39:$D$782,СВЦЭМ!$A$39:$A$782,$A92,СВЦЭМ!$B$39:$B$782,R$83)+'СЕТ СН'!$H$11+СВЦЭМ!$D$10+'СЕТ СН'!$H$6-'СЕТ СН'!$H$23</f>
        <v>1900.14054736</v>
      </c>
      <c r="S92" s="36">
        <f>SUMIFS(СВЦЭМ!$D$39:$D$782,СВЦЭМ!$A$39:$A$782,$A92,СВЦЭМ!$B$39:$B$782,S$83)+'СЕТ СН'!$H$11+СВЦЭМ!$D$10+'СЕТ СН'!$H$6-'СЕТ СН'!$H$23</f>
        <v>1870.0537885599999</v>
      </c>
      <c r="T92" s="36">
        <f>SUMIFS(СВЦЭМ!$D$39:$D$782,СВЦЭМ!$A$39:$A$782,$A92,СВЦЭМ!$B$39:$B$782,T$83)+'СЕТ СН'!$H$11+СВЦЭМ!$D$10+'СЕТ СН'!$H$6-'СЕТ СН'!$H$23</f>
        <v>1883.0539108800001</v>
      </c>
      <c r="U92" s="36">
        <f>SUMIFS(СВЦЭМ!$D$39:$D$782,СВЦЭМ!$A$39:$A$782,$A92,СВЦЭМ!$B$39:$B$782,U$83)+'СЕТ СН'!$H$11+СВЦЭМ!$D$10+'СЕТ СН'!$H$6-'СЕТ СН'!$H$23</f>
        <v>1852.92810646</v>
      </c>
      <c r="V92" s="36">
        <f>SUMIFS(СВЦЭМ!$D$39:$D$782,СВЦЭМ!$A$39:$A$782,$A92,СВЦЭМ!$B$39:$B$782,V$83)+'СЕТ СН'!$H$11+СВЦЭМ!$D$10+'СЕТ СН'!$H$6-'СЕТ СН'!$H$23</f>
        <v>1841.6602760400001</v>
      </c>
      <c r="W92" s="36">
        <f>SUMIFS(СВЦЭМ!$D$39:$D$782,СВЦЭМ!$A$39:$A$782,$A92,СВЦЭМ!$B$39:$B$782,W$83)+'СЕТ СН'!$H$11+СВЦЭМ!$D$10+'СЕТ СН'!$H$6-'СЕТ СН'!$H$23</f>
        <v>1837.4754625</v>
      </c>
      <c r="X92" s="36">
        <f>SUMIFS(СВЦЭМ!$D$39:$D$782,СВЦЭМ!$A$39:$A$782,$A92,СВЦЭМ!$B$39:$B$782,X$83)+'СЕТ СН'!$H$11+СВЦЭМ!$D$10+'СЕТ СН'!$H$6-'СЕТ СН'!$H$23</f>
        <v>1875.8869779300001</v>
      </c>
      <c r="Y92" s="36">
        <f>SUMIFS(СВЦЭМ!$D$39:$D$782,СВЦЭМ!$A$39:$A$782,$A92,СВЦЭМ!$B$39:$B$782,Y$83)+'СЕТ СН'!$H$11+СВЦЭМ!$D$10+'СЕТ СН'!$H$6-'СЕТ СН'!$H$23</f>
        <v>1890.34906667</v>
      </c>
    </row>
    <row r="93" spans="1:27" ht="15.75" x14ac:dyDescent="0.2">
      <c r="A93" s="35">
        <f t="shared" si="2"/>
        <v>45361</v>
      </c>
      <c r="B93" s="36">
        <f>SUMIFS(СВЦЭМ!$D$39:$D$782,СВЦЭМ!$A$39:$A$782,$A93,СВЦЭМ!$B$39:$B$782,B$83)+'СЕТ СН'!$H$11+СВЦЭМ!$D$10+'СЕТ СН'!$H$6-'СЕТ СН'!$H$23</f>
        <v>1969.1529731999999</v>
      </c>
      <c r="C93" s="36">
        <f>SUMIFS(СВЦЭМ!$D$39:$D$782,СВЦЭМ!$A$39:$A$782,$A93,СВЦЭМ!$B$39:$B$782,C$83)+'СЕТ СН'!$H$11+СВЦЭМ!$D$10+'СЕТ СН'!$H$6-'СЕТ СН'!$H$23</f>
        <v>2007.58098937</v>
      </c>
      <c r="D93" s="36">
        <f>SUMIFS(СВЦЭМ!$D$39:$D$782,СВЦЭМ!$A$39:$A$782,$A93,СВЦЭМ!$B$39:$B$782,D$83)+'СЕТ СН'!$H$11+СВЦЭМ!$D$10+'СЕТ СН'!$H$6-'СЕТ СН'!$H$23</f>
        <v>2026.1983267099999</v>
      </c>
      <c r="E93" s="36">
        <f>SUMIFS(СВЦЭМ!$D$39:$D$782,СВЦЭМ!$A$39:$A$782,$A93,СВЦЭМ!$B$39:$B$782,E$83)+'СЕТ СН'!$H$11+СВЦЭМ!$D$10+'СЕТ СН'!$H$6-'СЕТ СН'!$H$23</f>
        <v>2041.8069656099999</v>
      </c>
      <c r="F93" s="36">
        <f>SUMIFS(СВЦЭМ!$D$39:$D$782,СВЦЭМ!$A$39:$A$782,$A93,СВЦЭМ!$B$39:$B$782,F$83)+'СЕТ СН'!$H$11+СВЦЭМ!$D$10+'СЕТ СН'!$H$6-'СЕТ СН'!$H$23</f>
        <v>2042.10315507</v>
      </c>
      <c r="G93" s="36">
        <f>SUMIFS(СВЦЭМ!$D$39:$D$782,СВЦЭМ!$A$39:$A$782,$A93,СВЦЭМ!$B$39:$B$782,G$83)+'СЕТ СН'!$H$11+СВЦЭМ!$D$10+'СЕТ СН'!$H$6-'СЕТ СН'!$H$23</f>
        <v>2024.8079003400001</v>
      </c>
      <c r="H93" s="36">
        <f>SUMIFS(СВЦЭМ!$D$39:$D$782,СВЦЭМ!$A$39:$A$782,$A93,СВЦЭМ!$B$39:$B$782,H$83)+'СЕТ СН'!$H$11+СВЦЭМ!$D$10+'СЕТ СН'!$H$6-'СЕТ СН'!$H$23</f>
        <v>1998.39794983</v>
      </c>
      <c r="I93" s="36">
        <f>SUMIFS(СВЦЭМ!$D$39:$D$782,СВЦЭМ!$A$39:$A$782,$A93,СВЦЭМ!$B$39:$B$782,I$83)+'СЕТ СН'!$H$11+СВЦЭМ!$D$10+'СЕТ СН'!$H$6-'СЕТ СН'!$H$23</f>
        <v>1992.95411461</v>
      </c>
      <c r="J93" s="36">
        <f>SUMIFS(СВЦЭМ!$D$39:$D$782,СВЦЭМ!$A$39:$A$782,$A93,СВЦЭМ!$B$39:$B$782,J$83)+'СЕТ СН'!$H$11+СВЦЭМ!$D$10+'СЕТ СН'!$H$6-'СЕТ СН'!$H$23</f>
        <v>1947.7905600300001</v>
      </c>
      <c r="K93" s="36">
        <f>SUMIFS(СВЦЭМ!$D$39:$D$782,СВЦЭМ!$A$39:$A$782,$A93,СВЦЭМ!$B$39:$B$782,K$83)+'СЕТ СН'!$H$11+СВЦЭМ!$D$10+'СЕТ СН'!$H$6-'СЕТ СН'!$H$23</f>
        <v>1906.4029553099999</v>
      </c>
      <c r="L93" s="36">
        <f>SUMIFS(СВЦЭМ!$D$39:$D$782,СВЦЭМ!$A$39:$A$782,$A93,СВЦЭМ!$B$39:$B$782,L$83)+'СЕТ СН'!$H$11+СВЦЭМ!$D$10+'СЕТ СН'!$H$6-'СЕТ СН'!$H$23</f>
        <v>1906.0206945</v>
      </c>
      <c r="M93" s="36">
        <f>SUMIFS(СВЦЭМ!$D$39:$D$782,СВЦЭМ!$A$39:$A$782,$A93,СВЦЭМ!$B$39:$B$782,M$83)+'СЕТ СН'!$H$11+СВЦЭМ!$D$10+'СЕТ СН'!$H$6-'СЕТ СН'!$H$23</f>
        <v>1913.94444907</v>
      </c>
      <c r="N93" s="36">
        <f>SUMIFS(СВЦЭМ!$D$39:$D$782,СВЦЭМ!$A$39:$A$782,$A93,СВЦЭМ!$B$39:$B$782,N$83)+'СЕТ СН'!$H$11+СВЦЭМ!$D$10+'СЕТ СН'!$H$6-'СЕТ СН'!$H$23</f>
        <v>1935.92307712</v>
      </c>
      <c r="O93" s="36">
        <f>SUMIFS(СВЦЭМ!$D$39:$D$782,СВЦЭМ!$A$39:$A$782,$A93,СВЦЭМ!$B$39:$B$782,O$83)+'СЕТ СН'!$H$11+СВЦЭМ!$D$10+'СЕТ СН'!$H$6-'СЕТ СН'!$H$23</f>
        <v>1926.90304898</v>
      </c>
      <c r="P93" s="36">
        <f>SUMIFS(СВЦЭМ!$D$39:$D$782,СВЦЭМ!$A$39:$A$782,$A93,СВЦЭМ!$B$39:$B$782,P$83)+'СЕТ СН'!$H$11+СВЦЭМ!$D$10+'СЕТ СН'!$H$6-'СЕТ СН'!$H$23</f>
        <v>1953.8862490399999</v>
      </c>
      <c r="Q93" s="36">
        <f>SUMIFS(СВЦЭМ!$D$39:$D$782,СВЦЭМ!$A$39:$A$782,$A93,СВЦЭМ!$B$39:$B$782,Q$83)+'СЕТ СН'!$H$11+СВЦЭМ!$D$10+'СЕТ СН'!$H$6-'СЕТ СН'!$H$23</f>
        <v>1981.3838083999999</v>
      </c>
      <c r="R93" s="36">
        <f>SUMIFS(СВЦЭМ!$D$39:$D$782,СВЦЭМ!$A$39:$A$782,$A93,СВЦЭМ!$B$39:$B$782,R$83)+'СЕТ СН'!$H$11+СВЦЭМ!$D$10+'СЕТ СН'!$H$6-'СЕТ СН'!$H$23</f>
        <v>1978.5977177300001</v>
      </c>
      <c r="S93" s="36">
        <f>SUMIFS(СВЦЭМ!$D$39:$D$782,СВЦЭМ!$A$39:$A$782,$A93,СВЦЭМ!$B$39:$B$782,S$83)+'СЕТ СН'!$H$11+СВЦЭМ!$D$10+'СЕТ СН'!$H$6-'СЕТ СН'!$H$23</f>
        <v>1963.04355502</v>
      </c>
      <c r="T93" s="36">
        <f>SUMIFS(СВЦЭМ!$D$39:$D$782,СВЦЭМ!$A$39:$A$782,$A93,СВЦЭМ!$B$39:$B$782,T$83)+'СЕТ СН'!$H$11+СВЦЭМ!$D$10+'СЕТ СН'!$H$6-'СЕТ СН'!$H$23</f>
        <v>1943.0823049099999</v>
      </c>
      <c r="U93" s="36">
        <f>SUMIFS(СВЦЭМ!$D$39:$D$782,СВЦЭМ!$A$39:$A$782,$A93,СВЦЭМ!$B$39:$B$782,U$83)+'СЕТ СН'!$H$11+СВЦЭМ!$D$10+'СЕТ СН'!$H$6-'СЕТ СН'!$H$23</f>
        <v>1896.1938506700001</v>
      </c>
      <c r="V93" s="36">
        <f>SUMIFS(СВЦЭМ!$D$39:$D$782,СВЦЭМ!$A$39:$A$782,$A93,СВЦЭМ!$B$39:$B$782,V$83)+'СЕТ СН'!$H$11+СВЦЭМ!$D$10+'СЕТ СН'!$H$6-'СЕТ СН'!$H$23</f>
        <v>1869.5869315899999</v>
      </c>
      <c r="W93" s="36">
        <f>SUMIFS(СВЦЭМ!$D$39:$D$782,СВЦЭМ!$A$39:$A$782,$A93,СВЦЭМ!$B$39:$B$782,W$83)+'СЕТ СН'!$H$11+СВЦЭМ!$D$10+'СЕТ СН'!$H$6-'СЕТ СН'!$H$23</f>
        <v>1877.22262389</v>
      </c>
      <c r="X93" s="36">
        <f>SUMIFS(СВЦЭМ!$D$39:$D$782,СВЦЭМ!$A$39:$A$782,$A93,СВЦЭМ!$B$39:$B$782,X$83)+'СЕТ СН'!$H$11+СВЦЭМ!$D$10+'СЕТ СН'!$H$6-'СЕТ СН'!$H$23</f>
        <v>1927.98772166</v>
      </c>
      <c r="Y93" s="36">
        <f>SUMIFS(СВЦЭМ!$D$39:$D$782,СВЦЭМ!$A$39:$A$782,$A93,СВЦЭМ!$B$39:$B$782,Y$83)+'СЕТ СН'!$H$11+СВЦЭМ!$D$10+'СЕТ СН'!$H$6-'СЕТ СН'!$H$23</f>
        <v>1934.0752293200001</v>
      </c>
    </row>
    <row r="94" spans="1:27" ht="15.75" x14ac:dyDescent="0.2">
      <c r="A94" s="35">
        <f t="shared" si="2"/>
        <v>45362</v>
      </c>
      <c r="B94" s="36">
        <f>SUMIFS(СВЦЭМ!$D$39:$D$782,СВЦЭМ!$A$39:$A$782,$A94,СВЦЭМ!$B$39:$B$782,B$83)+'СЕТ СН'!$H$11+СВЦЭМ!$D$10+'СЕТ СН'!$H$6-'СЕТ СН'!$H$23</f>
        <v>1901.39771533</v>
      </c>
      <c r="C94" s="36">
        <f>SUMIFS(СВЦЭМ!$D$39:$D$782,СВЦЭМ!$A$39:$A$782,$A94,СВЦЭМ!$B$39:$B$782,C$83)+'СЕТ СН'!$H$11+СВЦЭМ!$D$10+'СЕТ СН'!$H$6-'СЕТ СН'!$H$23</f>
        <v>1938.0857765600001</v>
      </c>
      <c r="D94" s="36">
        <f>SUMIFS(СВЦЭМ!$D$39:$D$782,СВЦЭМ!$A$39:$A$782,$A94,СВЦЭМ!$B$39:$B$782,D$83)+'СЕТ СН'!$H$11+СВЦЭМ!$D$10+'СЕТ СН'!$H$6-'СЕТ СН'!$H$23</f>
        <v>1951.22702407</v>
      </c>
      <c r="E94" s="36">
        <f>SUMIFS(СВЦЭМ!$D$39:$D$782,СВЦЭМ!$A$39:$A$782,$A94,СВЦЭМ!$B$39:$B$782,E$83)+'СЕТ СН'!$H$11+СВЦЭМ!$D$10+'СЕТ СН'!$H$6-'СЕТ СН'!$H$23</f>
        <v>1955.02392601</v>
      </c>
      <c r="F94" s="36">
        <f>SUMIFS(СВЦЭМ!$D$39:$D$782,СВЦЭМ!$A$39:$A$782,$A94,СВЦЭМ!$B$39:$B$782,F$83)+'СЕТ СН'!$H$11+СВЦЭМ!$D$10+'СЕТ СН'!$H$6-'СЕТ СН'!$H$23</f>
        <v>1954.30179168</v>
      </c>
      <c r="G94" s="36">
        <f>SUMIFS(СВЦЭМ!$D$39:$D$782,СВЦЭМ!$A$39:$A$782,$A94,СВЦЭМ!$B$39:$B$782,G$83)+'СЕТ СН'!$H$11+СВЦЭМ!$D$10+'СЕТ СН'!$H$6-'СЕТ СН'!$H$23</f>
        <v>1891.6350950200001</v>
      </c>
      <c r="H94" s="36">
        <f>SUMIFS(СВЦЭМ!$D$39:$D$782,СВЦЭМ!$A$39:$A$782,$A94,СВЦЭМ!$B$39:$B$782,H$83)+'СЕТ СН'!$H$11+СВЦЭМ!$D$10+'СЕТ СН'!$H$6-'СЕТ СН'!$H$23</f>
        <v>1753.7259875100001</v>
      </c>
      <c r="I94" s="36">
        <f>SUMIFS(СВЦЭМ!$D$39:$D$782,СВЦЭМ!$A$39:$A$782,$A94,СВЦЭМ!$B$39:$B$782,I$83)+'СЕТ СН'!$H$11+СВЦЭМ!$D$10+'СЕТ СН'!$H$6-'СЕТ СН'!$H$23</f>
        <v>1761.3084403099999</v>
      </c>
      <c r="J94" s="36">
        <f>SUMIFS(СВЦЭМ!$D$39:$D$782,СВЦЭМ!$A$39:$A$782,$A94,СВЦЭМ!$B$39:$B$782,J$83)+'СЕТ СН'!$H$11+СВЦЭМ!$D$10+'СЕТ СН'!$H$6-'СЕТ СН'!$H$23</f>
        <v>1735.36751585</v>
      </c>
      <c r="K94" s="36">
        <f>SUMIFS(СВЦЭМ!$D$39:$D$782,СВЦЭМ!$A$39:$A$782,$A94,СВЦЭМ!$B$39:$B$782,K$83)+'СЕТ СН'!$H$11+СВЦЭМ!$D$10+'СЕТ СН'!$H$6-'СЕТ СН'!$H$23</f>
        <v>1719.8711800900001</v>
      </c>
      <c r="L94" s="36">
        <f>SUMIFS(СВЦЭМ!$D$39:$D$782,СВЦЭМ!$A$39:$A$782,$A94,СВЦЭМ!$B$39:$B$782,L$83)+'СЕТ СН'!$H$11+СВЦЭМ!$D$10+'СЕТ СН'!$H$6-'СЕТ СН'!$H$23</f>
        <v>1731.79711591</v>
      </c>
      <c r="M94" s="36">
        <f>SUMIFS(СВЦЭМ!$D$39:$D$782,СВЦЭМ!$A$39:$A$782,$A94,СВЦЭМ!$B$39:$B$782,M$83)+'СЕТ СН'!$H$11+СВЦЭМ!$D$10+'СЕТ СН'!$H$6-'СЕТ СН'!$H$23</f>
        <v>1729.08079142</v>
      </c>
      <c r="N94" s="36">
        <f>SUMIFS(СВЦЭМ!$D$39:$D$782,СВЦЭМ!$A$39:$A$782,$A94,СВЦЭМ!$B$39:$B$782,N$83)+'СЕТ СН'!$H$11+СВЦЭМ!$D$10+'СЕТ СН'!$H$6-'СЕТ СН'!$H$23</f>
        <v>1749.9306241500001</v>
      </c>
      <c r="O94" s="36">
        <f>SUMIFS(СВЦЭМ!$D$39:$D$782,СВЦЭМ!$A$39:$A$782,$A94,СВЦЭМ!$B$39:$B$782,O$83)+'СЕТ СН'!$H$11+СВЦЭМ!$D$10+'СЕТ СН'!$H$6-'СЕТ СН'!$H$23</f>
        <v>1751.11084938</v>
      </c>
      <c r="P94" s="36">
        <f>SUMIFS(СВЦЭМ!$D$39:$D$782,СВЦЭМ!$A$39:$A$782,$A94,СВЦЭМ!$B$39:$B$782,P$83)+'СЕТ СН'!$H$11+СВЦЭМ!$D$10+'СЕТ СН'!$H$6-'СЕТ СН'!$H$23</f>
        <v>1760.30957165</v>
      </c>
      <c r="Q94" s="36">
        <f>SUMIFS(СВЦЭМ!$D$39:$D$782,СВЦЭМ!$A$39:$A$782,$A94,СВЦЭМ!$B$39:$B$782,Q$83)+'СЕТ СН'!$H$11+СВЦЭМ!$D$10+'СЕТ СН'!$H$6-'СЕТ СН'!$H$23</f>
        <v>1773.7636330400001</v>
      </c>
      <c r="R94" s="36">
        <f>SUMIFS(СВЦЭМ!$D$39:$D$782,СВЦЭМ!$A$39:$A$782,$A94,СВЦЭМ!$B$39:$B$782,R$83)+'СЕТ СН'!$H$11+СВЦЭМ!$D$10+'СЕТ СН'!$H$6-'СЕТ СН'!$H$23</f>
        <v>1775.44526774</v>
      </c>
      <c r="S94" s="36">
        <f>SUMIFS(СВЦЭМ!$D$39:$D$782,СВЦЭМ!$A$39:$A$782,$A94,СВЦЭМ!$B$39:$B$782,S$83)+'СЕТ СН'!$H$11+СВЦЭМ!$D$10+'СЕТ СН'!$H$6-'СЕТ СН'!$H$23</f>
        <v>1772.5062431900001</v>
      </c>
      <c r="T94" s="36">
        <f>SUMIFS(СВЦЭМ!$D$39:$D$782,СВЦЭМ!$A$39:$A$782,$A94,СВЦЭМ!$B$39:$B$782,T$83)+'СЕТ СН'!$H$11+СВЦЭМ!$D$10+'СЕТ СН'!$H$6-'СЕТ СН'!$H$23</f>
        <v>1751.1958588299999</v>
      </c>
      <c r="U94" s="36">
        <f>SUMIFS(СВЦЭМ!$D$39:$D$782,СВЦЭМ!$A$39:$A$782,$A94,СВЦЭМ!$B$39:$B$782,U$83)+'СЕТ СН'!$H$11+СВЦЭМ!$D$10+'СЕТ СН'!$H$6-'СЕТ СН'!$H$23</f>
        <v>1722.9805963399999</v>
      </c>
      <c r="V94" s="36">
        <f>SUMIFS(СВЦЭМ!$D$39:$D$782,СВЦЭМ!$A$39:$A$782,$A94,СВЦЭМ!$B$39:$B$782,V$83)+'СЕТ СН'!$H$11+СВЦЭМ!$D$10+'СЕТ СН'!$H$6-'СЕТ СН'!$H$23</f>
        <v>1714.74928393</v>
      </c>
      <c r="W94" s="36">
        <f>SUMIFS(СВЦЭМ!$D$39:$D$782,СВЦЭМ!$A$39:$A$782,$A94,СВЦЭМ!$B$39:$B$782,W$83)+'СЕТ СН'!$H$11+СВЦЭМ!$D$10+'СЕТ СН'!$H$6-'СЕТ СН'!$H$23</f>
        <v>1724.28548897</v>
      </c>
      <c r="X94" s="36">
        <f>SUMIFS(СВЦЭМ!$D$39:$D$782,СВЦЭМ!$A$39:$A$782,$A94,СВЦЭМ!$B$39:$B$782,X$83)+'СЕТ СН'!$H$11+СВЦЭМ!$D$10+'СЕТ СН'!$H$6-'СЕТ СН'!$H$23</f>
        <v>1745.7219306100001</v>
      </c>
      <c r="Y94" s="36">
        <f>SUMIFS(СВЦЭМ!$D$39:$D$782,СВЦЭМ!$A$39:$A$782,$A94,СВЦЭМ!$B$39:$B$782,Y$83)+'СЕТ СН'!$H$11+СВЦЭМ!$D$10+'СЕТ СН'!$H$6-'СЕТ СН'!$H$23</f>
        <v>1749.59941564</v>
      </c>
    </row>
    <row r="95" spans="1:27" ht="15.75" x14ac:dyDescent="0.2">
      <c r="A95" s="35">
        <f t="shared" si="2"/>
        <v>45363</v>
      </c>
      <c r="B95" s="36">
        <f>SUMIFS(СВЦЭМ!$D$39:$D$782,СВЦЭМ!$A$39:$A$782,$A95,СВЦЭМ!$B$39:$B$782,B$83)+'СЕТ СН'!$H$11+СВЦЭМ!$D$10+'СЕТ СН'!$H$6-'СЕТ СН'!$H$23</f>
        <v>1880.47320375</v>
      </c>
      <c r="C95" s="36">
        <f>SUMIFS(СВЦЭМ!$D$39:$D$782,СВЦЭМ!$A$39:$A$782,$A95,СВЦЭМ!$B$39:$B$782,C$83)+'СЕТ СН'!$H$11+СВЦЭМ!$D$10+'СЕТ СН'!$H$6-'СЕТ СН'!$H$23</f>
        <v>1905.1487150099999</v>
      </c>
      <c r="D95" s="36">
        <f>SUMIFS(СВЦЭМ!$D$39:$D$782,СВЦЭМ!$A$39:$A$782,$A95,СВЦЭМ!$B$39:$B$782,D$83)+'СЕТ СН'!$H$11+СВЦЭМ!$D$10+'СЕТ СН'!$H$6-'СЕТ СН'!$H$23</f>
        <v>1928.2792882399999</v>
      </c>
      <c r="E95" s="36">
        <f>SUMIFS(СВЦЭМ!$D$39:$D$782,СВЦЭМ!$A$39:$A$782,$A95,СВЦЭМ!$B$39:$B$782,E$83)+'СЕТ СН'!$H$11+СВЦЭМ!$D$10+'СЕТ СН'!$H$6-'СЕТ СН'!$H$23</f>
        <v>1926.8342977899999</v>
      </c>
      <c r="F95" s="36">
        <f>SUMIFS(СВЦЭМ!$D$39:$D$782,СВЦЭМ!$A$39:$A$782,$A95,СВЦЭМ!$B$39:$B$782,F$83)+'СЕТ СН'!$H$11+СВЦЭМ!$D$10+'СЕТ СН'!$H$6-'СЕТ СН'!$H$23</f>
        <v>1910.4737429300001</v>
      </c>
      <c r="G95" s="36">
        <f>SUMIFS(СВЦЭМ!$D$39:$D$782,СВЦЭМ!$A$39:$A$782,$A95,СВЦЭМ!$B$39:$B$782,G$83)+'СЕТ СН'!$H$11+СВЦЭМ!$D$10+'СЕТ СН'!$H$6-'СЕТ СН'!$H$23</f>
        <v>1899.6750718000001</v>
      </c>
      <c r="H95" s="36">
        <f>SUMIFS(СВЦЭМ!$D$39:$D$782,СВЦЭМ!$A$39:$A$782,$A95,СВЦЭМ!$B$39:$B$782,H$83)+'СЕТ СН'!$H$11+СВЦЭМ!$D$10+'СЕТ СН'!$H$6-'СЕТ СН'!$H$23</f>
        <v>1864.17602171</v>
      </c>
      <c r="I95" s="36">
        <f>SUMIFS(СВЦЭМ!$D$39:$D$782,СВЦЭМ!$A$39:$A$782,$A95,СВЦЭМ!$B$39:$B$782,I$83)+'СЕТ СН'!$H$11+СВЦЭМ!$D$10+'СЕТ СН'!$H$6-'СЕТ СН'!$H$23</f>
        <v>1855.4752120000001</v>
      </c>
      <c r="J95" s="36">
        <f>SUMIFS(СВЦЭМ!$D$39:$D$782,СВЦЭМ!$A$39:$A$782,$A95,СВЦЭМ!$B$39:$B$782,J$83)+'СЕТ СН'!$H$11+СВЦЭМ!$D$10+'СЕТ СН'!$H$6-'СЕТ СН'!$H$23</f>
        <v>1834.800373</v>
      </c>
      <c r="K95" s="36">
        <f>SUMIFS(СВЦЭМ!$D$39:$D$782,СВЦЭМ!$A$39:$A$782,$A95,СВЦЭМ!$B$39:$B$782,K$83)+'СЕТ СН'!$H$11+СВЦЭМ!$D$10+'СЕТ СН'!$H$6-'СЕТ СН'!$H$23</f>
        <v>1846.3584688999999</v>
      </c>
      <c r="L95" s="36">
        <f>SUMIFS(СВЦЭМ!$D$39:$D$782,СВЦЭМ!$A$39:$A$782,$A95,СВЦЭМ!$B$39:$B$782,L$83)+'СЕТ СН'!$H$11+СВЦЭМ!$D$10+'СЕТ СН'!$H$6-'СЕТ СН'!$H$23</f>
        <v>1859.11457806</v>
      </c>
      <c r="M95" s="36">
        <f>SUMIFS(СВЦЭМ!$D$39:$D$782,СВЦЭМ!$A$39:$A$782,$A95,СВЦЭМ!$B$39:$B$782,M$83)+'СЕТ СН'!$H$11+СВЦЭМ!$D$10+'СЕТ СН'!$H$6-'СЕТ СН'!$H$23</f>
        <v>1871.7660956899999</v>
      </c>
      <c r="N95" s="36">
        <f>SUMIFS(СВЦЭМ!$D$39:$D$782,СВЦЭМ!$A$39:$A$782,$A95,СВЦЭМ!$B$39:$B$782,N$83)+'СЕТ СН'!$H$11+СВЦЭМ!$D$10+'СЕТ СН'!$H$6-'СЕТ СН'!$H$23</f>
        <v>1893.9503942000001</v>
      </c>
      <c r="O95" s="36">
        <f>SUMIFS(СВЦЭМ!$D$39:$D$782,СВЦЭМ!$A$39:$A$782,$A95,СВЦЭМ!$B$39:$B$782,O$83)+'СЕТ СН'!$H$11+СВЦЭМ!$D$10+'СЕТ СН'!$H$6-'СЕТ СН'!$H$23</f>
        <v>1915.7365478900001</v>
      </c>
      <c r="P95" s="36">
        <f>SUMIFS(СВЦЭМ!$D$39:$D$782,СВЦЭМ!$A$39:$A$782,$A95,СВЦЭМ!$B$39:$B$782,P$83)+'СЕТ СН'!$H$11+СВЦЭМ!$D$10+'СЕТ СН'!$H$6-'СЕТ СН'!$H$23</f>
        <v>1941.86526716</v>
      </c>
      <c r="Q95" s="36">
        <f>SUMIFS(СВЦЭМ!$D$39:$D$782,СВЦЭМ!$A$39:$A$782,$A95,СВЦЭМ!$B$39:$B$782,Q$83)+'СЕТ СН'!$H$11+СВЦЭМ!$D$10+'СЕТ СН'!$H$6-'СЕТ СН'!$H$23</f>
        <v>1967.6088630900001</v>
      </c>
      <c r="R95" s="36">
        <f>SUMIFS(СВЦЭМ!$D$39:$D$782,СВЦЭМ!$A$39:$A$782,$A95,СВЦЭМ!$B$39:$B$782,R$83)+'СЕТ СН'!$H$11+СВЦЭМ!$D$10+'СЕТ СН'!$H$6-'СЕТ СН'!$H$23</f>
        <v>1960.26283661</v>
      </c>
      <c r="S95" s="36">
        <f>SUMIFS(СВЦЭМ!$D$39:$D$782,СВЦЭМ!$A$39:$A$782,$A95,СВЦЭМ!$B$39:$B$782,S$83)+'СЕТ СН'!$H$11+СВЦЭМ!$D$10+'СЕТ СН'!$H$6-'СЕТ СН'!$H$23</f>
        <v>1966.00365235</v>
      </c>
      <c r="T95" s="36">
        <f>SUMIFS(СВЦЭМ!$D$39:$D$782,СВЦЭМ!$A$39:$A$782,$A95,СВЦЭМ!$B$39:$B$782,T$83)+'СЕТ СН'!$H$11+СВЦЭМ!$D$10+'СЕТ СН'!$H$6-'СЕТ СН'!$H$23</f>
        <v>1922.0538443</v>
      </c>
      <c r="U95" s="36">
        <f>SUMIFS(СВЦЭМ!$D$39:$D$782,СВЦЭМ!$A$39:$A$782,$A95,СВЦЭМ!$B$39:$B$782,U$83)+'СЕТ СН'!$H$11+СВЦЭМ!$D$10+'СЕТ СН'!$H$6-'СЕТ СН'!$H$23</f>
        <v>1846.9860792899999</v>
      </c>
      <c r="V95" s="36">
        <f>SUMIFS(СВЦЭМ!$D$39:$D$782,СВЦЭМ!$A$39:$A$782,$A95,СВЦЭМ!$B$39:$B$782,V$83)+'СЕТ СН'!$H$11+СВЦЭМ!$D$10+'СЕТ СН'!$H$6-'СЕТ СН'!$H$23</f>
        <v>1862.9132928900001</v>
      </c>
      <c r="W95" s="36">
        <f>SUMIFS(СВЦЭМ!$D$39:$D$782,СВЦЭМ!$A$39:$A$782,$A95,СВЦЭМ!$B$39:$B$782,W$83)+'СЕТ СН'!$H$11+СВЦЭМ!$D$10+'СЕТ СН'!$H$6-'СЕТ СН'!$H$23</f>
        <v>1846.87768852</v>
      </c>
      <c r="X95" s="36">
        <f>SUMIFS(СВЦЭМ!$D$39:$D$782,СВЦЭМ!$A$39:$A$782,$A95,СВЦЭМ!$B$39:$B$782,X$83)+'СЕТ СН'!$H$11+СВЦЭМ!$D$10+'СЕТ СН'!$H$6-'СЕТ СН'!$H$23</f>
        <v>1880.3957206099999</v>
      </c>
      <c r="Y95" s="36">
        <f>SUMIFS(СВЦЭМ!$D$39:$D$782,СВЦЭМ!$A$39:$A$782,$A95,СВЦЭМ!$B$39:$B$782,Y$83)+'СЕТ СН'!$H$11+СВЦЭМ!$D$10+'СЕТ СН'!$H$6-'СЕТ СН'!$H$23</f>
        <v>1900.4889195400001</v>
      </c>
    </row>
    <row r="96" spans="1:27" ht="15.75" x14ac:dyDescent="0.2">
      <c r="A96" s="35">
        <f t="shared" si="2"/>
        <v>45364</v>
      </c>
      <c r="B96" s="36">
        <f>SUMIFS(СВЦЭМ!$D$39:$D$782,СВЦЭМ!$A$39:$A$782,$A96,СВЦЭМ!$B$39:$B$782,B$83)+'СЕТ СН'!$H$11+СВЦЭМ!$D$10+'СЕТ СН'!$H$6-'СЕТ СН'!$H$23</f>
        <v>1968.7676782599999</v>
      </c>
      <c r="C96" s="36">
        <f>SUMIFS(СВЦЭМ!$D$39:$D$782,СВЦЭМ!$A$39:$A$782,$A96,СВЦЭМ!$B$39:$B$782,C$83)+'СЕТ СН'!$H$11+СВЦЭМ!$D$10+'СЕТ СН'!$H$6-'СЕТ СН'!$H$23</f>
        <v>1981.7862192699999</v>
      </c>
      <c r="D96" s="36">
        <f>SUMIFS(СВЦЭМ!$D$39:$D$782,СВЦЭМ!$A$39:$A$782,$A96,СВЦЭМ!$B$39:$B$782,D$83)+'СЕТ СН'!$H$11+СВЦЭМ!$D$10+'СЕТ СН'!$H$6-'СЕТ СН'!$H$23</f>
        <v>1997.94151205</v>
      </c>
      <c r="E96" s="36">
        <f>SUMIFS(СВЦЭМ!$D$39:$D$782,СВЦЭМ!$A$39:$A$782,$A96,СВЦЭМ!$B$39:$B$782,E$83)+'СЕТ СН'!$H$11+СВЦЭМ!$D$10+'СЕТ СН'!$H$6-'СЕТ СН'!$H$23</f>
        <v>1992.03370778</v>
      </c>
      <c r="F96" s="36">
        <f>SUMIFS(СВЦЭМ!$D$39:$D$782,СВЦЭМ!$A$39:$A$782,$A96,СВЦЭМ!$B$39:$B$782,F$83)+'СЕТ СН'!$H$11+СВЦЭМ!$D$10+'СЕТ СН'!$H$6-'СЕТ СН'!$H$23</f>
        <v>1986.7844557799999</v>
      </c>
      <c r="G96" s="36">
        <f>SUMIFS(СВЦЭМ!$D$39:$D$782,СВЦЭМ!$A$39:$A$782,$A96,СВЦЭМ!$B$39:$B$782,G$83)+'СЕТ СН'!$H$11+СВЦЭМ!$D$10+'СЕТ СН'!$H$6-'СЕТ СН'!$H$23</f>
        <v>1980.9545222900001</v>
      </c>
      <c r="H96" s="36">
        <f>SUMIFS(СВЦЭМ!$D$39:$D$782,СВЦЭМ!$A$39:$A$782,$A96,СВЦЭМ!$B$39:$B$782,H$83)+'СЕТ СН'!$H$11+СВЦЭМ!$D$10+'СЕТ СН'!$H$6-'СЕТ СН'!$H$23</f>
        <v>1941.1888711300001</v>
      </c>
      <c r="I96" s="36">
        <f>SUMIFS(СВЦЭМ!$D$39:$D$782,СВЦЭМ!$A$39:$A$782,$A96,СВЦЭМ!$B$39:$B$782,I$83)+'СЕТ СН'!$H$11+СВЦЭМ!$D$10+'СЕТ СН'!$H$6-'СЕТ СН'!$H$23</f>
        <v>1905.1135019799999</v>
      </c>
      <c r="J96" s="36">
        <f>SUMIFS(СВЦЭМ!$D$39:$D$782,СВЦЭМ!$A$39:$A$782,$A96,СВЦЭМ!$B$39:$B$782,J$83)+'СЕТ СН'!$H$11+СВЦЭМ!$D$10+'СЕТ СН'!$H$6-'СЕТ СН'!$H$23</f>
        <v>1920.80364611</v>
      </c>
      <c r="K96" s="36">
        <f>SUMIFS(СВЦЭМ!$D$39:$D$782,СВЦЭМ!$A$39:$A$782,$A96,СВЦЭМ!$B$39:$B$782,K$83)+'СЕТ СН'!$H$11+СВЦЭМ!$D$10+'СЕТ СН'!$H$6-'СЕТ СН'!$H$23</f>
        <v>1896.1356861199999</v>
      </c>
      <c r="L96" s="36">
        <f>SUMIFS(СВЦЭМ!$D$39:$D$782,СВЦЭМ!$A$39:$A$782,$A96,СВЦЭМ!$B$39:$B$782,L$83)+'СЕТ СН'!$H$11+СВЦЭМ!$D$10+'СЕТ СН'!$H$6-'СЕТ СН'!$H$23</f>
        <v>1912.0619419500001</v>
      </c>
      <c r="M96" s="36">
        <f>SUMIFS(СВЦЭМ!$D$39:$D$782,СВЦЭМ!$A$39:$A$782,$A96,СВЦЭМ!$B$39:$B$782,M$83)+'СЕТ СН'!$H$11+СВЦЭМ!$D$10+'СЕТ СН'!$H$6-'СЕТ СН'!$H$23</f>
        <v>1899.50038195</v>
      </c>
      <c r="N96" s="36">
        <f>SUMIFS(СВЦЭМ!$D$39:$D$782,СВЦЭМ!$A$39:$A$782,$A96,СВЦЭМ!$B$39:$B$782,N$83)+'СЕТ СН'!$H$11+СВЦЭМ!$D$10+'СЕТ СН'!$H$6-'СЕТ СН'!$H$23</f>
        <v>1934.10861899</v>
      </c>
      <c r="O96" s="36">
        <f>SUMIFS(СВЦЭМ!$D$39:$D$782,СВЦЭМ!$A$39:$A$782,$A96,СВЦЭМ!$B$39:$B$782,O$83)+'СЕТ СН'!$H$11+СВЦЭМ!$D$10+'СЕТ СН'!$H$6-'СЕТ СН'!$H$23</f>
        <v>1956.67947957</v>
      </c>
      <c r="P96" s="36">
        <f>SUMIFS(СВЦЭМ!$D$39:$D$782,СВЦЭМ!$A$39:$A$782,$A96,СВЦЭМ!$B$39:$B$782,P$83)+'СЕТ СН'!$H$11+СВЦЭМ!$D$10+'СЕТ СН'!$H$6-'СЕТ СН'!$H$23</f>
        <v>1988.37061191</v>
      </c>
      <c r="Q96" s="36">
        <f>SUMIFS(СВЦЭМ!$D$39:$D$782,СВЦЭМ!$A$39:$A$782,$A96,СВЦЭМ!$B$39:$B$782,Q$83)+'СЕТ СН'!$H$11+СВЦЭМ!$D$10+'СЕТ СН'!$H$6-'СЕТ СН'!$H$23</f>
        <v>2009.21636908</v>
      </c>
      <c r="R96" s="36">
        <f>SUMIFS(СВЦЭМ!$D$39:$D$782,СВЦЭМ!$A$39:$A$782,$A96,СВЦЭМ!$B$39:$B$782,R$83)+'СЕТ СН'!$H$11+СВЦЭМ!$D$10+'СЕТ СН'!$H$6-'СЕТ СН'!$H$23</f>
        <v>2001.3384773099999</v>
      </c>
      <c r="S96" s="36">
        <f>SUMIFS(СВЦЭМ!$D$39:$D$782,СВЦЭМ!$A$39:$A$782,$A96,СВЦЭМ!$B$39:$B$782,S$83)+'СЕТ СН'!$H$11+СВЦЭМ!$D$10+'СЕТ СН'!$H$6-'СЕТ СН'!$H$23</f>
        <v>1985.13824019</v>
      </c>
      <c r="T96" s="36">
        <f>SUMIFS(СВЦЭМ!$D$39:$D$782,СВЦЭМ!$A$39:$A$782,$A96,СВЦЭМ!$B$39:$B$782,T$83)+'СЕТ СН'!$H$11+СВЦЭМ!$D$10+'СЕТ СН'!$H$6-'СЕТ СН'!$H$23</f>
        <v>1958.23897354</v>
      </c>
      <c r="U96" s="36">
        <f>SUMIFS(СВЦЭМ!$D$39:$D$782,СВЦЭМ!$A$39:$A$782,$A96,СВЦЭМ!$B$39:$B$782,U$83)+'СЕТ СН'!$H$11+СВЦЭМ!$D$10+'СЕТ СН'!$H$6-'СЕТ СН'!$H$23</f>
        <v>1937.93169805</v>
      </c>
      <c r="V96" s="36">
        <f>SUMIFS(СВЦЭМ!$D$39:$D$782,СВЦЭМ!$A$39:$A$782,$A96,СВЦЭМ!$B$39:$B$782,V$83)+'СЕТ СН'!$H$11+СВЦЭМ!$D$10+'СЕТ СН'!$H$6-'СЕТ СН'!$H$23</f>
        <v>1926.0031685500001</v>
      </c>
      <c r="W96" s="36">
        <f>SUMIFS(СВЦЭМ!$D$39:$D$782,СВЦЭМ!$A$39:$A$782,$A96,СВЦЭМ!$B$39:$B$782,W$83)+'СЕТ СН'!$H$11+СВЦЭМ!$D$10+'СЕТ СН'!$H$6-'СЕТ СН'!$H$23</f>
        <v>1896.9518204999999</v>
      </c>
      <c r="X96" s="36">
        <f>SUMIFS(СВЦЭМ!$D$39:$D$782,СВЦЭМ!$A$39:$A$782,$A96,СВЦЭМ!$B$39:$B$782,X$83)+'СЕТ СН'!$H$11+СВЦЭМ!$D$10+'СЕТ СН'!$H$6-'СЕТ СН'!$H$23</f>
        <v>1902.11763118</v>
      </c>
      <c r="Y96" s="36">
        <f>SUMIFS(СВЦЭМ!$D$39:$D$782,СВЦЭМ!$A$39:$A$782,$A96,СВЦЭМ!$B$39:$B$782,Y$83)+'СЕТ СН'!$H$11+СВЦЭМ!$D$10+'СЕТ СН'!$H$6-'СЕТ СН'!$H$23</f>
        <v>1913.2447997500001</v>
      </c>
    </row>
    <row r="97" spans="1:25" ht="15.75" x14ac:dyDescent="0.2">
      <c r="A97" s="35">
        <f t="shared" si="2"/>
        <v>45365</v>
      </c>
      <c r="B97" s="36">
        <f>SUMIFS(СВЦЭМ!$D$39:$D$782,СВЦЭМ!$A$39:$A$782,$A97,СВЦЭМ!$B$39:$B$782,B$83)+'СЕТ СН'!$H$11+СВЦЭМ!$D$10+'СЕТ СН'!$H$6-'СЕТ СН'!$H$23</f>
        <v>1873.81128902</v>
      </c>
      <c r="C97" s="36">
        <f>SUMIFS(СВЦЭМ!$D$39:$D$782,СВЦЭМ!$A$39:$A$782,$A97,СВЦЭМ!$B$39:$B$782,C$83)+'СЕТ СН'!$H$11+СВЦЭМ!$D$10+'СЕТ СН'!$H$6-'СЕТ СН'!$H$23</f>
        <v>1875.78950558</v>
      </c>
      <c r="D97" s="36">
        <f>SUMIFS(СВЦЭМ!$D$39:$D$782,СВЦЭМ!$A$39:$A$782,$A97,СВЦЭМ!$B$39:$B$782,D$83)+'СЕТ СН'!$H$11+СВЦЭМ!$D$10+'СЕТ СН'!$H$6-'СЕТ СН'!$H$23</f>
        <v>1896.15267915</v>
      </c>
      <c r="E97" s="36">
        <f>SUMIFS(СВЦЭМ!$D$39:$D$782,СВЦЭМ!$A$39:$A$782,$A97,СВЦЭМ!$B$39:$B$782,E$83)+'СЕТ СН'!$H$11+СВЦЭМ!$D$10+'СЕТ СН'!$H$6-'СЕТ СН'!$H$23</f>
        <v>1905.9629053900001</v>
      </c>
      <c r="F97" s="36">
        <f>SUMIFS(СВЦЭМ!$D$39:$D$782,СВЦЭМ!$A$39:$A$782,$A97,СВЦЭМ!$B$39:$B$782,F$83)+'СЕТ СН'!$H$11+СВЦЭМ!$D$10+'СЕТ СН'!$H$6-'СЕТ СН'!$H$23</f>
        <v>1902.44157004</v>
      </c>
      <c r="G97" s="36">
        <f>SUMIFS(СВЦЭМ!$D$39:$D$782,СВЦЭМ!$A$39:$A$782,$A97,СВЦЭМ!$B$39:$B$782,G$83)+'СЕТ СН'!$H$11+СВЦЭМ!$D$10+'СЕТ СН'!$H$6-'СЕТ СН'!$H$23</f>
        <v>1871.9057237899999</v>
      </c>
      <c r="H97" s="36">
        <f>SUMIFS(СВЦЭМ!$D$39:$D$782,СВЦЭМ!$A$39:$A$782,$A97,СВЦЭМ!$B$39:$B$782,H$83)+'СЕТ СН'!$H$11+СВЦЭМ!$D$10+'СЕТ СН'!$H$6-'СЕТ СН'!$H$23</f>
        <v>1819.04022547</v>
      </c>
      <c r="I97" s="36">
        <f>SUMIFS(СВЦЭМ!$D$39:$D$782,СВЦЭМ!$A$39:$A$782,$A97,СВЦЭМ!$B$39:$B$782,I$83)+'СЕТ СН'!$H$11+СВЦЭМ!$D$10+'СЕТ СН'!$H$6-'СЕТ СН'!$H$23</f>
        <v>1789.06565918</v>
      </c>
      <c r="J97" s="36">
        <f>SUMIFS(СВЦЭМ!$D$39:$D$782,СВЦЭМ!$A$39:$A$782,$A97,СВЦЭМ!$B$39:$B$782,J$83)+'СЕТ СН'!$H$11+СВЦЭМ!$D$10+'СЕТ СН'!$H$6-'СЕТ СН'!$H$23</f>
        <v>1812.3589657499999</v>
      </c>
      <c r="K97" s="36">
        <f>SUMIFS(СВЦЭМ!$D$39:$D$782,СВЦЭМ!$A$39:$A$782,$A97,СВЦЭМ!$B$39:$B$782,K$83)+'СЕТ СН'!$H$11+СВЦЭМ!$D$10+'СЕТ СН'!$H$6-'СЕТ СН'!$H$23</f>
        <v>1813.4486064</v>
      </c>
      <c r="L97" s="36">
        <f>SUMIFS(СВЦЭМ!$D$39:$D$782,СВЦЭМ!$A$39:$A$782,$A97,СВЦЭМ!$B$39:$B$782,L$83)+'СЕТ СН'!$H$11+СВЦЭМ!$D$10+'СЕТ СН'!$H$6-'СЕТ СН'!$H$23</f>
        <v>1820.54534846</v>
      </c>
      <c r="M97" s="36">
        <f>SUMIFS(СВЦЭМ!$D$39:$D$782,СВЦЭМ!$A$39:$A$782,$A97,СВЦЭМ!$B$39:$B$782,M$83)+'СЕТ СН'!$H$11+СВЦЭМ!$D$10+'СЕТ СН'!$H$6-'СЕТ СН'!$H$23</f>
        <v>1858.69403719</v>
      </c>
      <c r="N97" s="36">
        <f>SUMIFS(СВЦЭМ!$D$39:$D$782,СВЦЭМ!$A$39:$A$782,$A97,СВЦЭМ!$B$39:$B$782,N$83)+'СЕТ СН'!$H$11+СВЦЭМ!$D$10+'СЕТ СН'!$H$6-'СЕТ СН'!$H$23</f>
        <v>1880.38823976</v>
      </c>
      <c r="O97" s="36">
        <f>SUMIFS(СВЦЭМ!$D$39:$D$782,СВЦЭМ!$A$39:$A$782,$A97,СВЦЭМ!$B$39:$B$782,O$83)+'СЕТ СН'!$H$11+СВЦЭМ!$D$10+'СЕТ СН'!$H$6-'СЕТ СН'!$H$23</f>
        <v>1906.0093934399999</v>
      </c>
      <c r="P97" s="36">
        <f>SUMIFS(СВЦЭМ!$D$39:$D$782,СВЦЭМ!$A$39:$A$782,$A97,СВЦЭМ!$B$39:$B$782,P$83)+'СЕТ СН'!$H$11+СВЦЭМ!$D$10+'СЕТ СН'!$H$6-'СЕТ СН'!$H$23</f>
        <v>1929.0215036300001</v>
      </c>
      <c r="Q97" s="36">
        <f>SUMIFS(СВЦЭМ!$D$39:$D$782,СВЦЭМ!$A$39:$A$782,$A97,СВЦЭМ!$B$39:$B$782,Q$83)+'СЕТ СН'!$H$11+СВЦЭМ!$D$10+'СЕТ СН'!$H$6-'СЕТ СН'!$H$23</f>
        <v>1948.5811245299999</v>
      </c>
      <c r="R97" s="36">
        <f>SUMIFS(СВЦЭМ!$D$39:$D$782,СВЦЭМ!$A$39:$A$782,$A97,СВЦЭМ!$B$39:$B$782,R$83)+'СЕТ СН'!$H$11+СВЦЭМ!$D$10+'СЕТ СН'!$H$6-'СЕТ СН'!$H$23</f>
        <v>1928.5155728499999</v>
      </c>
      <c r="S97" s="36">
        <f>SUMIFS(СВЦЭМ!$D$39:$D$782,СВЦЭМ!$A$39:$A$782,$A97,СВЦЭМ!$B$39:$B$782,S$83)+'СЕТ СН'!$H$11+СВЦЭМ!$D$10+'СЕТ СН'!$H$6-'СЕТ СН'!$H$23</f>
        <v>1903.6808989900001</v>
      </c>
      <c r="T97" s="36">
        <f>SUMIFS(СВЦЭМ!$D$39:$D$782,СВЦЭМ!$A$39:$A$782,$A97,СВЦЭМ!$B$39:$B$782,T$83)+'СЕТ СН'!$H$11+СВЦЭМ!$D$10+'СЕТ СН'!$H$6-'СЕТ СН'!$H$23</f>
        <v>1870.6723063100001</v>
      </c>
      <c r="U97" s="36">
        <f>SUMIFS(СВЦЭМ!$D$39:$D$782,СВЦЭМ!$A$39:$A$782,$A97,СВЦЭМ!$B$39:$B$782,U$83)+'СЕТ СН'!$H$11+СВЦЭМ!$D$10+'СЕТ СН'!$H$6-'СЕТ СН'!$H$23</f>
        <v>1842.82646206</v>
      </c>
      <c r="V97" s="36">
        <f>SUMIFS(СВЦЭМ!$D$39:$D$782,СВЦЭМ!$A$39:$A$782,$A97,СВЦЭМ!$B$39:$B$782,V$83)+'СЕТ СН'!$H$11+СВЦЭМ!$D$10+'СЕТ СН'!$H$6-'СЕТ СН'!$H$23</f>
        <v>1838.35353248</v>
      </c>
      <c r="W97" s="36">
        <f>SUMIFS(СВЦЭМ!$D$39:$D$782,СВЦЭМ!$A$39:$A$782,$A97,СВЦЭМ!$B$39:$B$782,W$83)+'СЕТ СН'!$H$11+СВЦЭМ!$D$10+'СЕТ СН'!$H$6-'СЕТ СН'!$H$23</f>
        <v>1841.0713724300001</v>
      </c>
      <c r="X97" s="36">
        <f>SUMIFS(СВЦЭМ!$D$39:$D$782,СВЦЭМ!$A$39:$A$782,$A97,СВЦЭМ!$B$39:$B$782,X$83)+'СЕТ СН'!$H$11+СВЦЭМ!$D$10+'СЕТ СН'!$H$6-'СЕТ СН'!$H$23</f>
        <v>1863.07753207</v>
      </c>
      <c r="Y97" s="36">
        <f>SUMIFS(СВЦЭМ!$D$39:$D$782,СВЦЭМ!$A$39:$A$782,$A97,СВЦЭМ!$B$39:$B$782,Y$83)+'СЕТ СН'!$H$11+СВЦЭМ!$D$10+'СЕТ СН'!$H$6-'СЕТ СН'!$H$23</f>
        <v>1882.2006259499999</v>
      </c>
    </row>
    <row r="98" spans="1:25" ht="15.75" x14ac:dyDescent="0.2">
      <c r="A98" s="35">
        <f t="shared" si="2"/>
        <v>45366</v>
      </c>
      <c r="B98" s="36">
        <f>SUMIFS(СВЦЭМ!$D$39:$D$782,СВЦЭМ!$A$39:$A$782,$A98,СВЦЭМ!$B$39:$B$782,B$83)+'СЕТ СН'!$H$11+СВЦЭМ!$D$10+'СЕТ СН'!$H$6-'СЕТ СН'!$H$23</f>
        <v>1957.81345556</v>
      </c>
      <c r="C98" s="36">
        <f>SUMIFS(СВЦЭМ!$D$39:$D$782,СВЦЭМ!$A$39:$A$782,$A98,СВЦЭМ!$B$39:$B$782,C$83)+'СЕТ СН'!$H$11+СВЦЭМ!$D$10+'СЕТ СН'!$H$6-'СЕТ СН'!$H$23</f>
        <v>2034.6678300900001</v>
      </c>
      <c r="D98" s="36">
        <f>SUMIFS(СВЦЭМ!$D$39:$D$782,СВЦЭМ!$A$39:$A$782,$A98,СВЦЭМ!$B$39:$B$782,D$83)+'СЕТ СН'!$H$11+СВЦЭМ!$D$10+'СЕТ СН'!$H$6-'СЕТ СН'!$H$23</f>
        <v>2070.2921649499999</v>
      </c>
      <c r="E98" s="36">
        <f>SUMIFS(СВЦЭМ!$D$39:$D$782,СВЦЭМ!$A$39:$A$782,$A98,СВЦЭМ!$B$39:$B$782,E$83)+'СЕТ СН'!$H$11+СВЦЭМ!$D$10+'СЕТ СН'!$H$6-'СЕТ СН'!$H$23</f>
        <v>2072.9115160300003</v>
      </c>
      <c r="F98" s="36">
        <f>SUMIFS(СВЦЭМ!$D$39:$D$782,СВЦЭМ!$A$39:$A$782,$A98,СВЦЭМ!$B$39:$B$782,F$83)+'СЕТ СН'!$H$11+СВЦЭМ!$D$10+'СЕТ СН'!$H$6-'СЕТ СН'!$H$23</f>
        <v>2069.6674543600002</v>
      </c>
      <c r="G98" s="36">
        <f>SUMIFS(СВЦЭМ!$D$39:$D$782,СВЦЭМ!$A$39:$A$782,$A98,СВЦЭМ!$B$39:$B$782,G$83)+'СЕТ СН'!$H$11+СВЦЭМ!$D$10+'СЕТ СН'!$H$6-'СЕТ СН'!$H$23</f>
        <v>2039.8105588999999</v>
      </c>
      <c r="H98" s="36">
        <f>SUMIFS(СВЦЭМ!$D$39:$D$782,СВЦЭМ!$A$39:$A$782,$A98,СВЦЭМ!$B$39:$B$782,H$83)+'СЕТ СН'!$H$11+СВЦЭМ!$D$10+'СЕТ СН'!$H$6-'СЕТ СН'!$H$23</f>
        <v>1996.7241471100001</v>
      </c>
      <c r="I98" s="36">
        <f>SUMIFS(СВЦЭМ!$D$39:$D$782,СВЦЭМ!$A$39:$A$782,$A98,СВЦЭМ!$B$39:$B$782,I$83)+'СЕТ СН'!$H$11+СВЦЭМ!$D$10+'СЕТ СН'!$H$6-'СЕТ СН'!$H$23</f>
        <v>1967.0748985800001</v>
      </c>
      <c r="J98" s="36">
        <f>SUMIFS(СВЦЭМ!$D$39:$D$782,СВЦЭМ!$A$39:$A$782,$A98,СВЦЭМ!$B$39:$B$782,J$83)+'СЕТ СН'!$H$11+СВЦЭМ!$D$10+'СЕТ СН'!$H$6-'СЕТ СН'!$H$23</f>
        <v>1927.45675056</v>
      </c>
      <c r="K98" s="36">
        <f>SUMIFS(СВЦЭМ!$D$39:$D$782,СВЦЭМ!$A$39:$A$782,$A98,СВЦЭМ!$B$39:$B$782,K$83)+'СЕТ СН'!$H$11+СВЦЭМ!$D$10+'СЕТ СН'!$H$6-'СЕТ СН'!$H$23</f>
        <v>1910.68091852</v>
      </c>
      <c r="L98" s="36">
        <f>SUMIFS(СВЦЭМ!$D$39:$D$782,СВЦЭМ!$A$39:$A$782,$A98,СВЦЭМ!$B$39:$B$782,L$83)+'СЕТ СН'!$H$11+СВЦЭМ!$D$10+'СЕТ СН'!$H$6-'СЕТ СН'!$H$23</f>
        <v>1892.9327966600001</v>
      </c>
      <c r="M98" s="36">
        <f>SUMIFS(СВЦЭМ!$D$39:$D$782,СВЦЭМ!$A$39:$A$782,$A98,СВЦЭМ!$B$39:$B$782,M$83)+'СЕТ СН'!$H$11+СВЦЭМ!$D$10+'СЕТ СН'!$H$6-'СЕТ СН'!$H$23</f>
        <v>1918.4141830399999</v>
      </c>
      <c r="N98" s="36">
        <f>SUMIFS(СВЦЭМ!$D$39:$D$782,СВЦЭМ!$A$39:$A$782,$A98,СВЦЭМ!$B$39:$B$782,N$83)+'СЕТ СН'!$H$11+СВЦЭМ!$D$10+'СЕТ СН'!$H$6-'СЕТ СН'!$H$23</f>
        <v>1919.8048904300001</v>
      </c>
      <c r="O98" s="36">
        <f>SUMIFS(СВЦЭМ!$D$39:$D$782,СВЦЭМ!$A$39:$A$782,$A98,СВЦЭМ!$B$39:$B$782,O$83)+'СЕТ СН'!$H$11+СВЦЭМ!$D$10+'СЕТ СН'!$H$6-'СЕТ СН'!$H$23</f>
        <v>1972.5372962399999</v>
      </c>
      <c r="P98" s="36">
        <f>SUMIFS(СВЦЭМ!$D$39:$D$782,СВЦЭМ!$A$39:$A$782,$A98,СВЦЭМ!$B$39:$B$782,P$83)+'СЕТ СН'!$H$11+СВЦЭМ!$D$10+'СЕТ СН'!$H$6-'СЕТ СН'!$H$23</f>
        <v>1992.17350949</v>
      </c>
      <c r="Q98" s="36">
        <f>SUMIFS(СВЦЭМ!$D$39:$D$782,СВЦЭМ!$A$39:$A$782,$A98,СВЦЭМ!$B$39:$B$782,Q$83)+'СЕТ СН'!$H$11+СВЦЭМ!$D$10+'СЕТ СН'!$H$6-'СЕТ СН'!$H$23</f>
        <v>2004.9104869600001</v>
      </c>
      <c r="R98" s="36">
        <f>SUMIFS(СВЦЭМ!$D$39:$D$782,СВЦЭМ!$A$39:$A$782,$A98,СВЦЭМ!$B$39:$B$782,R$83)+'СЕТ СН'!$H$11+СВЦЭМ!$D$10+'СЕТ СН'!$H$6-'СЕТ СН'!$H$23</f>
        <v>2012.5493985400001</v>
      </c>
      <c r="S98" s="36">
        <f>SUMIFS(СВЦЭМ!$D$39:$D$782,СВЦЭМ!$A$39:$A$782,$A98,СВЦЭМ!$B$39:$B$782,S$83)+'СЕТ СН'!$H$11+СВЦЭМ!$D$10+'СЕТ СН'!$H$6-'СЕТ СН'!$H$23</f>
        <v>1997.7705401000001</v>
      </c>
      <c r="T98" s="36">
        <f>SUMIFS(СВЦЭМ!$D$39:$D$782,СВЦЭМ!$A$39:$A$782,$A98,СВЦЭМ!$B$39:$B$782,T$83)+'СЕТ СН'!$H$11+СВЦЭМ!$D$10+'СЕТ СН'!$H$6-'СЕТ СН'!$H$23</f>
        <v>1962.1762423800001</v>
      </c>
      <c r="U98" s="36">
        <f>SUMIFS(СВЦЭМ!$D$39:$D$782,СВЦЭМ!$A$39:$A$782,$A98,СВЦЭМ!$B$39:$B$782,U$83)+'СЕТ СН'!$H$11+СВЦЭМ!$D$10+'СЕТ СН'!$H$6-'СЕТ СН'!$H$23</f>
        <v>1938.13749871</v>
      </c>
      <c r="V98" s="36">
        <f>SUMIFS(СВЦЭМ!$D$39:$D$782,СВЦЭМ!$A$39:$A$782,$A98,СВЦЭМ!$B$39:$B$782,V$83)+'СЕТ СН'!$H$11+СВЦЭМ!$D$10+'СЕТ СН'!$H$6-'СЕТ СН'!$H$23</f>
        <v>1930.1844012199999</v>
      </c>
      <c r="W98" s="36">
        <f>SUMIFS(СВЦЭМ!$D$39:$D$782,СВЦЭМ!$A$39:$A$782,$A98,СВЦЭМ!$B$39:$B$782,W$83)+'СЕТ СН'!$H$11+СВЦЭМ!$D$10+'СЕТ СН'!$H$6-'СЕТ СН'!$H$23</f>
        <v>1930.8611922699999</v>
      </c>
      <c r="X98" s="36">
        <f>SUMIFS(СВЦЭМ!$D$39:$D$782,СВЦЭМ!$A$39:$A$782,$A98,СВЦЭМ!$B$39:$B$782,X$83)+'СЕТ СН'!$H$11+СВЦЭМ!$D$10+'СЕТ СН'!$H$6-'СЕТ СН'!$H$23</f>
        <v>1958.99426367</v>
      </c>
      <c r="Y98" s="36">
        <f>SUMIFS(СВЦЭМ!$D$39:$D$782,СВЦЭМ!$A$39:$A$782,$A98,СВЦЭМ!$B$39:$B$782,Y$83)+'СЕТ СН'!$H$11+СВЦЭМ!$D$10+'СЕТ СН'!$H$6-'СЕТ СН'!$H$23</f>
        <v>1971.7481329300001</v>
      </c>
    </row>
    <row r="99" spans="1:25" ht="15.75" x14ac:dyDescent="0.2">
      <c r="A99" s="35">
        <f t="shared" si="2"/>
        <v>45367</v>
      </c>
      <c r="B99" s="36">
        <f>SUMIFS(СВЦЭМ!$D$39:$D$782,СВЦЭМ!$A$39:$A$782,$A99,СВЦЭМ!$B$39:$B$782,B$83)+'СЕТ СН'!$H$11+СВЦЭМ!$D$10+'СЕТ СН'!$H$6-'СЕТ СН'!$H$23</f>
        <v>1948.5568348100001</v>
      </c>
      <c r="C99" s="36">
        <f>SUMIFS(СВЦЭМ!$D$39:$D$782,СВЦЭМ!$A$39:$A$782,$A99,СВЦЭМ!$B$39:$B$782,C$83)+'СЕТ СН'!$H$11+СВЦЭМ!$D$10+'СЕТ СН'!$H$6-'СЕТ СН'!$H$23</f>
        <v>1933.5502238399999</v>
      </c>
      <c r="D99" s="36">
        <f>SUMIFS(СВЦЭМ!$D$39:$D$782,СВЦЭМ!$A$39:$A$782,$A99,СВЦЭМ!$B$39:$B$782,D$83)+'СЕТ СН'!$H$11+СВЦЭМ!$D$10+'СЕТ СН'!$H$6-'СЕТ СН'!$H$23</f>
        <v>1955.8368353200001</v>
      </c>
      <c r="E99" s="36">
        <f>SUMIFS(СВЦЭМ!$D$39:$D$782,СВЦЭМ!$A$39:$A$782,$A99,СВЦЭМ!$B$39:$B$782,E$83)+'СЕТ СН'!$H$11+СВЦЭМ!$D$10+'СЕТ СН'!$H$6-'СЕТ СН'!$H$23</f>
        <v>1973.5874001300001</v>
      </c>
      <c r="F99" s="36">
        <f>SUMIFS(СВЦЭМ!$D$39:$D$782,СВЦЭМ!$A$39:$A$782,$A99,СВЦЭМ!$B$39:$B$782,F$83)+'СЕТ СН'!$H$11+СВЦЭМ!$D$10+'СЕТ СН'!$H$6-'СЕТ СН'!$H$23</f>
        <v>1961.9255618300001</v>
      </c>
      <c r="G99" s="36">
        <f>SUMIFS(СВЦЭМ!$D$39:$D$782,СВЦЭМ!$A$39:$A$782,$A99,СВЦЭМ!$B$39:$B$782,G$83)+'СЕТ СН'!$H$11+СВЦЭМ!$D$10+'СЕТ СН'!$H$6-'СЕТ СН'!$H$23</f>
        <v>1944.06812244</v>
      </c>
      <c r="H99" s="36">
        <f>SUMIFS(СВЦЭМ!$D$39:$D$782,СВЦЭМ!$A$39:$A$782,$A99,СВЦЭМ!$B$39:$B$782,H$83)+'СЕТ СН'!$H$11+СВЦЭМ!$D$10+'СЕТ СН'!$H$6-'СЕТ СН'!$H$23</f>
        <v>1924.8624319400001</v>
      </c>
      <c r="I99" s="36">
        <f>SUMIFS(СВЦЭМ!$D$39:$D$782,СВЦЭМ!$A$39:$A$782,$A99,СВЦЭМ!$B$39:$B$782,I$83)+'СЕТ СН'!$H$11+СВЦЭМ!$D$10+'СЕТ СН'!$H$6-'СЕТ СН'!$H$23</f>
        <v>1907.8668543799999</v>
      </c>
      <c r="J99" s="36">
        <f>SUMIFS(СВЦЭМ!$D$39:$D$782,СВЦЭМ!$A$39:$A$782,$A99,СВЦЭМ!$B$39:$B$782,J$83)+'СЕТ СН'!$H$11+СВЦЭМ!$D$10+'СЕТ СН'!$H$6-'СЕТ СН'!$H$23</f>
        <v>1859.2576352399999</v>
      </c>
      <c r="K99" s="36">
        <f>SUMIFS(СВЦЭМ!$D$39:$D$782,СВЦЭМ!$A$39:$A$782,$A99,СВЦЭМ!$B$39:$B$782,K$83)+'СЕТ СН'!$H$11+СВЦЭМ!$D$10+'СЕТ СН'!$H$6-'СЕТ СН'!$H$23</f>
        <v>1839.3342032600001</v>
      </c>
      <c r="L99" s="36">
        <f>SUMIFS(СВЦЭМ!$D$39:$D$782,СВЦЭМ!$A$39:$A$782,$A99,СВЦЭМ!$B$39:$B$782,L$83)+'СЕТ СН'!$H$11+СВЦЭМ!$D$10+'СЕТ СН'!$H$6-'СЕТ СН'!$H$23</f>
        <v>1832.75675097</v>
      </c>
      <c r="M99" s="36">
        <f>SUMIFS(СВЦЭМ!$D$39:$D$782,СВЦЭМ!$A$39:$A$782,$A99,СВЦЭМ!$B$39:$B$782,M$83)+'СЕТ СН'!$H$11+СВЦЭМ!$D$10+'СЕТ СН'!$H$6-'СЕТ СН'!$H$23</f>
        <v>1837.20873652</v>
      </c>
      <c r="N99" s="36">
        <f>SUMIFS(СВЦЭМ!$D$39:$D$782,СВЦЭМ!$A$39:$A$782,$A99,СВЦЭМ!$B$39:$B$782,N$83)+'СЕТ СН'!$H$11+СВЦЭМ!$D$10+'СЕТ СН'!$H$6-'СЕТ СН'!$H$23</f>
        <v>1849.42498518</v>
      </c>
      <c r="O99" s="36">
        <f>SUMIFS(СВЦЭМ!$D$39:$D$782,СВЦЭМ!$A$39:$A$782,$A99,СВЦЭМ!$B$39:$B$782,O$83)+'СЕТ СН'!$H$11+СВЦЭМ!$D$10+'СЕТ СН'!$H$6-'СЕТ СН'!$H$23</f>
        <v>1848.5229954700001</v>
      </c>
      <c r="P99" s="36">
        <f>SUMIFS(СВЦЭМ!$D$39:$D$782,СВЦЭМ!$A$39:$A$782,$A99,СВЦЭМ!$B$39:$B$782,P$83)+'СЕТ СН'!$H$11+СВЦЭМ!$D$10+'СЕТ СН'!$H$6-'СЕТ СН'!$H$23</f>
        <v>1858.0019005500001</v>
      </c>
      <c r="Q99" s="36">
        <f>SUMIFS(СВЦЭМ!$D$39:$D$782,СВЦЭМ!$A$39:$A$782,$A99,СВЦЭМ!$B$39:$B$782,Q$83)+'СЕТ СН'!$H$11+СВЦЭМ!$D$10+'СЕТ СН'!$H$6-'СЕТ СН'!$H$23</f>
        <v>1879.35997774</v>
      </c>
      <c r="R99" s="36">
        <f>SUMIFS(СВЦЭМ!$D$39:$D$782,СВЦЭМ!$A$39:$A$782,$A99,СВЦЭМ!$B$39:$B$782,R$83)+'СЕТ СН'!$H$11+СВЦЭМ!$D$10+'СЕТ СН'!$H$6-'СЕТ СН'!$H$23</f>
        <v>1888.4948253800001</v>
      </c>
      <c r="S99" s="36">
        <f>SUMIFS(СВЦЭМ!$D$39:$D$782,СВЦЭМ!$A$39:$A$782,$A99,СВЦЭМ!$B$39:$B$782,S$83)+'СЕТ СН'!$H$11+СВЦЭМ!$D$10+'СЕТ СН'!$H$6-'СЕТ СН'!$H$23</f>
        <v>1874.1254957000001</v>
      </c>
      <c r="T99" s="36">
        <f>SUMIFS(СВЦЭМ!$D$39:$D$782,СВЦЭМ!$A$39:$A$782,$A99,СВЦЭМ!$B$39:$B$782,T$83)+'СЕТ СН'!$H$11+СВЦЭМ!$D$10+'СЕТ СН'!$H$6-'СЕТ СН'!$H$23</f>
        <v>1857.1829720400001</v>
      </c>
      <c r="U99" s="36">
        <f>SUMIFS(СВЦЭМ!$D$39:$D$782,СВЦЭМ!$A$39:$A$782,$A99,СВЦЭМ!$B$39:$B$782,U$83)+'СЕТ СН'!$H$11+СВЦЭМ!$D$10+'СЕТ СН'!$H$6-'СЕТ СН'!$H$23</f>
        <v>1828.1129014800001</v>
      </c>
      <c r="V99" s="36">
        <f>SUMIFS(СВЦЭМ!$D$39:$D$782,СВЦЭМ!$A$39:$A$782,$A99,СВЦЭМ!$B$39:$B$782,V$83)+'СЕТ СН'!$H$11+СВЦЭМ!$D$10+'СЕТ СН'!$H$6-'СЕТ СН'!$H$23</f>
        <v>1821.21228292</v>
      </c>
      <c r="W99" s="36">
        <f>SUMIFS(СВЦЭМ!$D$39:$D$782,СВЦЭМ!$A$39:$A$782,$A99,СВЦЭМ!$B$39:$B$782,W$83)+'СЕТ СН'!$H$11+СВЦЭМ!$D$10+'СЕТ СН'!$H$6-'СЕТ СН'!$H$23</f>
        <v>1829.94885967</v>
      </c>
      <c r="X99" s="36">
        <f>SUMIFS(СВЦЭМ!$D$39:$D$782,СВЦЭМ!$A$39:$A$782,$A99,СВЦЭМ!$B$39:$B$782,X$83)+'СЕТ СН'!$H$11+СВЦЭМ!$D$10+'СЕТ СН'!$H$6-'СЕТ СН'!$H$23</f>
        <v>1851.5655952699999</v>
      </c>
      <c r="Y99" s="36">
        <f>SUMIFS(СВЦЭМ!$D$39:$D$782,СВЦЭМ!$A$39:$A$782,$A99,СВЦЭМ!$B$39:$B$782,Y$83)+'СЕТ СН'!$H$11+СВЦЭМ!$D$10+'СЕТ СН'!$H$6-'СЕТ СН'!$H$23</f>
        <v>1859.6242883899999</v>
      </c>
    </row>
    <row r="100" spans="1:25" ht="15.75" x14ac:dyDescent="0.2">
      <c r="A100" s="35">
        <f t="shared" si="2"/>
        <v>45368</v>
      </c>
      <c r="B100" s="36">
        <f>SUMIFS(СВЦЭМ!$D$39:$D$782,СВЦЭМ!$A$39:$A$782,$A100,СВЦЭМ!$B$39:$B$782,B$83)+'СЕТ СН'!$H$11+СВЦЭМ!$D$10+'СЕТ СН'!$H$6-'СЕТ СН'!$H$23</f>
        <v>1819.80875838</v>
      </c>
      <c r="C100" s="36">
        <f>SUMIFS(СВЦЭМ!$D$39:$D$782,СВЦЭМ!$A$39:$A$782,$A100,СВЦЭМ!$B$39:$B$782,C$83)+'СЕТ СН'!$H$11+СВЦЭМ!$D$10+'СЕТ СН'!$H$6-'СЕТ СН'!$H$23</f>
        <v>1842.34816275</v>
      </c>
      <c r="D100" s="36">
        <f>SUMIFS(СВЦЭМ!$D$39:$D$782,СВЦЭМ!$A$39:$A$782,$A100,СВЦЭМ!$B$39:$B$782,D$83)+'СЕТ СН'!$H$11+СВЦЭМ!$D$10+'СЕТ СН'!$H$6-'СЕТ СН'!$H$23</f>
        <v>1877.1634589299999</v>
      </c>
      <c r="E100" s="36">
        <f>SUMIFS(СВЦЭМ!$D$39:$D$782,СВЦЭМ!$A$39:$A$782,$A100,СВЦЭМ!$B$39:$B$782,E$83)+'СЕТ СН'!$H$11+СВЦЭМ!$D$10+'СЕТ СН'!$H$6-'СЕТ СН'!$H$23</f>
        <v>1875.1312942899999</v>
      </c>
      <c r="F100" s="36">
        <f>SUMIFS(СВЦЭМ!$D$39:$D$782,СВЦЭМ!$A$39:$A$782,$A100,СВЦЭМ!$B$39:$B$782,F$83)+'СЕТ СН'!$H$11+СВЦЭМ!$D$10+'СЕТ СН'!$H$6-'СЕТ СН'!$H$23</f>
        <v>1868.1950563299999</v>
      </c>
      <c r="G100" s="36">
        <f>SUMIFS(СВЦЭМ!$D$39:$D$782,СВЦЭМ!$A$39:$A$782,$A100,СВЦЭМ!$B$39:$B$782,G$83)+'СЕТ СН'!$H$11+СВЦЭМ!$D$10+'СЕТ СН'!$H$6-'СЕТ СН'!$H$23</f>
        <v>1892.87765375</v>
      </c>
      <c r="H100" s="36">
        <f>SUMIFS(СВЦЭМ!$D$39:$D$782,СВЦЭМ!$A$39:$A$782,$A100,СВЦЭМ!$B$39:$B$782,H$83)+'СЕТ СН'!$H$11+СВЦЭМ!$D$10+'СЕТ СН'!$H$6-'СЕТ СН'!$H$23</f>
        <v>1904.9051760899999</v>
      </c>
      <c r="I100" s="36">
        <f>SUMIFS(СВЦЭМ!$D$39:$D$782,СВЦЭМ!$A$39:$A$782,$A100,СВЦЭМ!$B$39:$B$782,I$83)+'СЕТ СН'!$H$11+СВЦЭМ!$D$10+'СЕТ СН'!$H$6-'СЕТ СН'!$H$23</f>
        <v>1906.59723712</v>
      </c>
      <c r="J100" s="36">
        <f>SUMIFS(СВЦЭМ!$D$39:$D$782,СВЦЭМ!$A$39:$A$782,$A100,СВЦЭМ!$B$39:$B$782,J$83)+'СЕТ СН'!$H$11+СВЦЭМ!$D$10+'СЕТ СН'!$H$6-'СЕТ СН'!$H$23</f>
        <v>1855.2216772300001</v>
      </c>
      <c r="K100" s="36">
        <f>SUMIFS(СВЦЭМ!$D$39:$D$782,СВЦЭМ!$A$39:$A$782,$A100,СВЦЭМ!$B$39:$B$782,K$83)+'СЕТ СН'!$H$11+СВЦЭМ!$D$10+'СЕТ СН'!$H$6-'СЕТ СН'!$H$23</f>
        <v>1812.4894145000001</v>
      </c>
      <c r="L100" s="36">
        <f>SUMIFS(СВЦЭМ!$D$39:$D$782,СВЦЭМ!$A$39:$A$782,$A100,СВЦЭМ!$B$39:$B$782,L$83)+'СЕТ СН'!$H$11+СВЦЭМ!$D$10+'СЕТ СН'!$H$6-'СЕТ СН'!$H$23</f>
        <v>1798.8362851300001</v>
      </c>
      <c r="M100" s="36">
        <f>SUMIFS(СВЦЭМ!$D$39:$D$782,СВЦЭМ!$A$39:$A$782,$A100,СВЦЭМ!$B$39:$B$782,M$83)+'СЕТ СН'!$H$11+СВЦЭМ!$D$10+'СЕТ СН'!$H$6-'СЕТ СН'!$H$23</f>
        <v>1799.6708099100001</v>
      </c>
      <c r="N100" s="36">
        <f>SUMIFS(СВЦЭМ!$D$39:$D$782,СВЦЭМ!$A$39:$A$782,$A100,СВЦЭМ!$B$39:$B$782,N$83)+'СЕТ СН'!$H$11+СВЦЭМ!$D$10+'СЕТ СН'!$H$6-'СЕТ СН'!$H$23</f>
        <v>1818.66367868</v>
      </c>
      <c r="O100" s="36">
        <f>SUMIFS(СВЦЭМ!$D$39:$D$782,СВЦЭМ!$A$39:$A$782,$A100,СВЦЭМ!$B$39:$B$782,O$83)+'СЕТ СН'!$H$11+СВЦЭМ!$D$10+'СЕТ СН'!$H$6-'СЕТ СН'!$H$23</f>
        <v>1847.59437179</v>
      </c>
      <c r="P100" s="36">
        <f>SUMIFS(СВЦЭМ!$D$39:$D$782,СВЦЭМ!$A$39:$A$782,$A100,СВЦЭМ!$B$39:$B$782,P$83)+'СЕТ СН'!$H$11+СВЦЭМ!$D$10+'СЕТ СН'!$H$6-'СЕТ СН'!$H$23</f>
        <v>1860.24246384</v>
      </c>
      <c r="Q100" s="36">
        <f>SUMIFS(СВЦЭМ!$D$39:$D$782,СВЦЭМ!$A$39:$A$782,$A100,СВЦЭМ!$B$39:$B$782,Q$83)+'СЕТ СН'!$H$11+СВЦЭМ!$D$10+'СЕТ СН'!$H$6-'СЕТ СН'!$H$23</f>
        <v>1882.6001241700001</v>
      </c>
      <c r="R100" s="36">
        <f>SUMIFS(СВЦЭМ!$D$39:$D$782,СВЦЭМ!$A$39:$A$782,$A100,СВЦЭМ!$B$39:$B$782,R$83)+'СЕТ СН'!$H$11+СВЦЭМ!$D$10+'СЕТ СН'!$H$6-'СЕТ СН'!$H$23</f>
        <v>1885.1294448900001</v>
      </c>
      <c r="S100" s="36">
        <f>SUMIFS(СВЦЭМ!$D$39:$D$782,СВЦЭМ!$A$39:$A$782,$A100,СВЦЭМ!$B$39:$B$782,S$83)+'СЕТ СН'!$H$11+СВЦЭМ!$D$10+'СЕТ СН'!$H$6-'СЕТ СН'!$H$23</f>
        <v>1861.4571962499999</v>
      </c>
      <c r="T100" s="36">
        <f>SUMIFS(СВЦЭМ!$D$39:$D$782,СВЦЭМ!$A$39:$A$782,$A100,СВЦЭМ!$B$39:$B$782,T$83)+'СЕТ СН'!$H$11+СВЦЭМ!$D$10+'СЕТ СН'!$H$6-'СЕТ СН'!$H$23</f>
        <v>1845.4030726799999</v>
      </c>
      <c r="U100" s="36">
        <f>SUMIFS(СВЦЭМ!$D$39:$D$782,СВЦЭМ!$A$39:$A$782,$A100,СВЦЭМ!$B$39:$B$782,U$83)+'СЕТ СН'!$H$11+СВЦЭМ!$D$10+'СЕТ СН'!$H$6-'СЕТ СН'!$H$23</f>
        <v>1820.1924372799999</v>
      </c>
      <c r="V100" s="36">
        <f>SUMIFS(СВЦЭМ!$D$39:$D$782,СВЦЭМ!$A$39:$A$782,$A100,СВЦЭМ!$B$39:$B$782,V$83)+'СЕТ СН'!$H$11+СВЦЭМ!$D$10+'СЕТ СН'!$H$6-'СЕТ СН'!$H$23</f>
        <v>1803.68155058</v>
      </c>
      <c r="W100" s="36">
        <f>SUMIFS(СВЦЭМ!$D$39:$D$782,СВЦЭМ!$A$39:$A$782,$A100,СВЦЭМ!$B$39:$B$782,W$83)+'СЕТ СН'!$H$11+СВЦЭМ!$D$10+'СЕТ СН'!$H$6-'СЕТ СН'!$H$23</f>
        <v>1804.79550881</v>
      </c>
      <c r="X100" s="36">
        <f>SUMIFS(СВЦЭМ!$D$39:$D$782,СВЦЭМ!$A$39:$A$782,$A100,СВЦЭМ!$B$39:$B$782,X$83)+'СЕТ СН'!$H$11+СВЦЭМ!$D$10+'СЕТ СН'!$H$6-'СЕТ СН'!$H$23</f>
        <v>1837.08179688</v>
      </c>
      <c r="Y100" s="36">
        <f>SUMIFS(СВЦЭМ!$D$39:$D$782,СВЦЭМ!$A$39:$A$782,$A100,СВЦЭМ!$B$39:$B$782,Y$83)+'СЕТ СН'!$H$11+СВЦЭМ!$D$10+'СЕТ СН'!$H$6-'СЕТ СН'!$H$23</f>
        <v>1837.2588197600001</v>
      </c>
    </row>
    <row r="101" spans="1:25" ht="15.75" x14ac:dyDescent="0.2">
      <c r="A101" s="35">
        <f t="shared" si="2"/>
        <v>45369</v>
      </c>
      <c r="B101" s="36">
        <f>SUMIFS(СВЦЭМ!$D$39:$D$782,СВЦЭМ!$A$39:$A$782,$A101,СВЦЭМ!$B$39:$B$782,B$83)+'СЕТ СН'!$H$11+СВЦЭМ!$D$10+'СЕТ СН'!$H$6-'СЕТ СН'!$H$23</f>
        <v>1933.4198103399999</v>
      </c>
      <c r="C101" s="36">
        <f>SUMIFS(СВЦЭМ!$D$39:$D$782,СВЦЭМ!$A$39:$A$782,$A101,СВЦЭМ!$B$39:$B$782,C$83)+'СЕТ СН'!$H$11+СВЦЭМ!$D$10+'СЕТ СН'!$H$6-'СЕТ СН'!$H$23</f>
        <v>1966.2357388</v>
      </c>
      <c r="D101" s="36">
        <f>SUMIFS(СВЦЭМ!$D$39:$D$782,СВЦЭМ!$A$39:$A$782,$A101,СВЦЭМ!$B$39:$B$782,D$83)+'СЕТ СН'!$H$11+СВЦЭМ!$D$10+'СЕТ СН'!$H$6-'СЕТ СН'!$H$23</f>
        <v>2012.22594258</v>
      </c>
      <c r="E101" s="36">
        <f>SUMIFS(СВЦЭМ!$D$39:$D$782,СВЦЭМ!$A$39:$A$782,$A101,СВЦЭМ!$B$39:$B$782,E$83)+'СЕТ СН'!$H$11+СВЦЭМ!$D$10+'СЕТ СН'!$H$6-'СЕТ СН'!$H$23</f>
        <v>1991.59109231</v>
      </c>
      <c r="F101" s="36">
        <f>SUMIFS(СВЦЭМ!$D$39:$D$782,СВЦЭМ!$A$39:$A$782,$A101,СВЦЭМ!$B$39:$B$782,F$83)+'СЕТ СН'!$H$11+СВЦЭМ!$D$10+'СЕТ СН'!$H$6-'СЕТ СН'!$H$23</f>
        <v>1971.4443802000001</v>
      </c>
      <c r="G101" s="36">
        <f>SUMIFS(СВЦЭМ!$D$39:$D$782,СВЦЭМ!$A$39:$A$782,$A101,СВЦЭМ!$B$39:$B$782,G$83)+'СЕТ СН'!$H$11+СВЦЭМ!$D$10+'СЕТ СН'!$H$6-'СЕТ СН'!$H$23</f>
        <v>1940.3640368700001</v>
      </c>
      <c r="H101" s="36">
        <f>SUMIFS(СВЦЭМ!$D$39:$D$782,СВЦЭМ!$A$39:$A$782,$A101,СВЦЭМ!$B$39:$B$782,H$83)+'СЕТ СН'!$H$11+СВЦЭМ!$D$10+'СЕТ СН'!$H$6-'СЕТ СН'!$H$23</f>
        <v>1910.4335520899999</v>
      </c>
      <c r="I101" s="36">
        <f>SUMIFS(СВЦЭМ!$D$39:$D$782,СВЦЭМ!$A$39:$A$782,$A101,СВЦЭМ!$B$39:$B$782,I$83)+'СЕТ СН'!$H$11+СВЦЭМ!$D$10+'СЕТ СН'!$H$6-'СЕТ СН'!$H$23</f>
        <v>1922.1454784699999</v>
      </c>
      <c r="J101" s="36">
        <f>SUMIFS(СВЦЭМ!$D$39:$D$782,СВЦЭМ!$A$39:$A$782,$A101,СВЦЭМ!$B$39:$B$782,J$83)+'СЕТ СН'!$H$11+СВЦЭМ!$D$10+'СЕТ СН'!$H$6-'СЕТ СН'!$H$23</f>
        <v>1938.1470468800001</v>
      </c>
      <c r="K101" s="36">
        <f>SUMIFS(СВЦЭМ!$D$39:$D$782,СВЦЭМ!$A$39:$A$782,$A101,СВЦЭМ!$B$39:$B$782,K$83)+'СЕТ СН'!$H$11+СВЦЭМ!$D$10+'СЕТ СН'!$H$6-'СЕТ СН'!$H$23</f>
        <v>1911.1726021100001</v>
      </c>
      <c r="L101" s="36">
        <f>SUMIFS(СВЦЭМ!$D$39:$D$782,СВЦЭМ!$A$39:$A$782,$A101,СВЦЭМ!$B$39:$B$782,L$83)+'СЕТ СН'!$H$11+СВЦЭМ!$D$10+'СЕТ СН'!$H$6-'СЕТ СН'!$H$23</f>
        <v>1918.28866023</v>
      </c>
      <c r="M101" s="36">
        <f>SUMIFS(СВЦЭМ!$D$39:$D$782,СВЦЭМ!$A$39:$A$782,$A101,СВЦЭМ!$B$39:$B$782,M$83)+'СЕТ СН'!$H$11+СВЦЭМ!$D$10+'СЕТ СН'!$H$6-'СЕТ СН'!$H$23</f>
        <v>1925.68907425</v>
      </c>
      <c r="N101" s="36">
        <f>SUMIFS(СВЦЭМ!$D$39:$D$782,СВЦЭМ!$A$39:$A$782,$A101,СВЦЭМ!$B$39:$B$782,N$83)+'СЕТ СН'!$H$11+СВЦЭМ!$D$10+'СЕТ СН'!$H$6-'СЕТ СН'!$H$23</f>
        <v>1950.6072175700001</v>
      </c>
      <c r="O101" s="36">
        <f>SUMIFS(СВЦЭМ!$D$39:$D$782,СВЦЭМ!$A$39:$A$782,$A101,СВЦЭМ!$B$39:$B$782,O$83)+'СЕТ СН'!$H$11+СВЦЭМ!$D$10+'СЕТ СН'!$H$6-'СЕТ СН'!$H$23</f>
        <v>1992.2108118200001</v>
      </c>
      <c r="P101" s="36">
        <f>SUMIFS(СВЦЭМ!$D$39:$D$782,СВЦЭМ!$A$39:$A$782,$A101,СВЦЭМ!$B$39:$B$782,P$83)+'СЕТ СН'!$H$11+СВЦЭМ!$D$10+'СЕТ СН'!$H$6-'СЕТ СН'!$H$23</f>
        <v>2018.95655465</v>
      </c>
      <c r="Q101" s="36">
        <f>SUMIFS(СВЦЭМ!$D$39:$D$782,СВЦЭМ!$A$39:$A$782,$A101,СВЦЭМ!$B$39:$B$782,Q$83)+'СЕТ СН'!$H$11+СВЦЭМ!$D$10+'СЕТ СН'!$H$6-'СЕТ СН'!$H$23</f>
        <v>2041.4801465</v>
      </c>
      <c r="R101" s="36">
        <f>SUMIFS(СВЦЭМ!$D$39:$D$782,СВЦЭМ!$A$39:$A$782,$A101,СВЦЭМ!$B$39:$B$782,R$83)+'СЕТ СН'!$H$11+СВЦЭМ!$D$10+'СЕТ СН'!$H$6-'СЕТ СН'!$H$23</f>
        <v>2045.9195222600001</v>
      </c>
      <c r="S101" s="36">
        <f>SUMIFS(СВЦЭМ!$D$39:$D$782,СВЦЭМ!$A$39:$A$782,$A101,СВЦЭМ!$B$39:$B$782,S$83)+'СЕТ СН'!$H$11+СВЦЭМ!$D$10+'СЕТ СН'!$H$6-'СЕТ СН'!$H$23</f>
        <v>2052.5851533700002</v>
      </c>
      <c r="T101" s="36">
        <f>SUMIFS(СВЦЭМ!$D$39:$D$782,СВЦЭМ!$A$39:$A$782,$A101,СВЦЭМ!$B$39:$B$782,T$83)+'СЕТ СН'!$H$11+СВЦЭМ!$D$10+'СЕТ СН'!$H$6-'СЕТ СН'!$H$23</f>
        <v>2024.4849645500001</v>
      </c>
      <c r="U101" s="36">
        <f>SUMIFS(СВЦЭМ!$D$39:$D$782,СВЦЭМ!$A$39:$A$782,$A101,СВЦЭМ!$B$39:$B$782,U$83)+'СЕТ СН'!$H$11+СВЦЭМ!$D$10+'СЕТ СН'!$H$6-'СЕТ СН'!$H$23</f>
        <v>1997.07208844</v>
      </c>
      <c r="V101" s="36">
        <f>SUMIFS(СВЦЭМ!$D$39:$D$782,СВЦЭМ!$A$39:$A$782,$A101,СВЦЭМ!$B$39:$B$782,V$83)+'СЕТ СН'!$H$11+СВЦЭМ!$D$10+'СЕТ СН'!$H$6-'СЕТ СН'!$H$23</f>
        <v>1986.0512324199999</v>
      </c>
      <c r="W101" s="36">
        <f>SUMIFS(СВЦЭМ!$D$39:$D$782,СВЦЭМ!$A$39:$A$782,$A101,СВЦЭМ!$B$39:$B$782,W$83)+'СЕТ СН'!$H$11+СВЦЭМ!$D$10+'СЕТ СН'!$H$6-'СЕТ СН'!$H$23</f>
        <v>1976.93215394</v>
      </c>
      <c r="X101" s="36">
        <f>SUMIFS(СВЦЭМ!$D$39:$D$782,СВЦЭМ!$A$39:$A$782,$A101,СВЦЭМ!$B$39:$B$782,X$83)+'СЕТ СН'!$H$11+СВЦЭМ!$D$10+'СЕТ СН'!$H$6-'СЕТ СН'!$H$23</f>
        <v>1998.8071954700001</v>
      </c>
      <c r="Y101" s="36">
        <f>SUMIFS(СВЦЭМ!$D$39:$D$782,СВЦЭМ!$A$39:$A$782,$A101,СВЦЭМ!$B$39:$B$782,Y$83)+'СЕТ СН'!$H$11+СВЦЭМ!$D$10+'СЕТ СН'!$H$6-'СЕТ СН'!$H$23</f>
        <v>2030.65589305</v>
      </c>
    </row>
    <row r="102" spans="1:25" ht="15.75" x14ac:dyDescent="0.2">
      <c r="A102" s="35">
        <f t="shared" si="2"/>
        <v>45370</v>
      </c>
      <c r="B102" s="36">
        <f>SUMIFS(СВЦЭМ!$D$39:$D$782,СВЦЭМ!$A$39:$A$782,$A102,СВЦЭМ!$B$39:$B$782,B$83)+'СЕТ СН'!$H$11+СВЦЭМ!$D$10+'СЕТ СН'!$H$6-'СЕТ СН'!$H$23</f>
        <v>2129.55277535</v>
      </c>
      <c r="C102" s="36">
        <f>SUMIFS(СВЦЭМ!$D$39:$D$782,СВЦЭМ!$A$39:$A$782,$A102,СВЦЭМ!$B$39:$B$782,C$83)+'СЕТ СН'!$H$11+СВЦЭМ!$D$10+'СЕТ СН'!$H$6-'СЕТ СН'!$H$23</f>
        <v>2092.0316312</v>
      </c>
      <c r="D102" s="36">
        <f>SUMIFS(СВЦЭМ!$D$39:$D$782,СВЦЭМ!$A$39:$A$782,$A102,СВЦЭМ!$B$39:$B$782,D$83)+'СЕТ СН'!$H$11+СВЦЭМ!$D$10+'СЕТ СН'!$H$6-'СЕТ СН'!$H$23</f>
        <v>2135.39627036</v>
      </c>
      <c r="E102" s="36">
        <f>SUMIFS(СВЦЭМ!$D$39:$D$782,СВЦЭМ!$A$39:$A$782,$A102,СВЦЭМ!$B$39:$B$782,E$83)+'СЕТ СН'!$H$11+СВЦЭМ!$D$10+'СЕТ СН'!$H$6-'СЕТ СН'!$H$23</f>
        <v>2125.7145184999999</v>
      </c>
      <c r="F102" s="36">
        <f>SUMIFS(СВЦЭМ!$D$39:$D$782,СВЦЭМ!$A$39:$A$782,$A102,СВЦЭМ!$B$39:$B$782,F$83)+'СЕТ СН'!$H$11+СВЦЭМ!$D$10+'СЕТ СН'!$H$6-'СЕТ СН'!$H$23</f>
        <v>2120.9151776799999</v>
      </c>
      <c r="G102" s="36">
        <f>SUMIFS(СВЦЭМ!$D$39:$D$782,СВЦЭМ!$A$39:$A$782,$A102,СВЦЭМ!$B$39:$B$782,G$83)+'СЕТ СН'!$H$11+СВЦЭМ!$D$10+'СЕТ СН'!$H$6-'СЕТ СН'!$H$23</f>
        <v>2122.2968296399999</v>
      </c>
      <c r="H102" s="36">
        <f>SUMIFS(СВЦЭМ!$D$39:$D$782,СВЦЭМ!$A$39:$A$782,$A102,СВЦЭМ!$B$39:$B$782,H$83)+'СЕТ СН'!$H$11+СВЦЭМ!$D$10+'СЕТ СН'!$H$6-'СЕТ СН'!$H$23</f>
        <v>2116.4087817500003</v>
      </c>
      <c r="I102" s="36">
        <f>SUMIFS(СВЦЭМ!$D$39:$D$782,СВЦЭМ!$A$39:$A$782,$A102,СВЦЭМ!$B$39:$B$782,I$83)+'СЕТ СН'!$H$11+СВЦЭМ!$D$10+'СЕТ СН'!$H$6-'СЕТ СН'!$H$23</f>
        <v>2082.9658266500001</v>
      </c>
      <c r="J102" s="36">
        <f>SUMIFS(СВЦЭМ!$D$39:$D$782,СВЦЭМ!$A$39:$A$782,$A102,СВЦЭМ!$B$39:$B$782,J$83)+'СЕТ СН'!$H$11+СВЦЭМ!$D$10+'СЕТ СН'!$H$6-'СЕТ СН'!$H$23</f>
        <v>2066.6183948000003</v>
      </c>
      <c r="K102" s="36">
        <f>SUMIFS(СВЦЭМ!$D$39:$D$782,СВЦЭМ!$A$39:$A$782,$A102,СВЦЭМ!$B$39:$B$782,K$83)+'СЕТ СН'!$H$11+СВЦЭМ!$D$10+'СЕТ СН'!$H$6-'СЕТ СН'!$H$23</f>
        <v>2071.5998312800002</v>
      </c>
      <c r="L102" s="36">
        <f>SUMIFS(СВЦЭМ!$D$39:$D$782,СВЦЭМ!$A$39:$A$782,$A102,СВЦЭМ!$B$39:$B$782,L$83)+'СЕТ СН'!$H$11+СВЦЭМ!$D$10+'СЕТ СН'!$H$6-'СЕТ СН'!$H$23</f>
        <v>2086.7838696500003</v>
      </c>
      <c r="M102" s="36">
        <f>SUMIFS(СВЦЭМ!$D$39:$D$782,СВЦЭМ!$A$39:$A$782,$A102,СВЦЭМ!$B$39:$B$782,M$83)+'СЕТ СН'!$H$11+СВЦЭМ!$D$10+'СЕТ СН'!$H$6-'СЕТ СН'!$H$23</f>
        <v>2152.8509285200003</v>
      </c>
      <c r="N102" s="36">
        <f>SUMIFS(СВЦЭМ!$D$39:$D$782,СВЦЭМ!$A$39:$A$782,$A102,СВЦЭМ!$B$39:$B$782,N$83)+'СЕТ СН'!$H$11+СВЦЭМ!$D$10+'СЕТ СН'!$H$6-'СЕТ СН'!$H$23</f>
        <v>2180.1836733499999</v>
      </c>
      <c r="O102" s="36">
        <f>SUMIFS(СВЦЭМ!$D$39:$D$782,СВЦЭМ!$A$39:$A$782,$A102,СВЦЭМ!$B$39:$B$782,O$83)+'СЕТ СН'!$H$11+СВЦЭМ!$D$10+'СЕТ СН'!$H$6-'СЕТ СН'!$H$23</f>
        <v>2220.0083591000002</v>
      </c>
      <c r="P102" s="36">
        <f>SUMIFS(СВЦЭМ!$D$39:$D$782,СВЦЭМ!$A$39:$A$782,$A102,СВЦЭМ!$B$39:$B$782,P$83)+'СЕТ СН'!$H$11+СВЦЭМ!$D$10+'СЕТ СН'!$H$6-'СЕТ СН'!$H$23</f>
        <v>2294.1366138499998</v>
      </c>
      <c r="Q102" s="36">
        <f>SUMIFS(СВЦЭМ!$D$39:$D$782,СВЦЭМ!$A$39:$A$782,$A102,СВЦЭМ!$B$39:$B$782,Q$83)+'СЕТ СН'!$H$11+СВЦЭМ!$D$10+'СЕТ СН'!$H$6-'СЕТ СН'!$H$23</f>
        <v>2316.6847022000002</v>
      </c>
      <c r="R102" s="36">
        <f>SUMIFS(СВЦЭМ!$D$39:$D$782,СВЦЭМ!$A$39:$A$782,$A102,СВЦЭМ!$B$39:$B$782,R$83)+'СЕТ СН'!$H$11+СВЦЭМ!$D$10+'СЕТ СН'!$H$6-'СЕТ СН'!$H$23</f>
        <v>2321.02909529</v>
      </c>
      <c r="S102" s="36">
        <f>SUMIFS(СВЦЭМ!$D$39:$D$782,СВЦЭМ!$A$39:$A$782,$A102,СВЦЭМ!$B$39:$B$782,S$83)+'СЕТ СН'!$H$11+СВЦЭМ!$D$10+'СЕТ СН'!$H$6-'СЕТ СН'!$H$23</f>
        <v>2294.6182911200003</v>
      </c>
      <c r="T102" s="36">
        <f>SUMIFS(СВЦЭМ!$D$39:$D$782,СВЦЭМ!$A$39:$A$782,$A102,СВЦЭМ!$B$39:$B$782,T$83)+'СЕТ СН'!$H$11+СВЦЭМ!$D$10+'СЕТ СН'!$H$6-'СЕТ СН'!$H$23</f>
        <v>2180.9416069700001</v>
      </c>
      <c r="U102" s="36">
        <f>SUMIFS(СВЦЭМ!$D$39:$D$782,СВЦЭМ!$A$39:$A$782,$A102,СВЦЭМ!$B$39:$B$782,U$83)+'СЕТ СН'!$H$11+СВЦЭМ!$D$10+'СЕТ СН'!$H$6-'СЕТ СН'!$H$23</f>
        <v>2132.98932629</v>
      </c>
      <c r="V102" s="36">
        <f>SUMIFS(СВЦЭМ!$D$39:$D$782,СВЦЭМ!$A$39:$A$782,$A102,СВЦЭМ!$B$39:$B$782,V$83)+'СЕТ СН'!$H$11+СВЦЭМ!$D$10+'СЕТ СН'!$H$6-'СЕТ СН'!$H$23</f>
        <v>2129.5703011300002</v>
      </c>
      <c r="W102" s="36">
        <f>SUMIFS(СВЦЭМ!$D$39:$D$782,СВЦЭМ!$A$39:$A$782,$A102,СВЦЭМ!$B$39:$B$782,W$83)+'СЕТ СН'!$H$11+СВЦЭМ!$D$10+'СЕТ СН'!$H$6-'СЕТ СН'!$H$23</f>
        <v>2155.87147693</v>
      </c>
      <c r="X102" s="36">
        <f>SUMIFS(СВЦЭМ!$D$39:$D$782,СВЦЭМ!$A$39:$A$782,$A102,СВЦЭМ!$B$39:$B$782,X$83)+'СЕТ СН'!$H$11+СВЦЭМ!$D$10+'СЕТ СН'!$H$6-'СЕТ СН'!$H$23</f>
        <v>2178.8179986</v>
      </c>
      <c r="Y102" s="36">
        <f>SUMIFS(СВЦЭМ!$D$39:$D$782,СВЦЭМ!$A$39:$A$782,$A102,СВЦЭМ!$B$39:$B$782,Y$83)+'СЕТ СН'!$H$11+СВЦЭМ!$D$10+'СЕТ СН'!$H$6-'СЕТ СН'!$H$23</f>
        <v>2225.1665363000002</v>
      </c>
    </row>
    <row r="103" spans="1:25" ht="15.75" x14ac:dyDescent="0.2">
      <c r="A103" s="35">
        <f t="shared" si="2"/>
        <v>45371</v>
      </c>
      <c r="B103" s="36">
        <f>SUMIFS(СВЦЭМ!$D$39:$D$782,СВЦЭМ!$A$39:$A$782,$A103,СВЦЭМ!$B$39:$B$782,B$83)+'СЕТ СН'!$H$11+СВЦЭМ!$D$10+'СЕТ СН'!$H$6-'СЕТ СН'!$H$23</f>
        <v>2251.4266233600001</v>
      </c>
      <c r="C103" s="36">
        <f>SUMIFS(СВЦЭМ!$D$39:$D$782,СВЦЭМ!$A$39:$A$782,$A103,СВЦЭМ!$B$39:$B$782,C$83)+'СЕТ СН'!$H$11+СВЦЭМ!$D$10+'СЕТ СН'!$H$6-'СЕТ СН'!$H$23</f>
        <v>2301.89239563</v>
      </c>
      <c r="D103" s="36">
        <f>SUMIFS(СВЦЭМ!$D$39:$D$782,СВЦЭМ!$A$39:$A$782,$A103,СВЦЭМ!$B$39:$B$782,D$83)+'СЕТ СН'!$H$11+СВЦЭМ!$D$10+'СЕТ СН'!$H$6-'СЕТ СН'!$H$23</f>
        <v>2334.7303386399999</v>
      </c>
      <c r="E103" s="36">
        <f>SUMIFS(СВЦЭМ!$D$39:$D$782,СВЦЭМ!$A$39:$A$782,$A103,СВЦЭМ!$B$39:$B$782,E$83)+'СЕТ СН'!$H$11+СВЦЭМ!$D$10+'СЕТ СН'!$H$6-'СЕТ СН'!$H$23</f>
        <v>2319.7771171899999</v>
      </c>
      <c r="F103" s="36">
        <f>SUMIFS(СВЦЭМ!$D$39:$D$782,СВЦЭМ!$A$39:$A$782,$A103,СВЦЭМ!$B$39:$B$782,F$83)+'СЕТ СН'!$H$11+СВЦЭМ!$D$10+'СЕТ СН'!$H$6-'СЕТ СН'!$H$23</f>
        <v>2317.2717436200001</v>
      </c>
      <c r="G103" s="36">
        <f>SUMIFS(СВЦЭМ!$D$39:$D$782,СВЦЭМ!$A$39:$A$782,$A103,СВЦЭМ!$B$39:$B$782,G$83)+'СЕТ СН'!$H$11+СВЦЭМ!$D$10+'СЕТ СН'!$H$6-'СЕТ СН'!$H$23</f>
        <v>2283.4683529599997</v>
      </c>
      <c r="H103" s="36">
        <f>SUMIFS(СВЦЭМ!$D$39:$D$782,СВЦЭМ!$A$39:$A$782,$A103,СВЦЭМ!$B$39:$B$782,H$83)+'СЕТ СН'!$H$11+СВЦЭМ!$D$10+'СЕТ СН'!$H$6-'СЕТ СН'!$H$23</f>
        <v>2288.2057530900001</v>
      </c>
      <c r="I103" s="36">
        <f>SUMIFS(СВЦЭМ!$D$39:$D$782,СВЦЭМ!$A$39:$A$782,$A103,СВЦЭМ!$B$39:$B$782,I$83)+'СЕТ СН'!$H$11+СВЦЭМ!$D$10+'СЕТ СН'!$H$6-'СЕТ СН'!$H$23</f>
        <v>2248.86220989</v>
      </c>
      <c r="J103" s="36">
        <f>SUMIFS(СВЦЭМ!$D$39:$D$782,СВЦЭМ!$A$39:$A$782,$A103,СВЦЭМ!$B$39:$B$782,J$83)+'СЕТ СН'!$H$11+СВЦЭМ!$D$10+'СЕТ СН'!$H$6-'СЕТ СН'!$H$23</f>
        <v>2194.3872956099999</v>
      </c>
      <c r="K103" s="36">
        <f>SUMIFS(СВЦЭМ!$D$39:$D$782,СВЦЭМ!$A$39:$A$782,$A103,СВЦЭМ!$B$39:$B$782,K$83)+'СЕТ СН'!$H$11+СВЦЭМ!$D$10+'СЕТ СН'!$H$6-'СЕТ СН'!$H$23</f>
        <v>2179.0387218000001</v>
      </c>
      <c r="L103" s="36">
        <f>SUMIFS(СВЦЭМ!$D$39:$D$782,СВЦЭМ!$A$39:$A$782,$A103,СВЦЭМ!$B$39:$B$782,L$83)+'СЕТ СН'!$H$11+СВЦЭМ!$D$10+'СЕТ СН'!$H$6-'СЕТ СН'!$H$23</f>
        <v>2176.5963751900003</v>
      </c>
      <c r="M103" s="36">
        <f>SUMIFS(СВЦЭМ!$D$39:$D$782,СВЦЭМ!$A$39:$A$782,$A103,СВЦЭМ!$B$39:$B$782,M$83)+'СЕТ СН'!$H$11+СВЦЭМ!$D$10+'СЕТ СН'!$H$6-'СЕТ СН'!$H$23</f>
        <v>2188.04190849</v>
      </c>
      <c r="N103" s="36">
        <f>SUMIFS(СВЦЭМ!$D$39:$D$782,СВЦЭМ!$A$39:$A$782,$A103,СВЦЭМ!$B$39:$B$782,N$83)+'СЕТ СН'!$H$11+СВЦЭМ!$D$10+'СЕТ СН'!$H$6-'СЕТ СН'!$H$23</f>
        <v>2188.6500261300002</v>
      </c>
      <c r="O103" s="36">
        <f>SUMIFS(СВЦЭМ!$D$39:$D$782,СВЦЭМ!$A$39:$A$782,$A103,СВЦЭМ!$B$39:$B$782,O$83)+'СЕТ СН'!$H$11+СВЦЭМ!$D$10+'СЕТ СН'!$H$6-'СЕТ СН'!$H$23</f>
        <v>2221.6031884500003</v>
      </c>
      <c r="P103" s="36">
        <f>SUMIFS(СВЦЭМ!$D$39:$D$782,СВЦЭМ!$A$39:$A$782,$A103,СВЦЭМ!$B$39:$B$782,P$83)+'СЕТ СН'!$H$11+СВЦЭМ!$D$10+'СЕТ СН'!$H$6-'СЕТ СН'!$H$23</f>
        <v>2245.4155970400002</v>
      </c>
      <c r="Q103" s="36">
        <f>SUMIFS(СВЦЭМ!$D$39:$D$782,СВЦЭМ!$A$39:$A$782,$A103,СВЦЭМ!$B$39:$B$782,Q$83)+'СЕТ СН'!$H$11+СВЦЭМ!$D$10+'СЕТ СН'!$H$6-'СЕТ СН'!$H$23</f>
        <v>2248.3686431599999</v>
      </c>
      <c r="R103" s="36">
        <f>SUMIFS(СВЦЭМ!$D$39:$D$782,СВЦЭМ!$A$39:$A$782,$A103,СВЦЭМ!$B$39:$B$782,R$83)+'СЕТ СН'!$H$11+СВЦЭМ!$D$10+'СЕТ СН'!$H$6-'СЕТ СН'!$H$23</f>
        <v>2254.8763975500001</v>
      </c>
      <c r="S103" s="36">
        <f>SUMIFS(СВЦЭМ!$D$39:$D$782,СВЦЭМ!$A$39:$A$782,$A103,СВЦЭМ!$B$39:$B$782,S$83)+'СЕТ СН'!$H$11+СВЦЭМ!$D$10+'СЕТ СН'!$H$6-'СЕТ СН'!$H$23</f>
        <v>2236.0496007000002</v>
      </c>
      <c r="T103" s="36">
        <f>SUMIFS(СВЦЭМ!$D$39:$D$782,СВЦЭМ!$A$39:$A$782,$A103,СВЦЭМ!$B$39:$B$782,T$83)+'СЕТ СН'!$H$11+СВЦЭМ!$D$10+'СЕТ СН'!$H$6-'СЕТ СН'!$H$23</f>
        <v>2183.1013797200003</v>
      </c>
      <c r="U103" s="36">
        <f>SUMIFS(СВЦЭМ!$D$39:$D$782,СВЦЭМ!$A$39:$A$782,$A103,СВЦЭМ!$B$39:$B$782,U$83)+'СЕТ СН'!$H$11+СВЦЭМ!$D$10+'СЕТ СН'!$H$6-'СЕТ СН'!$H$23</f>
        <v>2155.0446467700003</v>
      </c>
      <c r="V103" s="36">
        <f>SUMIFS(СВЦЭМ!$D$39:$D$782,СВЦЭМ!$A$39:$A$782,$A103,СВЦЭМ!$B$39:$B$782,V$83)+'СЕТ СН'!$H$11+СВЦЭМ!$D$10+'СЕТ СН'!$H$6-'СЕТ СН'!$H$23</f>
        <v>2168.4510577300002</v>
      </c>
      <c r="W103" s="36">
        <f>SUMIFS(СВЦЭМ!$D$39:$D$782,СВЦЭМ!$A$39:$A$782,$A103,СВЦЭМ!$B$39:$B$782,W$83)+'СЕТ СН'!$H$11+СВЦЭМ!$D$10+'СЕТ СН'!$H$6-'СЕТ СН'!$H$23</f>
        <v>2178.9442309800002</v>
      </c>
      <c r="X103" s="36">
        <f>SUMIFS(СВЦЭМ!$D$39:$D$782,СВЦЭМ!$A$39:$A$782,$A103,СВЦЭМ!$B$39:$B$782,X$83)+'СЕТ СН'!$H$11+СВЦЭМ!$D$10+'СЕТ СН'!$H$6-'СЕТ СН'!$H$23</f>
        <v>2219.2194817600002</v>
      </c>
      <c r="Y103" s="36">
        <f>SUMIFS(СВЦЭМ!$D$39:$D$782,СВЦЭМ!$A$39:$A$782,$A103,СВЦЭМ!$B$39:$B$782,Y$83)+'СЕТ СН'!$H$11+СВЦЭМ!$D$10+'СЕТ СН'!$H$6-'СЕТ СН'!$H$23</f>
        <v>2216.13689948</v>
      </c>
    </row>
    <row r="104" spans="1:25" ht="15.75" x14ac:dyDescent="0.2">
      <c r="A104" s="35">
        <f t="shared" si="2"/>
        <v>45372</v>
      </c>
      <c r="B104" s="36">
        <f>SUMIFS(СВЦЭМ!$D$39:$D$782,СВЦЭМ!$A$39:$A$782,$A104,СВЦЭМ!$B$39:$B$782,B$83)+'СЕТ СН'!$H$11+СВЦЭМ!$D$10+'СЕТ СН'!$H$6-'СЕТ СН'!$H$23</f>
        <v>2290.8073860499999</v>
      </c>
      <c r="C104" s="36">
        <f>SUMIFS(СВЦЭМ!$D$39:$D$782,СВЦЭМ!$A$39:$A$782,$A104,СВЦЭМ!$B$39:$B$782,C$83)+'СЕТ СН'!$H$11+СВЦЭМ!$D$10+'СЕТ СН'!$H$6-'СЕТ СН'!$H$23</f>
        <v>2325.6059586800002</v>
      </c>
      <c r="D104" s="36">
        <f>SUMIFS(СВЦЭМ!$D$39:$D$782,СВЦЭМ!$A$39:$A$782,$A104,СВЦЭМ!$B$39:$B$782,D$83)+'СЕТ СН'!$H$11+СВЦЭМ!$D$10+'СЕТ СН'!$H$6-'СЕТ СН'!$H$23</f>
        <v>2378.8654366300002</v>
      </c>
      <c r="E104" s="36">
        <f>SUMIFS(СВЦЭМ!$D$39:$D$782,СВЦЭМ!$A$39:$A$782,$A104,СВЦЭМ!$B$39:$B$782,E$83)+'СЕТ СН'!$H$11+СВЦЭМ!$D$10+'СЕТ СН'!$H$6-'СЕТ СН'!$H$23</f>
        <v>2389.7667655199998</v>
      </c>
      <c r="F104" s="36">
        <f>SUMIFS(СВЦЭМ!$D$39:$D$782,СВЦЭМ!$A$39:$A$782,$A104,СВЦЭМ!$B$39:$B$782,F$83)+'СЕТ СН'!$H$11+СВЦЭМ!$D$10+'СЕТ СН'!$H$6-'СЕТ СН'!$H$23</f>
        <v>2383.7962862499999</v>
      </c>
      <c r="G104" s="36">
        <f>SUMIFS(СВЦЭМ!$D$39:$D$782,СВЦЭМ!$A$39:$A$782,$A104,СВЦЭМ!$B$39:$B$782,G$83)+'СЕТ СН'!$H$11+СВЦЭМ!$D$10+'СЕТ СН'!$H$6-'СЕТ СН'!$H$23</f>
        <v>2346.0015400299999</v>
      </c>
      <c r="H104" s="36">
        <f>SUMIFS(СВЦЭМ!$D$39:$D$782,СВЦЭМ!$A$39:$A$782,$A104,СВЦЭМ!$B$39:$B$782,H$83)+'СЕТ СН'!$H$11+СВЦЭМ!$D$10+'СЕТ СН'!$H$6-'СЕТ СН'!$H$23</f>
        <v>2251.9112828100001</v>
      </c>
      <c r="I104" s="36">
        <f>SUMIFS(СВЦЭМ!$D$39:$D$782,СВЦЭМ!$A$39:$A$782,$A104,СВЦЭМ!$B$39:$B$782,I$83)+'СЕТ СН'!$H$11+СВЦЭМ!$D$10+'СЕТ СН'!$H$6-'СЕТ СН'!$H$23</f>
        <v>2210.23976752</v>
      </c>
      <c r="J104" s="36">
        <f>SUMIFS(СВЦЭМ!$D$39:$D$782,СВЦЭМ!$A$39:$A$782,$A104,СВЦЭМ!$B$39:$B$782,J$83)+'СЕТ СН'!$H$11+СВЦЭМ!$D$10+'СЕТ СН'!$H$6-'СЕТ СН'!$H$23</f>
        <v>2216.9146479599999</v>
      </c>
      <c r="K104" s="36">
        <f>SUMIFS(СВЦЭМ!$D$39:$D$782,СВЦЭМ!$A$39:$A$782,$A104,СВЦЭМ!$B$39:$B$782,K$83)+'СЕТ СН'!$H$11+СВЦЭМ!$D$10+'СЕТ СН'!$H$6-'СЕТ СН'!$H$23</f>
        <v>2188.85879811</v>
      </c>
      <c r="L104" s="36">
        <f>SUMIFS(СВЦЭМ!$D$39:$D$782,СВЦЭМ!$A$39:$A$782,$A104,СВЦЭМ!$B$39:$B$782,L$83)+'СЕТ СН'!$H$11+СВЦЭМ!$D$10+'СЕТ СН'!$H$6-'СЕТ СН'!$H$23</f>
        <v>2184.57887729</v>
      </c>
      <c r="M104" s="36">
        <f>SUMIFS(СВЦЭМ!$D$39:$D$782,СВЦЭМ!$A$39:$A$782,$A104,СВЦЭМ!$B$39:$B$782,M$83)+'СЕТ СН'!$H$11+СВЦЭМ!$D$10+'СЕТ СН'!$H$6-'СЕТ СН'!$H$23</f>
        <v>2198.8323037700002</v>
      </c>
      <c r="N104" s="36">
        <f>SUMIFS(СВЦЭМ!$D$39:$D$782,СВЦЭМ!$A$39:$A$782,$A104,СВЦЭМ!$B$39:$B$782,N$83)+'СЕТ СН'!$H$11+СВЦЭМ!$D$10+'СЕТ СН'!$H$6-'СЕТ СН'!$H$23</f>
        <v>2232.8260904700001</v>
      </c>
      <c r="O104" s="36">
        <f>SUMIFS(СВЦЭМ!$D$39:$D$782,СВЦЭМ!$A$39:$A$782,$A104,СВЦЭМ!$B$39:$B$782,O$83)+'СЕТ СН'!$H$11+СВЦЭМ!$D$10+'СЕТ СН'!$H$6-'СЕТ СН'!$H$23</f>
        <v>2247.3436684500002</v>
      </c>
      <c r="P104" s="36">
        <f>SUMIFS(СВЦЭМ!$D$39:$D$782,СВЦЭМ!$A$39:$A$782,$A104,СВЦЭМ!$B$39:$B$782,P$83)+'СЕТ СН'!$H$11+СВЦЭМ!$D$10+'СЕТ СН'!$H$6-'СЕТ СН'!$H$23</f>
        <v>2260.8401063000001</v>
      </c>
      <c r="Q104" s="36">
        <f>SUMIFS(СВЦЭМ!$D$39:$D$782,СВЦЭМ!$A$39:$A$782,$A104,СВЦЭМ!$B$39:$B$782,Q$83)+'СЕТ СН'!$H$11+СВЦЭМ!$D$10+'СЕТ СН'!$H$6-'СЕТ СН'!$H$23</f>
        <v>2282.9299922999999</v>
      </c>
      <c r="R104" s="36">
        <f>SUMIFS(СВЦЭМ!$D$39:$D$782,СВЦЭМ!$A$39:$A$782,$A104,СВЦЭМ!$B$39:$B$782,R$83)+'СЕТ СН'!$H$11+СВЦЭМ!$D$10+'СЕТ СН'!$H$6-'СЕТ СН'!$H$23</f>
        <v>2297.58504571</v>
      </c>
      <c r="S104" s="36">
        <f>SUMIFS(СВЦЭМ!$D$39:$D$782,СВЦЭМ!$A$39:$A$782,$A104,СВЦЭМ!$B$39:$B$782,S$83)+'СЕТ СН'!$H$11+СВЦЭМ!$D$10+'СЕТ СН'!$H$6-'СЕТ СН'!$H$23</f>
        <v>2270.1594275100001</v>
      </c>
      <c r="T104" s="36">
        <f>SUMIFS(СВЦЭМ!$D$39:$D$782,СВЦЭМ!$A$39:$A$782,$A104,СВЦЭМ!$B$39:$B$782,T$83)+'СЕТ СН'!$H$11+СВЦЭМ!$D$10+'СЕТ СН'!$H$6-'СЕТ СН'!$H$23</f>
        <v>2260.1593980299999</v>
      </c>
      <c r="U104" s="36">
        <f>SUMIFS(СВЦЭМ!$D$39:$D$782,СВЦЭМ!$A$39:$A$782,$A104,СВЦЭМ!$B$39:$B$782,U$83)+'СЕТ СН'!$H$11+СВЦЭМ!$D$10+'СЕТ СН'!$H$6-'СЕТ СН'!$H$23</f>
        <v>2215.4580297699999</v>
      </c>
      <c r="V104" s="36">
        <f>SUMIFS(СВЦЭМ!$D$39:$D$782,СВЦЭМ!$A$39:$A$782,$A104,СВЦЭМ!$B$39:$B$782,V$83)+'СЕТ СН'!$H$11+СВЦЭМ!$D$10+'СЕТ СН'!$H$6-'СЕТ СН'!$H$23</f>
        <v>2184.1608777500001</v>
      </c>
      <c r="W104" s="36">
        <f>SUMIFS(СВЦЭМ!$D$39:$D$782,СВЦЭМ!$A$39:$A$782,$A104,СВЦЭМ!$B$39:$B$782,W$83)+'СЕТ СН'!$H$11+СВЦЭМ!$D$10+'СЕТ СН'!$H$6-'СЕТ СН'!$H$23</f>
        <v>2213.6125817500001</v>
      </c>
      <c r="X104" s="36">
        <f>SUMIFS(СВЦЭМ!$D$39:$D$782,СВЦЭМ!$A$39:$A$782,$A104,СВЦЭМ!$B$39:$B$782,X$83)+'СЕТ СН'!$H$11+СВЦЭМ!$D$10+'СЕТ СН'!$H$6-'СЕТ СН'!$H$23</f>
        <v>2243.15923441</v>
      </c>
      <c r="Y104" s="36">
        <f>SUMIFS(СВЦЭМ!$D$39:$D$782,СВЦЭМ!$A$39:$A$782,$A104,СВЦЭМ!$B$39:$B$782,Y$83)+'СЕТ СН'!$H$11+СВЦЭМ!$D$10+'СЕТ СН'!$H$6-'СЕТ СН'!$H$23</f>
        <v>2265.6063427899999</v>
      </c>
    </row>
    <row r="105" spans="1:25" ht="15.75" x14ac:dyDescent="0.2">
      <c r="A105" s="35">
        <f t="shared" si="2"/>
        <v>45373</v>
      </c>
      <c r="B105" s="36">
        <f>SUMIFS(СВЦЭМ!$D$39:$D$782,СВЦЭМ!$A$39:$A$782,$A105,СВЦЭМ!$B$39:$B$782,B$83)+'СЕТ СН'!$H$11+СВЦЭМ!$D$10+'СЕТ СН'!$H$6-'СЕТ СН'!$H$23</f>
        <v>2299.3845245699999</v>
      </c>
      <c r="C105" s="36">
        <f>SUMIFS(СВЦЭМ!$D$39:$D$782,СВЦЭМ!$A$39:$A$782,$A105,СВЦЭМ!$B$39:$B$782,C$83)+'СЕТ СН'!$H$11+СВЦЭМ!$D$10+'СЕТ СН'!$H$6-'СЕТ СН'!$H$23</f>
        <v>2339.0849010800002</v>
      </c>
      <c r="D105" s="36">
        <f>SUMIFS(СВЦЭМ!$D$39:$D$782,СВЦЭМ!$A$39:$A$782,$A105,СВЦЭМ!$B$39:$B$782,D$83)+'СЕТ СН'!$H$11+СВЦЭМ!$D$10+'СЕТ СН'!$H$6-'СЕТ СН'!$H$23</f>
        <v>2373.7293985599999</v>
      </c>
      <c r="E105" s="36">
        <f>SUMIFS(СВЦЭМ!$D$39:$D$782,СВЦЭМ!$A$39:$A$782,$A105,СВЦЭМ!$B$39:$B$782,E$83)+'СЕТ СН'!$H$11+СВЦЭМ!$D$10+'СЕТ СН'!$H$6-'СЕТ СН'!$H$23</f>
        <v>2361.2163141000001</v>
      </c>
      <c r="F105" s="36">
        <f>SUMIFS(СВЦЭМ!$D$39:$D$782,СВЦЭМ!$A$39:$A$782,$A105,СВЦЭМ!$B$39:$B$782,F$83)+'СЕТ СН'!$H$11+СВЦЭМ!$D$10+'СЕТ СН'!$H$6-'СЕТ СН'!$H$23</f>
        <v>2361.3736591400002</v>
      </c>
      <c r="G105" s="36">
        <f>SUMIFS(СВЦЭМ!$D$39:$D$782,СВЦЭМ!$A$39:$A$782,$A105,СВЦЭМ!$B$39:$B$782,G$83)+'СЕТ СН'!$H$11+СВЦЭМ!$D$10+'СЕТ СН'!$H$6-'СЕТ СН'!$H$23</f>
        <v>2361.29757784</v>
      </c>
      <c r="H105" s="36">
        <f>SUMIFS(СВЦЭМ!$D$39:$D$782,СВЦЭМ!$A$39:$A$782,$A105,СВЦЭМ!$B$39:$B$782,H$83)+'СЕТ СН'!$H$11+СВЦЭМ!$D$10+'СЕТ СН'!$H$6-'СЕТ СН'!$H$23</f>
        <v>2293.3185396899999</v>
      </c>
      <c r="I105" s="36">
        <f>SUMIFS(СВЦЭМ!$D$39:$D$782,СВЦЭМ!$A$39:$A$782,$A105,СВЦЭМ!$B$39:$B$782,I$83)+'СЕТ СН'!$H$11+СВЦЭМ!$D$10+'СЕТ СН'!$H$6-'СЕТ СН'!$H$23</f>
        <v>2246.14043395</v>
      </c>
      <c r="J105" s="36">
        <f>SUMIFS(СВЦЭМ!$D$39:$D$782,СВЦЭМ!$A$39:$A$782,$A105,СВЦЭМ!$B$39:$B$782,J$83)+'СЕТ СН'!$H$11+СВЦЭМ!$D$10+'СЕТ СН'!$H$6-'СЕТ СН'!$H$23</f>
        <v>2231.9853939300001</v>
      </c>
      <c r="K105" s="36">
        <f>SUMIFS(СВЦЭМ!$D$39:$D$782,СВЦЭМ!$A$39:$A$782,$A105,СВЦЭМ!$B$39:$B$782,K$83)+'СЕТ СН'!$H$11+СВЦЭМ!$D$10+'СЕТ СН'!$H$6-'СЕТ СН'!$H$23</f>
        <v>2220.70836844</v>
      </c>
      <c r="L105" s="36">
        <f>SUMIFS(СВЦЭМ!$D$39:$D$782,СВЦЭМ!$A$39:$A$782,$A105,СВЦЭМ!$B$39:$B$782,L$83)+'СЕТ СН'!$H$11+СВЦЭМ!$D$10+'СЕТ СН'!$H$6-'СЕТ СН'!$H$23</f>
        <v>2189.2662167500002</v>
      </c>
      <c r="M105" s="36">
        <f>SUMIFS(СВЦЭМ!$D$39:$D$782,СВЦЭМ!$A$39:$A$782,$A105,СВЦЭМ!$B$39:$B$782,M$83)+'СЕТ СН'!$H$11+СВЦЭМ!$D$10+'СЕТ СН'!$H$6-'СЕТ СН'!$H$23</f>
        <v>2148.3710159400002</v>
      </c>
      <c r="N105" s="36">
        <f>SUMIFS(СВЦЭМ!$D$39:$D$782,СВЦЭМ!$A$39:$A$782,$A105,СВЦЭМ!$B$39:$B$782,N$83)+'СЕТ СН'!$H$11+СВЦЭМ!$D$10+'СЕТ СН'!$H$6-'СЕТ СН'!$H$23</f>
        <v>2179.4411939900001</v>
      </c>
      <c r="O105" s="36">
        <f>SUMIFS(СВЦЭМ!$D$39:$D$782,СВЦЭМ!$A$39:$A$782,$A105,СВЦЭМ!$B$39:$B$782,O$83)+'СЕТ СН'!$H$11+СВЦЭМ!$D$10+'СЕТ СН'!$H$6-'СЕТ СН'!$H$23</f>
        <v>2146.9921220700003</v>
      </c>
      <c r="P105" s="36">
        <f>SUMIFS(СВЦЭМ!$D$39:$D$782,СВЦЭМ!$A$39:$A$782,$A105,СВЦЭМ!$B$39:$B$782,P$83)+'СЕТ СН'!$H$11+СВЦЭМ!$D$10+'СЕТ СН'!$H$6-'СЕТ СН'!$H$23</f>
        <v>2150.1214319000001</v>
      </c>
      <c r="Q105" s="36">
        <f>SUMIFS(СВЦЭМ!$D$39:$D$782,СВЦЭМ!$A$39:$A$782,$A105,СВЦЭМ!$B$39:$B$782,Q$83)+'СЕТ СН'!$H$11+СВЦЭМ!$D$10+'СЕТ СН'!$H$6-'СЕТ СН'!$H$23</f>
        <v>2170.2695789500003</v>
      </c>
      <c r="R105" s="36">
        <f>SUMIFS(СВЦЭМ!$D$39:$D$782,СВЦЭМ!$A$39:$A$782,$A105,СВЦЭМ!$B$39:$B$782,R$83)+'СЕТ СН'!$H$11+СВЦЭМ!$D$10+'СЕТ СН'!$H$6-'СЕТ СН'!$H$23</f>
        <v>2186.5004871200003</v>
      </c>
      <c r="S105" s="36">
        <f>SUMIFS(СВЦЭМ!$D$39:$D$782,СВЦЭМ!$A$39:$A$782,$A105,СВЦЭМ!$B$39:$B$782,S$83)+'СЕТ СН'!$H$11+СВЦЭМ!$D$10+'СЕТ СН'!$H$6-'СЕТ СН'!$H$23</f>
        <v>2179.95253306</v>
      </c>
      <c r="T105" s="36">
        <f>SUMIFS(СВЦЭМ!$D$39:$D$782,СВЦЭМ!$A$39:$A$782,$A105,СВЦЭМ!$B$39:$B$782,T$83)+'СЕТ СН'!$H$11+СВЦЭМ!$D$10+'СЕТ СН'!$H$6-'СЕТ СН'!$H$23</f>
        <v>2148.8425496300001</v>
      </c>
      <c r="U105" s="36">
        <f>SUMIFS(СВЦЭМ!$D$39:$D$782,СВЦЭМ!$A$39:$A$782,$A105,СВЦЭМ!$B$39:$B$782,U$83)+'СЕТ СН'!$H$11+СВЦЭМ!$D$10+'СЕТ СН'!$H$6-'СЕТ СН'!$H$23</f>
        <v>2114.9787533000003</v>
      </c>
      <c r="V105" s="36">
        <f>SUMIFS(СВЦЭМ!$D$39:$D$782,СВЦЭМ!$A$39:$A$782,$A105,СВЦЭМ!$B$39:$B$782,V$83)+'СЕТ СН'!$H$11+СВЦЭМ!$D$10+'СЕТ СН'!$H$6-'СЕТ СН'!$H$23</f>
        <v>2078.3899054900003</v>
      </c>
      <c r="W105" s="36">
        <f>SUMIFS(СВЦЭМ!$D$39:$D$782,СВЦЭМ!$A$39:$A$782,$A105,СВЦЭМ!$B$39:$B$782,W$83)+'СЕТ СН'!$H$11+СВЦЭМ!$D$10+'СЕТ СН'!$H$6-'СЕТ СН'!$H$23</f>
        <v>2076.1526124900001</v>
      </c>
      <c r="X105" s="36">
        <f>SUMIFS(СВЦЭМ!$D$39:$D$782,СВЦЭМ!$A$39:$A$782,$A105,СВЦЭМ!$B$39:$B$782,X$83)+'СЕТ СН'!$H$11+СВЦЭМ!$D$10+'СЕТ СН'!$H$6-'СЕТ СН'!$H$23</f>
        <v>2094.5862593000002</v>
      </c>
      <c r="Y105" s="36">
        <f>SUMIFS(СВЦЭМ!$D$39:$D$782,СВЦЭМ!$A$39:$A$782,$A105,СВЦЭМ!$B$39:$B$782,Y$83)+'СЕТ СН'!$H$11+СВЦЭМ!$D$10+'СЕТ СН'!$H$6-'СЕТ СН'!$H$23</f>
        <v>2100.6151023100001</v>
      </c>
    </row>
    <row r="106" spans="1:25" ht="15.75" x14ac:dyDescent="0.2">
      <c r="A106" s="35">
        <f t="shared" si="2"/>
        <v>45374</v>
      </c>
      <c r="B106" s="36">
        <f>SUMIFS(СВЦЭМ!$D$39:$D$782,СВЦЭМ!$A$39:$A$782,$A106,СВЦЭМ!$B$39:$B$782,B$83)+'СЕТ СН'!$H$11+СВЦЭМ!$D$10+'СЕТ СН'!$H$6-'СЕТ СН'!$H$23</f>
        <v>2174.1834458900003</v>
      </c>
      <c r="C106" s="36">
        <f>SUMIFS(СВЦЭМ!$D$39:$D$782,СВЦЭМ!$A$39:$A$782,$A106,СВЦЭМ!$B$39:$B$782,C$83)+'СЕТ СН'!$H$11+СВЦЭМ!$D$10+'СЕТ СН'!$H$6-'СЕТ СН'!$H$23</f>
        <v>2148.8539998000001</v>
      </c>
      <c r="D106" s="36">
        <f>SUMIFS(СВЦЭМ!$D$39:$D$782,СВЦЭМ!$A$39:$A$782,$A106,СВЦЭМ!$B$39:$B$782,D$83)+'СЕТ СН'!$H$11+СВЦЭМ!$D$10+'СЕТ СН'!$H$6-'СЕТ СН'!$H$23</f>
        <v>2195.3374981300003</v>
      </c>
      <c r="E106" s="36">
        <f>SUMIFS(СВЦЭМ!$D$39:$D$782,СВЦЭМ!$A$39:$A$782,$A106,СВЦЭМ!$B$39:$B$782,E$83)+'СЕТ СН'!$H$11+СВЦЭМ!$D$10+'СЕТ СН'!$H$6-'СЕТ СН'!$H$23</f>
        <v>2215.2243701900002</v>
      </c>
      <c r="F106" s="36">
        <f>SUMIFS(СВЦЭМ!$D$39:$D$782,СВЦЭМ!$A$39:$A$782,$A106,СВЦЭМ!$B$39:$B$782,F$83)+'СЕТ СН'!$H$11+СВЦЭМ!$D$10+'СЕТ СН'!$H$6-'СЕТ СН'!$H$23</f>
        <v>2213.18643471</v>
      </c>
      <c r="G106" s="36">
        <f>SUMIFS(СВЦЭМ!$D$39:$D$782,СВЦЭМ!$A$39:$A$782,$A106,СВЦЭМ!$B$39:$B$782,G$83)+'СЕТ СН'!$H$11+СВЦЭМ!$D$10+'СЕТ СН'!$H$6-'СЕТ СН'!$H$23</f>
        <v>2191.7009863000003</v>
      </c>
      <c r="H106" s="36">
        <f>SUMIFS(СВЦЭМ!$D$39:$D$782,СВЦЭМ!$A$39:$A$782,$A106,СВЦЭМ!$B$39:$B$782,H$83)+'СЕТ СН'!$H$11+СВЦЭМ!$D$10+'СЕТ СН'!$H$6-'СЕТ СН'!$H$23</f>
        <v>2170.0649163200001</v>
      </c>
      <c r="I106" s="36">
        <f>SUMIFS(СВЦЭМ!$D$39:$D$782,СВЦЭМ!$A$39:$A$782,$A106,СВЦЭМ!$B$39:$B$782,I$83)+'СЕТ СН'!$H$11+СВЦЭМ!$D$10+'СЕТ СН'!$H$6-'СЕТ СН'!$H$23</f>
        <v>2150.0341028800003</v>
      </c>
      <c r="J106" s="36">
        <f>SUMIFS(СВЦЭМ!$D$39:$D$782,СВЦЭМ!$A$39:$A$782,$A106,СВЦЭМ!$B$39:$B$782,J$83)+'СЕТ СН'!$H$11+СВЦЭМ!$D$10+'СЕТ СН'!$H$6-'СЕТ СН'!$H$23</f>
        <v>2101.9187536100003</v>
      </c>
      <c r="K106" s="36">
        <f>SUMIFS(СВЦЭМ!$D$39:$D$782,СВЦЭМ!$A$39:$A$782,$A106,СВЦЭМ!$B$39:$B$782,K$83)+'СЕТ СН'!$H$11+СВЦЭМ!$D$10+'СЕТ СН'!$H$6-'СЕТ СН'!$H$23</f>
        <v>2060.52628912</v>
      </c>
      <c r="L106" s="36">
        <f>SUMIFS(СВЦЭМ!$D$39:$D$782,СВЦЭМ!$A$39:$A$782,$A106,СВЦЭМ!$B$39:$B$782,L$83)+'СЕТ СН'!$H$11+СВЦЭМ!$D$10+'СЕТ СН'!$H$6-'СЕТ СН'!$H$23</f>
        <v>2043.90270807</v>
      </c>
      <c r="M106" s="36">
        <f>SUMIFS(СВЦЭМ!$D$39:$D$782,СВЦЭМ!$A$39:$A$782,$A106,СВЦЭМ!$B$39:$B$782,M$83)+'СЕТ СН'!$H$11+СВЦЭМ!$D$10+'СЕТ СН'!$H$6-'СЕТ СН'!$H$23</f>
        <v>2055.85917376</v>
      </c>
      <c r="N106" s="36">
        <f>SUMIFS(СВЦЭМ!$D$39:$D$782,СВЦЭМ!$A$39:$A$782,$A106,СВЦЭМ!$B$39:$B$782,N$83)+'СЕТ СН'!$H$11+СВЦЭМ!$D$10+'СЕТ СН'!$H$6-'СЕТ СН'!$H$23</f>
        <v>2063.8013100500002</v>
      </c>
      <c r="O106" s="36">
        <f>SUMIFS(СВЦЭМ!$D$39:$D$782,СВЦЭМ!$A$39:$A$782,$A106,СВЦЭМ!$B$39:$B$782,O$83)+'СЕТ СН'!$H$11+СВЦЭМ!$D$10+'СЕТ СН'!$H$6-'СЕТ СН'!$H$23</f>
        <v>2102.4322865300001</v>
      </c>
      <c r="P106" s="36">
        <f>SUMIFS(СВЦЭМ!$D$39:$D$782,СВЦЭМ!$A$39:$A$782,$A106,СВЦЭМ!$B$39:$B$782,P$83)+'СЕТ СН'!$H$11+СВЦЭМ!$D$10+'СЕТ СН'!$H$6-'СЕТ СН'!$H$23</f>
        <v>2126.7706040900002</v>
      </c>
      <c r="Q106" s="36">
        <f>SUMIFS(СВЦЭМ!$D$39:$D$782,СВЦЭМ!$A$39:$A$782,$A106,СВЦЭМ!$B$39:$B$782,Q$83)+'СЕТ СН'!$H$11+СВЦЭМ!$D$10+'СЕТ СН'!$H$6-'СЕТ СН'!$H$23</f>
        <v>2133.3683230400002</v>
      </c>
      <c r="R106" s="36">
        <f>SUMIFS(СВЦЭМ!$D$39:$D$782,СВЦЭМ!$A$39:$A$782,$A106,СВЦЭМ!$B$39:$B$782,R$83)+'СЕТ СН'!$H$11+СВЦЭМ!$D$10+'СЕТ СН'!$H$6-'СЕТ СН'!$H$23</f>
        <v>2146.8187566400002</v>
      </c>
      <c r="S106" s="36">
        <f>SUMIFS(СВЦЭМ!$D$39:$D$782,СВЦЭМ!$A$39:$A$782,$A106,СВЦЭМ!$B$39:$B$782,S$83)+'СЕТ СН'!$H$11+СВЦЭМ!$D$10+'СЕТ СН'!$H$6-'СЕТ СН'!$H$23</f>
        <v>2109.8800807400003</v>
      </c>
      <c r="T106" s="36">
        <f>SUMIFS(СВЦЭМ!$D$39:$D$782,СВЦЭМ!$A$39:$A$782,$A106,СВЦЭМ!$B$39:$B$782,T$83)+'СЕТ СН'!$H$11+СВЦЭМ!$D$10+'СЕТ СН'!$H$6-'СЕТ СН'!$H$23</f>
        <v>2095.51448377</v>
      </c>
      <c r="U106" s="36">
        <f>SUMIFS(СВЦЭМ!$D$39:$D$782,СВЦЭМ!$A$39:$A$782,$A106,СВЦЭМ!$B$39:$B$782,U$83)+'СЕТ СН'!$H$11+СВЦЭМ!$D$10+'СЕТ СН'!$H$6-'СЕТ СН'!$H$23</f>
        <v>2060.0936731199999</v>
      </c>
      <c r="V106" s="36">
        <f>SUMIFS(СВЦЭМ!$D$39:$D$782,СВЦЭМ!$A$39:$A$782,$A106,СВЦЭМ!$B$39:$B$782,V$83)+'СЕТ СН'!$H$11+СВЦЭМ!$D$10+'СЕТ СН'!$H$6-'СЕТ СН'!$H$23</f>
        <v>2045.8856524400001</v>
      </c>
      <c r="W106" s="36">
        <f>SUMIFS(СВЦЭМ!$D$39:$D$782,СВЦЭМ!$A$39:$A$782,$A106,СВЦЭМ!$B$39:$B$782,W$83)+'СЕТ СН'!$H$11+СВЦЭМ!$D$10+'СЕТ СН'!$H$6-'СЕТ СН'!$H$23</f>
        <v>2043.6502848600001</v>
      </c>
      <c r="X106" s="36">
        <f>SUMIFS(СВЦЭМ!$D$39:$D$782,СВЦЭМ!$A$39:$A$782,$A106,СВЦЭМ!$B$39:$B$782,X$83)+'СЕТ СН'!$H$11+СВЦЭМ!$D$10+'СЕТ СН'!$H$6-'СЕТ СН'!$H$23</f>
        <v>2093.8674017600001</v>
      </c>
      <c r="Y106" s="36">
        <f>SUMIFS(СВЦЭМ!$D$39:$D$782,СВЦЭМ!$A$39:$A$782,$A106,СВЦЭМ!$B$39:$B$782,Y$83)+'СЕТ СН'!$H$11+СВЦЭМ!$D$10+'СЕТ СН'!$H$6-'СЕТ СН'!$H$23</f>
        <v>2115.0697142399999</v>
      </c>
    </row>
    <row r="107" spans="1:25" ht="15.75" x14ac:dyDescent="0.2">
      <c r="A107" s="35">
        <f t="shared" si="2"/>
        <v>45375</v>
      </c>
      <c r="B107" s="36">
        <f>SUMIFS(СВЦЭМ!$D$39:$D$782,СВЦЭМ!$A$39:$A$782,$A107,СВЦЭМ!$B$39:$B$782,B$83)+'СЕТ СН'!$H$11+СВЦЭМ!$D$10+'СЕТ СН'!$H$6-'СЕТ СН'!$H$23</f>
        <v>2161.0761396500002</v>
      </c>
      <c r="C107" s="36">
        <f>SUMIFS(СВЦЭМ!$D$39:$D$782,СВЦЭМ!$A$39:$A$782,$A107,СВЦЭМ!$B$39:$B$782,C$83)+'СЕТ СН'!$H$11+СВЦЭМ!$D$10+'СЕТ СН'!$H$6-'СЕТ СН'!$H$23</f>
        <v>2102.8545632700002</v>
      </c>
      <c r="D107" s="36">
        <f>SUMIFS(СВЦЭМ!$D$39:$D$782,СВЦЭМ!$A$39:$A$782,$A107,СВЦЭМ!$B$39:$B$782,D$83)+'СЕТ СН'!$H$11+СВЦЭМ!$D$10+'СЕТ СН'!$H$6-'СЕТ СН'!$H$23</f>
        <v>2138.8025329500001</v>
      </c>
      <c r="E107" s="36">
        <f>SUMIFS(СВЦЭМ!$D$39:$D$782,СВЦЭМ!$A$39:$A$782,$A107,СВЦЭМ!$B$39:$B$782,E$83)+'СЕТ СН'!$H$11+СВЦЭМ!$D$10+'СЕТ СН'!$H$6-'СЕТ СН'!$H$23</f>
        <v>2152.8402758400002</v>
      </c>
      <c r="F107" s="36">
        <f>SUMIFS(СВЦЭМ!$D$39:$D$782,СВЦЭМ!$A$39:$A$782,$A107,СВЦЭМ!$B$39:$B$782,F$83)+'СЕТ СН'!$H$11+СВЦЭМ!$D$10+'СЕТ СН'!$H$6-'СЕТ СН'!$H$23</f>
        <v>2133.3998976600001</v>
      </c>
      <c r="G107" s="36">
        <f>SUMIFS(СВЦЭМ!$D$39:$D$782,СВЦЭМ!$A$39:$A$782,$A107,СВЦЭМ!$B$39:$B$782,G$83)+'СЕТ СН'!$H$11+СВЦЭМ!$D$10+'СЕТ СН'!$H$6-'СЕТ СН'!$H$23</f>
        <v>2124.86408609</v>
      </c>
      <c r="H107" s="36">
        <f>SUMIFS(СВЦЭМ!$D$39:$D$782,СВЦЭМ!$A$39:$A$782,$A107,СВЦЭМ!$B$39:$B$782,H$83)+'СЕТ СН'!$H$11+СВЦЭМ!$D$10+'СЕТ СН'!$H$6-'СЕТ СН'!$H$23</f>
        <v>2100.2641162700002</v>
      </c>
      <c r="I107" s="36">
        <f>SUMIFS(СВЦЭМ!$D$39:$D$782,СВЦЭМ!$A$39:$A$782,$A107,СВЦЭМ!$B$39:$B$782,I$83)+'СЕТ СН'!$H$11+СВЦЭМ!$D$10+'СЕТ СН'!$H$6-'СЕТ СН'!$H$23</f>
        <v>2097.00916852</v>
      </c>
      <c r="J107" s="36">
        <f>SUMIFS(СВЦЭМ!$D$39:$D$782,СВЦЭМ!$A$39:$A$782,$A107,СВЦЭМ!$B$39:$B$782,J$83)+'СЕТ СН'!$H$11+СВЦЭМ!$D$10+'СЕТ СН'!$H$6-'СЕТ СН'!$H$23</f>
        <v>2039.3647947899999</v>
      </c>
      <c r="K107" s="36">
        <f>SUMIFS(СВЦЭМ!$D$39:$D$782,СВЦЭМ!$A$39:$A$782,$A107,СВЦЭМ!$B$39:$B$782,K$83)+'СЕТ СН'!$H$11+СВЦЭМ!$D$10+'СЕТ СН'!$H$6-'СЕТ СН'!$H$23</f>
        <v>2004.3742411600001</v>
      </c>
      <c r="L107" s="36">
        <f>SUMIFS(СВЦЭМ!$D$39:$D$782,СВЦЭМ!$A$39:$A$782,$A107,СВЦЭМ!$B$39:$B$782,L$83)+'СЕТ СН'!$H$11+СВЦЭМ!$D$10+'СЕТ СН'!$H$6-'СЕТ СН'!$H$23</f>
        <v>2011.4818736899999</v>
      </c>
      <c r="M107" s="36">
        <f>SUMIFS(СВЦЭМ!$D$39:$D$782,СВЦЭМ!$A$39:$A$782,$A107,СВЦЭМ!$B$39:$B$782,M$83)+'СЕТ СН'!$H$11+СВЦЭМ!$D$10+'СЕТ СН'!$H$6-'СЕТ СН'!$H$23</f>
        <v>2021.9425004</v>
      </c>
      <c r="N107" s="36">
        <f>SUMIFS(СВЦЭМ!$D$39:$D$782,СВЦЭМ!$A$39:$A$782,$A107,СВЦЭМ!$B$39:$B$782,N$83)+'СЕТ СН'!$H$11+СВЦЭМ!$D$10+'СЕТ СН'!$H$6-'СЕТ СН'!$H$23</f>
        <v>2014.85551637</v>
      </c>
      <c r="O107" s="36">
        <f>SUMIFS(СВЦЭМ!$D$39:$D$782,СВЦЭМ!$A$39:$A$782,$A107,СВЦЭМ!$B$39:$B$782,O$83)+'СЕТ СН'!$H$11+СВЦЭМ!$D$10+'СЕТ СН'!$H$6-'СЕТ СН'!$H$23</f>
        <v>2026.53134991</v>
      </c>
      <c r="P107" s="36">
        <f>SUMIFS(СВЦЭМ!$D$39:$D$782,СВЦЭМ!$A$39:$A$782,$A107,СВЦЭМ!$B$39:$B$782,P$83)+'СЕТ СН'!$H$11+СВЦЭМ!$D$10+'СЕТ СН'!$H$6-'СЕТ СН'!$H$23</f>
        <v>2077.4911260399999</v>
      </c>
      <c r="Q107" s="36">
        <f>SUMIFS(СВЦЭМ!$D$39:$D$782,СВЦЭМ!$A$39:$A$782,$A107,СВЦЭМ!$B$39:$B$782,Q$83)+'СЕТ СН'!$H$11+СВЦЭМ!$D$10+'СЕТ СН'!$H$6-'СЕТ СН'!$H$23</f>
        <v>2091.6235021500001</v>
      </c>
      <c r="R107" s="36">
        <f>SUMIFS(СВЦЭМ!$D$39:$D$782,СВЦЭМ!$A$39:$A$782,$A107,СВЦЭМ!$B$39:$B$782,R$83)+'СЕТ СН'!$H$11+СВЦЭМ!$D$10+'СЕТ СН'!$H$6-'СЕТ СН'!$H$23</f>
        <v>2088.27797874</v>
      </c>
      <c r="S107" s="36">
        <f>SUMIFS(СВЦЭМ!$D$39:$D$782,СВЦЭМ!$A$39:$A$782,$A107,СВЦЭМ!$B$39:$B$782,S$83)+'СЕТ СН'!$H$11+СВЦЭМ!$D$10+'СЕТ СН'!$H$6-'СЕТ СН'!$H$23</f>
        <v>2061.4780571700003</v>
      </c>
      <c r="T107" s="36">
        <f>SUMIFS(СВЦЭМ!$D$39:$D$782,СВЦЭМ!$A$39:$A$782,$A107,СВЦЭМ!$B$39:$B$782,T$83)+'СЕТ СН'!$H$11+СВЦЭМ!$D$10+'СЕТ СН'!$H$6-'СЕТ СН'!$H$23</f>
        <v>2023.5609609600001</v>
      </c>
      <c r="U107" s="36">
        <f>SUMIFS(СВЦЭМ!$D$39:$D$782,СВЦЭМ!$A$39:$A$782,$A107,СВЦЭМ!$B$39:$B$782,U$83)+'СЕТ СН'!$H$11+СВЦЭМ!$D$10+'СЕТ СН'!$H$6-'СЕТ СН'!$H$23</f>
        <v>2007.71829841</v>
      </c>
      <c r="V107" s="36">
        <f>SUMIFS(СВЦЭМ!$D$39:$D$782,СВЦЭМ!$A$39:$A$782,$A107,СВЦЭМ!$B$39:$B$782,V$83)+'СЕТ СН'!$H$11+СВЦЭМ!$D$10+'СЕТ СН'!$H$6-'СЕТ СН'!$H$23</f>
        <v>1997.9854200300001</v>
      </c>
      <c r="W107" s="36">
        <f>SUMIFS(СВЦЭМ!$D$39:$D$782,СВЦЭМ!$A$39:$A$782,$A107,СВЦЭМ!$B$39:$B$782,W$83)+'СЕТ СН'!$H$11+СВЦЭМ!$D$10+'СЕТ СН'!$H$6-'СЕТ СН'!$H$23</f>
        <v>1968.2127042699999</v>
      </c>
      <c r="X107" s="36">
        <f>SUMIFS(СВЦЭМ!$D$39:$D$782,СВЦЭМ!$A$39:$A$782,$A107,СВЦЭМ!$B$39:$B$782,X$83)+'СЕТ СН'!$H$11+СВЦЭМ!$D$10+'СЕТ СН'!$H$6-'СЕТ СН'!$H$23</f>
        <v>1980.3589754300001</v>
      </c>
      <c r="Y107" s="36">
        <f>SUMIFS(СВЦЭМ!$D$39:$D$782,СВЦЭМ!$A$39:$A$782,$A107,СВЦЭМ!$B$39:$B$782,Y$83)+'СЕТ СН'!$H$11+СВЦЭМ!$D$10+'СЕТ СН'!$H$6-'СЕТ СН'!$H$23</f>
        <v>2039.6552890800001</v>
      </c>
    </row>
    <row r="108" spans="1:25" ht="15.75" x14ac:dyDescent="0.2">
      <c r="A108" s="35">
        <f t="shared" si="2"/>
        <v>45376</v>
      </c>
      <c r="B108" s="36">
        <f>SUMIFS(СВЦЭМ!$D$39:$D$782,СВЦЭМ!$A$39:$A$782,$A108,СВЦЭМ!$B$39:$B$782,B$83)+'СЕТ СН'!$H$11+СВЦЭМ!$D$10+'СЕТ СН'!$H$6-'СЕТ СН'!$H$23</f>
        <v>2036.35268131</v>
      </c>
      <c r="C108" s="36">
        <f>SUMIFS(СВЦЭМ!$D$39:$D$782,СВЦЭМ!$A$39:$A$782,$A108,СВЦЭМ!$B$39:$B$782,C$83)+'СЕТ СН'!$H$11+СВЦЭМ!$D$10+'СЕТ СН'!$H$6-'СЕТ СН'!$H$23</f>
        <v>2077.5175267899999</v>
      </c>
      <c r="D108" s="36">
        <f>SUMIFS(СВЦЭМ!$D$39:$D$782,СВЦЭМ!$A$39:$A$782,$A108,СВЦЭМ!$B$39:$B$782,D$83)+'СЕТ СН'!$H$11+СВЦЭМ!$D$10+'СЕТ СН'!$H$6-'СЕТ СН'!$H$23</f>
        <v>2089.1554675300004</v>
      </c>
      <c r="E108" s="36">
        <f>SUMIFS(СВЦЭМ!$D$39:$D$782,СВЦЭМ!$A$39:$A$782,$A108,СВЦЭМ!$B$39:$B$782,E$83)+'СЕТ СН'!$H$11+СВЦЭМ!$D$10+'СЕТ СН'!$H$6-'СЕТ СН'!$H$23</f>
        <v>2099.5358203700002</v>
      </c>
      <c r="F108" s="36">
        <f>SUMIFS(СВЦЭМ!$D$39:$D$782,СВЦЭМ!$A$39:$A$782,$A108,СВЦЭМ!$B$39:$B$782,F$83)+'СЕТ СН'!$H$11+СВЦЭМ!$D$10+'СЕТ СН'!$H$6-'СЕТ СН'!$H$23</f>
        <v>2094.8484890700001</v>
      </c>
      <c r="G108" s="36">
        <f>SUMIFS(СВЦЭМ!$D$39:$D$782,СВЦЭМ!$A$39:$A$782,$A108,СВЦЭМ!$B$39:$B$782,G$83)+'СЕТ СН'!$H$11+СВЦЭМ!$D$10+'СЕТ СН'!$H$6-'СЕТ СН'!$H$23</f>
        <v>2079.8881590300002</v>
      </c>
      <c r="H108" s="36">
        <f>SUMIFS(СВЦЭМ!$D$39:$D$782,СВЦЭМ!$A$39:$A$782,$A108,СВЦЭМ!$B$39:$B$782,H$83)+'СЕТ СН'!$H$11+СВЦЭМ!$D$10+'СЕТ СН'!$H$6-'СЕТ СН'!$H$23</f>
        <v>2034.29664131</v>
      </c>
      <c r="I108" s="36">
        <f>SUMIFS(СВЦЭМ!$D$39:$D$782,СВЦЭМ!$A$39:$A$782,$A108,СВЦЭМ!$B$39:$B$782,I$83)+'СЕТ СН'!$H$11+СВЦЭМ!$D$10+'СЕТ СН'!$H$6-'СЕТ СН'!$H$23</f>
        <v>2011.9176856300001</v>
      </c>
      <c r="J108" s="36">
        <f>SUMIFS(СВЦЭМ!$D$39:$D$782,СВЦЭМ!$A$39:$A$782,$A108,СВЦЭМ!$B$39:$B$782,J$83)+'СЕТ СН'!$H$11+СВЦЭМ!$D$10+'СЕТ СН'!$H$6-'СЕТ СН'!$H$23</f>
        <v>1992.56697485</v>
      </c>
      <c r="K108" s="36">
        <f>SUMIFS(СВЦЭМ!$D$39:$D$782,СВЦЭМ!$A$39:$A$782,$A108,СВЦЭМ!$B$39:$B$782,K$83)+'СЕТ СН'!$H$11+СВЦЭМ!$D$10+'СЕТ СН'!$H$6-'СЕТ СН'!$H$23</f>
        <v>1967.0448455999999</v>
      </c>
      <c r="L108" s="36">
        <f>SUMIFS(СВЦЭМ!$D$39:$D$782,СВЦЭМ!$A$39:$A$782,$A108,СВЦЭМ!$B$39:$B$782,L$83)+'СЕТ СН'!$H$11+СВЦЭМ!$D$10+'СЕТ СН'!$H$6-'СЕТ СН'!$H$23</f>
        <v>1971.29712541</v>
      </c>
      <c r="M108" s="36">
        <f>SUMIFS(СВЦЭМ!$D$39:$D$782,СВЦЭМ!$A$39:$A$782,$A108,СВЦЭМ!$B$39:$B$782,M$83)+'СЕТ СН'!$H$11+СВЦЭМ!$D$10+'СЕТ СН'!$H$6-'СЕТ СН'!$H$23</f>
        <v>1968.3409270699999</v>
      </c>
      <c r="N108" s="36">
        <f>SUMIFS(СВЦЭМ!$D$39:$D$782,СВЦЭМ!$A$39:$A$782,$A108,СВЦЭМ!$B$39:$B$782,N$83)+'СЕТ СН'!$H$11+СВЦЭМ!$D$10+'СЕТ СН'!$H$6-'СЕТ СН'!$H$23</f>
        <v>1993.25167218</v>
      </c>
      <c r="O108" s="36">
        <f>SUMIFS(СВЦЭМ!$D$39:$D$782,СВЦЭМ!$A$39:$A$782,$A108,СВЦЭМ!$B$39:$B$782,O$83)+'СЕТ СН'!$H$11+СВЦЭМ!$D$10+'СЕТ СН'!$H$6-'СЕТ СН'!$H$23</f>
        <v>2003.2676899099999</v>
      </c>
      <c r="P108" s="36">
        <f>SUMIFS(СВЦЭМ!$D$39:$D$782,СВЦЭМ!$A$39:$A$782,$A108,СВЦЭМ!$B$39:$B$782,P$83)+'СЕТ СН'!$H$11+СВЦЭМ!$D$10+'СЕТ СН'!$H$6-'СЕТ СН'!$H$23</f>
        <v>2017.85380663</v>
      </c>
      <c r="Q108" s="36">
        <f>SUMIFS(СВЦЭМ!$D$39:$D$782,СВЦЭМ!$A$39:$A$782,$A108,СВЦЭМ!$B$39:$B$782,Q$83)+'СЕТ СН'!$H$11+СВЦЭМ!$D$10+'СЕТ СН'!$H$6-'СЕТ СН'!$H$23</f>
        <v>2036.9993316099999</v>
      </c>
      <c r="R108" s="36">
        <f>SUMIFS(СВЦЭМ!$D$39:$D$782,СВЦЭМ!$A$39:$A$782,$A108,СВЦЭМ!$B$39:$B$782,R$83)+'СЕТ СН'!$H$11+СВЦЭМ!$D$10+'СЕТ СН'!$H$6-'СЕТ СН'!$H$23</f>
        <v>2034.0780471400001</v>
      </c>
      <c r="S108" s="36">
        <f>SUMIFS(СВЦЭМ!$D$39:$D$782,СВЦЭМ!$A$39:$A$782,$A108,СВЦЭМ!$B$39:$B$782,S$83)+'СЕТ СН'!$H$11+СВЦЭМ!$D$10+'СЕТ СН'!$H$6-'СЕТ СН'!$H$23</f>
        <v>2017.6095872200001</v>
      </c>
      <c r="T108" s="36">
        <f>SUMIFS(СВЦЭМ!$D$39:$D$782,СВЦЭМ!$A$39:$A$782,$A108,СВЦЭМ!$B$39:$B$782,T$83)+'СЕТ СН'!$H$11+СВЦЭМ!$D$10+'СЕТ СН'!$H$6-'СЕТ СН'!$H$23</f>
        <v>1997.49126161</v>
      </c>
      <c r="U108" s="36">
        <f>SUMIFS(СВЦЭМ!$D$39:$D$782,СВЦЭМ!$A$39:$A$782,$A108,СВЦЭМ!$B$39:$B$782,U$83)+'СЕТ СН'!$H$11+СВЦЭМ!$D$10+'СЕТ СН'!$H$6-'СЕТ СН'!$H$23</f>
        <v>1968.4980324600001</v>
      </c>
      <c r="V108" s="36">
        <f>SUMIFS(СВЦЭМ!$D$39:$D$782,СВЦЭМ!$A$39:$A$782,$A108,СВЦЭМ!$B$39:$B$782,V$83)+'СЕТ СН'!$H$11+СВЦЭМ!$D$10+'СЕТ СН'!$H$6-'СЕТ СН'!$H$23</f>
        <v>1977.9676221699999</v>
      </c>
      <c r="W108" s="36">
        <f>SUMIFS(СВЦЭМ!$D$39:$D$782,СВЦЭМ!$A$39:$A$782,$A108,СВЦЭМ!$B$39:$B$782,W$83)+'СЕТ СН'!$H$11+СВЦЭМ!$D$10+'СЕТ СН'!$H$6-'СЕТ СН'!$H$23</f>
        <v>1972.7850477</v>
      </c>
      <c r="X108" s="36">
        <f>SUMIFS(СВЦЭМ!$D$39:$D$782,СВЦЭМ!$A$39:$A$782,$A108,СВЦЭМ!$B$39:$B$782,X$83)+'СЕТ СН'!$H$11+СВЦЭМ!$D$10+'СЕТ СН'!$H$6-'СЕТ СН'!$H$23</f>
        <v>2006.9520944000001</v>
      </c>
      <c r="Y108" s="36">
        <f>SUMIFS(СВЦЭМ!$D$39:$D$782,СВЦЭМ!$A$39:$A$782,$A108,СВЦЭМ!$B$39:$B$782,Y$83)+'СЕТ СН'!$H$11+СВЦЭМ!$D$10+'СЕТ СН'!$H$6-'СЕТ СН'!$H$23</f>
        <v>2021.47643702</v>
      </c>
    </row>
    <row r="109" spans="1:25" ht="15.75" x14ac:dyDescent="0.2">
      <c r="A109" s="35">
        <f t="shared" si="2"/>
        <v>45377</v>
      </c>
      <c r="B109" s="36">
        <f>SUMIFS(СВЦЭМ!$D$39:$D$782,СВЦЭМ!$A$39:$A$782,$A109,СВЦЭМ!$B$39:$B$782,B$83)+'СЕТ СН'!$H$11+СВЦЭМ!$D$10+'СЕТ СН'!$H$6-'СЕТ СН'!$H$23</f>
        <v>2101.1330264799999</v>
      </c>
      <c r="C109" s="36">
        <f>SUMIFS(СВЦЭМ!$D$39:$D$782,СВЦЭМ!$A$39:$A$782,$A109,СВЦЭМ!$B$39:$B$782,C$83)+'СЕТ СН'!$H$11+СВЦЭМ!$D$10+'СЕТ СН'!$H$6-'СЕТ СН'!$H$23</f>
        <v>2137.4455886400001</v>
      </c>
      <c r="D109" s="36">
        <f>SUMIFS(СВЦЭМ!$D$39:$D$782,СВЦЭМ!$A$39:$A$782,$A109,СВЦЭМ!$B$39:$B$782,D$83)+'СЕТ СН'!$H$11+СВЦЭМ!$D$10+'СЕТ СН'!$H$6-'СЕТ СН'!$H$23</f>
        <v>2164.1327026200001</v>
      </c>
      <c r="E109" s="36">
        <f>SUMIFS(СВЦЭМ!$D$39:$D$782,СВЦЭМ!$A$39:$A$782,$A109,СВЦЭМ!$B$39:$B$782,E$83)+'СЕТ СН'!$H$11+СВЦЭМ!$D$10+'СЕТ СН'!$H$6-'СЕТ СН'!$H$23</f>
        <v>2180.2770404900002</v>
      </c>
      <c r="F109" s="36">
        <f>SUMIFS(СВЦЭМ!$D$39:$D$782,СВЦЭМ!$A$39:$A$782,$A109,СВЦЭМ!$B$39:$B$782,F$83)+'СЕТ СН'!$H$11+СВЦЭМ!$D$10+'СЕТ СН'!$H$6-'СЕТ СН'!$H$23</f>
        <v>2170.3488898999999</v>
      </c>
      <c r="G109" s="36">
        <f>SUMIFS(СВЦЭМ!$D$39:$D$782,СВЦЭМ!$A$39:$A$782,$A109,СВЦЭМ!$B$39:$B$782,G$83)+'СЕТ СН'!$H$11+СВЦЭМ!$D$10+'СЕТ СН'!$H$6-'СЕТ СН'!$H$23</f>
        <v>2139.4661251100001</v>
      </c>
      <c r="H109" s="36">
        <f>SUMIFS(СВЦЭМ!$D$39:$D$782,СВЦЭМ!$A$39:$A$782,$A109,СВЦЭМ!$B$39:$B$782,H$83)+'СЕТ СН'!$H$11+СВЦЭМ!$D$10+'СЕТ СН'!$H$6-'СЕТ СН'!$H$23</f>
        <v>2067.9192106400001</v>
      </c>
      <c r="I109" s="36">
        <f>SUMIFS(СВЦЭМ!$D$39:$D$782,СВЦЭМ!$A$39:$A$782,$A109,СВЦЭМ!$B$39:$B$782,I$83)+'СЕТ СН'!$H$11+СВЦЭМ!$D$10+'СЕТ СН'!$H$6-'СЕТ СН'!$H$23</f>
        <v>2047.74393214</v>
      </c>
      <c r="J109" s="36">
        <f>SUMIFS(СВЦЭМ!$D$39:$D$782,СВЦЭМ!$A$39:$A$782,$A109,СВЦЭМ!$B$39:$B$782,J$83)+'СЕТ СН'!$H$11+СВЦЭМ!$D$10+'СЕТ СН'!$H$6-'СЕТ СН'!$H$23</f>
        <v>2021.50390537</v>
      </c>
      <c r="K109" s="36">
        <f>SUMIFS(СВЦЭМ!$D$39:$D$782,СВЦЭМ!$A$39:$A$782,$A109,СВЦЭМ!$B$39:$B$782,K$83)+'СЕТ СН'!$H$11+СВЦЭМ!$D$10+'СЕТ СН'!$H$6-'СЕТ СН'!$H$23</f>
        <v>2039.79337859</v>
      </c>
      <c r="L109" s="36">
        <f>SUMIFS(СВЦЭМ!$D$39:$D$782,СВЦЭМ!$A$39:$A$782,$A109,СВЦЭМ!$B$39:$B$782,L$83)+'СЕТ СН'!$H$11+СВЦЭМ!$D$10+'СЕТ СН'!$H$6-'СЕТ СН'!$H$23</f>
        <v>2044.2913313399999</v>
      </c>
      <c r="M109" s="36">
        <f>SUMIFS(СВЦЭМ!$D$39:$D$782,СВЦЭМ!$A$39:$A$782,$A109,СВЦЭМ!$B$39:$B$782,M$83)+'СЕТ СН'!$H$11+СВЦЭМ!$D$10+'СЕТ СН'!$H$6-'СЕТ СН'!$H$23</f>
        <v>2080.0421730000003</v>
      </c>
      <c r="N109" s="36">
        <f>SUMIFS(СВЦЭМ!$D$39:$D$782,СВЦЭМ!$A$39:$A$782,$A109,СВЦЭМ!$B$39:$B$782,N$83)+'СЕТ СН'!$H$11+СВЦЭМ!$D$10+'СЕТ СН'!$H$6-'СЕТ СН'!$H$23</f>
        <v>2107.2983986100003</v>
      </c>
      <c r="O109" s="36">
        <f>SUMIFS(СВЦЭМ!$D$39:$D$782,СВЦЭМ!$A$39:$A$782,$A109,СВЦЭМ!$B$39:$B$782,O$83)+'СЕТ СН'!$H$11+СВЦЭМ!$D$10+'СЕТ СН'!$H$6-'СЕТ СН'!$H$23</f>
        <v>2104.2484216600001</v>
      </c>
      <c r="P109" s="36">
        <f>SUMIFS(СВЦЭМ!$D$39:$D$782,СВЦЭМ!$A$39:$A$782,$A109,СВЦЭМ!$B$39:$B$782,P$83)+'СЕТ СН'!$H$11+СВЦЭМ!$D$10+'СЕТ СН'!$H$6-'СЕТ СН'!$H$23</f>
        <v>2129.7126560900001</v>
      </c>
      <c r="Q109" s="36">
        <f>SUMIFS(СВЦЭМ!$D$39:$D$782,СВЦЭМ!$A$39:$A$782,$A109,СВЦЭМ!$B$39:$B$782,Q$83)+'СЕТ СН'!$H$11+СВЦЭМ!$D$10+'СЕТ СН'!$H$6-'СЕТ СН'!$H$23</f>
        <v>2126.0358138199999</v>
      </c>
      <c r="R109" s="36">
        <f>SUMIFS(СВЦЭМ!$D$39:$D$782,СВЦЭМ!$A$39:$A$782,$A109,СВЦЭМ!$B$39:$B$782,R$83)+'СЕТ СН'!$H$11+СВЦЭМ!$D$10+'СЕТ СН'!$H$6-'СЕТ СН'!$H$23</f>
        <v>2088.7894398600001</v>
      </c>
      <c r="S109" s="36">
        <f>SUMIFS(СВЦЭМ!$D$39:$D$782,СВЦЭМ!$A$39:$A$782,$A109,СВЦЭМ!$B$39:$B$782,S$83)+'СЕТ СН'!$H$11+СВЦЭМ!$D$10+'СЕТ СН'!$H$6-'СЕТ СН'!$H$23</f>
        <v>2057.2025205</v>
      </c>
      <c r="T109" s="36">
        <f>SUMIFS(СВЦЭМ!$D$39:$D$782,СВЦЭМ!$A$39:$A$782,$A109,СВЦЭМ!$B$39:$B$782,T$83)+'СЕТ СН'!$H$11+СВЦЭМ!$D$10+'СЕТ СН'!$H$6-'СЕТ СН'!$H$23</f>
        <v>2020.9243771500001</v>
      </c>
      <c r="U109" s="36">
        <f>SUMIFS(СВЦЭМ!$D$39:$D$782,СВЦЭМ!$A$39:$A$782,$A109,СВЦЭМ!$B$39:$B$782,U$83)+'СЕТ СН'!$H$11+СВЦЭМ!$D$10+'СЕТ СН'!$H$6-'СЕТ СН'!$H$23</f>
        <v>2009.7923303099999</v>
      </c>
      <c r="V109" s="36">
        <f>SUMIFS(СВЦЭМ!$D$39:$D$782,СВЦЭМ!$A$39:$A$782,$A109,СВЦЭМ!$B$39:$B$782,V$83)+'СЕТ СН'!$H$11+СВЦЭМ!$D$10+'СЕТ СН'!$H$6-'СЕТ СН'!$H$23</f>
        <v>2000.3790892700001</v>
      </c>
      <c r="W109" s="36">
        <f>SUMIFS(СВЦЭМ!$D$39:$D$782,СВЦЭМ!$A$39:$A$782,$A109,СВЦЭМ!$B$39:$B$782,W$83)+'СЕТ СН'!$H$11+СВЦЭМ!$D$10+'СЕТ СН'!$H$6-'СЕТ СН'!$H$23</f>
        <v>2016.3714574099999</v>
      </c>
      <c r="X109" s="36">
        <f>SUMIFS(СВЦЭМ!$D$39:$D$782,СВЦЭМ!$A$39:$A$782,$A109,СВЦЭМ!$B$39:$B$782,X$83)+'СЕТ СН'!$H$11+СВЦЭМ!$D$10+'СЕТ СН'!$H$6-'СЕТ СН'!$H$23</f>
        <v>2055.0727226500003</v>
      </c>
      <c r="Y109" s="36">
        <f>SUMIFS(СВЦЭМ!$D$39:$D$782,СВЦЭМ!$A$39:$A$782,$A109,СВЦЭМ!$B$39:$B$782,Y$83)+'СЕТ СН'!$H$11+СВЦЭМ!$D$10+'СЕТ СН'!$H$6-'СЕТ СН'!$H$23</f>
        <v>2065.5941360100001</v>
      </c>
    </row>
    <row r="110" spans="1:25" ht="15.75" x14ac:dyDescent="0.2">
      <c r="A110" s="35">
        <f t="shared" si="2"/>
        <v>45378</v>
      </c>
      <c r="B110" s="36">
        <f>SUMIFS(СВЦЭМ!$D$39:$D$782,СВЦЭМ!$A$39:$A$782,$A110,СВЦЭМ!$B$39:$B$782,B$83)+'СЕТ СН'!$H$11+СВЦЭМ!$D$10+'СЕТ СН'!$H$6-'СЕТ СН'!$H$23</f>
        <v>2118.27315284</v>
      </c>
      <c r="C110" s="36">
        <f>SUMIFS(СВЦЭМ!$D$39:$D$782,СВЦЭМ!$A$39:$A$782,$A110,СВЦЭМ!$B$39:$B$782,C$83)+'СЕТ СН'!$H$11+СВЦЭМ!$D$10+'СЕТ СН'!$H$6-'СЕТ СН'!$H$23</f>
        <v>2134.7085328400003</v>
      </c>
      <c r="D110" s="36">
        <f>SUMIFS(СВЦЭМ!$D$39:$D$782,СВЦЭМ!$A$39:$A$782,$A110,СВЦЭМ!$B$39:$B$782,D$83)+'СЕТ СН'!$H$11+СВЦЭМ!$D$10+'СЕТ СН'!$H$6-'СЕТ СН'!$H$23</f>
        <v>2170.5611909300001</v>
      </c>
      <c r="E110" s="36">
        <f>SUMIFS(СВЦЭМ!$D$39:$D$782,СВЦЭМ!$A$39:$A$782,$A110,СВЦЭМ!$B$39:$B$782,E$83)+'СЕТ СН'!$H$11+СВЦЭМ!$D$10+'СЕТ СН'!$H$6-'СЕТ СН'!$H$23</f>
        <v>2178.23044046</v>
      </c>
      <c r="F110" s="36">
        <f>SUMIFS(СВЦЭМ!$D$39:$D$782,СВЦЭМ!$A$39:$A$782,$A110,СВЦЭМ!$B$39:$B$782,F$83)+'СЕТ СН'!$H$11+СВЦЭМ!$D$10+'СЕТ СН'!$H$6-'СЕТ СН'!$H$23</f>
        <v>2168.0463768899999</v>
      </c>
      <c r="G110" s="36">
        <f>SUMIFS(СВЦЭМ!$D$39:$D$782,СВЦЭМ!$A$39:$A$782,$A110,СВЦЭМ!$B$39:$B$782,G$83)+'СЕТ СН'!$H$11+СВЦЭМ!$D$10+'СЕТ СН'!$H$6-'СЕТ СН'!$H$23</f>
        <v>2138.3663556700003</v>
      </c>
      <c r="H110" s="36">
        <f>SUMIFS(СВЦЭМ!$D$39:$D$782,СВЦЭМ!$A$39:$A$782,$A110,СВЦЭМ!$B$39:$B$782,H$83)+'СЕТ СН'!$H$11+СВЦЭМ!$D$10+'СЕТ СН'!$H$6-'СЕТ СН'!$H$23</f>
        <v>2073.32966898</v>
      </c>
      <c r="I110" s="36">
        <f>SUMIFS(СВЦЭМ!$D$39:$D$782,СВЦЭМ!$A$39:$A$782,$A110,СВЦЭМ!$B$39:$B$782,I$83)+'СЕТ СН'!$H$11+СВЦЭМ!$D$10+'СЕТ СН'!$H$6-'СЕТ СН'!$H$23</f>
        <v>2030.39652346</v>
      </c>
      <c r="J110" s="36">
        <f>SUMIFS(СВЦЭМ!$D$39:$D$782,СВЦЭМ!$A$39:$A$782,$A110,СВЦЭМ!$B$39:$B$782,J$83)+'СЕТ СН'!$H$11+СВЦЭМ!$D$10+'СЕТ СН'!$H$6-'СЕТ СН'!$H$23</f>
        <v>2032.37560504</v>
      </c>
      <c r="K110" s="36">
        <f>SUMIFS(СВЦЭМ!$D$39:$D$782,СВЦЭМ!$A$39:$A$782,$A110,СВЦЭМ!$B$39:$B$782,K$83)+'СЕТ СН'!$H$11+СВЦЭМ!$D$10+'СЕТ СН'!$H$6-'СЕТ СН'!$H$23</f>
        <v>2031.7289892199999</v>
      </c>
      <c r="L110" s="36">
        <f>SUMIFS(СВЦЭМ!$D$39:$D$782,СВЦЭМ!$A$39:$A$782,$A110,СВЦЭМ!$B$39:$B$782,L$83)+'СЕТ СН'!$H$11+СВЦЭМ!$D$10+'СЕТ СН'!$H$6-'СЕТ СН'!$H$23</f>
        <v>2027.1690118700001</v>
      </c>
      <c r="M110" s="36">
        <f>SUMIFS(СВЦЭМ!$D$39:$D$782,СВЦЭМ!$A$39:$A$782,$A110,СВЦЭМ!$B$39:$B$782,M$83)+'СЕТ СН'!$H$11+СВЦЭМ!$D$10+'СЕТ СН'!$H$6-'СЕТ СН'!$H$23</f>
        <v>2038.6689837599999</v>
      </c>
      <c r="N110" s="36">
        <f>SUMIFS(СВЦЭМ!$D$39:$D$782,СВЦЭМ!$A$39:$A$782,$A110,СВЦЭМ!$B$39:$B$782,N$83)+'СЕТ СН'!$H$11+СВЦЭМ!$D$10+'СЕТ СН'!$H$6-'СЕТ СН'!$H$23</f>
        <v>2069.5531874500002</v>
      </c>
      <c r="O110" s="36">
        <f>SUMIFS(СВЦЭМ!$D$39:$D$782,СВЦЭМ!$A$39:$A$782,$A110,СВЦЭМ!$B$39:$B$782,O$83)+'СЕТ СН'!$H$11+СВЦЭМ!$D$10+'СЕТ СН'!$H$6-'СЕТ СН'!$H$23</f>
        <v>2078.8214292100001</v>
      </c>
      <c r="P110" s="36">
        <f>SUMIFS(СВЦЭМ!$D$39:$D$782,СВЦЭМ!$A$39:$A$782,$A110,СВЦЭМ!$B$39:$B$782,P$83)+'СЕТ СН'!$H$11+СВЦЭМ!$D$10+'СЕТ СН'!$H$6-'СЕТ СН'!$H$23</f>
        <v>2099.19283008</v>
      </c>
      <c r="Q110" s="36">
        <f>SUMIFS(СВЦЭМ!$D$39:$D$782,СВЦЭМ!$A$39:$A$782,$A110,СВЦЭМ!$B$39:$B$782,Q$83)+'СЕТ СН'!$H$11+СВЦЭМ!$D$10+'СЕТ СН'!$H$6-'СЕТ СН'!$H$23</f>
        <v>2114.6671271800001</v>
      </c>
      <c r="R110" s="36">
        <f>SUMIFS(СВЦЭМ!$D$39:$D$782,СВЦЭМ!$A$39:$A$782,$A110,СВЦЭМ!$B$39:$B$782,R$83)+'СЕТ СН'!$H$11+СВЦЭМ!$D$10+'СЕТ СН'!$H$6-'СЕТ СН'!$H$23</f>
        <v>2116.04249385</v>
      </c>
      <c r="S110" s="36">
        <f>SUMIFS(СВЦЭМ!$D$39:$D$782,СВЦЭМ!$A$39:$A$782,$A110,СВЦЭМ!$B$39:$B$782,S$83)+'СЕТ СН'!$H$11+СВЦЭМ!$D$10+'СЕТ СН'!$H$6-'СЕТ СН'!$H$23</f>
        <v>2096.78429942</v>
      </c>
      <c r="T110" s="36">
        <f>SUMIFS(СВЦЭМ!$D$39:$D$782,СВЦЭМ!$A$39:$A$782,$A110,СВЦЭМ!$B$39:$B$782,T$83)+'СЕТ СН'!$H$11+СВЦЭМ!$D$10+'СЕТ СН'!$H$6-'СЕТ СН'!$H$23</f>
        <v>2058.3403999000002</v>
      </c>
      <c r="U110" s="36">
        <f>SUMIFS(СВЦЭМ!$D$39:$D$782,СВЦЭМ!$A$39:$A$782,$A110,СВЦЭМ!$B$39:$B$782,U$83)+'СЕТ СН'!$H$11+СВЦЭМ!$D$10+'СЕТ СН'!$H$6-'СЕТ СН'!$H$23</f>
        <v>2031.2022392900001</v>
      </c>
      <c r="V110" s="36">
        <f>SUMIFS(СВЦЭМ!$D$39:$D$782,СВЦЭМ!$A$39:$A$782,$A110,СВЦЭМ!$B$39:$B$782,V$83)+'СЕТ СН'!$H$11+СВЦЭМ!$D$10+'СЕТ СН'!$H$6-'СЕТ СН'!$H$23</f>
        <v>2009.1740872800001</v>
      </c>
      <c r="W110" s="36">
        <f>SUMIFS(СВЦЭМ!$D$39:$D$782,СВЦЭМ!$A$39:$A$782,$A110,СВЦЭМ!$B$39:$B$782,W$83)+'СЕТ СН'!$H$11+СВЦЭМ!$D$10+'СЕТ СН'!$H$6-'СЕТ СН'!$H$23</f>
        <v>2009.55125054</v>
      </c>
      <c r="X110" s="36">
        <f>SUMIFS(СВЦЭМ!$D$39:$D$782,СВЦЭМ!$A$39:$A$782,$A110,СВЦЭМ!$B$39:$B$782,X$83)+'СЕТ СН'!$H$11+СВЦЭМ!$D$10+'СЕТ СН'!$H$6-'СЕТ СН'!$H$23</f>
        <v>2045.1412109600001</v>
      </c>
      <c r="Y110" s="36">
        <f>SUMIFS(СВЦЭМ!$D$39:$D$782,СВЦЭМ!$A$39:$A$782,$A110,СВЦЭМ!$B$39:$B$782,Y$83)+'СЕТ СН'!$H$11+СВЦЭМ!$D$10+'СЕТ СН'!$H$6-'СЕТ СН'!$H$23</f>
        <v>2077.5039820300003</v>
      </c>
    </row>
    <row r="111" spans="1:25" ht="15.75" x14ac:dyDescent="0.2">
      <c r="A111" s="35">
        <f t="shared" si="2"/>
        <v>45379</v>
      </c>
      <c r="B111" s="36">
        <f>SUMIFS(СВЦЭМ!$D$39:$D$782,СВЦЭМ!$A$39:$A$782,$A111,СВЦЭМ!$B$39:$B$782,B$83)+'СЕТ СН'!$H$11+СВЦЭМ!$D$10+'СЕТ СН'!$H$6-'СЕТ СН'!$H$23</f>
        <v>2088.15391752</v>
      </c>
      <c r="C111" s="36">
        <f>SUMIFS(СВЦЭМ!$D$39:$D$782,СВЦЭМ!$A$39:$A$782,$A111,СВЦЭМ!$B$39:$B$782,C$83)+'СЕТ СН'!$H$11+СВЦЭМ!$D$10+'СЕТ СН'!$H$6-'СЕТ СН'!$H$23</f>
        <v>2102.5604427000003</v>
      </c>
      <c r="D111" s="36">
        <f>SUMIFS(СВЦЭМ!$D$39:$D$782,СВЦЭМ!$A$39:$A$782,$A111,СВЦЭМ!$B$39:$B$782,D$83)+'СЕТ СН'!$H$11+СВЦЭМ!$D$10+'СЕТ СН'!$H$6-'СЕТ СН'!$H$23</f>
        <v>2133.10429329</v>
      </c>
      <c r="E111" s="36">
        <f>SUMIFS(СВЦЭМ!$D$39:$D$782,СВЦЭМ!$A$39:$A$782,$A111,СВЦЭМ!$B$39:$B$782,E$83)+'СЕТ СН'!$H$11+СВЦЭМ!$D$10+'СЕТ СН'!$H$6-'СЕТ СН'!$H$23</f>
        <v>2136.5416055999999</v>
      </c>
      <c r="F111" s="36">
        <f>SUMIFS(СВЦЭМ!$D$39:$D$782,СВЦЭМ!$A$39:$A$782,$A111,СВЦЭМ!$B$39:$B$782,F$83)+'СЕТ СН'!$H$11+СВЦЭМ!$D$10+'СЕТ СН'!$H$6-'СЕТ СН'!$H$23</f>
        <v>2063.0033563000002</v>
      </c>
      <c r="G111" s="36">
        <f>SUMIFS(СВЦЭМ!$D$39:$D$782,СВЦЭМ!$A$39:$A$782,$A111,СВЦЭМ!$B$39:$B$782,G$83)+'СЕТ СН'!$H$11+СВЦЭМ!$D$10+'СЕТ СН'!$H$6-'СЕТ СН'!$H$23</f>
        <v>2034.8599106199999</v>
      </c>
      <c r="H111" s="36">
        <f>SUMIFS(СВЦЭМ!$D$39:$D$782,СВЦЭМ!$A$39:$A$782,$A111,СВЦЭМ!$B$39:$B$782,H$83)+'СЕТ СН'!$H$11+СВЦЭМ!$D$10+'СЕТ СН'!$H$6-'СЕТ СН'!$H$23</f>
        <v>1975.66765689</v>
      </c>
      <c r="I111" s="36">
        <f>SUMIFS(СВЦЭМ!$D$39:$D$782,СВЦЭМ!$A$39:$A$782,$A111,СВЦЭМ!$B$39:$B$782,I$83)+'СЕТ СН'!$H$11+СВЦЭМ!$D$10+'СЕТ СН'!$H$6-'СЕТ СН'!$H$23</f>
        <v>1962.25059867</v>
      </c>
      <c r="J111" s="36">
        <f>SUMIFS(СВЦЭМ!$D$39:$D$782,СВЦЭМ!$A$39:$A$782,$A111,СВЦЭМ!$B$39:$B$782,J$83)+'СЕТ СН'!$H$11+СВЦЭМ!$D$10+'СЕТ СН'!$H$6-'СЕТ СН'!$H$23</f>
        <v>1956.48586316</v>
      </c>
      <c r="K111" s="36">
        <f>SUMIFS(СВЦЭМ!$D$39:$D$782,СВЦЭМ!$A$39:$A$782,$A111,СВЦЭМ!$B$39:$B$782,K$83)+'СЕТ СН'!$H$11+СВЦЭМ!$D$10+'СЕТ СН'!$H$6-'СЕТ СН'!$H$23</f>
        <v>1960.6620762299999</v>
      </c>
      <c r="L111" s="36">
        <f>SUMIFS(СВЦЭМ!$D$39:$D$782,СВЦЭМ!$A$39:$A$782,$A111,СВЦЭМ!$B$39:$B$782,L$83)+'СЕТ СН'!$H$11+СВЦЭМ!$D$10+'СЕТ СН'!$H$6-'СЕТ СН'!$H$23</f>
        <v>1965.26571272</v>
      </c>
      <c r="M111" s="36">
        <f>SUMIFS(СВЦЭМ!$D$39:$D$782,СВЦЭМ!$A$39:$A$782,$A111,СВЦЭМ!$B$39:$B$782,M$83)+'СЕТ СН'!$H$11+СВЦЭМ!$D$10+'СЕТ СН'!$H$6-'СЕТ СН'!$H$23</f>
        <v>1974.18647719</v>
      </c>
      <c r="N111" s="36">
        <f>SUMIFS(СВЦЭМ!$D$39:$D$782,СВЦЭМ!$A$39:$A$782,$A111,СВЦЭМ!$B$39:$B$782,N$83)+'СЕТ СН'!$H$11+СВЦЭМ!$D$10+'СЕТ СН'!$H$6-'СЕТ СН'!$H$23</f>
        <v>1995.4362522700001</v>
      </c>
      <c r="O111" s="36">
        <f>SUMIFS(СВЦЭМ!$D$39:$D$782,СВЦЭМ!$A$39:$A$782,$A111,СВЦЭМ!$B$39:$B$782,O$83)+'СЕТ СН'!$H$11+СВЦЭМ!$D$10+'СЕТ СН'!$H$6-'СЕТ СН'!$H$23</f>
        <v>1984.06349639</v>
      </c>
      <c r="P111" s="36">
        <f>SUMIFS(СВЦЭМ!$D$39:$D$782,СВЦЭМ!$A$39:$A$782,$A111,СВЦЭМ!$B$39:$B$782,P$83)+'СЕТ СН'!$H$11+СВЦЭМ!$D$10+'СЕТ СН'!$H$6-'СЕТ СН'!$H$23</f>
        <v>1982.2529291000001</v>
      </c>
      <c r="Q111" s="36">
        <f>SUMIFS(СВЦЭМ!$D$39:$D$782,СВЦЭМ!$A$39:$A$782,$A111,СВЦЭМ!$B$39:$B$782,Q$83)+'СЕТ СН'!$H$11+СВЦЭМ!$D$10+'СЕТ СН'!$H$6-'СЕТ СН'!$H$23</f>
        <v>1991.56424631</v>
      </c>
      <c r="R111" s="36">
        <f>SUMIFS(СВЦЭМ!$D$39:$D$782,СВЦЭМ!$A$39:$A$782,$A111,СВЦЭМ!$B$39:$B$782,R$83)+'СЕТ СН'!$H$11+СВЦЭМ!$D$10+'СЕТ СН'!$H$6-'СЕТ СН'!$H$23</f>
        <v>2011.5188148300001</v>
      </c>
      <c r="S111" s="36">
        <f>SUMIFS(СВЦЭМ!$D$39:$D$782,СВЦЭМ!$A$39:$A$782,$A111,СВЦЭМ!$B$39:$B$782,S$83)+'СЕТ СН'!$H$11+СВЦЭМ!$D$10+'СЕТ СН'!$H$6-'СЕТ СН'!$H$23</f>
        <v>2021.3106913700001</v>
      </c>
      <c r="T111" s="36">
        <f>SUMIFS(СВЦЭМ!$D$39:$D$782,СВЦЭМ!$A$39:$A$782,$A111,СВЦЭМ!$B$39:$B$782,T$83)+'СЕТ СН'!$H$11+СВЦЭМ!$D$10+'СЕТ СН'!$H$6-'СЕТ СН'!$H$23</f>
        <v>1997.9387035100001</v>
      </c>
      <c r="U111" s="36">
        <f>SUMIFS(СВЦЭМ!$D$39:$D$782,СВЦЭМ!$A$39:$A$782,$A111,СВЦЭМ!$B$39:$B$782,U$83)+'СЕТ СН'!$H$11+СВЦЭМ!$D$10+'СЕТ СН'!$H$6-'СЕТ СН'!$H$23</f>
        <v>1965.72582326</v>
      </c>
      <c r="V111" s="36">
        <f>SUMIFS(СВЦЭМ!$D$39:$D$782,СВЦЭМ!$A$39:$A$782,$A111,СВЦЭМ!$B$39:$B$782,V$83)+'СЕТ СН'!$H$11+СВЦЭМ!$D$10+'СЕТ СН'!$H$6-'СЕТ СН'!$H$23</f>
        <v>2015.84685466</v>
      </c>
      <c r="W111" s="36">
        <f>SUMIFS(СВЦЭМ!$D$39:$D$782,СВЦЭМ!$A$39:$A$782,$A111,СВЦЭМ!$B$39:$B$782,W$83)+'СЕТ СН'!$H$11+СВЦЭМ!$D$10+'СЕТ СН'!$H$6-'СЕТ СН'!$H$23</f>
        <v>2016.1861327900001</v>
      </c>
      <c r="X111" s="36">
        <f>SUMIFS(СВЦЭМ!$D$39:$D$782,СВЦЭМ!$A$39:$A$782,$A111,СВЦЭМ!$B$39:$B$782,X$83)+'СЕТ СН'!$H$11+СВЦЭМ!$D$10+'СЕТ СН'!$H$6-'СЕТ СН'!$H$23</f>
        <v>2037.26611293</v>
      </c>
      <c r="Y111" s="36">
        <f>SUMIFS(СВЦЭМ!$D$39:$D$782,СВЦЭМ!$A$39:$A$782,$A111,СВЦЭМ!$B$39:$B$782,Y$83)+'СЕТ СН'!$H$11+СВЦЭМ!$D$10+'СЕТ СН'!$H$6-'СЕТ СН'!$H$23</f>
        <v>2033.73206394</v>
      </c>
    </row>
    <row r="112" spans="1:25" ht="15.75" x14ac:dyDescent="0.2">
      <c r="A112" s="35">
        <f t="shared" si="2"/>
        <v>45380</v>
      </c>
      <c r="B112" s="36">
        <f>SUMIFS(СВЦЭМ!$D$39:$D$782,СВЦЭМ!$A$39:$A$782,$A112,СВЦЭМ!$B$39:$B$782,B$83)+'СЕТ СН'!$H$11+СВЦЭМ!$D$10+'СЕТ СН'!$H$6-'СЕТ СН'!$H$23</f>
        <v>2111.3603611900003</v>
      </c>
      <c r="C112" s="36">
        <f>SUMIFS(СВЦЭМ!$D$39:$D$782,СВЦЭМ!$A$39:$A$782,$A112,СВЦЭМ!$B$39:$B$782,C$83)+'СЕТ СН'!$H$11+СВЦЭМ!$D$10+'СЕТ СН'!$H$6-'СЕТ СН'!$H$23</f>
        <v>2120.6059262399999</v>
      </c>
      <c r="D112" s="36">
        <f>SUMIFS(СВЦЭМ!$D$39:$D$782,СВЦЭМ!$A$39:$A$782,$A112,СВЦЭМ!$B$39:$B$782,D$83)+'СЕТ СН'!$H$11+СВЦЭМ!$D$10+'СЕТ СН'!$H$6-'СЕТ СН'!$H$23</f>
        <v>2191.0894205899999</v>
      </c>
      <c r="E112" s="36">
        <f>SUMIFS(СВЦЭМ!$D$39:$D$782,СВЦЭМ!$A$39:$A$782,$A112,СВЦЭМ!$B$39:$B$782,E$83)+'СЕТ СН'!$H$11+СВЦЭМ!$D$10+'СЕТ СН'!$H$6-'СЕТ СН'!$H$23</f>
        <v>2236.3201839400003</v>
      </c>
      <c r="F112" s="36">
        <f>SUMIFS(СВЦЭМ!$D$39:$D$782,СВЦЭМ!$A$39:$A$782,$A112,СВЦЭМ!$B$39:$B$782,F$83)+'СЕТ СН'!$H$11+СВЦЭМ!$D$10+'СЕТ СН'!$H$6-'СЕТ СН'!$H$23</f>
        <v>2258.7807686800002</v>
      </c>
      <c r="G112" s="36">
        <f>SUMIFS(СВЦЭМ!$D$39:$D$782,СВЦЭМ!$A$39:$A$782,$A112,СВЦЭМ!$B$39:$B$782,G$83)+'СЕТ СН'!$H$11+СВЦЭМ!$D$10+'СЕТ СН'!$H$6-'СЕТ СН'!$H$23</f>
        <v>2232.3431595100001</v>
      </c>
      <c r="H112" s="36">
        <f>SUMIFS(СВЦЭМ!$D$39:$D$782,СВЦЭМ!$A$39:$A$782,$A112,СВЦЭМ!$B$39:$B$782,H$83)+'СЕТ СН'!$H$11+СВЦЭМ!$D$10+'СЕТ СН'!$H$6-'СЕТ СН'!$H$23</f>
        <v>2179.3529166000003</v>
      </c>
      <c r="I112" s="36">
        <f>SUMIFS(СВЦЭМ!$D$39:$D$782,СВЦЭМ!$A$39:$A$782,$A112,СВЦЭМ!$B$39:$B$782,I$83)+'СЕТ СН'!$H$11+СВЦЭМ!$D$10+'СЕТ СН'!$H$6-'СЕТ СН'!$H$23</f>
        <v>2142.8199060500001</v>
      </c>
      <c r="J112" s="36">
        <f>SUMIFS(СВЦЭМ!$D$39:$D$782,СВЦЭМ!$A$39:$A$782,$A112,СВЦЭМ!$B$39:$B$782,J$83)+'СЕТ СН'!$H$11+СВЦЭМ!$D$10+'СЕТ СН'!$H$6-'СЕТ СН'!$H$23</f>
        <v>2102.4118521200003</v>
      </c>
      <c r="K112" s="36">
        <f>SUMIFS(СВЦЭМ!$D$39:$D$782,СВЦЭМ!$A$39:$A$782,$A112,СВЦЭМ!$B$39:$B$782,K$83)+'СЕТ СН'!$H$11+СВЦЭМ!$D$10+'СЕТ СН'!$H$6-'СЕТ СН'!$H$23</f>
        <v>2095.6066340400002</v>
      </c>
      <c r="L112" s="36">
        <f>SUMIFS(СВЦЭМ!$D$39:$D$782,СВЦЭМ!$A$39:$A$782,$A112,СВЦЭМ!$B$39:$B$782,L$83)+'СЕТ СН'!$H$11+СВЦЭМ!$D$10+'СЕТ СН'!$H$6-'СЕТ СН'!$H$23</f>
        <v>2114.69295177</v>
      </c>
      <c r="M112" s="36">
        <f>SUMIFS(СВЦЭМ!$D$39:$D$782,СВЦЭМ!$A$39:$A$782,$A112,СВЦЭМ!$B$39:$B$782,M$83)+'СЕТ СН'!$H$11+СВЦЭМ!$D$10+'СЕТ СН'!$H$6-'СЕТ СН'!$H$23</f>
        <v>2116.4248470800003</v>
      </c>
      <c r="N112" s="36">
        <f>SUMIFS(СВЦЭМ!$D$39:$D$782,СВЦЭМ!$A$39:$A$782,$A112,СВЦЭМ!$B$39:$B$782,N$83)+'СЕТ СН'!$H$11+СВЦЭМ!$D$10+'СЕТ СН'!$H$6-'СЕТ СН'!$H$23</f>
        <v>2130.0884790200002</v>
      </c>
      <c r="O112" s="36">
        <f>SUMIFS(СВЦЭМ!$D$39:$D$782,СВЦЭМ!$A$39:$A$782,$A112,СВЦЭМ!$B$39:$B$782,O$83)+'СЕТ СН'!$H$11+СВЦЭМ!$D$10+'СЕТ СН'!$H$6-'СЕТ СН'!$H$23</f>
        <v>2138.59705403</v>
      </c>
      <c r="P112" s="36">
        <f>SUMIFS(СВЦЭМ!$D$39:$D$782,СВЦЭМ!$A$39:$A$782,$A112,СВЦЭМ!$B$39:$B$782,P$83)+'СЕТ СН'!$H$11+СВЦЭМ!$D$10+'СЕТ СН'!$H$6-'СЕТ СН'!$H$23</f>
        <v>2154.3886768000002</v>
      </c>
      <c r="Q112" s="36">
        <f>SUMIFS(СВЦЭМ!$D$39:$D$782,СВЦЭМ!$A$39:$A$782,$A112,СВЦЭМ!$B$39:$B$782,Q$83)+'СЕТ СН'!$H$11+СВЦЭМ!$D$10+'СЕТ СН'!$H$6-'СЕТ СН'!$H$23</f>
        <v>2206.8537915700003</v>
      </c>
      <c r="R112" s="36">
        <f>SUMIFS(СВЦЭМ!$D$39:$D$782,СВЦЭМ!$A$39:$A$782,$A112,СВЦЭМ!$B$39:$B$782,R$83)+'СЕТ СН'!$H$11+СВЦЭМ!$D$10+'СЕТ СН'!$H$6-'СЕТ СН'!$H$23</f>
        <v>2204.8165412500002</v>
      </c>
      <c r="S112" s="36">
        <f>SUMIFS(СВЦЭМ!$D$39:$D$782,СВЦЭМ!$A$39:$A$782,$A112,СВЦЭМ!$B$39:$B$782,S$83)+'СЕТ СН'!$H$11+СВЦЭМ!$D$10+'СЕТ СН'!$H$6-'СЕТ СН'!$H$23</f>
        <v>2155.8689588100001</v>
      </c>
      <c r="T112" s="36">
        <f>SUMIFS(СВЦЭМ!$D$39:$D$782,СВЦЭМ!$A$39:$A$782,$A112,СВЦЭМ!$B$39:$B$782,T$83)+'СЕТ СН'!$H$11+СВЦЭМ!$D$10+'СЕТ СН'!$H$6-'СЕТ СН'!$H$23</f>
        <v>2123.4988361999999</v>
      </c>
      <c r="U112" s="36">
        <f>SUMIFS(СВЦЭМ!$D$39:$D$782,СВЦЭМ!$A$39:$A$782,$A112,СВЦЭМ!$B$39:$B$782,U$83)+'СЕТ СН'!$H$11+СВЦЭМ!$D$10+'СЕТ СН'!$H$6-'СЕТ СН'!$H$23</f>
        <v>2062.45420044</v>
      </c>
      <c r="V112" s="36">
        <f>SUMIFS(СВЦЭМ!$D$39:$D$782,СВЦЭМ!$A$39:$A$782,$A112,СВЦЭМ!$B$39:$B$782,V$83)+'СЕТ СН'!$H$11+СВЦЭМ!$D$10+'СЕТ СН'!$H$6-'СЕТ СН'!$H$23</f>
        <v>2037.1835181599999</v>
      </c>
      <c r="W112" s="36">
        <f>SUMIFS(СВЦЭМ!$D$39:$D$782,СВЦЭМ!$A$39:$A$782,$A112,СВЦЭМ!$B$39:$B$782,W$83)+'СЕТ СН'!$H$11+СВЦЭМ!$D$10+'СЕТ СН'!$H$6-'СЕТ СН'!$H$23</f>
        <v>2049.9714974200001</v>
      </c>
      <c r="X112" s="36">
        <f>SUMIFS(СВЦЭМ!$D$39:$D$782,СВЦЭМ!$A$39:$A$782,$A112,СВЦЭМ!$B$39:$B$782,X$83)+'СЕТ СН'!$H$11+СВЦЭМ!$D$10+'СЕТ СН'!$H$6-'СЕТ СН'!$H$23</f>
        <v>2085.9416784100003</v>
      </c>
      <c r="Y112" s="36">
        <f>SUMIFS(СВЦЭМ!$D$39:$D$782,СВЦЭМ!$A$39:$A$782,$A112,СВЦЭМ!$B$39:$B$782,Y$83)+'СЕТ СН'!$H$11+СВЦЭМ!$D$10+'СЕТ СН'!$H$6-'СЕТ СН'!$H$23</f>
        <v>2177.4395403900003</v>
      </c>
    </row>
    <row r="113" spans="1:27" ht="15.75" x14ac:dyDescent="0.2">
      <c r="A113" s="35">
        <f t="shared" si="2"/>
        <v>45381</v>
      </c>
      <c r="B113" s="36">
        <f>SUMIFS(СВЦЭМ!$D$39:$D$782,СВЦЭМ!$A$39:$A$782,$A113,СВЦЭМ!$B$39:$B$782,B$83)+'СЕТ СН'!$H$11+СВЦЭМ!$D$10+'СЕТ СН'!$H$6-'СЕТ СН'!$H$23</f>
        <v>2213.1718360499999</v>
      </c>
      <c r="C113" s="36">
        <f>SUMIFS(СВЦЭМ!$D$39:$D$782,СВЦЭМ!$A$39:$A$782,$A113,СВЦЭМ!$B$39:$B$782,C$83)+'СЕТ СН'!$H$11+СВЦЭМ!$D$10+'СЕТ СН'!$H$6-'СЕТ СН'!$H$23</f>
        <v>2241.7674452400001</v>
      </c>
      <c r="D113" s="36">
        <f>SUMIFS(СВЦЭМ!$D$39:$D$782,СВЦЭМ!$A$39:$A$782,$A113,СВЦЭМ!$B$39:$B$782,D$83)+'СЕТ СН'!$H$11+СВЦЭМ!$D$10+'СЕТ СН'!$H$6-'СЕТ СН'!$H$23</f>
        <v>2247.67442484</v>
      </c>
      <c r="E113" s="36">
        <f>SUMIFS(СВЦЭМ!$D$39:$D$782,СВЦЭМ!$A$39:$A$782,$A113,СВЦЭМ!$B$39:$B$782,E$83)+'СЕТ СН'!$H$11+СВЦЭМ!$D$10+'СЕТ СН'!$H$6-'СЕТ СН'!$H$23</f>
        <v>2266.5694739700002</v>
      </c>
      <c r="F113" s="36">
        <f>SUMIFS(СВЦЭМ!$D$39:$D$782,СВЦЭМ!$A$39:$A$782,$A113,СВЦЭМ!$B$39:$B$782,F$83)+'СЕТ СН'!$H$11+СВЦЭМ!$D$10+'СЕТ СН'!$H$6-'СЕТ СН'!$H$23</f>
        <v>2262.8572951399997</v>
      </c>
      <c r="G113" s="36">
        <f>SUMIFS(СВЦЭМ!$D$39:$D$782,СВЦЭМ!$A$39:$A$782,$A113,СВЦЭМ!$B$39:$B$782,G$83)+'СЕТ СН'!$H$11+СВЦЭМ!$D$10+'СЕТ СН'!$H$6-'СЕТ СН'!$H$23</f>
        <v>2240.93937512</v>
      </c>
      <c r="H113" s="36">
        <f>SUMIFS(СВЦЭМ!$D$39:$D$782,СВЦЭМ!$A$39:$A$782,$A113,СВЦЭМ!$B$39:$B$782,H$83)+'СЕТ СН'!$H$11+СВЦЭМ!$D$10+'СЕТ СН'!$H$6-'СЕТ СН'!$H$23</f>
        <v>2196.6055641299999</v>
      </c>
      <c r="I113" s="36">
        <f>SUMIFS(СВЦЭМ!$D$39:$D$782,СВЦЭМ!$A$39:$A$782,$A113,СВЦЭМ!$B$39:$B$782,I$83)+'СЕТ СН'!$H$11+СВЦЭМ!$D$10+'СЕТ СН'!$H$6-'СЕТ СН'!$H$23</f>
        <v>2176.1326387200002</v>
      </c>
      <c r="J113" s="36">
        <f>SUMIFS(СВЦЭМ!$D$39:$D$782,СВЦЭМ!$A$39:$A$782,$A113,СВЦЭМ!$B$39:$B$782,J$83)+'СЕТ СН'!$H$11+СВЦЭМ!$D$10+'СЕТ СН'!$H$6-'СЕТ СН'!$H$23</f>
        <v>2128.1424069500003</v>
      </c>
      <c r="K113" s="36">
        <f>SUMIFS(СВЦЭМ!$D$39:$D$782,СВЦЭМ!$A$39:$A$782,$A113,СВЦЭМ!$B$39:$B$782,K$83)+'СЕТ СН'!$H$11+СВЦЭМ!$D$10+'СЕТ СН'!$H$6-'СЕТ СН'!$H$23</f>
        <v>2106.8388770300003</v>
      </c>
      <c r="L113" s="36">
        <f>SUMIFS(СВЦЭМ!$D$39:$D$782,СВЦЭМ!$A$39:$A$782,$A113,СВЦЭМ!$B$39:$B$782,L$83)+'СЕТ СН'!$H$11+СВЦЭМ!$D$10+'СЕТ СН'!$H$6-'СЕТ СН'!$H$23</f>
        <v>2096.8952875200002</v>
      </c>
      <c r="M113" s="36">
        <f>SUMIFS(СВЦЭМ!$D$39:$D$782,СВЦЭМ!$A$39:$A$782,$A113,СВЦЭМ!$B$39:$B$782,M$83)+'СЕТ СН'!$H$11+СВЦЭМ!$D$10+'СЕТ СН'!$H$6-'СЕТ СН'!$H$23</f>
        <v>2108.0221327500003</v>
      </c>
      <c r="N113" s="36">
        <f>SUMIFS(СВЦЭМ!$D$39:$D$782,СВЦЭМ!$A$39:$A$782,$A113,СВЦЭМ!$B$39:$B$782,N$83)+'СЕТ СН'!$H$11+СВЦЭМ!$D$10+'СЕТ СН'!$H$6-'СЕТ СН'!$H$23</f>
        <v>2105.4120475200002</v>
      </c>
      <c r="O113" s="36">
        <f>SUMIFS(СВЦЭМ!$D$39:$D$782,СВЦЭМ!$A$39:$A$782,$A113,СВЦЭМ!$B$39:$B$782,O$83)+'СЕТ СН'!$H$11+СВЦЭМ!$D$10+'СЕТ СН'!$H$6-'СЕТ СН'!$H$23</f>
        <v>2134.06998466</v>
      </c>
      <c r="P113" s="36">
        <f>SUMIFS(СВЦЭМ!$D$39:$D$782,СВЦЭМ!$A$39:$A$782,$A113,СВЦЭМ!$B$39:$B$782,P$83)+'СЕТ СН'!$H$11+СВЦЭМ!$D$10+'СЕТ СН'!$H$6-'СЕТ СН'!$H$23</f>
        <v>2152.9496318500001</v>
      </c>
      <c r="Q113" s="36">
        <f>SUMIFS(СВЦЭМ!$D$39:$D$782,СВЦЭМ!$A$39:$A$782,$A113,СВЦЭМ!$B$39:$B$782,Q$83)+'СЕТ СН'!$H$11+СВЦЭМ!$D$10+'СЕТ СН'!$H$6-'СЕТ СН'!$H$23</f>
        <v>2161.4741681400001</v>
      </c>
      <c r="R113" s="36">
        <f>SUMIFS(СВЦЭМ!$D$39:$D$782,СВЦЭМ!$A$39:$A$782,$A113,СВЦЭМ!$B$39:$B$782,R$83)+'СЕТ СН'!$H$11+СВЦЭМ!$D$10+'СЕТ СН'!$H$6-'СЕТ СН'!$H$23</f>
        <v>2161.4642080799999</v>
      </c>
      <c r="S113" s="36">
        <f>SUMIFS(СВЦЭМ!$D$39:$D$782,СВЦЭМ!$A$39:$A$782,$A113,СВЦЭМ!$B$39:$B$782,S$83)+'СЕТ СН'!$H$11+СВЦЭМ!$D$10+'СЕТ СН'!$H$6-'СЕТ СН'!$H$23</f>
        <v>2143.75805842</v>
      </c>
      <c r="T113" s="36">
        <f>SUMIFS(СВЦЭМ!$D$39:$D$782,СВЦЭМ!$A$39:$A$782,$A113,СВЦЭМ!$B$39:$B$782,T$83)+'СЕТ СН'!$H$11+СВЦЭМ!$D$10+'СЕТ СН'!$H$6-'СЕТ СН'!$H$23</f>
        <v>2092.0815817500002</v>
      </c>
      <c r="U113" s="36">
        <f>SUMIFS(СВЦЭМ!$D$39:$D$782,СВЦЭМ!$A$39:$A$782,$A113,СВЦЭМ!$B$39:$B$782,U$83)+'СЕТ СН'!$H$11+СВЦЭМ!$D$10+'СЕТ СН'!$H$6-'СЕТ СН'!$H$23</f>
        <v>2074.0550165200002</v>
      </c>
      <c r="V113" s="36">
        <f>SUMIFS(СВЦЭМ!$D$39:$D$782,СВЦЭМ!$A$39:$A$782,$A113,СВЦЭМ!$B$39:$B$782,V$83)+'СЕТ СН'!$H$11+СВЦЭМ!$D$10+'СЕТ СН'!$H$6-'СЕТ СН'!$H$23</f>
        <v>2056.3564444600001</v>
      </c>
      <c r="W113" s="36">
        <f>SUMIFS(СВЦЭМ!$D$39:$D$782,СВЦЭМ!$A$39:$A$782,$A113,СВЦЭМ!$B$39:$B$782,W$83)+'СЕТ СН'!$H$11+СВЦЭМ!$D$10+'СЕТ СН'!$H$6-'СЕТ СН'!$H$23</f>
        <v>2057.6385509900001</v>
      </c>
      <c r="X113" s="36">
        <f>SUMIFS(СВЦЭМ!$D$39:$D$782,СВЦЭМ!$A$39:$A$782,$A113,СВЦЭМ!$B$39:$B$782,X$83)+'СЕТ СН'!$H$11+СВЦЭМ!$D$10+'СЕТ СН'!$H$6-'СЕТ СН'!$H$23</f>
        <v>2094.4086403000001</v>
      </c>
      <c r="Y113" s="36">
        <f>SUMIFS(СВЦЭМ!$D$39:$D$782,СВЦЭМ!$A$39:$A$782,$A113,СВЦЭМ!$B$39:$B$782,Y$83)+'СЕТ СН'!$H$11+СВЦЭМ!$D$10+'СЕТ СН'!$H$6-'СЕТ СН'!$H$23</f>
        <v>2141.09879387</v>
      </c>
    </row>
    <row r="114" spans="1:27" ht="15.75" x14ac:dyDescent="0.2">
      <c r="A114" s="35">
        <f t="shared" si="2"/>
        <v>45382</v>
      </c>
      <c r="B114" s="36">
        <f>SUMIFS(СВЦЭМ!$D$39:$D$782,СВЦЭМ!$A$39:$A$782,$A114,СВЦЭМ!$B$39:$B$782,B$83)+'СЕТ СН'!$H$11+СВЦЭМ!$D$10+'СЕТ СН'!$H$6-'СЕТ СН'!$H$23</f>
        <v>2259.2115222000002</v>
      </c>
      <c r="C114" s="36">
        <f>SUMIFS(СВЦЭМ!$D$39:$D$782,СВЦЭМ!$A$39:$A$782,$A114,СВЦЭМ!$B$39:$B$782,C$83)+'СЕТ СН'!$H$11+СВЦЭМ!$D$10+'СЕТ СН'!$H$6-'СЕТ СН'!$H$23</f>
        <v>2281.1408008899998</v>
      </c>
      <c r="D114" s="36">
        <f>SUMIFS(СВЦЭМ!$D$39:$D$782,СВЦЭМ!$A$39:$A$782,$A114,СВЦЭМ!$B$39:$B$782,D$83)+'СЕТ СН'!$H$11+СВЦЭМ!$D$10+'СЕТ СН'!$H$6-'СЕТ СН'!$H$23</f>
        <v>2305.74423841</v>
      </c>
      <c r="E114" s="36">
        <f>SUMIFS(СВЦЭМ!$D$39:$D$782,СВЦЭМ!$A$39:$A$782,$A114,СВЦЭМ!$B$39:$B$782,E$83)+'СЕТ СН'!$H$11+СВЦЭМ!$D$10+'СЕТ СН'!$H$6-'СЕТ СН'!$H$23</f>
        <v>2311.7070291999999</v>
      </c>
      <c r="F114" s="36">
        <f>SUMIFS(СВЦЭМ!$D$39:$D$782,СВЦЭМ!$A$39:$A$782,$A114,СВЦЭМ!$B$39:$B$782,F$83)+'СЕТ СН'!$H$11+СВЦЭМ!$D$10+'СЕТ СН'!$H$6-'СЕТ СН'!$H$23</f>
        <v>2307.6622457399999</v>
      </c>
      <c r="G114" s="36">
        <f>SUMIFS(СВЦЭМ!$D$39:$D$782,СВЦЭМ!$A$39:$A$782,$A114,СВЦЭМ!$B$39:$B$782,G$83)+'СЕТ СН'!$H$11+СВЦЭМ!$D$10+'СЕТ СН'!$H$6-'СЕТ СН'!$H$23</f>
        <v>2307.6935569400002</v>
      </c>
      <c r="H114" s="36">
        <f>SUMIFS(СВЦЭМ!$D$39:$D$782,СВЦЭМ!$A$39:$A$782,$A114,СВЦЭМ!$B$39:$B$782,H$83)+'СЕТ СН'!$H$11+СВЦЭМ!$D$10+'СЕТ СН'!$H$6-'СЕТ СН'!$H$23</f>
        <v>2305.3363586099999</v>
      </c>
      <c r="I114" s="36">
        <f>SUMIFS(СВЦЭМ!$D$39:$D$782,СВЦЭМ!$A$39:$A$782,$A114,СВЦЭМ!$B$39:$B$782,I$83)+'СЕТ СН'!$H$11+СВЦЭМ!$D$10+'СЕТ СН'!$H$6-'СЕТ СН'!$H$23</f>
        <v>2284.9348645099999</v>
      </c>
      <c r="J114" s="36">
        <f>SUMIFS(СВЦЭМ!$D$39:$D$782,СВЦЭМ!$A$39:$A$782,$A114,СВЦЭМ!$B$39:$B$782,J$83)+'СЕТ СН'!$H$11+СВЦЭМ!$D$10+'СЕТ СН'!$H$6-'СЕТ СН'!$H$23</f>
        <v>2247.7898051500001</v>
      </c>
      <c r="K114" s="36">
        <f>SUMIFS(СВЦЭМ!$D$39:$D$782,СВЦЭМ!$A$39:$A$782,$A114,СВЦЭМ!$B$39:$B$782,K$83)+'СЕТ СН'!$H$11+СВЦЭМ!$D$10+'СЕТ СН'!$H$6-'СЕТ СН'!$H$23</f>
        <v>2188.66489112</v>
      </c>
      <c r="L114" s="36">
        <f>SUMIFS(СВЦЭМ!$D$39:$D$782,СВЦЭМ!$A$39:$A$782,$A114,СВЦЭМ!$B$39:$B$782,L$83)+'СЕТ СН'!$H$11+СВЦЭМ!$D$10+'СЕТ СН'!$H$6-'СЕТ СН'!$H$23</f>
        <v>2179.3202625900003</v>
      </c>
      <c r="M114" s="36">
        <f>SUMIFS(СВЦЭМ!$D$39:$D$782,СВЦЭМ!$A$39:$A$782,$A114,СВЦЭМ!$B$39:$B$782,M$83)+'СЕТ СН'!$H$11+СВЦЭМ!$D$10+'СЕТ СН'!$H$6-'СЕТ СН'!$H$23</f>
        <v>2182.48718117</v>
      </c>
      <c r="N114" s="36">
        <f>SUMIFS(СВЦЭМ!$D$39:$D$782,СВЦЭМ!$A$39:$A$782,$A114,СВЦЭМ!$B$39:$B$782,N$83)+'СЕТ СН'!$H$11+СВЦЭМ!$D$10+'СЕТ СН'!$H$6-'СЕТ СН'!$H$23</f>
        <v>2186.4849334600003</v>
      </c>
      <c r="O114" s="36">
        <f>SUMIFS(СВЦЭМ!$D$39:$D$782,СВЦЭМ!$A$39:$A$782,$A114,СВЦЭМ!$B$39:$B$782,O$83)+'СЕТ СН'!$H$11+СВЦЭМ!$D$10+'СЕТ СН'!$H$6-'СЕТ СН'!$H$23</f>
        <v>2209.83196021</v>
      </c>
      <c r="P114" s="36">
        <f>SUMIFS(СВЦЭМ!$D$39:$D$782,СВЦЭМ!$A$39:$A$782,$A114,СВЦЭМ!$B$39:$B$782,P$83)+'СЕТ СН'!$H$11+СВЦЭМ!$D$10+'СЕТ СН'!$H$6-'СЕТ СН'!$H$23</f>
        <v>2233.8204314300001</v>
      </c>
      <c r="Q114" s="36">
        <f>SUMIFS(СВЦЭМ!$D$39:$D$782,СВЦЭМ!$A$39:$A$782,$A114,СВЦЭМ!$B$39:$B$782,Q$83)+'СЕТ СН'!$H$11+СВЦЭМ!$D$10+'СЕТ СН'!$H$6-'СЕТ СН'!$H$23</f>
        <v>2259.23816296</v>
      </c>
      <c r="R114" s="36">
        <f>SUMIFS(СВЦЭМ!$D$39:$D$782,СВЦЭМ!$A$39:$A$782,$A114,СВЦЭМ!$B$39:$B$782,R$83)+'СЕТ СН'!$H$11+СВЦЭМ!$D$10+'СЕТ СН'!$H$6-'СЕТ СН'!$H$23</f>
        <v>2254.8602062</v>
      </c>
      <c r="S114" s="36">
        <f>SUMIFS(СВЦЭМ!$D$39:$D$782,СВЦЭМ!$A$39:$A$782,$A114,СВЦЭМ!$B$39:$B$782,S$83)+'СЕТ СН'!$H$11+СВЦЭМ!$D$10+'СЕТ СН'!$H$6-'СЕТ СН'!$H$23</f>
        <v>2224.6759457200001</v>
      </c>
      <c r="T114" s="36">
        <f>SUMIFS(СВЦЭМ!$D$39:$D$782,СВЦЭМ!$A$39:$A$782,$A114,СВЦЭМ!$B$39:$B$782,T$83)+'СЕТ СН'!$H$11+СВЦЭМ!$D$10+'СЕТ СН'!$H$6-'СЕТ СН'!$H$23</f>
        <v>2201.10139179</v>
      </c>
      <c r="U114" s="36">
        <f>SUMIFS(СВЦЭМ!$D$39:$D$782,СВЦЭМ!$A$39:$A$782,$A114,СВЦЭМ!$B$39:$B$782,U$83)+'СЕТ СН'!$H$11+СВЦЭМ!$D$10+'СЕТ СН'!$H$6-'СЕТ СН'!$H$23</f>
        <v>2178.2664915</v>
      </c>
      <c r="V114" s="36">
        <f>SUMIFS(СВЦЭМ!$D$39:$D$782,СВЦЭМ!$A$39:$A$782,$A114,СВЦЭМ!$B$39:$B$782,V$83)+'СЕТ СН'!$H$11+СВЦЭМ!$D$10+'СЕТ СН'!$H$6-'СЕТ СН'!$H$23</f>
        <v>2161.6835027500001</v>
      </c>
      <c r="W114" s="36">
        <f>SUMIFS(СВЦЭМ!$D$39:$D$782,СВЦЭМ!$A$39:$A$782,$A114,СВЦЭМ!$B$39:$B$782,W$83)+'СЕТ СН'!$H$11+СВЦЭМ!$D$10+'СЕТ СН'!$H$6-'СЕТ СН'!$H$23</f>
        <v>2154.4528966299999</v>
      </c>
      <c r="X114" s="36">
        <f>SUMIFS(СВЦЭМ!$D$39:$D$782,СВЦЭМ!$A$39:$A$782,$A114,СВЦЭМ!$B$39:$B$782,X$83)+'СЕТ СН'!$H$11+СВЦЭМ!$D$10+'СЕТ СН'!$H$6-'СЕТ СН'!$H$23</f>
        <v>2192.2753124400001</v>
      </c>
      <c r="Y114" s="36">
        <f>SUMIFS(СВЦЭМ!$D$39:$D$782,СВЦЭМ!$A$39:$A$782,$A114,СВЦЭМ!$B$39:$B$782,Y$83)+'СЕТ СН'!$H$11+СВЦЭМ!$D$10+'СЕТ СН'!$H$6-'СЕТ СН'!$H$23</f>
        <v>2217.0940161600001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01.03.2024</v>
      </c>
      <c r="B120" s="36">
        <f>SUMIFS(СВЦЭМ!$D$39:$D$782,СВЦЭМ!$A$39:$A$782,$A120,СВЦЭМ!$B$39:$B$782,B$119)+'СЕТ СН'!$I$11+СВЦЭМ!$D$10+'СЕТ СН'!$I$6-'СЕТ СН'!$I$23</f>
        <v>2413.5753223700003</v>
      </c>
      <c r="C120" s="36">
        <f>SUMIFS(СВЦЭМ!$D$39:$D$782,СВЦЭМ!$A$39:$A$782,$A120,СВЦЭМ!$B$39:$B$782,C$119)+'СЕТ СН'!$I$11+СВЦЭМ!$D$10+'СЕТ СН'!$I$6-'СЕТ СН'!$I$23</f>
        <v>2440.0881943599998</v>
      </c>
      <c r="D120" s="36">
        <f>SUMIFS(СВЦЭМ!$D$39:$D$782,СВЦЭМ!$A$39:$A$782,$A120,СВЦЭМ!$B$39:$B$782,D$119)+'СЕТ СН'!$I$11+СВЦЭМ!$D$10+'СЕТ СН'!$I$6-'СЕТ СН'!$I$23</f>
        <v>2463.9633704400003</v>
      </c>
      <c r="E120" s="36">
        <f>SUMIFS(СВЦЭМ!$D$39:$D$782,СВЦЭМ!$A$39:$A$782,$A120,СВЦЭМ!$B$39:$B$782,E$119)+'СЕТ СН'!$I$11+СВЦЭМ!$D$10+'СЕТ СН'!$I$6-'СЕТ СН'!$I$23</f>
        <v>2449.4384988299998</v>
      </c>
      <c r="F120" s="36">
        <f>SUMIFS(СВЦЭМ!$D$39:$D$782,СВЦЭМ!$A$39:$A$782,$A120,СВЦЭМ!$B$39:$B$782,F$119)+'СЕТ СН'!$I$11+СВЦЭМ!$D$10+'СЕТ СН'!$I$6-'СЕТ СН'!$I$23</f>
        <v>2440.6470668699999</v>
      </c>
      <c r="G120" s="36">
        <f>SUMIFS(СВЦЭМ!$D$39:$D$782,СВЦЭМ!$A$39:$A$782,$A120,СВЦЭМ!$B$39:$B$782,G$119)+'СЕТ СН'!$I$11+СВЦЭМ!$D$10+'СЕТ СН'!$I$6-'СЕТ СН'!$I$23</f>
        <v>2438.5959215600001</v>
      </c>
      <c r="H120" s="36">
        <f>SUMIFS(СВЦЭМ!$D$39:$D$782,СВЦЭМ!$A$39:$A$782,$A120,СВЦЭМ!$B$39:$B$782,H$119)+'СЕТ СН'!$I$11+СВЦЭМ!$D$10+'СЕТ СН'!$I$6-'СЕТ СН'!$I$23</f>
        <v>2401.40115001</v>
      </c>
      <c r="I120" s="36">
        <f>SUMIFS(СВЦЭМ!$D$39:$D$782,СВЦЭМ!$A$39:$A$782,$A120,СВЦЭМ!$B$39:$B$782,I$119)+'СЕТ СН'!$I$11+СВЦЭМ!$D$10+'СЕТ СН'!$I$6-'СЕТ СН'!$I$23</f>
        <v>2378.14073659</v>
      </c>
      <c r="J120" s="36">
        <f>SUMIFS(СВЦЭМ!$D$39:$D$782,СВЦЭМ!$A$39:$A$782,$A120,СВЦЭМ!$B$39:$B$782,J$119)+'СЕТ СН'!$I$11+СВЦЭМ!$D$10+'СЕТ СН'!$I$6-'СЕТ СН'!$I$23</f>
        <v>2370.1982595600002</v>
      </c>
      <c r="K120" s="36">
        <f>SUMIFS(СВЦЭМ!$D$39:$D$782,СВЦЭМ!$A$39:$A$782,$A120,СВЦЭМ!$B$39:$B$782,K$119)+'СЕТ СН'!$I$11+СВЦЭМ!$D$10+'СЕТ СН'!$I$6-'СЕТ СН'!$I$23</f>
        <v>2356.6373751399997</v>
      </c>
      <c r="L120" s="36">
        <f>SUMIFS(СВЦЭМ!$D$39:$D$782,СВЦЭМ!$A$39:$A$782,$A120,СВЦЭМ!$B$39:$B$782,L$119)+'СЕТ СН'!$I$11+СВЦЭМ!$D$10+'СЕТ СН'!$I$6-'СЕТ СН'!$I$23</f>
        <v>2358.4696454699997</v>
      </c>
      <c r="M120" s="36">
        <f>SUMIFS(СВЦЭМ!$D$39:$D$782,СВЦЭМ!$A$39:$A$782,$A120,СВЦЭМ!$B$39:$B$782,M$119)+'СЕТ СН'!$I$11+СВЦЭМ!$D$10+'СЕТ СН'!$I$6-'СЕТ СН'!$I$23</f>
        <v>2341.65903084</v>
      </c>
      <c r="N120" s="36">
        <f>SUMIFS(СВЦЭМ!$D$39:$D$782,СВЦЭМ!$A$39:$A$782,$A120,СВЦЭМ!$B$39:$B$782,N$119)+'СЕТ СН'!$I$11+СВЦЭМ!$D$10+'СЕТ СН'!$I$6-'СЕТ СН'!$I$23</f>
        <v>2388.60651603</v>
      </c>
      <c r="O120" s="36">
        <f>SUMIFS(СВЦЭМ!$D$39:$D$782,СВЦЭМ!$A$39:$A$782,$A120,СВЦЭМ!$B$39:$B$782,O$119)+'СЕТ СН'!$I$11+СВЦЭМ!$D$10+'СЕТ СН'!$I$6-'СЕТ СН'!$I$23</f>
        <v>2399.9954201400001</v>
      </c>
      <c r="P120" s="36">
        <f>SUMIFS(СВЦЭМ!$D$39:$D$782,СВЦЭМ!$A$39:$A$782,$A120,СВЦЭМ!$B$39:$B$782,P$119)+'СЕТ СН'!$I$11+СВЦЭМ!$D$10+'СЕТ СН'!$I$6-'СЕТ СН'!$I$23</f>
        <v>2419.0202461700001</v>
      </c>
      <c r="Q120" s="36">
        <f>SUMIFS(СВЦЭМ!$D$39:$D$782,СВЦЭМ!$A$39:$A$782,$A120,СВЦЭМ!$B$39:$B$782,Q$119)+'СЕТ СН'!$I$11+СВЦЭМ!$D$10+'СЕТ СН'!$I$6-'СЕТ СН'!$I$23</f>
        <v>2429.9403426099998</v>
      </c>
      <c r="R120" s="36">
        <f>SUMIFS(СВЦЭМ!$D$39:$D$782,СВЦЭМ!$A$39:$A$782,$A120,СВЦЭМ!$B$39:$B$782,R$119)+'СЕТ СН'!$I$11+СВЦЭМ!$D$10+'СЕТ СН'!$I$6-'СЕТ СН'!$I$23</f>
        <v>2440.8686677300002</v>
      </c>
      <c r="S120" s="36">
        <f>SUMIFS(СВЦЭМ!$D$39:$D$782,СВЦЭМ!$A$39:$A$782,$A120,СВЦЭМ!$B$39:$B$782,S$119)+'СЕТ СН'!$I$11+СВЦЭМ!$D$10+'СЕТ СН'!$I$6-'СЕТ СН'!$I$23</f>
        <v>2429.00706743</v>
      </c>
      <c r="T120" s="36">
        <f>SUMIFS(СВЦЭМ!$D$39:$D$782,СВЦЭМ!$A$39:$A$782,$A120,СВЦЭМ!$B$39:$B$782,T$119)+'СЕТ СН'!$I$11+СВЦЭМ!$D$10+'СЕТ СН'!$I$6-'СЕТ СН'!$I$23</f>
        <v>2387.3000757600003</v>
      </c>
      <c r="U120" s="36">
        <f>SUMIFS(СВЦЭМ!$D$39:$D$782,СВЦЭМ!$A$39:$A$782,$A120,СВЦЭМ!$B$39:$B$782,U$119)+'СЕТ СН'!$I$11+СВЦЭМ!$D$10+'СЕТ СН'!$I$6-'СЕТ СН'!$I$23</f>
        <v>2356.9186822399997</v>
      </c>
      <c r="V120" s="36">
        <f>SUMIFS(СВЦЭМ!$D$39:$D$782,СВЦЭМ!$A$39:$A$782,$A120,СВЦЭМ!$B$39:$B$782,V$119)+'СЕТ СН'!$I$11+СВЦЭМ!$D$10+'СЕТ СН'!$I$6-'СЕТ СН'!$I$23</f>
        <v>2358.2817792999999</v>
      </c>
      <c r="W120" s="36">
        <f>SUMIFS(СВЦЭМ!$D$39:$D$782,СВЦЭМ!$A$39:$A$782,$A120,СВЦЭМ!$B$39:$B$782,W$119)+'СЕТ СН'!$I$11+СВЦЭМ!$D$10+'СЕТ СН'!$I$6-'СЕТ СН'!$I$23</f>
        <v>2366.4355709399997</v>
      </c>
      <c r="X120" s="36">
        <f>SUMIFS(СВЦЭМ!$D$39:$D$782,СВЦЭМ!$A$39:$A$782,$A120,СВЦЭМ!$B$39:$B$782,X$119)+'СЕТ СН'!$I$11+СВЦЭМ!$D$10+'СЕТ СН'!$I$6-'СЕТ СН'!$I$23</f>
        <v>2379.81667105</v>
      </c>
      <c r="Y120" s="36">
        <f>SUMIFS(СВЦЭМ!$D$39:$D$782,СВЦЭМ!$A$39:$A$782,$A120,СВЦЭМ!$B$39:$B$782,Y$119)+'СЕТ СН'!$I$11+СВЦЭМ!$D$10+'СЕТ СН'!$I$6-'СЕТ СН'!$I$23</f>
        <v>2404.1174567200001</v>
      </c>
      <c r="AA120" s="45"/>
    </row>
    <row r="121" spans="1:27" ht="15.75" x14ac:dyDescent="0.2">
      <c r="A121" s="35">
        <f>A120+1</f>
        <v>45353</v>
      </c>
      <c r="B121" s="36">
        <f>SUMIFS(СВЦЭМ!$D$39:$D$782,СВЦЭМ!$A$39:$A$782,$A121,СВЦЭМ!$B$39:$B$782,B$119)+'СЕТ СН'!$I$11+СВЦЭМ!$D$10+'СЕТ СН'!$I$6-'СЕТ СН'!$I$23</f>
        <v>2343.7536839599998</v>
      </c>
      <c r="C121" s="36">
        <f>SUMIFS(СВЦЭМ!$D$39:$D$782,СВЦЭМ!$A$39:$A$782,$A121,СВЦЭМ!$B$39:$B$782,C$119)+'СЕТ СН'!$I$11+СВЦЭМ!$D$10+'СЕТ СН'!$I$6-'СЕТ СН'!$I$23</f>
        <v>2355.6328099900002</v>
      </c>
      <c r="D121" s="36">
        <f>SUMIFS(СВЦЭМ!$D$39:$D$782,СВЦЭМ!$A$39:$A$782,$A121,СВЦЭМ!$B$39:$B$782,D$119)+'СЕТ СН'!$I$11+СВЦЭМ!$D$10+'СЕТ СН'!$I$6-'СЕТ СН'!$I$23</f>
        <v>2379.8539015400002</v>
      </c>
      <c r="E121" s="36">
        <f>SUMIFS(СВЦЭМ!$D$39:$D$782,СВЦЭМ!$A$39:$A$782,$A121,СВЦЭМ!$B$39:$B$782,E$119)+'СЕТ СН'!$I$11+СВЦЭМ!$D$10+'СЕТ СН'!$I$6-'СЕТ СН'!$I$23</f>
        <v>2390.7077270099999</v>
      </c>
      <c r="F121" s="36">
        <f>SUMIFS(СВЦЭМ!$D$39:$D$782,СВЦЭМ!$A$39:$A$782,$A121,СВЦЭМ!$B$39:$B$782,F$119)+'СЕТ СН'!$I$11+СВЦЭМ!$D$10+'СЕТ СН'!$I$6-'СЕТ СН'!$I$23</f>
        <v>2387.7592365400001</v>
      </c>
      <c r="G121" s="36">
        <f>SUMIFS(СВЦЭМ!$D$39:$D$782,СВЦЭМ!$A$39:$A$782,$A121,СВЦЭМ!$B$39:$B$782,G$119)+'СЕТ СН'!$I$11+СВЦЭМ!$D$10+'СЕТ СН'!$I$6-'СЕТ СН'!$I$23</f>
        <v>2367.9515825200001</v>
      </c>
      <c r="H121" s="36">
        <f>SUMIFS(СВЦЭМ!$D$39:$D$782,СВЦЭМ!$A$39:$A$782,$A121,СВЦЭМ!$B$39:$B$782,H$119)+'СЕТ СН'!$I$11+СВЦЭМ!$D$10+'СЕТ СН'!$I$6-'СЕТ СН'!$I$23</f>
        <v>2324.6103935700003</v>
      </c>
      <c r="I121" s="36">
        <f>SUMIFS(СВЦЭМ!$D$39:$D$782,СВЦЭМ!$A$39:$A$782,$A121,СВЦЭМ!$B$39:$B$782,I$119)+'СЕТ СН'!$I$11+СВЦЭМ!$D$10+'СЕТ СН'!$I$6-'СЕТ СН'!$I$23</f>
        <v>2300.74590743</v>
      </c>
      <c r="J121" s="36">
        <f>SUMIFS(СВЦЭМ!$D$39:$D$782,СВЦЭМ!$A$39:$A$782,$A121,СВЦЭМ!$B$39:$B$782,J$119)+'СЕТ СН'!$I$11+СВЦЭМ!$D$10+'СЕТ СН'!$I$6-'СЕТ СН'!$I$23</f>
        <v>2301.69533198</v>
      </c>
      <c r="K121" s="36">
        <f>SUMIFS(СВЦЭМ!$D$39:$D$782,СВЦЭМ!$A$39:$A$782,$A121,СВЦЭМ!$B$39:$B$782,K$119)+'СЕТ СН'!$I$11+СВЦЭМ!$D$10+'СЕТ СН'!$I$6-'СЕТ СН'!$I$23</f>
        <v>2269.7521158999998</v>
      </c>
      <c r="L121" s="36">
        <f>SUMIFS(СВЦЭМ!$D$39:$D$782,СВЦЭМ!$A$39:$A$782,$A121,СВЦЭМ!$B$39:$B$782,L$119)+'СЕТ СН'!$I$11+СВЦЭМ!$D$10+'СЕТ СН'!$I$6-'СЕТ СН'!$I$23</f>
        <v>2254.4266498100001</v>
      </c>
      <c r="M121" s="36">
        <f>SUMIFS(СВЦЭМ!$D$39:$D$782,СВЦЭМ!$A$39:$A$782,$A121,СВЦЭМ!$B$39:$B$782,M$119)+'СЕТ СН'!$I$11+СВЦЭМ!$D$10+'СЕТ СН'!$I$6-'СЕТ СН'!$I$23</f>
        <v>2257.7619600899998</v>
      </c>
      <c r="N121" s="36">
        <f>SUMIFS(СВЦЭМ!$D$39:$D$782,СВЦЭМ!$A$39:$A$782,$A121,СВЦЭМ!$B$39:$B$782,N$119)+'СЕТ СН'!$I$11+СВЦЭМ!$D$10+'СЕТ СН'!$I$6-'СЕТ СН'!$I$23</f>
        <v>2275.2767460300001</v>
      </c>
      <c r="O121" s="36">
        <f>SUMIFS(СВЦЭМ!$D$39:$D$782,СВЦЭМ!$A$39:$A$782,$A121,СВЦЭМ!$B$39:$B$782,O$119)+'СЕТ СН'!$I$11+СВЦЭМ!$D$10+'СЕТ СН'!$I$6-'СЕТ СН'!$I$23</f>
        <v>2282.14338004</v>
      </c>
      <c r="P121" s="36">
        <f>SUMIFS(СВЦЭМ!$D$39:$D$782,СВЦЭМ!$A$39:$A$782,$A121,СВЦЭМ!$B$39:$B$782,P$119)+'СЕТ СН'!$I$11+СВЦЭМ!$D$10+'СЕТ СН'!$I$6-'СЕТ СН'!$I$23</f>
        <v>2291.2036630900002</v>
      </c>
      <c r="Q121" s="36">
        <f>SUMIFS(СВЦЭМ!$D$39:$D$782,СВЦЭМ!$A$39:$A$782,$A121,СВЦЭМ!$B$39:$B$782,Q$119)+'СЕТ СН'!$I$11+СВЦЭМ!$D$10+'СЕТ СН'!$I$6-'СЕТ СН'!$I$23</f>
        <v>2313.3379973599999</v>
      </c>
      <c r="R121" s="36">
        <f>SUMIFS(СВЦЭМ!$D$39:$D$782,СВЦЭМ!$A$39:$A$782,$A121,СВЦЭМ!$B$39:$B$782,R$119)+'СЕТ СН'!$I$11+СВЦЭМ!$D$10+'СЕТ СН'!$I$6-'СЕТ СН'!$I$23</f>
        <v>2333.6614246099998</v>
      </c>
      <c r="S121" s="36">
        <f>SUMIFS(СВЦЭМ!$D$39:$D$782,СВЦЭМ!$A$39:$A$782,$A121,СВЦЭМ!$B$39:$B$782,S$119)+'СЕТ СН'!$I$11+СВЦЭМ!$D$10+'СЕТ СН'!$I$6-'СЕТ СН'!$I$23</f>
        <v>2318.6368609299998</v>
      </c>
      <c r="T121" s="36">
        <f>SUMIFS(СВЦЭМ!$D$39:$D$782,СВЦЭМ!$A$39:$A$782,$A121,СВЦЭМ!$B$39:$B$782,T$119)+'СЕТ СН'!$I$11+СВЦЭМ!$D$10+'СЕТ СН'!$I$6-'СЕТ СН'!$I$23</f>
        <v>2275.4786876899998</v>
      </c>
      <c r="U121" s="36">
        <f>SUMIFS(СВЦЭМ!$D$39:$D$782,СВЦЭМ!$A$39:$A$782,$A121,СВЦЭМ!$B$39:$B$782,U$119)+'СЕТ СН'!$I$11+СВЦЭМ!$D$10+'СЕТ СН'!$I$6-'СЕТ СН'!$I$23</f>
        <v>2234.9191389699999</v>
      </c>
      <c r="V121" s="36">
        <f>SUMIFS(СВЦЭМ!$D$39:$D$782,СВЦЭМ!$A$39:$A$782,$A121,СВЦЭМ!$B$39:$B$782,V$119)+'СЕТ СН'!$I$11+СВЦЭМ!$D$10+'СЕТ СН'!$I$6-'СЕТ СН'!$I$23</f>
        <v>2252.47803479</v>
      </c>
      <c r="W121" s="36">
        <f>SUMIFS(СВЦЭМ!$D$39:$D$782,СВЦЭМ!$A$39:$A$782,$A121,СВЦЭМ!$B$39:$B$782,W$119)+'СЕТ СН'!$I$11+СВЦЭМ!$D$10+'СЕТ СН'!$I$6-'СЕТ СН'!$I$23</f>
        <v>2261.6785861200001</v>
      </c>
      <c r="X121" s="36">
        <f>SUMIFS(СВЦЭМ!$D$39:$D$782,СВЦЭМ!$A$39:$A$782,$A121,СВЦЭМ!$B$39:$B$782,X$119)+'СЕТ СН'!$I$11+СВЦЭМ!$D$10+'СЕТ СН'!$I$6-'СЕТ СН'!$I$23</f>
        <v>2298.3022915000001</v>
      </c>
      <c r="Y121" s="36">
        <f>SUMIFS(СВЦЭМ!$D$39:$D$782,СВЦЭМ!$A$39:$A$782,$A121,СВЦЭМ!$B$39:$B$782,Y$119)+'СЕТ СН'!$I$11+СВЦЭМ!$D$10+'СЕТ СН'!$I$6-'СЕТ СН'!$I$23</f>
        <v>2298.7087802999999</v>
      </c>
    </row>
    <row r="122" spans="1:27" ht="15.75" x14ac:dyDescent="0.2">
      <c r="A122" s="35">
        <f t="shared" ref="A122:A150" si="3">A121+1</f>
        <v>45354</v>
      </c>
      <c r="B122" s="36">
        <f>SUMIFS(СВЦЭМ!$D$39:$D$782,СВЦЭМ!$A$39:$A$782,$A122,СВЦЭМ!$B$39:$B$782,B$119)+'СЕТ СН'!$I$11+СВЦЭМ!$D$10+'СЕТ СН'!$I$6-'СЕТ СН'!$I$23</f>
        <v>2241.7086734899999</v>
      </c>
      <c r="C122" s="36">
        <f>SUMIFS(СВЦЭМ!$D$39:$D$782,СВЦЭМ!$A$39:$A$782,$A122,СВЦЭМ!$B$39:$B$782,C$119)+'СЕТ СН'!$I$11+СВЦЭМ!$D$10+'СЕТ СН'!$I$6-'СЕТ СН'!$I$23</f>
        <v>2324.0116347900002</v>
      </c>
      <c r="D122" s="36">
        <f>SUMIFS(СВЦЭМ!$D$39:$D$782,СВЦЭМ!$A$39:$A$782,$A122,СВЦЭМ!$B$39:$B$782,D$119)+'СЕТ СН'!$I$11+СВЦЭМ!$D$10+'СЕТ СН'!$I$6-'СЕТ СН'!$I$23</f>
        <v>2368.8991863299998</v>
      </c>
      <c r="E122" s="36">
        <f>SUMIFS(СВЦЭМ!$D$39:$D$782,СВЦЭМ!$A$39:$A$782,$A122,СВЦЭМ!$B$39:$B$782,E$119)+'СЕТ СН'!$I$11+СВЦЭМ!$D$10+'СЕТ СН'!$I$6-'СЕТ СН'!$I$23</f>
        <v>2386.7965224</v>
      </c>
      <c r="F122" s="36">
        <f>SUMIFS(СВЦЭМ!$D$39:$D$782,СВЦЭМ!$A$39:$A$782,$A122,СВЦЭМ!$B$39:$B$782,F$119)+'СЕТ СН'!$I$11+СВЦЭМ!$D$10+'СЕТ СН'!$I$6-'СЕТ СН'!$I$23</f>
        <v>2384.11535344</v>
      </c>
      <c r="G122" s="36">
        <f>SUMIFS(СВЦЭМ!$D$39:$D$782,СВЦЭМ!$A$39:$A$782,$A122,СВЦЭМ!$B$39:$B$782,G$119)+'СЕТ СН'!$I$11+СВЦЭМ!$D$10+'СЕТ СН'!$I$6-'СЕТ СН'!$I$23</f>
        <v>2370.1444286799997</v>
      </c>
      <c r="H122" s="36">
        <f>SUMIFS(СВЦЭМ!$D$39:$D$782,СВЦЭМ!$A$39:$A$782,$A122,СВЦЭМ!$B$39:$B$782,H$119)+'СЕТ СН'!$I$11+СВЦЭМ!$D$10+'СЕТ СН'!$I$6-'СЕТ СН'!$I$23</f>
        <v>2351.8763059600001</v>
      </c>
      <c r="I122" s="36">
        <f>SUMIFS(СВЦЭМ!$D$39:$D$782,СВЦЭМ!$A$39:$A$782,$A122,СВЦЭМ!$B$39:$B$782,I$119)+'СЕТ СН'!$I$11+СВЦЭМ!$D$10+'СЕТ СН'!$I$6-'СЕТ СН'!$I$23</f>
        <v>2353.1709445500001</v>
      </c>
      <c r="J122" s="36">
        <f>SUMIFS(СВЦЭМ!$D$39:$D$782,СВЦЭМ!$A$39:$A$782,$A122,СВЦЭМ!$B$39:$B$782,J$119)+'СЕТ СН'!$I$11+СВЦЭМ!$D$10+'СЕТ СН'!$I$6-'СЕТ СН'!$I$23</f>
        <v>2305.1882699799999</v>
      </c>
      <c r="K122" s="36">
        <f>SUMIFS(СВЦЭМ!$D$39:$D$782,СВЦЭМ!$A$39:$A$782,$A122,СВЦЭМ!$B$39:$B$782,K$119)+'СЕТ СН'!$I$11+СВЦЭМ!$D$10+'СЕТ СН'!$I$6-'СЕТ СН'!$I$23</f>
        <v>2265.1457582000003</v>
      </c>
      <c r="L122" s="36">
        <f>SUMIFS(СВЦЭМ!$D$39:$D$782,СВЦЭМ!$A$39:$A$782,$A122,СВЦЭМ!$B$39:$B$782,L$119)+'СЕТ СН'!$I$11+СВЦЭМ!$D$10+'СЕТ СН'!$I$6-'СЕТ СН'!$I$23</f>
        <v>2242.72737134</v>
      </c>
      <c r="M122" s="36">
        <f>SUMIFS(СВЦЭМ!$D$39:$D$782,СВЦЭМ!$A$39:$A$782,$A122,СВЦЭМ!$B$39:$B$782,M$119)+'СЕТ СН'!$I$11+СВЦЭМ!$D$10+'СЕТ СН'!$I$6-'СЕТ СН'!$I$23</f>
        <v>2243.5732797700002</v>
      </c>
      <c r="N122" s="36">
        <f>SUMIFS(СВЦЭМ!$D$39:$D$782,СВЦЭМ!$A$39:$A$782,$A122,СВЦЭМ!$B$39:$B$782,N$119)+'СЕТ СН'!$I$11+СВЦЭМ!$D$10+'СЕТ СН'!$I$6-'СЕТ СН'!$I$23</f>
        <v>2270.0931152100002</v>
      </c>
      <c r="O122" s="36">
        <f>SUMIFS(СВЦЭМ!$D$39:$D$782,СВЦЭМ!$A$39:$A$782,$A122,СВЦЭМ!$B$39:$B$782,O$119)+'СЕТ СН'!$I$11+СВЦЭМ!$D$10+'СЕТ СН'!$I$6-'СЕТ СН'!$I$23</f>
        <v>2258.8906325400003</v>
      </c>
      <c r="P122" s="36">
        <f>SUMIFS(СВЦЭМ!$D$39:$D$782,СВЦЭМ!$A$39:$A$782,$A122,СВЦЭМ!$B$39:$B$782,P$119)+'СЕТ СН'!$I$11+СВЦЭМ!$D$10+'СЕТ СН'!$I$6-'СЕТ СН'!$I$23</f>
        <v>2260.06095065</v>
      </c>
      <c r="Q122" s="36">
        <f>SUMIFS(СВЦЭМ!$D$39:$D$782,СВЦЭМ!$A$39:$A$782,$A122,СВЦЭМ!$B$39:$B$782,Q$119)+'СЕТ СН'!$I$11+СВЦЭМ!$D$10+'СЕТ СН'!$I$6-'СЕТ СН'!$I$23</f>
        <v>2275.66205489</v>
      </c>
      <c r="R122" s="36">
        <f>SUMIFS(СВЦЭМ!$D$39:$D$782,СВЦЭМ!$A$39:$A$782,$A122,СВЦЭМ!$B$39:$B$782,R$119)+'СЕТ СН'!$I$11+СВЦЭМ!$D$10+'СЕТ СН'!$I$6-'СЕТ СН'!$I$23</f>
        <v>2281.3919446099999</v>
      </c>
      <c r="S122" s="36">
        <f>SUMIFS(СВЦЭМ!$D$39:$D$782,СВЦЭМ!$A$39:$A$782,$A122,СВЦЭМ!$B$39:$B$782,S$119)+'СЕТ СН'!$I$11+СВЦЭМ!$D$10+'СЕТ СН'!$I$6-'СЕТ СН'!$I$23</f>
        <v>2253.0661811299997</v>
      </c>
      <c r="T122" s="36">
        <f>SUMIFS(СВЦЭМ!$D$39:$D$782,СВЦЭМ!$A$39:$A$782,$A122,СВЦЭМ!$B$39:$B$782,T$119)+'СЕТ СН'!$I$11+СВЦЭМ!$D$10+'СЕТ СН'!$I$6-'СЕТ СН'!$I$23</f>
        <v>2235.1513383000001</v>
      </c>
      <c r="U122" s="36">
        <f>SUMIFS(СВЦЭМ!$D$39:$D$782,СВЦЭМ!$A$39:$A$782,$A122,СВЦЭМ!$B$39:$B$782,U$119)+'СЕТ СН'!$I$11+СВЦЭМ!$D$10+'СЕТ СН'!$I$6-'СЕТ СН'!$I$23</f>
        <v>2253.9010838200002</v>
      </c>
      <c r="V122" s="36">
        <f>SUMIFS(СВЦЭМ!$D$39:$D$782,СВЦЭМ!$A$39:$A$782,$A122,СВЦЭМ!$B$39:$B$782,V$119)+'СЕТ СН'!$I$11+СВЦЭМ!$D$10+'СЕТ СН'!$I$6-'СЕТ СН'!$I$23</f>
        <v>2253.00491844</v>
      </c>
      <c r="W122" s="36">
        <f>SUMIFS(СВЦЭМ!$D$39:$D$782,СВЦЭМ!$A$39:$A$782,$A122,СВЦЭМ!$B$39:$B$782,W$119)+'СЕТ СН'!$I$11+СВЦЭМ!$D$10+'СЕТ СН'!$I$6-'СЕТ СН'!$I$23</f>
        <v>2244.4035421899998</v>
      </c>
      <c r="X122" s="36">
        <f>SUMIFS(СВЦЭМ!$D$39:$D$782,СВЦЭМ!$A$39:$A$782,$A122,СВЦЭМ!$B$39:$B$782,X$119)+'СЕТ СН'!$I$11+СВЦЭМ!$D$10+'СЕТ СН'!$I$6-'СЕТ СН'!$I$23</f>
        <v>2259.2437549300003</v>
      </c>
      <c r="Y122" s="36">
        <f>SUMIFS(СВЦЭМ!$D$39:$D$782,СВЦЭМ!$A$39:$A$782,$A122,СВЦЭМ!$B$39:$B$782,Y$119)+'СЕТ СН'!$I$11+СВЦЭМ!$D$10+'СЕТ СН'!$I$6-'СЕТ СН'!$I$23</f>
        <v>2294.0969617700002</v>
      </c>
    </row>
    <row r="123" spans="1:27" ht="15.75" x14ac:dyDescent="0.2">
      <c r="A123" s="35">
        <f t="shared" si="3"/>
        <v>45355</v>
      </c>
      <c r="B123" s="36">
        <f>SUMIFS(СВЦЭМ!$D$39:$D$782,СВЦЭМ!$A$39:$A$782,$A123,СВЦЭМ!$B$39:$B$782,B$119)+'СЕТ СН'!$I$11+СВЦЭМ!$D$10+'СЕТ СН'!$I$6-'СЕТ СН'!$I$23</f>
        <v>2251.44274202</v>
      </c>
      <c r="C123" s="36">
        <f>SUMIFS(СВЦЭМ!$D$39:$D$782,СВЦЭМ!$A$39:$A$782,$A123,СВЦЭМ!$B$39:$B$782,C$119)+'СЕТ СН'!$I$11+СВЦЭМ!$D$10+'СЕТ СН'!$I$6-'СЕТ СН'!$I$23</f>
        <v>2293.5676267500003</v>
      </c>
      <c r="D123" s="36">
        <f>SUMIFS(СВЦЭМ!$D$39:$D$782,СВЦЭМ!$A$39:$A$782,$A123,СВЦЭМ!$B$39:$B$782,D$119)+'СЕТ СН'!$I$11+СВЦЭМ!$D$10+'СЕТ СН'!$I$6-'СЕТ СН'!$I$23</f>
        <v>2311.6571570699998</v>
      </c>
      <c r="E123" s="36">
        <f>SUMIFS(СВЦЭМ!$D$39:$D$782,СВЦЭМ!$A$39:$A$782,$A123,СВЦЭМ!$B$39:$B$782,E$119)+'СЕТ СН'!$I$11+СВЦЭМ!$D$10+'СЕТ СН'!$I$6-'СЕТ СН'!$I$23</f>
        <v>2314.5055016799997</v>
      </c>
      <c r="F123" s="36">
        <f>SUMIFS(СВЦЭМ!$D$39:$D$782,СВЦЭМ!$A$39:$A$782,$A123,СВЦЭМ!$B$39:$B$782,F$119)+'СЕТ СН'!$I$11+СВЦЭМ!$D$10+'СЕТ СН'!$I$6-'СЕТ СН'!$I$23</f>
        <v>2318.23530265</v>
      </c>
      <c r="G123" s="36">
        <f>SUMIFS(СВЦЭМ!$D$39:$D$782,СВЦЭМ!$A$39:$A$782,$A123,СВЦЭМ!$B$39:$B$782,G$119)+'СЕТ СН'!$I$11+СВЦЭМ!$D$10+'СЕТ СН'!$I$6-'СЕТ СН'!$I$23</f>
        <v>2341.5518536199997</v>
      </c>
      <c r="H123" s="36">
        <f>SUMIFS(СВЦЭМ!$D$39:$D$782,СВЦЭМ!$A$39:$A$782,$A123,СВЦЭМ!$B$39:$B$782,H$119)+'СЕТ СН'!$I$11+СВЦЭМ!$D$10+'СЕТ СН'!$I$6-'СЕТ СН'!$I$23</f>
        <v>2290.8978173400001</v>
      </c>
      <c r="I123" s="36">
        <f>SUMIFS(СВЦЭМ!$D$39:$D$782,СВЦЭМ!$A$39:$A$782,$A123,СВЦЭМ!$B$39:$B$782,I$119)+'СЕТ СН'!$I$11+СВЦЭМ!$D$10+'СЕТ СН'!$I$6-'СЕТ СН'!$I$23</f>
        <v>2253.0539171400001</v>
      </c>
      <c r="J123" s="36">
        <f>SUMIFS(СВЦЭМ!$D$39:$D$782,СВЦЭМ!$A$39:$A$782,$A123,СВЦЭМ!$B$39:$B$782,J$119)+'СЕТ СН'!$I$11+СВЦЭМ!$D$10+'СЕТ СН'!$I$6-'СЕТ СН'!$I$23</f>
        <v>2217.9194238299997</v>
      </c>
      <c r="K123" s="36">
        <f>SUMIFS(СВЦЭМ!$D$39:$D$782,СВЦЭМ!$A$39:$A$782,$A123,СВЦЭМ!$B$39:$B$782,K$119)+'СЕТ СН'!$I$11+СВЦЭМ!$D$10+'СЕТ СН'!$I$6-'СЕТ СН'!$I$23</f>
        <v>2200.6763243099999</v>
      </c>
      <c r="L123" s="36">
        <f>SUMIFS(СВЦЭМ!$D$39:$D$782,СВЦЭМ!$A$39:$A$782,$A123,СВЦЭМ!$B$39:$B$782,L$119)+'СЕТ СН'!$I$11+СВЦЭМ!$D$10+'СЕТ СН'!$I$6-'СЕТ СН'!$I$23</f>
        <v>2205.6777279400003</v>
      </c>
      <c r="M123" s="36">
        <f>SUMIFS(СВЦЭМ!$D$39:$D$782,СВЦЭМ!$A$39:$A$782,$A123,СВЦЭМ!$B$39:$B$782,M$119)+'СЕТ СН'!$I$11+СВЦЭМ!$D$10+'СЕТ СН'!$I$6-'СЕТ СН'!$I$23</f>
        <v>2213.7281518</v>
      </c>
      <c r="N123" s="36">
        <f>SUMIFS(СВЦЭМ!$D$39:$D$782,СВЦЭМ!$A$39:$A$782,$A123,СВЦЭМ!$B$39:$B$782,N$119)+'СЕТ СН'!$I$11+СВЦЭМ!$D$10+'СЕТ СН'!$I$6-'СЕТ СН'!$I$23</f>
        <v>2202.2840210599998</v>
      </c>
      <c r="O123" s="36">
        <f>SUMIFS(СВЦЭМ!$D$39:$D$782,СВЦЭМ!$A$39:$A$782,$A123,СВЦЭМ!$B$39:$B$782,O$119)+'СЕТ СН'!$I$11+СВЦЭМ!$D$10+'СЕТ СН'!$I$6-'СЕТ СН'!$I$23</f>
        <v>2209.4923064699997</v>
      </c>
      <c r="P123" s="36">
        <f>SUMIFS(СВЦЭМ!$D$39:$D$782,СВЦЭМ!$A$39:$A$782,$A123,СВЦЭМ!$B$39:$B$782,P$119)+'СЕТ СН'!$I$11+СВЦЭМ!$D$10+'СЕТ СН'!$I$6-'СЕТ СН'!$I$23</f>
        <v>2224.89052343</v>
      </c>
      <c r="Q123" s="36">
        <f>SUMIFS(СВЦЭМ!$D$39:$D$782,СВЦЭМ!$A$39:$A$782,$A123,СВЦЭМ!$B$39:$B$782,Q$119)+'СЕТ СН'!$I$11+СВЦЭМ!$D$10+'СЕТ СН'!$I$6-'СЕТ СН'!$I$23</f>
        <v>2241.1365295699998</v>
      </c>
      <c r="R123" s="36">
        <f>SUMIFS(СВЦЭМ!$D$39:$D$782,СВЦЭМ!$A$39:$A$782,$A123,СВЦЭМ!$B$39:$B$782,R$119)+'СЕТ СН'!$I$11+СВЦЭМ!$D$10+'СЕТ СН'!$I$6-'СЕТ СН'!$I$23</f>
        <v>2239.43907829</v>
      </c>
      <c r="S123" s="36">
        <f>SUMIFS(СВЦЭМ!$D$39:$D$782,СВЦЭМ!$A$39:$A$782,$A123,СВЦЭМ!$B$39:$B$782,S$119)+'СЕТ СН'!$I$11+СВЦЭМ!$D$10+'СЕТ СН'!$I$6-'СЕТ СН'!$I$23</f>
        <v>2232.4516236700001</v>
      </c>
      <c r="T123" s="36">
        <f>SUMIFS(СВЦЭМ!$D$39:$D$782,СВЦЭМ!$A$39:$A$782,$A123,СВЦЭМ!$B$39:$B$782,T$119)+'СЕТ СН'!$I$11+СВЦЭМ!$D$10+'СЕТ СН'!$I$6-'СЕТ СН'!$I$23</f>
        <v>2215.71734582</v>
      </c>
      <c r="U123" s="36">
        <f>SUMIFS(СВЦЭМ!$D$39:$D$782,СВЦЭМ!$A$39:$A$782,$A123,СВЦЭМ!$B$39:$B$782,U$119)+'СЕТ СН'!$I$11+СВЦЭМ!$D$10+'СЕТ СН'!$I$6-'СЕТ СН'!$I$23</f>
        <v>2192.2070862</v>
      </c>
      <c r="V123" s="36">
        <f>SUMIFS(СВЦЭМ!$D$39:$D$782,СВЦЭМ!$A$39:$A$782,$A123,СВЦЭМ!$B$39:$B$782,V$119)+'СЕТ СН'!$I$11+СВЦЭМ!$D$10+'СЕТ СН'!$I$6-'СЕТ СН'!$I$23</f>
        <v>2205.0434746199999</v>
      </c>
      <c r="W123" s="36">
        <f>SUMIFS(СВЦЭМ!$D$39:$D$782,СВЦЭМ!$A$39:$A$782,$A123,СВЦЭМ!$B$39:$B$782,W$119)+'СЕТ СН'!$I$11+СВЦЭМ!$D$10+'СЕТ СН'!$I$6-'СЕТ СН'!$I$23</f>
        <v>2221.59395344</v>
      </c>
      <c r="X123" s="36">
        <f>SUMIFS(СВЦЭМ!$D$39:$D$782,СВЦЭМ!$A$39:$A$782,$A123,СВЦЭМ!$B$39:$B$782,X$119)+'СЕТ СН'!$I$11+СВЦЭМ!$D$10+'СЕТ СН'!$I$6-'СЕТ СН'!$I$23</f>
        <v>2217.6908246399998</v>
      </c>
      <c r="Y123" s="36">
        <f>SUMIFS(СВЦЭМ!$D$39:$D$782,СВЦЭМ!$A$39:$A$782,$A123,СВЦЭМ!$B$39:$B$782,Y$119)+'СЕТ СН'!$I$11+СВЦЭМ!$D$10+'СЕТ СН'!$I$6-'СЕТ СН'!$I$23</f>
        <v>2234.0559623899999</v>
      </c>
    </row>
    <row r="124" spans="1:27" ht="15.75" x14ac:dyDescent="0.2">
      <c r="A124" s="35">
        <f t="shared" si="3"/>
        <v>45356</v>
      </c>
      <c r="B124" s="36">
        <f>SUMIFS(СВЦЭМ!$D$39:$D$782,СВЦЭМ!$A$39:$A$782,$A124,СВЦЭМ!$B$39:$B$782,B$119)+'СЕТ СН'!$I$11+СВЦЭМ!$D$10+'СЕТ СН'!$I$6-'СЕТ СН'!$I$23</f>
        <v>2221.6031732199999</v>
      </c>
      <c r="C124" s="36">
        <f>SUMIFS(СВЦЭМ!$D$39:$D$782,СВЦЭМ!$A$39:$A$782,$A124,СВЦЭМ!$B$39:$B$782,C$119)+'СЕТ СН'!$I$11+СВЦЭМ!$D$10+'СЕТ СН'!$I$6-'СЕТ СН'!$I$23</f>
        <v>2258.2963261099999</v>
      </c>
      <c r="D124" s="36">
        <f>SUMIFS(СВЦЭМ!$D$39:$D$782,СВЦЭМ!$A$39:$A$782,$A124,СВЦЭМ!$B$39:$B$782,D$119)+'СЕТ СН'!$I$11+СВЦЭМ!$D$10+'СЕТ СН'!$I$6-'СЕТ СН'!$I$23</f>
        <v>2266.9093192299997</v>
      </c>
      <c r="E124" s="36">
        <f>SUMIFS(СВЦЭМ!$D$39:$D$782,СВЦЭМ!$A$39:$A$782,$A124,СВЦЭМ!$B$39:$B$782,E$119)+'СЕТ СН'!$I$11+СВЦЭМ!$D$10+'СЕТ СН'!$I$6-'СЕТ СН'!$I$23</f>
        <v>2284.69644591</v>
      </c>
      <c r="F124" s="36">
        <f>SUMIFS(СВЦЭМ!$D$39:$D$782,СВЦЭМ!$A$39:$A$782,$A124,СВЦЭМ!$B$39:$B$782,F$119)+'СЕТ СН'!$I$11+СВЦЭМ!$D$10+'СЕТ СН'!$I$6-'СЕТ СН'!$I$23</f>
        <v>2273.7602730500003</v>
      </c>
      <c r="G124" s="36">
        <f>SUMIFS(СВЦЭМ!$D$39:$D$782,СВЦЭМ!$A$39:$A$782,$A124,СВЦЭМ!$B$39:$B$782,G$119)+'СЕТ СН'!$I$11+СВЦЭМ!$D$10+'СЕТ СН'!$I$6-'СЕТ СН'!$I$23</f>
        <v>2247.23234989</v>
      </c>
      <c r="H124" s="36">
        <f>SUMIFS(СВЦЭМ!$D$39:$D$782,СВЦЭМ!$A$39:$A$782,$A124,СВЦЭМ!$B$39:$B$782,H$119)+'СЕТ СН'!$I$11+СВЦЭМ!$D$10+'СЕТ СН'!$I$6-'СЕТ СН'!$I$23</f>
        <v>2193.62734576</v>
      </c>
      <c r="I124" s="36">
        <f>SUMIFS(СВЦЭМ!$D$39:$D$782,СВЦЭМ!$A$39:$A$782,$A124,СВЦЭМ!$B$39:$B$782,I$119)+'СЕТ СН'!$I$11+СВЦЭМ!$D$10+'СЕТ СН'!$I$6-'СЕТ СН'!$I$23</f>
        <v>2177.3743074900003</v>
      </c>
      <c r="J124" s="36">
        <f>SUMIFS(СВЦЭМ!$D$39:$D$782,СВЦЭМ!$A$39:$A$782,$A124,СВЦЭМ!$B$39:$B$782,J$119)+'СЕТ СН'!$I$11+СВЦЭМ!$D$10+'СЕТ СН'!$I$6-'СЕТ СН'!$I$23</f>
        <v>2164.5952731899997</v>
      </c>
      <c r="K124" s="36">
        <f>SUMIFS(СВЦЭМ!$D$39:$D$782,СВЦЭМ!$A$39:$A$782,$A124,СВЦЭМ!$B$39:$B$782,K$119)+'СЕТ СН'!$I$11+СВЦЭМ!$D$10+'СЕТ СН'!$I$6-'СЕТ СН'!$I$23</f>
        <v>2108.6033391800001</v>
      </c>
      <c r="L124" s="36">
        <f>SUMIFS(СВЦЭМ!$D$39:$D$782,СВЦЭМ!$A$39:$A$782,$A124,СВЦЭМ!$B$39:$B$782,L$119)+'СЕТ СН'!$I$11+СВЦЭМ!$D$10+'СЕТ СН'!$I$6-'СЕТ СН'!$I$23</f>
        <v>2098.8087518699999</v>
      </c>
      <c r="M124" s="36">
        <f>SUMIFS(СВЦЭМ!$D$39:$D$782,СВЦЭМ!$A$39:$A$782,$A124,СВЦЭМ!$B$39:$B$782,M$119)+'СЕТ СН'!$I$11+СВЦЭМ!$D$10+'СЕТ СН'!$I$6-'СЕТ СН'!$I$23</f>
        <v>2123.3704248100003</v>
      </c>
      <c r="N124" s="36">
        <f>SUMIFS(СВЦЭМ!$D$39:$D$782,СВЦЭМ!$A$39:$A$782,$A124,СВЦЭМ!$B$39:$B$782,N$119)+'СЕТ СН'!$I$11+СВЦЭМ!$D$10+'СЕТ СН'!$I$6-'СЕТ СН'!$I$23</f>
        <v>2152.6997872699999</v>
      </c>
      <c r="O124" s="36">
        <f>SUMIFS(СВЦЭМ!$D$39:$D$782,СВЦЭМ!$A$39:$A$782,$A124,СВЦЭМ!$B$39:$B$782,O$119)+'СЕТ СН'!$I$11+СВЦЭМ!$D$10+'СЕТ СН'!$I$6-'СЕТ СН'!$I$23</f>
        <v>2135.1780800799997</v>
      </c>
      <c r="P124" s="36">
        <f>SUMIFS(СВЦЭМ!$D$39:$D$782,СВЦЭМ!$A$39:$A$782,$A124,СВЦЭМ!$B$39:$B$782,P$119)+'СЕТ СН'!$I$11+СВЦЭМ!$D$10+'СЕТ СН'!$I$6-'СЕТ СН'!$I$23</f>
        <v>2145.8001432900001</v>
      </c>
      <c r="Q124" s="36">
        <f>SUMIFS(СВЦЭМ!$D$39:$D$782,СВЦЭМ!$A$39:$A$782,$A124,СВЦЭМ!$B$39:$B$782,Q$119)+'СЕТ СН'!$I$11+СВЦЭМ!$D$10+'СЕТ СН'!$I$6-'СЕТ СН'!$I$23</f>
        <v>2163.09886409</v>
      </c>
      <c r="R124" s="36">
        <f>SUMIFS(СВЦЭМ!$D$39:$D$782,СВЦЭМ!$A$39:$A$782,$A124,СВЦЭМ!$B$39:$B$782,R$119)+'СЕТ СН'!$I$11+СВЦЭМ!$D$10+'СЕТ СН'!$I$6-'СЕТ СН'!$I$23</f>
        <v>2188.8288569199999</v>
      </c>
      <c r="S124" s="36">
        <f>SUMIFS(СВЦЭМ!$D$39:$D$782,СВЦЭМ!$A$39:$A$782,$A124,СВЦЭМ!$B$39:$B$782,S$119)+'СЕТ СН'!$I$11+СВЦЭМ!$D$10+'СЕТ СН'!$I$6-'СЕТ СН'!$I$23</f>
        <v>2186.1417896600001</v>
      </c>
      <c r="T124" s="36">
        <f>SUMIFS(СВЦЭМ!$D$39:$D$782,СВЦЭМ!$A$39:$A$782,$A124,СВЦЭМ!$B$39:$B$782,T$119)+'СЕТ СН'!$I$11+СВЦЭМ!$D$10+'СЕТ СН'!$I$6-'СЕТ СН'!$I$23</f>
        <v>2160.2106394100001</v>
      </c>
      <c r="U124" s="36">
        <f>SUMIFS(СВЦЭМ!$D$39:$D$782,СВЦЭМ!$A$39:$A$782,$A124,СВЦЭМ!$B$39:$B$782,U$119)+'СЕТ СН'!$I$11+СВЦЭМ!$D$10+'СЕТ СН'!$I$6-'СЕТ СН'!$I$23</f>
        <v>2137.04508945</v>
      </c>
      <c r="V124" s="36">
        <f>SUMIFS(СВЦЭМ!$D$39:$D$782,СВЦЭМ!$A$39:$A$782,$A124,СВЦЭМ!$B$39:$B$782,V$119)+'СЕТ СН'!$I$11+СВЦЭМ!$D$10+'СЕТ СН'!$I$6-'СЕТ СН'!$I$23</f>
        <v>2144.2507415499999</v>
      </c>
      <c r="W124" s="36">
        <f>SUMIFS(СВЦЭМ!$D$39:$D$782,СВЦЭМ!$A$39:$A$782,$A124,СВЦЭМ!$B$39:$B$782,W$119)+'СЕТ СН'!$I$11+СВЦЭМ!$D$10+'СЕТ СН'!$I$6-'СЕТ СН'!$I$23</f>
        <v>2158.5749854300002</v>
      </c>
      <c r="X124" s="36">
        <f>SUMIFS(СВЦЭМ!$D$39:$D$782,СВЦЭМ!$A$39:$A$782,$A124,СВЦЭМ!$B$39:$B$782,X$119)+'СЕТ СН'!$I$11+СВЦЭМ!$D$10+'СЕТ СН'!$I$6-'СЕТ СН'!$I$23</f>
        <v>2169.9693779600002</v>
      </c>
      <c r="Y124" s="36">
        <f>SUMIFS(СВЦЭМ!$D$39:$D$782,СВЦЭМ!$A$39:$A$782,$A124,СВЦЭМ!$B$39:$B$782,Y$119)+'СЕТ СН'!$I$11+СВЦЭМ!$D$10+'СЕТ СН'!$I$6-'СЕТ СН'!$I$23</f>
        <v>2183.4437540199997</v>
      </c>
    </row>
    <row r="125" spans="1:27" ht="15.75" x14ac:dyDescent="0.2">
      <c r="A125" s="35">
        <f t="shared" si="3"/>
        <v>45357</v>
      </c>
      <c r="B125" s="36">
        <f>SUMIFS(СВЦЭМ!$D$39:$D$782,СВЦЭМ!$A$39:$A$782,$A125,СВЦЭМ!$B$39:$B$782,B$119)+'СЕТ СН'!$I$11+СВЦЭМ!$D$10+'СЕТ СН'!$I$6-'СЕТ СН'!$I$23</f>
        <v>2252.7400444800001</v>
      </c>
      <c r="C125" s="36">
        <f>SUMIFS(СВЦЭМ!$D$39:$D$782,СВЦЭМ!$A$39:$A$782,$A125,СВЦЭМ!$B$39:$B$782,C$119)+'СЕТ СН'!$I$11+СВЦЭМ!$D$10+'СЕТ СН'!$I$6-'СЕТ СН'!$I$23</f>
        <v>2276.7145925699997</v>
      </c>
      <c r="D125" s="36">
        <f>SUMIFS(СВЦЭМ!$D$39:$D$782,СВЦЭМ!$A$39:$A$782,$A125,СВЦЭМ!$B$39:$B$782,D$119)+'СЕТ СН'!$I$11+СВЦЭМ!$D$10+'СЕТ СН'!$I$6-'СЕТ СН'!$I$23</f>
        <v>2299.1533711000002</v>
      </c>
      <c r="E125" s="36">
        <f>SUMIFS(СВЦЭМ!$D$39:$D$782,СВЦЭМ!$A$39:$A$782,$A125,СВЦЭМ!$B$39:$B$782,E$119)+'СЕТ СН'!$I$11+СВЦЭМ!$D$10+'СЕТ СН'!$I$6-'СЕТ СН'!$I$23</f>
        <v>2313.9890727100001</v>
      </c>
      <c r="F125" s="36">
        <f>SUMIFS(СВЦЭМ!$D$39:$D$782,СВЦЭМ!$A$39:$A$782,$A125,СВЦЭМ!$B$39:$B$782,F$119)+'СЕТ СН'!$I$11+СВЦЭМ!$D$10+'СЕТ СН'!$I$6-'СЕТ СН'!$I$23</f>
        <v>2311.01488346</v>
      </c>
      <c r="G125" s="36">
        <f>SUMIFS(СВЦЭМ!$D$39:$D$782,СВЦЭМ!$A$39:$A$782,$A125,СВЦЭМ!$B$39:$B$782,G$119)+'СЕТ СН'!$I$11+СВЦЭМ!$D$10+'СЕТ СН'!$I$6-'СЕТ СН'!$I$23</f>
        <v>2284.6582411199997</v>
      </c>
      <c r="H125" s="36">
        <f>SUMIFS(СВЦЭМ!$D$39:$D$782,СВЦЭМ!$A$39:$A$782,$A125,СВЦЭМ!$B$39:$B$782,H$119)+'СЕТ СН'!$I$11+СВЦЭМ!$D$10+'СЕТ СН'!$I$6-'СЕТ СН'!$I$23</f>
        <v>2217.0668584200002</v>
      </c>
      <c r="I125" s="36">
        <f>SUMIFS(СВЦЭМ!$D$39:$D$782,СВЦЭМ!$A$39:$A$782,$A125,СВЦЭМ!$B$39:$B$782,I$119)+'СЕТ СН'!$I$11+СВЦЭМ!$D$10+'СЕТ СН'!$I$6-'СЕТ СН'!$I$23</f>
        <v>2169.4432624299998</v>
      </c>
      <c r="J125" s="36">
        <f>SUMIFS(СВЦЭМ!$D$39:$D$782,СВЦЭМ!$A$39:$A$782,$A125,СВЦЭМ!$B$39:$B$782,J$119)+'СЕТ СН'!$I$11+СВЦЭМ!$D$10+'СЕТ СН'!$I$6-'СЕТ СН'!$I$23</f>
        <v>2161.35299377</v>
      </c>
      <c r="K125" s="36">
        <f>SUMIFS(СВЦЭМ!$D$39:$D$782,СВЦЭМ!$A$39:$A$782,$A125,СВЦЭМ!$B$39:$B$782,K$119)+'СЕТ СН'!$I$11+СВЦЭМ!$D$10+'СЕТ СН'!$I$6-'СЕТ СН'!$I$23</f>
        <v>2162.7862434799999</v>
      </c>
      <c r="L125" s="36">
        <f>SUMIFS(СВЦЭМ!$D$39:$D$782,СВЦЭМ!$A$39:$A$782,$A125,СВЦЭМ!$B$39:$B$782,L$119)+'СЕТ СН'!$I$11+СВЦЭМ!$D$10+'СЕТ СН'!$I$6-'СЕТ СН'!$I$23</f>
        <v>2169.56799271</v>
      </c>
      <c r="M125" s="36">
        <f>SUMIFS(СВЦЭМ!$D$39:$D$782,СВЦЭМ!$A$39:$A$782,$A125,СВЦЭМ!$B$39:$B$782,M$119)+'СЕТ СН'!$I$11+СВЦЭМ!$D$10+'СЕТ СН'!$I$6-'СЕТ СН'!$I$23</f>
        <v>2170.87016008</v>
      </c>
      <c r="N125" s="36">
        <f>SUMIFS(СВЦЭМ!$D$39:$D$782,СВЦЭМ!$A$39:$A$782,$A125,СВЦЭМ!$B$39:$B$782,N$119)+'СЕТ СН'!$I$11+СВЦЭМ!$D$10+'СЕТ СН'!$I$6-'СЕТ СН'!$I$23</f>
        <v>2193.1159350999997</v>
      </c>
      <c r="O125" s="36">
        <f>SUMIFS(СВЦЭМ!$D$39:$D$782,СВЦЭМ!$A$39:$A$782,$A125,СВЦЭМ!$B$39:$B$782,O$119)+'СЕТ СН'!$I$11+СВЦЭМ!$D$10+'СЕТ СН'!$I$6-'СЕТ СН'!$I$23</f>
        <v>2191.1951077499998</v>
      </c>
      <c r="P125" s="36">
        <f>SUMIFS(СВЦЭМ!$D$39:$D$782,СВЦЭМ!$A$39:$A$782,$A125,СВЦЭМ!$B$39:$B$782,P$119)+'СЕТ СН'!$I$11+СВЦЭМ!$D$10+'СЕТ СН'!$I$6-'СЕТ СН'!$I$23</f>
        <v>2208.1246166599999</v>
      </c>
      <c r="Q125" s="36">
        <f>SUMIFS(СВЦЭМ!$D$39:$D$782,СВЦЭМ!$A$39:$A$782,$A125,СВЦЭМ!$B$39:$B$782,Q$119)+'СЕТ СН'!$I$11+СВЦЭМ!$D$10+'СЕТ СН'!$I$6-'СЕТ СН'!$I$23</f>
        <v>2211.8646206100002</v>
      </c>
      <c r="R125" s="36">
        <f>SUMIFS(СВЦЭМ!$D$39:$D$782,СВЦЭМ!$A$39:$A$782,$A125,СВЦЭМ!$B$39:$B$782,R$119)+'СЕТ СН'!$I$11+СВЦЭМ!$D$10+'СЕТ СН'!$I$6-'СЕТ СН'!$I$23</f>
        <v>2212.0127454000003</v>
      </c>
      <c r="S125" s="36">
        <f>SUMIFS(СВЦЭМ!$D$39:$D$782,СВЦЭМ!$A$39:$A$782,$A125,СВЦЭМ!$B$39:$B$782,S$119)+'СЕТ СН'!$I$11+СВЦЭМ!$D$10+'СЕТ СН'!$I$6-'СЕТ СН'!$I$23</f>
        <v>2199.5788257499999</v>
      </c>
      <c r="T125" s="36">
        <f>SUMIFS(СВЦЭМ!$D$39:$D$782,СВЦЭМ!$A$39:$A$782,$A125,СВЦЭМ!$B$39:$B$782,T$119)+'СЕТ СН'!$I$11+СВЦЭМ!$D$10+'СЕТ СН'!$I$6-'СЕТ СН'!$I$23</f>
        <v>2164.9654561500001</v>
      </c>
      <c r="U125" s="36">
        <f>SUMIFS(СВЦЭМ!$D$39:$D$782,СВЦЭМ!$A$39:$A$782,$A125,СВЦЭМ!$B$39:$B$782,U$119)+'СЕТ СН'!$I$11+СВЦЭМ!$D$10+'СЕТ СН'!$I$6-'СЕТ СН'!$I$23</f>
        <v>2164.6353271899998</v>
      </c>
      <c r="V125" s="36">
        <f>SUMIFS(СВЦЭМ!$D$39:$D$782,СВЦЭМ!$A$39:$A$782,$A125,СВЦЭМ!$B$39:$B$782,V$119)+'СЕТ СН'!$I$11+СВЦЭМ!$D$10+'СЕТ СН'!$I$6-'СЕТ СН'!$I$23</f>
        <v>2168.1221541599998</v>
      </c>
      <c r="W125" s="36">
        <f>SUMIFS(СВЦЭМ!$D$39:$D$782,СВЦЭМ!$A$39:$A$782,$A125,СВЦЭМ!$B$39:$B$782,W$119)+'СЕТ СН'!$I$11+СВЦЭМ!$D$10+'СЕТ СН'!$I$6-'СЕТ СН'!$I$23</f>
        <v>2179.2658241700001</v>
      </c>
      <c r="X125" s="36">
        <f>SUMIFS(СВЦЭМ!$D$39:$D$782,СВЦЭМ!$A$39:$A$782,$A125,СВЦЭМ!$B$39:$B$782,X$119)+'СЕТ СН'!$I$11+СВЦЭМ!$D$10+'СЕТ СН'!$I$6-'СЕТ СН'!$I$23</f>
        <v>2178.0987479400001</v>
      </c>
      <c r="Y125" s="36">
        <f>SUMIFS(СВЦЭМ!$D$39:$D$782,СВЦЭМ!$A$39:$A$782,$A125,СВЦЭМ!$B$39:$B$782,Y$119)+'СЕТ СН'!$I$11+СВЦЭМ!$D$10+'СЕТ СН'!$I$6-'СЕТ СН'!$I$23</f>
        <v>2163.4329643700003</v>
      </c>
    </row>
    <row r="126" spans="1:27" ht="15.75" x14ac:dyDescent="0.2">
      <c r="A126" s="35">
        <f t="shared" si="3"/>
        <v>45358</v>
      </c>
      <c r="B126" s="36">
        <f>SUMIFS(СВЦЭМ!$D$39:$D$782,СВЦЭМ!$A$39:$A$782,$A126,СВЦЭМ!$B$39:$B$782,B$119)+'СЕТ СН'!$I$11+СВЦЭМ!$D$10+'СЕТ СН'!$I$6-'СЕТ СН'!$I$23</f>
        <v>2211.8182385800001</v>
      </c>
      <c r="C126" s="36">
        <f>SUMIFS(СВЦЭМ!$D$39:$D$782,СВЦЭМ!$A$39:$A$782,$A126,СВЦЭМ!$B$39:$B$782,C$119)+'СЕТ СН'!$I$11+СВЦЭМ!$D$10+'СЕТ СН'!$I$6-'СЕТ СН'!$I$23</f>
        <v>2254.71847235</v>
      </c>
      <c r="D126" s="36">
        <f>SUMIFS(СВЦЭМ!$D$39:$D$782,СВЦЭМ!$A$39:$A$782,$A126,СВЦЭМ!$B$39:$B$782,D$119)+'СЕТ СН'!$I$11+СВЦЭМ!$D$10+'СЕТ СН'!$I$6-'СЕТ СН'!$I$23</f>
        <v>2288.2696106799999</v>
      </c>
      <c r="E126" s="36">
        <f>SUMIFS(СВЦЭМ!$D$39:$D$782,СВЦЭМ!$A$39:$A$782,$A126,СВЦЭМ!$B$39:$B$782,E$119)+'СЕТ СН'!$I$11+СВЦЭМ!$D$10+'СЕТ СН'!$I$6-'СЕТ СН'!$I$23</f>
        <v>2317.9761170500001</v>
      </c>
      <c r="F126" s="36">
        <f>SUMIFS(СВЦЭМ!$D$39:$D$782,СВЦЭМ!$A$39:$A$782,$A126,СВЦЭМ!$B$39:$B$782,F$119)+'СЕТ СН'!$I$11+СВЦЭМ!$D$10+'СЕТ СН'!$I$6-'СЕТ СН'!$I$23</f>
        <v>2326.6949562600003</v>
      </c>
      <c r="G126" s="36">
        <f>SUMIFS(СВЦЭМ!$D$39:$D$782,СВЦЭМ!$A$39:$A$782,$A126,СВЦЭМ!$B$39:$B$782,G$119)+'СЕТ СН'!$I$11+СВЦЭМ!$D$10+'СЕТ СН'!$I$6-'СЕТ СН'!$I$23</f>
        <v>2301.1220319200002</v>
      </c>
      <c r="H126" s="36">
        <f>SUMIFS(СВЦЭМ!$D$39:$D$782,СВЦЭМ!$A$39:$A$782,$A126,СВЦЭМ!$B$39:$B$782,H$119)+'СЕТ СН'!$I$11+СВЦЭМ!$D$10+'СЕТ СН'!$I$6-'СЕТ СН'!$I$23</f>
        <v>2235.9181661100001</v>
      </c>
      <c r="I126" s="36">
        <f>SUMIFS(СВЦЭМ!$D$39:$D$782,СВЦЭМ!$A$39:$A$782,$A126,СВЦЭМ!$B$39:$B$782,I$119)+'СЕТ СН'!$I$11+СВЦЭМ!$D$10+'СЕТ СН'!$I$6-'СЕТ СН'!$I$23</f>
        <v>2221.1494723000001</v>
      </c>
      <c r="J126" s="36">
        <f>SUMIFS(СВЦЭМ!$D$39:$D$782,СВЦЭМ!$A$39:$A$782,$A126,СВЦЭМ!$B$39:$B$782,J$119)+'СЕТ СН'!$I$11+СВЦЭМ!$D$10+'СЕТ СН'!$I$6-'СЕТ СН'!$I$23</f>
        <v>2240.27468563</v>
      </c>
      <c r="K126" s="36">
        <f>SUMIFS(СВЦЭМ!$D$39:$D$782,СВЦЭМ!$A$39:$A$782,$A126,СВЦЭМ!$B$39:$B$782,K$119)+'СЕТ СН'!$I$11+СВЦЭМ!$D$10+'СЕТ СН'!$I$6-'СЕТ СН'!$I$23</f>
        <v>2204.9317362000002</v>
      </c>
      <c r="L126" s="36">
        <f>SUMIFS(СВЦЭМ!$D$39:$D$782,СВЦЭМ!$A$39:$A$782,$A126,СВЦЭМ!$B$39:$B$782,L$119)+'СЕТ СН'!$I$11+СВЦЭМ!$D$10+'СЕТ СН'!$I$6-'СЕТ СН'!$I$23</f>
        <v>2207.6792926899998</v>
      </c>
      <c r="M126" s="36">
        <f>SUMIFS(СВЦЭМ!$D$39:$D$782,СВЦЭМ!$A$39:$A$782,$A126,СВЦЭМ!$B$39:$B$782,M$119)+'СЕТ СН'!$I$11+СВЦЭМ!$D$10+'СЕТ СН'!$I$6-'СЕТ СН'!$I$23</f>
        <v>2216.2236672199997</v>
      </c>
      <c r="N126" s="36">
        <f>SUMIFS(СВЦЭМ!$D$39:$D$782,СВЦЭМ!$A$39:$A$782,$A126,СВЦЭМ!$B$39:$B$782,N$119)+'СЕТ СН'!$I$11+СВЦЭМ!$D$10+'СЕТ СН'!$I$6-'СЕТ СН'!$I$23</f>
        <v>2225.8935323200003</v>
      </c>
      <c r="O126" s="36">
        <f>SUMIFS(СВЦЭМ!$D$39:$D$782,СВЦЭМ!$A$39:$A$782,$A126,СВЦЭМ!$B$39:$B$782,O$119)+'СЕТ СН'!$I$11+СВЦЭМ!$D$10+'СЕТ СН'!$I$6-'СЕТ СН'!$I$23</f>
        <v>2222.2572320300001</v>
      </c>
      <c r="P126" s="36">
        <f>SUMIFS(СВЦЭМ!$D$39:$D$782,СВЦЭМ!$A$39:$A$782,$A126,СВЦЭМ!$B$39:$B$782,P$119)+'СЕТ СН'!$I$11+СВЦЭМ!$D$10+'СЕТ СН'!$I$6-'СЕТ СН'!$I$23</f>
        <v>2248.1738131900001</v>
      </c>
      <c r="Q126" s="36">
        <f>SUMIFS(СВЦЭМ!$D$39:$D$782,СВЦЭМ!$A$39:$A$782,$A126,СВЦЭМ!$B$39:$B$782,Q$119)+'СЕТ СН'!$I$11+СВЦЭМ!$D$10+'СЕТ СН'!$I$6-'СЕТ СН'!$I$23</f>
        <v>2268.7702007600001</v>
      </c>
      <c r="R126" s="36">
        <f>SUMIFS(СВЦЭМ!$D$39:$D$782,СВЦЭМ!$A$39:$A$782,$A126,СВЦЭМ!$B$39:$B$782,R$119)+'СЕТ СН'!$I$11+СВЦЭМ!$D$10+'СЕТ СН'!$I$6-'СЕТ СН'!$I$23</f>
        <v>2280.3280901899998</v>
      </c>
      <c r="S126" s="36">
        <f>SUMIFS(СВЦЭМ!$D$39:$D$782,СВЦЭМ!$A$39:$A$782,$A126,СВЦЭМ!$B$39:$B$782,S$119)+'СЕТ СН'!$I$11+СВЦЭМ!$D$10+'СЕТ СН'!$I$6-'СЕТ СН'!$I$23</f>
        <v>2262.86444037</v>
      </c>
      <c r="T126" s="36">
        <f>SUMIFS(СВЦЭМ!$D$39:$D$782,СВЦЭМ!$A$39:$A$782,$A126,СВЦЭМ!$B$39:$B$782,T$119)+'СЕТ СН'!$I$11+СВЦЭМ!$D$10+'СЕТ СН'!$I$6-'СЕТ СН'!$I$23</f>
        <v>2257.52295624</v>
      </c>
      <c r="U126" s="36">
        <f>SUMIFS(СВЦЭМ!$D$39:$D$782,СВЦЭМ!$A$39:$A$782,$A126,СВЦЭМ!$B$39:$B$782,U$119)+'СЕТ СН'!$I$11+СВЦЭМ!$D$10+'СЕТ СН'!$I$6-'СЕТ СН'!$I$23</f>
        <v>2232.2348257900003</v>
      </c>
      <c r="V126" s="36">
        <f>SUMIFS(СВЦЭМ!$D$39:$D$782,СВЦЭМ!$A$39:$A$782,$A126,СВЦЭМ!$B$39:$B$782,V$119)+'СЕТ СН'!$I$11+СВЦЭМ!$D$10+'СЕТ СН'!$I$6-'СЕТ СН'!$I$23</f>
        <v>2213.02152875</v>
      </c>
      <c r="W126" s="36">
        <f>SUMIFS(СВЦЭМ!$D$39:$D$782,СВЦЭМ!$A$39:$A$782,$A126,СВЦЭМ!$B$39:$B$782,W$119)+'СЕТ СН'!$I$11+СВЦЭМ!$D$10+'СЕТ СН'!$I$6-'СЕТ СН'!$I$23</f>
        <v>2225.7091660000001</v>
      </c>
      <c r="X126" s="36">
        <f>SUMIFS(СВЦЭМ!$D$39:$D$782,СВЦЭМ!$A$39:$A$782,$A126,СВЦЭМ!$B$39:$B$782,X$119)+'СЕТ СН'!$I$11+СВЦЭМ!$D$10+'СЕТ СН'!$I$6-'СЕТ СН'!$I$23</f>
        <v>2239.8086360299999</v>
      </c>
      <c r="Y126" s="36">
        <f>SUMIFS(СВЦЭМ!$D$39:$D$782,СВЦЭМ!$A$39:$A$782,$A126,СВЦЭМ!$B$39:$B$782,Y$119)+'СЕТ СН'!$I$11+СВЦЭМ!$D$10+'СЕТ СН'!$I$6-'СЕТ СН'!$I$23</f>
        <v>2268.6706776199999</v>
      </c>
    </row>
    <row r="127" spans="1:27" ht="15.75" x14ac:dyDescent="0.2">
      <c r="A127" s="35">
        <f t="shared" si="3"/>
        <v>45359</v>
      </c>
      <c r="B127" s="36">
        <f>SUMIFS(СВЦЭМ!$D$39:$D$782,СВЦЭМ!$A$39:$A$782,$A127,СВЦЭМ!$B$39:$B$782,B$119)+'СЕТ СН'!$I$11+СВЦЭМ!$D$10+'СЕТ СН'!$I$6-'СЕТ СН'!$I$23</f>
        <v>2311.5486985299999</v>
      </c>
      <c r="C127" s="36">
        <f>SUMIFS(СВЦЭМ!$D$39:$D$782,СВЦЭМ!$A$39:$A$782,$A127,СВЦЭМ!$B$39:$B$782,C$119)+'СЕТ СН'!$I$11+СВЦЭМ!$D$10+'СЕТ СН'!$I$6-'СЕТ СН'!$I$23</f>
        <v>2310.6988547599999</v>
      </c>
      <c r="D127" s="36">
        <f>SUMIFS(СВЦЭМ!$D$39:$D$782,СВЦЭМ!$A$39:$A$782,$A127,СВЦЭМ!$B$39:$B$782,D$119)+'СЕТ СН'!$I$11+СВЦЭМ!$D$10+'СЕТ СН'!$I$6-'СЕТ СН'!$I$23</f>
        <v>2333.5366803699999</v>
      </c>
      <c r="E127" s="36">
        <f>SUMIFS(СВЦЭМ!$D$39:$D$782,СВЦЭМ!$A$39:$A$782,$A127,СВЦЭМ!$B$39:$B$782,E$119)+'СЕТ СН'!$I$11+СВЦЭМ!$D$10+'СЕТ СН'!$I$6-'СЕТ СН'!$I$23</f>
        <v>2343.5673973000003</v>
      </c>
      <c r="F127" s="36">
        <f>SUMIFS(СВЦЭМ!$D$39:$D$782,СВЦЭМ!$A$39:$A$782,$A127,СВЦЭМ!$B$39:$B$782,F$119)+'СЕТ СН'!$I$11+СВЦЭМ!$D$10+'СЕТ СН'!$I$6-'СЕТ СН'!$I$23</f>
        <v>2343.9185867300002</v>
      </c>
      <c r="G127" s="36">
        <f>SUMIFS(СВЦЭМ!$D$39:$D$782,СВЦЭМ!$A$39:$A$782,$A127,СВЦЭМ!$B$39:$B$782,G$119)+'СЕТ СН'!$I$11+СВЦЭМ!$D$10+'СЕТ СН'!$I$6-'СЕТ СН'!$I$23</f>
        <v>2317.7162232400001</v>
      </c>
      <c r="H127" s="36">
        <f>SUMIFS(СВЦЭМ!$D$39:$D$782,СВЦЭМ!$A$39:$A$782,$A127,СВЦЭМ!$B$39:$B$782,H$119)+'СЕТ СН'!$I$11+СВЦЭМ!$D$10+'СЕТ СН'!$I$6-'СЕТ СН'!$I$23</f>
        <v>2316.8426489499998</v>
      </c>
      <c r="I127" s="36">
        <f>SUMIFS(СВЦЭМ!$D$39:$D$782,СВЦЭМ!$A$39:$A$782,$A127,СВЦЭМ!$B$39:$B$782,I$119)+'СЕТ СН'!$I$11+СВЦЭМ!$D$10+'СЕТ СН'!$I$6-'СЕТ СН'!$I$23</f>
        <v>2288.4889637900001</v>
      </c>
      <c r="J127" s="36">
        <f>SUMIFS(СВЦЭМ!$D$39:$D$782,СВЦЭМ!$A$39:$A$782,$A127,СВЦЭМ!$B$39:$B$782,J$119)+'СЕТ СН'!$I$11+СВЦЭМ!$D$10+'СЕТ СН'!$I$6-'СЕТ СН'!$I$23</f>
        <v>2277.0772059399997</v>
      </c>
      <c r="K127" s="36">
        <f>SUMIFS(СВЦЭМ!$D$39:$D$782,СВЦЭМ!$A$39:$A$782,$A127,СВЦЭМ!$B$39:$B$782,K$119)+'СЕТ СН'!$I$11+СВЦЭМ!$D$10+'СЕТ СН'!$I$6-'СЕТ СН'!$I$23</f>
        <v>2217.6240223499999</v>
      </c>
      <c r="L127" s="36">
        <f>SUMIFS(СВЦЭМ!$D$39:$D$782,СВЦЭМ!$A$39:$A$782,$A127,СВЦЭМ!$B$39:$B$782,L$119)+'СЕТ СН'!$I$11+СВЦЭМ!$D$10+'СЕТ СН'!$I$6-'СЕТ СН'!$I$23</f>
        <v>2207.13271652</v>
      </c>
      <c r="M127" s="36">
        <f>SUMIFS(СВЦЭМ!$D$39:$D$782,СВЦЭМ!$A$39:$A$782,$A127,СВЦЭМ!$B$39:$B$782,M$119)+'СЕТ СН'!$I$11+СВЦЭМ!$D$10+'СЕТ СН'!$I$6-'СЕТ СН'!$I$23</f>
        <v>2223.0544404499997</v>
      </c>
      <c r="N127" s="36">
        <f>SUMIFS(СВЦЭМ!$D$39:$D$782,СВЦЭМ!$A$39:$A$782,$A127,СВЦЭМ!$B$39:$B$782,N$119)+'СЕТ СН'!$I$11+СВЦЭМ!$D$10+'СЕТ СН'!$I$6-'СЕТ СН'!$I$23</f>
        <v>2243.5964317500002</v>
      </c>
      <c r="O127" s="36">
        <f>SUMIFS(СВЦЭМ!$D$39:$D$782,СВЦЭМ!$A$39:$A$782,$A127,СВЦЭМ!$B$39:$B$782,O$119)+'СЕТ СН'!$I$11+СВЦЭМ!$D$10+'СЕТ СН'!$I$6-'СЕТ СН'!$I$23</f>
        <v>2262.2381906999999</v>
      </c>
      <c r="P127" s="36">
        <f>SUMIFS(СВЦЭМ!$D$39:$D$782,СВЦЭМ!$A$39:$A$782,$A127,СВЦЭМ!$B$39:$B$782,P$119)+'СЕТ СН'!$I$11+СВЦЭМ!$D$10+'СЕТ СН'!$I$6-'СЕТ СН'!$I$23</f>
        <v>2272.7917042999998</v>
      </c>
      <c r="Q127" s="36">
        <f>SUMIFS(СВЦЭМ!$D$39:$D$782,СВЦЭМ!$A$39:$A$782,$A127,СВЦЭМ!$B$39:$B$782,Q$119)+'СЕТ СН'!$I$11+СВЦЭМ!$D$10+'СЕТ СН'!$I$6-'СЕТ СН'!$I$23</f>
        <v>2289.4842415900002</v>
      </c>
      <c r="R127" s="36">
        <f>SUMIFS(СВЦЭМ!$D$39:$D$782,СВЦЭМ!$A$39:$A$782,$A127,СВЦЭМ!$B$39:$B$782,R$119)+'СЕТ СН'!$I$11+СВЦЭМ!$D$10+'СЕТ СН'!$I$6-'СЕТ СН'!$I$23</f>
        <v>2296.3008358899997</v>
      </c>
      <c r="S127" s="36">
        <f>SUMIFS(СВЦЭМ!$D$39:$D$782,СВЦЭМ!$A$39:$A$782,$A127,СВЦЭМ!$B$39:$B$782,S$119)+'СЕТ СН'!$I$11+СВЦЭМ!$D$10+'СЕТ СН'!$I$6-'СЕТ СН'!$I$23</f>
        <v>2274.6929433200003</v>
      </c>
      <c r="T127" s="36">
        <f>SUMIFS(СВЦЭМ!$D$39:$D$782,СВЦЭМ!$A$39:$A$782,$A127,СВЦЭМ!$B$39:$B$782,T$119)+'СЕТ СН'!$I$11+СВЦЭМ!$D$10+'СЕТ СН'!$I$6-'СЕТ СН'!$I$23</f>
        <v>2267.0800992599998</v>
      </c>
      <c r="U127" s="36">
        <f>SUMIFS(СВЦЭМ!$D$39:$D$782,СВЦЭМ!$A$39:$A$782,$A127,СВЦЭМ!$B$39:$B$782,U$119)+'СЕТ СН'!$I$11+СВЦЭМ!$D$10+'СЕТ СН'!$I$6-'СЕТ СН'!$I$23</f>
        <v>2238.1694406500001</v>
      </c>
      <c r="V127" s="36">
        <f>SUMIFS(СВЦЭМ!$D$39:$D$782,СВЦЭМ!$A$39:$A$782,$A127,СВЦЭМ!$B$39:$B$782,V$119)+'СЕТ СН'!$I$11+СВЦЭМ!$D$10+'СЕТ СН'!$I$6-'СЕТ СН'!$I$23</f>
        <v>2227.8555060199997</v>
      </c>
      <c r="W127" s="36">
        <f>SUMIFS(СВЦЭМ!$D$39:$D$782,СВЦЭМ!$A$39:$A$782,$A127,СВЦЭМ!$B$39:$B$782,W$119)+'СЕТ СН'!$I$11+СВЦЭМ!$D$10+'СЕТ СН'!$I$6-'СЕТ СН'!$I$23</f>
        <v>2221.3510304399997</v>
      </c>
      <c r="X127" s="36">
        <f>SUMIFS(СВЦЭМ!$D$39:$D$782,СВЦЭМ!$A$39:$A$782,$A127,СВЦЭМ!$B$39:$B$782,X$119)+'СЕТ СН'!$I$11+СВЦЭМ!$D$10+'СЕТ СН'!$I$6-'СЕТ СН'!$I$23</f>
        <v>2258.61789615</v>
      </c>
      <c r="Y127" s="36">
        <f>SUMIFS(СВЦЭМ!$D$39:$D$782,СВЦЭМ!$A$39:$A$782,$A127,СВЦЭМ!$B$39:$B$782,Y$119)+'СЕТ СН'!$I$11+СВЦЭМ!$D$10+'СЕТ СН'!$I$6-'СЕТ СН'!$I$23</f>
        <v>2270.7595084899999</v>
      </c>
    </row>
    <row r="128" spans="1:27" ht="15.75" x14ac:dyDescent="0.2">
      <c r="A128" s="35">
        <f t="shared" si="3"/>
        <v>45360</v>
      </c>
      <c r="B128" s="36">
        <f>SUMIFS(СВЦЭМ!$D$39:$D$782,СВЦЭМ!$A$39:$A$782,$A128,СВЦЭМ!$B$39:$B$782,B$119)+'СЕТ СН'!$I$11+СВЦЭМ!$D$10+'СЕТ СН'!$I$6-'СЕТ СН'!$I$23</f>
        <v>2303.2034712</v>
      </c>
      <c r="C128" s="36">
        <f>SUMIFS(СВЦЭМ!$D$39:$D$782,СВЦЭМ!$A$39:$A$782,$A128,СВЦЭМ!$B$39:$B$782,C$119)+'СЕТ СН'!$I$11+СВЦЭМ!$D$10+'СЕТ СН'!$I$6-'СЕТ СН'!$I$23</f>
        <v>2311.7262750899999</v>
      </c>
      <c r="D128" s="36">
        <f>SUMIFS(СВЦЭМ!$D$39:$D$782,СВЦЭМ!$A$39:$A$782,$A128,СВЦЭМ!$B$39:$B$782,D$119)+'СЕТ СН'!$I$11+СВЦЭМ!$D$10+'СЕТ СН'!$I$6-'СЕТ СН'!$I$23</f>
        <v>2329.9463339599997</v>
      </c>
      <c r="E128" s="36">
        <f>SUMIFS(СВЦЭМ!$D$39:$D$782,СВЦЭМ!$A$39:$A$782,$A128,СВЦЭМ!$B$39:$B$782,E$119)+'СЕТ СН'!$I$11+СВЦЭМ!$D$10+'СЕТ СН'!$I$6-'СЕТ СН'!$I$23</f>
        <v>2338.3793377900001</v>
      </c>
      <c r="F128" s="36">
        <f>SUMIFS(СВЦЭМ!$D$39:$D$782,СВЦЭМ!$A$39:$A$782,$A128,СВЦЭМ!$B$39:$B$782,F$119)+'СЕТ СН'!$I$11+СВЦЭМ!$D$10+'СЕТ СН'!$I$6-'СЕТ СН'!$I$23</f>
        <v>2325.7118420699999</v>
      </c>
      <c r="G128" s="36">
        <f>SUMIFS(СВЦЭМ!$D$39:$D$782,СВЦЭМ!$A$39:$A$782,$A128,СВЦЭМ!$B$39:$B$782,G$119)+'СЕТ СН'!$I$11+СВЦЭМ!$D$10+'СЕТ СН'!$I$6-'СЕТ СН'!$I$23</f>
        <v>2296.52434644</v>
      </c>
      <c r="H128" s="36">
        <f>SUMIFS(СВЦЭМ!$D$39:$D$782,СВЦЭМ!$A$39:$A$782,$A128,СВЦЭМ!$B$39:$B$782,H$119)+'СЕТ СН'!$I$11+СВЦЭМ!$D$10+'СЕТ СН'!$I$6-'СЕТ СН'!$I$23</f>
        <v>2273.0855841600001</v>
      </c>
      <c r="I128" s="36">
        <f>SUMIFS(СВЦЭМ!$D$39:$D$782,СВЦЭМ!$A$39:$A$782,$A128,СВЦЭМ!$B$39:$B$782,I$119)+'СЕТ СН'!$I$11+СВЦЭМ!$D$10+'СЕТ СН'!$I$6-'СЕТ СН'!$I$23</f>
        <v>2251.4219067399999</v>
      </c>
      <c r="J128" s="36">
        <f>SUMIFS(СВЦЭМ!$D$39:$D$782,СВЦЭМ!$A$39:$A$782,$A128,СВЦЭМ!$B$39:$B$782,J$119)+'СЕТ СН'!$I$11+СВЦЭМ!$D$10+'СЕТ СН'!$I$6-'СЕТ СН'!$I$23</f>
        <v>2237.76473816</v>
      </c>
      <c r="K128" s="36">
        <f>SUMIFS(СВЦЭМ!$D$39:$D$782,СВЦЭМ!$A$39:$A$782,$A128,СВЦЭМ!$B$39:$B$782,K$119)+'СЕТ СН'!$I$11+СВЦЭМ!$D$10+'СЕТ СН'!$I$6-'СЕТ СН'!$I$23</f>
        <v>2197.1170146899999</v>
      </c>
      <c r="L128" s="36">
        <f>SUMIFS(СВЦЭМ!$D$39:$D$782,СВЦЭМ!$A$39:$A$782,$A128,СВЦЭМ!$B$39:$B$782,L$119)+'СЕТ СН'!$I$11+СВЦЭМ!$D$10+'СЕТ СН'!$I$6-'СЕТ СН'!$I$23</f>
        <v>2175.04811918</v>
      </c>
      <c r="M128" s="36">
        <f>SUMIFS(СВЦЭМ!$D$39:$D$782,СВЦЭМ!$A$39:$A$782,$A128,СВЦЭМ!$B$39:$B$782,M$119)+'СЕТ СН'!$I$11+СВЦЭМ!$D$10+'СЕТ СН'!$I$6-'СЕТ СН'!$I$23</f>
        <v>2190.2595820500001</v>
      </c>
      <c r="N128" s="36">
        <f>SUMIFS(СВЦЭМ!$D$39:$D$782,СВЦЭМ!$A$39:$A$782,$A128,СВЦЭМ!$B$39:$B$782,N$119)+'СЕТ СН'!$I$11+СВЦЭМ!$D$10+'СЕТ СН'!$I$6-'СЕТ СН'!$I$23</f>
        <v>2211.8347088299997</v>
      </c>
      <c r="O128" s="36">
        <f>SUMIFS(СВЦЭМ!$D$39:$D$782,СВЦЭМ!$A$39:$A$782,$A128,СВЦЭМ!$B$39:$B$782,O$119)+'СЕТ СН'!$I$11+СВЦЭМ!$D$10+'СЕТ СН'!$I$6-'СЕТ СН'!$I$23</f>
        <v>2233.3662564699998</v>
      </c>
      <c r="P128" s="36">
        <f>SUMIFS(СВЦЭМ!$D$39:$D$782,СВЦЭМ!$A$39:$A$782,$A128,СВЦЭМ!$B$39:$B$782,P$119)+'СЕТ СН'!$I$11+СВЦЭМ!$D$10+'СЕТ СН'!$I$6-'СЕТ СН'!$I$23</f>
        <v>2246.0116720400001</v>
      </c>
      <c r="Q128" s="36">
        <f>SUMIFS(СВЦЭМ!$D$39:$D$782,СВЦЭМ!$A$39:$A$782,$A128,СВЦЭМ!$B$39:$B$782,Q$119)+'СЕТ СН'!$I$11+СВЦЭМ!$D$10+'СЕТ СН'!$I$6-'СЕТ СН'!$I$23</f>
        <v>2261.7132333600002</v>
      </c>
      <c r="R128" s="36">
        <f>SUMIFS(СВЦЭМ!$D$39:$D$782,СВЦЭМ!$A$39:$A$782,$A128,СВЦЭМ!$B$39:$B$782,R$119)+'СЕТ СН'!$I$11+СВЦЭМ!$D$10+'СЕТ СН'!$I$6-'СЕТ СН'!$I$23</f>
        <v>2262.1605473600002</v>
      </c>
      <c r="S128" s="36">
        <f>SUMIFS(СВЦЭМ!$D$39:$D$782,СВЦЭМ!$A$39:$A$782,$A128,СВЦЭМ!$B$39:$B$782,S$119)+'СЕТ СН'!$I$11+СВЦЭМ!$D$10+'СЕТ СН'!$I$6-'СЕТ СН'!$I$23</f>
        <v>2232.0737885600001</v>
      </c>
      <c r="T128" s="36">
        <f>SUMIFS(СВЦЭМ!$D$39:$D$782,СВЦЭМ!$A$39:$A$782,$A128,СВЦЭМ!$B$39:$B$782,T$119)+'СЕТ СН'!$I$11+СВЦЭМ!$D$10+'СЕТ СН'!$I$6-'СЕТ СН'!$I$23</f>
        <v>2245.0739108799999</v>
      </c>
      <c r="U128" s="36">
        <f>SUMIFS(СВЦЭМ!$D$39:$D$782,СВЦЭМ!$A$39:$A$782,$A128,СВЦЭМ!$B$39:$B$782,U$119)+'СЕТ СН'!$I$11+СВЦЭМ!$D$10+'СЕТ СН'!$I$6-'СЕТ СН'!$I$23</f>
        <v>2214.94810646</v>
      </c>
      <c r="V128" s="36">
        <f>SUMIFS(СВЦЭМ!$D$39:$D$782,СВЦЭМ!$A$39:$A$782,$A128,СВЦЭМ!$B$39:$B$782,V$119)+'СЕТ СН'!$I$11+СВЦЭМ!$D$10+'СЕТ СН'!$I$6-'СЕТ СН'!$I$23</f>
        <v>2203.6802760400001</v>
      </c>
      <c r="W128" s="36">
        <f>SUMIFS(СВЦЭМ!$D$39:$D$782,СВЦЭМ!$A$39:$A$782,$A128,СВЦЭМ!$B$39:$B$782,W$119)+'СЕТ СН'!$I$11+СВЦЭМ!$D$10+'СЕТ СН'!$I$6-'СЕТ СН'!$I$23</f>
        <v>2199.4954625</v>
      </c>
      <c r="X128" s="36">
        <f>SUMIFS(СВЦЭМ!$D$39:$D$782,СВЦЭМ!$A$39:$A$782,$A128,СВЦЭМ!$B$39:$B$782,X$119)+'СЕТ СН'!$I$11+СВЦЭМ!$D$10+'СЕТ СН'!$I$6-'СЕТ СН'!$I$23</f>
        <v>2237.9069779299998</v>
      </c>
      <c r="Y128" s="36">
        <f>SUMIFS(СВЦЭМ!$D$39:$D$782,СВЦЭМ!$A$39:$A$782,$A128,СВЦЭМ!$B$39:$B$782,Y$119)+'СЕТ СН'!$I$11+СВЦЭМ!$D$10+'СЕТ СН'!$I$6-'СЕТ СН'!$I$23</f>
        <v>2252.3690666699999</v>
      </c>
    </row>
    <row r="129" spans="1:25" ht="15.75" x14ac:dyDescent="0.2">
      <c r="A129" s="35">
        <f t="shared" si="3"/>
        <v>45361</v>
      </c>
      <c r="B129" s="36">
        <f>SUMIFS(СВЦЭМ!$D$39:$D$782,СВЦЭМ!$A$39:$A$782,$A129,СВЦЭМ!$B$39:$B$782,B$119)+'СЕТ СН'!$I$11+СВЦЭМ!$D$10+'СЕТ СН'!$I$6-'СЕТ СН'!$I$23</f>
        <v>2331.1729731999999</v>
      </c>
      <c r="C129" s="36">
        <f>SUMIFS(СВЦЭМ!$D$39:$D$782,СВЦЭМ!$A$39:$A$782,$A129,СВЦЭМ!$B$39:$B$782,C$119)+'СЕТ СН'!$I$11+СВЦЭМ!$D$10+'СЕТ СН'!$I$6-'СЕТ СН'!$I$23</f>
        <v>2369.6009893700002</v>
      </c>
      <c r="D129" s="36">
        <f>SUMIFS(СВЦЭМ!$D$39:$D$782,СВЦЭМ!$A$39:$A$782,$A129,СВЦЭМ!$B$39:$B$782,D$119)+'СЕТ СН'!$I$11+СВЦЭМ!$D$10+'СЕТ СН'!$I$6-'СЕТ СН'!$I$23</f>
        <v>2388.2183267099999</v>
      </c>
      <c r="E129" s="36">
        <f>SUMIFS(СВЦЭМ!$D$39:$D$782,СВЦЭМ!$A$39:$A$782,$A129,СВЦЭМ!$B$39:$B$782,E$119)+'СЕТ СН'!$I$11+СВЦЭМ!$D$10+'СЕТ СН'!$I$6-'СЕТ СН'!$I$23</f>
        <v>2403.8269656100001</v>
      </c>
      <c r="F129" s="36">
        <f>SUMIFS(СВЦЭМ!$D$39:$D$782,СВЦЭМ!$A$39:$A$782,$A129,СВЦЭМ!$B$39:$B$782,F$119)+'СЕТ СН'!$I$11+СВЦЭМ!$D$10+'СЕТ СН'!$I$6-'СЕТ СН'!$I$23</f>
        <v>2404.1231550699999</v>
      </c>
      <c r="G129" s="36">
        <f>SUMIFS(СВЦЭМ!$D$39:$D$782,СВЦЭМ!$A$39:$A$782,$A129,СВЦЭМ!$B$39:$B$782,G$119)+'СЕТ СН'!$I$11+СВЦЭМ!$D$10+'СЕТ СН'!$I$6-'СЕТ СН'!$I$23</f>
        <v>2386.8279003400003</v>
      </c>
      <c r="H129" s="36">
        <f>SUMIFS(СВЦЭМ!$D$39:$D$782,СВЦЭМ!$A$39:$A$782,$A129,СВЦЭМ!$B$39:$B$782,H$119)+'СЕТ СН'!$I$11+СВЦЭМ!$D$10+'СЕТ СН'!$I$6-'СЕТ СН'!$I$23</f>
        <v>2360.41794983</v>
      </c>
      <c r="I129" s="36">
        <f>SUMIFS(СВЦЭМ!$D$39:$D$782,СВЦЭМ!$A$39:$A$782,$A129,СВЦЭМ!$B$39:$B$782,I$119)+'СЕТ СН'!$I$11+СВЦЭМ!$D$10+'СЕТ СН'!$I$6-'СЕТ СН'!$I$23</f>
        <v>2354.97411461</v>
      </c>
      <c r="J129" s="36">
        <f>SUMIFS(СВЦЭМ!$D$39:$D$782,СВЦЭМ!$A$39:$A$782,$A129,СВЦЭМ!$B$39:$B$782,J$119)+'СЕТ СН'!$I$11+СВЦЭМ!$D$10+'СЕТ СН'!$I$6-'СЕТ СН'!$I$23</f>
        <v>2309.81056003</v>
      </c>
      <c r="K129" s="36">
        <f>SUMIFS(СВЦЭМ!$D$39:$D$782,СВЦЭМ!$A$39:$A$782,$A129,СВЦЭМ!$B$39:$B$782,K$119)+'СЕТ СН'!$I$11+СВЦЭМ!$D$10+'СЕТ СН'!$I$6-'СЕТ СН'!$I$23</f>
        <v>2268.4229553099999</v>
      </c>
      <c r="L129" s="36">
        <f>SUMIFS(СВЦЭМ!$D$39:$D$782,СВЦЭМ!$A$39:$A$782,$A129,СВЦЭМ!$B$39:$B$782,L$119)+'СЕТ СН'!$I$11+СВЦЭМ!$D$10+'СЕТ СН'!$I$6-'СЕТ СН'!$I$23</f>
        <v>2268.0406945</v>
      </c>
      <c r="M129" s="36">
        <f>SUMIFS(СВЦЭМ!$D$39:$D$782,СВЦЭМ!$A$39:$A$782,$A129,СВЦЭМ!$B$39:$B$782,M$119)+'СЕТ СН'!$I$11+СВЦЭМ!$D$10+'СЕТ СН'!$I$6-'СЕТ СН'!$I$23</f>
        <v>2275.9644490700002</v>
      </c>
      <c r="N129" s="36">
        <f>SUMIFS(СВЦЭМ!$D$39:$D$782,СВЦЭМ!$A$39:$A$782,$A129,СВЦЭМ!$B$39:$B$782,N$119)+'СЕТ СН'!$I$11+СВЦЭМ!$D$10+'СЕТ СН'!$I$6-'СЕТ СН'!$I$23</f>
        <v>2297.94307712</v>
      </c>
      <c r="O129" s="36">
        <f>SUMIFS(СВЦЭМ!$D$39:$D$782,СВЦЭМ!$A$39:$A$782,$A129,СВЦЭМ!$B$39:$B$782,O$119)+'СЕТ СН'!$I$11+СВЦЭМ!$D$10+'СЕТ СН'!$I$6-'СЕТ СН'!$I$23</f>
        <v>2288.9230489800002</v>
      </c>
      <c r="P129" s="36">
        <f>SUMIFS(СВЦЭМ!$D$39:$D$782,СВЦЭМ!$A$39:$A$782,$A129,СВЦЭМ!$B$39:$B$782,P$119)+'СЕТ СН'!$I$11+СВЦЭМ!$D$10+'СЕТ СН'!$I$6-'СЕТ СН'!$I$23</f>
        <v>2315.9062490400001</v>
      </c>
      <c r="Q129" s="36">
        <f>SUMIFS(СВЦЭМ!$D$39:$D$782,СВЦЭМ!$A$39:$A$782,$A129,СВЦЭМ!$B$39:$B$782,Q$119)+'СЕТ СН'!$I$11+СВЦЭМ!$D$10+'СЕТ СН'!$I$6-'СЕТ СН'!$I$23</f>
        <v>2343.4038083999999</v>
      </c>
      <c r="R129" s="36">
        <f>SUMIFS(СВЦЭМ!$D$39:$D$782,СВЦЭМ!$A$39:$A$782,$A129,СВЦЭМ!$B$39:$B$782,R$119)+'СЕТ СН'!$I$11+СВЦЭМ!$D$10+'СЕТ СН'!$I$6-'СЕТ СН'!$I$23</f>
        <v>2340.6177177300001</v>
      </c>
      <c r="S129" s="36">
        <f>SUMIFS(СВЦЭМ!$D$39:$D$782,СВЦЭМ!$A$39:$A$782,$A129,СВЦЭМ!$B$39:$B$782,S$119)+'СЕТ СН'!$I$11+СВЦЭМ!$D$10+'СЕТ СН'!$I$6-'СЕТ СН'!$I$23</f>
        <v>2325.06355502</v>
      </c>
      <c r="T129" s="36">
        <f>SUMIFS(СВЦЭМ!$D$39:$D$782,СВЦЭМ!$A$39:$A$782,$A129,СВЦЭМ!$B$39:$B$782,T$119)+'СЕТ СН'!$I$11+СВЦЭМ!$D$10+'СЕТ СН'!$I$6-'СЕТ СН'!$I$23</f>
        <v>2305.1023049099999</v>
      </c>
      <c r="U129" s="36">
        <f>SUMIFS(СВЦЭМ!$D$39:$D$782,СВЦЭМ!$A$39:$A$782,$A129,СВЦЭМ!$B$39:$B$782,U$119)+'СЕТ СН'!$I$11+СВЦЭМ!$D$10+'СЕТ СН'!$I$6-'СЕТ СН'!$I$23</f>
        <v>2258.2138506700003</v>
      </c>
      <c r="V129" s="36">
        <f>SUMIFS(СВЦЭМ!$D$39:$D$782,СВЦЭМ!$A$39:$A$782,$A129,СВЦЭМ!$B$39:$B$782,V$119)+'СЕТ СН'!$I$11+СВЦЭМ!$D$10+'СЕТ СН'!$I$6-'СЕТ СН'!$I$23</f>
        <v>2231.6069315899999</v>
      </c>
      <c r="W129" s="36">
        <f>SUMIFS(СВЦЭМ!$D$39:$D$782,СВЦЭМ!$A$39:$A$782,$A129,СВЦЭМ!$B$39:$B$782,W$119)+'СЕТ СН'!$I$11+СВЦЭМ!$D$10+'СЕТ СН'!$I$6-'СЕТ СН'!$I$23</f>
        <v>2239.2426238899998</v>
      </c>
      <c r="X129" s="36">
        <f>SUMIFS(СВЦЭМ!$D$39:$D$782,СВЦЭМ!$A$39:$A$782,$A129,СВЦЭМ!$B$39:$B$782,X$119)+'СЕТ СН'!$I$11+СВЦЭМ!$D$10+'СЕТ СН'!$I$6-'СЕТ СН'!$I$23</f>
        <v>2290.0077216600002</v>
      </c>
      <c r="Y129" s="36">
        <f>SUMIFS(СВЦЭМ!$D$39:$D$782,СВЦЭМ!$A$39:$A$782,$A129,СВЦЭМ!$B$39:$B$782,Y$119)+'СЕТ СН'!$I$11+СВЦЭМ!$D$10+'СЕТ СН'!$I$6-'СЕТ СН'!$I$23</f>
        <v>2296.0952293199998</v>
      </c>
    </row>
    <row r="130" spans="1:25" ht="15.75" x14ac:dyDescent="0.2">
      <c r="A130" s="35">
        <f t="shared" si="3"/>
        <v>45362</v>
      </c>
      <c r="B130" s="36">
        <f>SUMIFS(СВЦЭМ!$D$39:$D$782,СВЦЭМ!$A$39:$A$782,$A130,СВЦЭМ!$B$39:$B$782,B$119)+'СЕТ СН'!$I$11+СВЦЭМ!$D$10+'СЕТ СН'!$I$6-'СЕТ СН'!$I$23</f>
        <v>2263.4177153299997</v>
      </c>
      <c r="C130" s="36">
        <f>SUMIFS(СВЦЭМ!$D$39:$D$782,СВЦЭМ!$A$39:$A$782,$A130,СВЦЭМ!$B$39:$B$782,C$119)+'СЕТ СН'!$I$11+СВЦЭМ!$D$10+'СЕТ СН'!$I$6-'СЕТ СН'!$I$23</f>
        <v>2300.1057765599999</v>
      </c>
      <c r="D130" s="36">
        <f>SUMIFS(СВЦЭМ!$D$39:$D$782,СВЦЭМ!$A$39:$A$782,$A130,СВЦЭМ!$B$39:$B$782,D$119)+'СЕТ СН'!$I$11+СВЦЭМ!$D$10+'СЕТ СН'!$I$6-'СЕТ СН'!$I$23</f>
        <v>2313.24702407</v>
      </c>
      <c r="E130" s="36">
        <f>SUMIFS(СВЦЭМ!$D$39:$D$782,СВЦЭМ!$A$39:$A$782,$A130,СВЦЭМ!$B$39:$B$782,E$119)+'СЕТ СН'!$I$11+СВЦЭМ!$D$10+'СЕТ СН'!$I$6-'СЕТ СН'!$I$23</f>
        <v>2317.0439260100002</v>
      </c>
      <c r="F130" s="36">
        <f>SUMIFS(СВЦЭМ!$D$39:$D$782,СВЦЭМ!$A$39:$A$782,$A130,СВЦЭМ!$B$39:$B$782,F$119)+'СЕТ СН'!$I$11+СВЦЭМ!$D$10+'СЕТ СН'!$I$6-'СЕТ СН'!$I$23</f>
        <v>2316.3217916799999</v>
      </c>
      <c r="G130" s="36">
        <f>SUMIFS(СВЦЭМ!$D$39:$D$782,СВЦЭМ!$A$39:$A$782,$A130,СВЦЭМ!$B$39:$B$782,G$119)+'СЕТ СН'!$I$11+СВЦЭМ!$D$10+'СЕТ СН'!$I$6-'СЕТ СН'!$I$23</f>
        <v>2253.6550950199999</v>
      </c>
      <c r="H130" s="36">
        <f>SUMIFS(СВЦЭМ!$D$39:$D$782,СВЦЭМ!$A$39:$A$782,$A130,СВЦЭМ!$B$39:$B$782,H$119)+'СЕТ СН'!$I$11+СВЦЭМ!$D$10+'СЕТ СН'!$I$6-'СЕТ СН'!$I$23</f>
        <v>2115.7459875100003</v>
      </c>
      <c r="I130" s="36">
        <f>SUMIFS(СВЦЭМ!$D$39:$D$782,СВЦЭМ!$A$39:$A$782,$A130,СВЦЭМ!$B$39:$B$782,I$119)+'СЕТ СН'!$I$11+СВЦЭМ!$D$10+'СЕТ СН'!$I$6-'СЕТ СН'!$I$23</f>
        <v>2123.3284403099997</v>
      </c>
      <c r="J130" s="36">
        <f>SUMIFS(СВЦЭМ!$D$39:$D$782,СВЦЭМ!$A$39:$A$782,$A130,СВЦЭМ!$B$39:$B$782,J$119)+'СЕТ СН'!$I$11+СВЦЭМ!$D$10+'СЕТ СН'!$I$6-'СЕТ СН'!$I$23</f>
        <v>2097.38751585</v>
      </c>
      <c r="K130" s="36">
        <f>SUMIFS(СВЦЭМ!$D$39:$D$782,СВЦЭМ!$A$39:$A$782,$A130,СВЦЭМ!$B$39:$B$782,K$119)+'СЕТ СН'!$I$11+СВЦЭМ!$D$10+'СЕТ СН'!$I$6-'СЕТ СН'!$I$23</f>
        <v>2081.89118009</v>
      </c>
      <c r="L130" s="36">
        <f>SUMIFS(СВЦЭМ!$D$39:$D$782,СВЦЭМ!$A$39:$A$782,$A130,СВЦЭМ!$B$39:$B$782,L$119)+'СЕТ СН'!$I$11+СВЦЭМ!$D$10+'СЕТ СН'!$I$6-'СЕТ СН'!$I$23</f>
        <v>2093.8171159100002</v>
      </c>
      <c r="M130" s="36">
        <f>SUMIFS(СВЦЭМ!$D$39:$D$782,СВЦЭМ!$A$39:$A$782,$A130,СВЦЭМ!$B$39:$B$782,M$119)+'СЕТ СН'!$I$11+СВЦЭМ!$D$10+'СЕТ СН'!$I$6-'СЕТ СН'!$I$23</f>
        <v>2091.10079142</v>
      </c>
      <c r="N130" s="36">
        <f>SUMIFS(СВЦЭМ!$D$39:$D$782,СВЦЭМ!$A$39:$A$782,$A130,СВЦЭМ!$B$39:$B$782,N$119)+'СЕТ СН'!$I$11+СВЦЭМ!$D$10+'СЕТ СН'!$I$6-'СЕТ СН'!$I$23</f>
        <v>2111.9506241500003</v>
      </c>
      <c r="O130" s="36">
        <f>SUMIFS(СВЦЭМ!$D$39:$D$782,СВЦЭМ!$A$39:$A$782,$A130,СВЦЭМ!$B$39:$B$782,O$119)+'СЕТ СН'!$I$11+СВЦЭМ!$D$10+'СЕТ СН'!$I$6-'СЕТ СН'!$I$23</f>
        <v>2113.1308493799997</v>
      </c>
      <c r="P130" s="36">
        <f>SUMIFS(СВЦЭМ!$D$39:$D$782,СВЦЭМ!$A$39:$A$782,$A130,СВЦЭМ!$B$39:$B$782,P$119)+'СЕТ СН'!$I$11+СВЦЭМ!$D$10+'СЕТ СН'!$I$6-'СЕТ СН'!$I$23</f>
        <v>2122.3295716499997</v>
      </c>
      <c r="Q130" s="36">
        <f>SUMIFS(СВЦЭМ!$D$39:$D$782,СВЦЭМ!$A$39:$A$782,$A130,СВЦЭМ!$B$39:$B$782,Q$119)+'СЕТ СН'!$I$11+СВЦЭМ!$D$10+'СЕТ СН'!$I$6-'СЕТ СН'!$I$23</f>
        <v>2135.78363304</v>
      </c>
      <c r="R130" s="36">
        <f>SUMIFS(СВЦЭМ!$D$39:$D$782,СВЦЭМ!$A$39:$A$782,$A130,СВЦЭМ!$B$39:$B$782,R$119)+'СЕТ СН'!$I$11+СВЦЭМ!$D$10+'СЕТ СН'!$I$6-'СЕТ СН'!$I$23</f>
        <v>2137.4652677399999</v>
      </c>
      <c r="S130" s="36">
        <f>SUMIFS(СВЦЭМ!$D$39:$D$782,СВЦЭМ!$A$39:$A$782,$A130,СВЦЭМ!$B$39:$B$782,S$119)+'СЕТ СН'!$I$11+СВЦЭМ!$D$10+'СЕТ СН'!$I$6-'СЕТ СН'!$I$23</f>
        <v>2134.5262431900001</v>
      </c>
      <c r="T130" s="36">
        <f>SUMIFS(СВЦЭМ!$D$39:$D$782,СВЦЭМ!$A$39:$A$782,$A130,СВЦЭМ!$B$39:$B$782,T$119)+'СЕТ СН'!$I$11+СВЦЭМ!$D$10+'СЕТ СН'!$I$6-'СЕТ СН'!$I$23</f>
        <v>2113.2158588299999</v>
      </c>
      <c r="U130" s="36">
        <f>SUMIFS(СВЦЭМ!$D$39:$D$782,СВЦЭМ!$A$39:$A$782,$A130,СВЦЭМ!$B$39:$B$782,U$119)+'СЕТ СН'!$I$11+СВЦЭМ!$D$10+'СЕТ СН'!$I$6-'СЕТ СН'!$I$23</f>
        <v>2085.0005963399999</v>
      </c>
      <c r="V130" s="36">
        <f>SUMIFS(СВЦЭМ!$D$39:$D$782,СВЦЭМ!$A$39:$A$782,$A130,СВЦЭМ!$B$39:$B$782,V$119)+'СЕТ СН'!$I$11+СВЦЭМ!$D$10+'СЕТ СН'!$I$6-'СЕТ СН'!$I$23</f>
        <v>2076.7692839299998</v>
      </c>
      <c r="W130" s="36">
        <f>SUMIFS(СВЦЭМ!$D$39:$D$782,СВЦЭМ!$A$39:$A$782,$A130,СВЦЭМ!$B$39:$B$782,W$119)+'СЕТ СН'!$I$11+СВЦЭМ!$D$10+'СЕТ СН'!$I$6-'СЕТ СН'!$I$23</f>
        <v>2086.3054889699997</v>
      </c>
      <c r="X130" s="36">
        <f>SUMIFS(СВЦЭМ!$D$39:$D$782,СВЦЭМ!$A$39:$A$782,$A130,СВЦЭМ!$B$39:$B$782,X$119)+'СЕТ СН'!$I$11+СВЦЭМ!$D$10+'СЕТ СН'!$I$6-'СЕТ СН'!$I$23</f>
        <v>2107.7419306100001</v>
      </c>
      <c r="Y130" s="36">
        <f>SUMIFS(СВЦЭМ!$D$39:$D$782,СВЦЭМ!$A$39:$A$782,$A130,СВЦЭМ!$B$39:$B$782,Y$119)+'СЕТ СН'!$I$11+СВЦЭМ!$D$10+'СЕТ СН'!$I$6-'СЕТ СН'!$I$23</f>
        <v>2111.6194156399997</v>
      </c>
    </row>
    <row r="131" spans="1:25" ht="15.75" x14ac:dyDescent="0.2">
      <c r="A131" s="35">
        <f t="shared" si="3"/>
        <v>45363</v>
      </c>
      <c r="B131" s="36">
        <f>SUMIFS(СВЦЭМ!$D$39:$D$782,СВЦЭМ!$A$39:$A$782,$A131,СВЦЭМ!$B$39:$B$782,B$119)+'СЕТ СН'!$I$11+СВЦЭМ!$D$10+'СЕТ СН'!$I$6-'СЕТ СН'!$I$23</f>
        <v>2242.4932037500002</v>
      </c>
      <c r="C131" s="36">
        <f>SUMIFS(СВЦЭМ!$D$39:$D$782,СВЦЭМ!$A$39:$A$782,$A131,СВЦЭМ!$B$39:$B$782,C$119)+'СЕТ СН'!$I$11+СВЦЭМ!$D$10+'СЕТ СН'!$I$6-'СЕТ СН'!$I$23</f>
        <v>2267.1687150099997</v>
      </c>
      <c r="D131" s="36">
        <f>SUMIFS(СВЦЭМ!$D$39:$D$782,СВЦЭМ!$A$39:$A$782,$A131,СВЦЭМ!$B$39:$B$782,D$119)+'СЕТ СН'!$I$11+СВЦЭМ!$D$10+'СЕТ СН'!$I$6-'СЕТ СН'!$I$23</f>
        <v>2290.2992882399999</v>
      </c>
      <c r="E131" s="36">
        <f>SUMIFS(СВЦЭМ!$D$39:$D$782,СВЦЭМ!$A$39:$A$782,$A131,СВЦЭМ!$B$39:$B$782,E$119)+'СЕТ СН'!$I$11+СВЦЭМ!$D$10+'СЕТ СН'!$I$6-'СЕТ СН'!$I$23</f>
        <v>2288.8542977899997</v>
      </c>
      <c r="F131" s="36">
        <f>SUMIFS(СВЦЭМ!$D$39:$D$782,СВЦЭМ!$A$39:$A$782,$A131,СВЦЭМ!$B$39:$B$782,F$119)+'СЕТ СН'!$I$11+СВЦЭМ!$D$10+'СЕТ СН'!$I$6-'СЕТ СН'!$I$23</f>
        <v>2272.4937429299998</v>
      </c>
      <c r="G131" s="36">
        <f>SUMIFS(СВЦЭМ!$D$39:$D$782,СВЦЭМ!$A$39:$A$782,$A131,СВЦЭМ!$B$39:$B$782,G$119)+'СЕТ СН'!$I$11+СВЦЭМ!$D$10+'СЕТ СН'!$I$6-'СЕТ СН'!$I$23</f>
        <v>2261.6950717999998</v>
      </c>
      <c r="H131" s="36">
        <f>SUMIFS(СВЦЭМ!$D$39:$D$782,СВЦЭМ!$A$39:$A$782,$A131,СВЦЭМ!$B$39:$B$782,H$119)+'СЕТ СН'!$I$11+СВЦЭМ!$D$10+'СЕТ СН'!$I$6-'СЕТ СН'!$I$23</f>
        <v>2226.19602171</v>
      </c>
      <c r="I131" s="36">
        <f>SUMIFS(СВЦЭМ!$D$39:$D$782,СВЦЭМ!$A$39:$A$782,$A131,СВЦЭМ!$B$39:$B$782,I$119)+'СЕТ СН'!$I$11+СВЦЭМ!$D$10+'СЕТ СН'!$I$6-'СЕТ СН'!$I$23</f>
        <v>2217.4952119999998</v>
      </c>
      <c r="J131" s="36">
        <f>SUMIFS(СВЦЭМ!$D$39:$D$782,СВЦЭМ!$A$39:$A$782,$A131,СВЦЭМ!$B$39:$B$782,J$119)+'СЕТ СН'!$I$11+СВЦЭМ!$D$10+'СЕТ СН'!$I$6-'СЕТ СН'!$I$23</f>
        <v>2196.820373</v>
      </c>
      <c r="K131" s="36">
        <f>SUMIFS(СВЦЭМ!$D$39:$D$782,СВЦЭМ!$A$39:$A$782,$A131,СВЦЭМ!$B$39:$B$782,K$119)+'СЕТ СН'!$I$11+СВЦЭМ!$D$10+'СЕТ СН'!$I$6-'СЕТ СН'!$I$23</f>
        <v>2208.3784688999999</v>
      </c>
      <c r="L131" s="36">
        <f>SUMIFS(СВЦЭМ!$D$39:$D$782,СВЦЭМ!$A$39:$A$782,$A131,СВЦЭМ!$B$39:$B$782,L$119)+'СЕТ СН'!$I$11+СВЦЭМ!$D$10+'СЕТ СН'!$I$6-'СЕТ СН'!$I$23</f>
        <v>2221.13457806</v>
      </c>
      <c r="M131" s="36">
        <f>SUMIFS(СВЦЭМ!$D$39:$D$782,СВЦЭМ!$A$39:$A$782,$A131,СВЦЭМ!$B$39:$B$782,M$119)+'СЕТ СН'!$I$11+СВЦЭМ!$D$10+'СЕТ СН'!$I$6-'СЕТ СН'!$I$23</f>
        <v>2233.7860956899999</v>
      </c>
      <c r="N131" s="36">
        <f>SUMIFS(СВЦЭМ!$D$39:$D$782,СВЦЭМ!$A$39:$A$782,$A131,СВЦЭМ!$B$39:$B$782,N$119)+'СЕТ СН'!$I$11+СВЦЭМ!$D$10+'СЕТ СН'!$I$6-'СЕТ СН'!$I$23</f>
        <v>2255.9703942000001</v>
      </c>
      <c r="O131" s="36">
        <f>SUMIFS(СВЦЭМ!$D$39:$D$782,СВЦЭМ!$A$39:$A$782,$A131,СВЦЭМ!$B$39:$B$782,O$119)+'СЕТ СН'!$I$11+СВЦЭМ!$D$10+'СЕТ СН'!$I$6-'СЕТ СН'!$I$23</f>
        <v>2277.7565478900001</v>
      </c>
      <c r="P131" s="36">
        <f>SUMIFS(СВЦЭМ!$D$39:$D$782,СВЦЭМ!$A$39:$A$782,$A131,СВЦЭМ!$B$39:$B$782,P$119)+'СЕТ СН'!$I$11+СВЦЭМ!$D$10+'СЕТ СН'!$I$6-'СЕТ СН'!$I$23</f>
        <v>2303.8852671599998</v>
      </c>
      <c r="Q131" s="36">
        <f>SUMIFS(СВЦЭМ!$D$39:$D$782,СВЦЭМ!$A$39:$A$782,$A131,СВЦЭМ!$B$39:$B$782,Q$119)+'СЕТ СН'!$I$11+СВЦЭМ!$D$10+'СЕТ СН'!$I$6-'СЕТ СН'!$I$23</f>
        <v>2329.6288630899999</v>
      </c>
      <c r="R131" s="36">
        <f>SUMIFS(СВЦЭМ!$D$39:$D$782,СВЦЭМ!$A$39:$A$782,$A131,СВЦЭМ!$B$39:$B$782,R$119)+'СЕТ СН'!$I$11+СВЦЭМ!$D$10+'СЕТ СН'!$I$6-'СЕТ СН'!$I$23</f>
        <v>2322.2828366100002</v>
      </c>
      <c r="S131" s="36">
        <f>SUMIFS(СВЦЭМ!$D$39:$D$782,СВЦЭМ!$A$39:$A$782,$A131,СВЦЭМ!$B$39:$B$782,S$119)+'СЕТ СН'!$I$11+СВЦЭМ!$D$10+'СЕТ СН'!$I$6-'СЕТ СН'!$I$23</f>
        <v>2328.0236523499998</v>
      </c>
      <c r="T131" s="36">
        <f>SUMIFS(СВЦЭМ!$D$39:$D$782,СВЦЭМ!$A$39:$A$782,$A131,СВЦЭМ!$B$39:$B$782,T$119)+'СЕТ СН'!$I$11+СВЦЭМ!$D$10+'СЕТ СН'!$I$6-'СЕТ СН'!$I$23</f>
        <v>2284.0738443</v>
      </c>
      <c r="U131" s="36">
        <f>SUMIFS(СВЦЭМ!$D$39:$D$782,СВЦЭМ!$A$39:$A$782,$A131,СВЦЭМ!$B$39:$B$782,U$119)+'СЕТ СН'!$I$11+СВЦЭМ!$D$10+'СЕТ СН'!$I$6-'СЕТ СН'!$I$23</f>
        <v>2209.0060792899999</v>
      </c>
      <c r="V131" s="36">
        <f>SUMIFS(СВЦЭМ!$D$39:$D$782,СВЦЭМ!$A$39:$A$782,$A131,СВЦЭМ!$B$39:$B$782,V$119)+'СЕТ СН'!$I$11+СВЦЭМ!$D$10+'СЕТ СН'!$I$6-'СЕТ СН'!$I$23</f>
        <v>2224.9332928900003</v>
      </c>
      <c r="W131" s="36">
        <f>SUMIFS(СВЦЭМ!$D$39:$D$782,СВЦЭМ!$A$39:$A$782,$A131,СВЦЭМ!$B$39:$B$782,W$119)+'СЕТ СН'!$I$11+СВЦЭМ!$D$10+'СЕТ СН'!$I$6-'СЕТ СН'!$I$23</f>
        <v>2208.89768852</v>
      </c>
      <c r="X131" s="36">
        <f>SUMIFS(СВЦЭМ!$D$39:$D$782,СВЦЭМ!$A$39:$A$782,$A131,СВЦЭМ!$B$39:$B$782,X$119)+'СЕТ СН'!$I$11+СВЦЭМ!$D$10+'СЕТ СН'!$I$6-'СЕТ СН'!$I$23</f>
        <v>2242.4157206099999</v>
      </c>
      <c r="Y131" s="36">
        <f>SUMIFS(СВЦЭМ!$D$39:$D$782,СВЦЭМ!$A$39:$A$782,$A131,СВЦЭМ!$B$39:$B$782,Y$119)+'СЕТ СН'!$I$11+СВЦЭМ!$D$10+'СЕТ СН'!$I$6-'СЕТ СН'!$I$23</f>
        <v>2262.5089195400001</v>
      </c>
    </row>
    <row r="132" spans="1:25" ht="15.75" x14ac:dyDescent="0.2">
      <c r="A132" s="35">
        <f t="shared" si="3"/>
        <v>45364</v>
      </c>
      <c r="B132" s="36">
        <f>SUMIFS(СВЦЭМ!$D$39:$D$782,СВЦЭМ!$A$39:$A$782,$A132,СВЦЭМ!$B$39:$B$782,B$119)+'СЕТ СН'!$I$11+СВЦЭМ!$D$10+'СЕТ СН'!$I$6-'СЕТ СН'!$I$23</f>
        <v>2330.7876782599997</v>
      </c>
      <c r="C132" s="36">
        <f>SUMIFS(СВЦЭМ!$D$39:$D$782,СВЦЭМ!$A$39:$A$782,$A132,СВЦЭМ!$B$39:$B$782,C$119)+'СЕТ СН'!$I$11+СВЦЭМ!$D$10+'СЕТ СН'!$I$6-'СЕТ СН'!$I$23</f>
        <v>2343.8062192699999</v>
      </c>
      <c r="D132" s="36">
        <f>SUMIFS(СВЦЭМ!$D$39:$D$782,СВЦЭМ!$A$39:$A$782,$A132,СВЦЭМ!$B$39:$B$782,D$119)+'СЕТ СН'!$I$11+СВЦЭМ!$D$10+'СЕТ СН'!$I$6-'СЕТ СН'!$I$23</f>
        <v>2359.9615120500002</v>
      </c>
      <c r="E132" s="36">
        <f>SUMIFS(СВЦЭМ!$D$39:$D$782,СВЦЭМ!$A$39:$A$782,$A132,СВЦЭМ!$B$39:$B$782,E$119)+'СЕТ СН'!$I$11+СВЦЭМ!$D$10+'СЕТ СН'!$I$6-'СЕТ СН'!$I$23</f>
        <v>2354.05370778</v>
      </c>
      <c r="F132" s="36">
        <f>SUMIFS(СВЦЭМ!$D$39:$D$782,СВЦЭМ!$A$39:$A$782,$A132,СВЦЭМ!$B$39:$B$782,F$119)+'СЕТ СН'!$I$11+СВЦЭМ!$D$10+'СЕТ СН'!$I$6-'СЕТ СН'!$I$23</f>
        <v>2348.8044557799999</v>
      </c>
      <c r="G132" s="36">
        <f>SUMIFS(СВЦЭМ!$D$39:$D$782,СВЦЭМ!$A$39:$A$782,$A132,СВЦЭМ!$B$39:$B$782,G$119)+'СЕТ СН'!$I$11+СВЦЭМ!$D$10+'СЕТ СН'!$I$6-'СЕТ СН'!$I$23</f>
        <v>2342.9745222900001</v>
      </c>
      <c r="H132" s="36">
        <f>SUMIFS(СВЦЭМ!$D$39:$D$782,СВЦЭМ!$A$39:$A$782,$A132,СВЦЭМ!$B$39:$B$782,H$119)+'СЕТ СН'!$I$11+СВЦЭМ!$D$10+'СЕТ СН'!$I$6-'СЕТ СН'!$I$23</f>
        <v>2303.2088711300003</v>
      </c>
      <c r="I132" s="36">
        <f>SUMIFS(СВЦЭМ!$D$39:$D$782,СВЦЭМ!$A$39:$A$782,$A132,СВЦЭМ!$B$39:$B$782,I$119)+'СЕТ СН'!$I$11+СВЦЭМ!$D$10+'СЕТ СН'!$I$6-'СЕТ СН'!$I$23</f>
        <v>2267.1335019799999</v>
      </c>
      <c r="J132" s="36">
        <f>SUMIFS(СВЦЭМ!$D$39:$D$782,СВЦЭМ!$A$39:$A$782,$A132,СВЦЭМ!$B$39:$B$782,J$119)+'СЕТ СН'!$I$11+СВЦЭМ!$D$10+'СЕТ СН'!$I$6-'СЕТ СН'!$I$23</f>
        <v>2282.82364611</v>
      </c>
      <c r="K132" s="36">
        <f>SUMIFS(СВЦЭМ!$D$39:$D$782,СВЦЭМ!$A$39:$A$782,$A132,СВЦЭМ!$B$39:$B$782,K$119)+'СЕТ СН'!$I$11+СВЦЭМ!$D$10+'СЕТ СН'!$I$6-'СЕТ СН'!$I$23</f>
        <v>2258.1556861199997</v>
      </c>
      <c r="L132" s="36">
        <f>SUMIFS(СВЦЭМ!$D$39:$D$782,СВЦЭМ!$A$39:$A$782,$A132,СВЦЭМ!$B$39:$B$782,L$119)+'СЕТ СН'!$I$11+СВЦЭМ!$D$10+'СЕТ СН'!$I$6-'СЕТ СН'!$I$23</f>
        <v>2274.0819419500003</v>
      </c>
      <c r="M132" s="36">
        <f>SUMIFS(СВЦЭМ!$D$39:$D$782,СВЦЭМ!$A$39:$A$782,$A132,СВЦЭМ!$B$39:$B$782,M$119)+'СЕТ СН'!$I$11+СВЦЭМ!$D$10+'СЕТ СН'!$I$6-'СЕТ СН'!$I$23</f>
        <v>2261.5203819500002</v>
      </c>
      <c r="N132" s="36">
        <f>SUMIFS(СВЦЭМ!$D$39:$D$782,СВЦЭМ!$A$39:$A$782,$A132,СВЦЭМ!$B$39:$B$782,N$119)+'СЕТ СН'!$I$11+СВЦЭМ!$D$10+'СЕТ СН'!$I$6-'СЕТ СН'!$I$23</f>
        <v>2296.1286189900002</v>
      </c>
      <c r="O132" s="36">
        <f>SUMIFS(СВЦЭМ!$D$39:$D$782,СВЦЭМ!$A$39:$A$782,$A132,СВЦЭМ!$B$39:$B$782,O$119)+'СЕТ СН'!$I$11+СВЦЭМ!$D$10+'СЕТ СН'!$I$6-'СЕТ СН'!$I$23</f>
        <v>2318.6994795700002</v>
      </c>
      <c r="P132" s="36">
        <f>SUMIFS(СВЦЭМ!$D$39:$D$782,СВЦЭМ!$A$39:$A$782,$A132,СВЦЭМ!$B$39:$B$782,P$119)+'СЕТ СН'!$I$11+СВЦЭМ!$D$10+'СЕТ СН'!$I$6-'СЕТ СН'!$I$23</f>
        <v>2350.3906119100002</v>
      </c>
      <c r="Q132" s="36">
        <f>SUMIFS(СВЦЭМ!$D$39:$D$782,СВЦЭМ!$A$39:$A$782,$A132,СВЦЭМ!$B$39:$B$782,Q$119)+'СЕТ СН'!$I$11+СВЦЭМ!$D$10+'СЕТ СН'!$I$6-'СЕТ СН'!$I$23</f>
        <v>2371.2363690800003</v>
      </c>
      <c r="R132" s="36">
        <f>SUMIFS(СВЦЭМ!$D$39:$D$782,СВЦЭМ!$A$39:$A$782,$A132,СВЦЭМ!$B$39:$B$782,R$119)+'СЕТ СН'!$I$11+СВЦЭМ!$D$10+'СЕТ СН'!$I$6-'СЕТ СН'!$I$23</f>
        <v>2363.3584773100001</v>
      </c>
      <c r="S132" s="36">
        <f>SUMIFS(СВЦЭМ!$D$39:$D$782,СВЦЭМ!$A$39:$A$782,$A132,СВЦЭМ!$B$39:$B$782,S$119)+'СЕТ СН'!$I$11+СВЦЭМ!$D$10+'СЕТ СН'!$I$6-'СЕТ СН'!$I$23</f>
        <v>2347.15824019</v>
      </c>
      <c r="T132" s="36">
        <f>SUMIFS(СВЦЭМ!$D$39:$D$782,СВЦЭМ!$A$39:$A$782,$A132,СВЦЭМ!$B$39:$B$782,T$119)+'СЕТ СН'!$I$11+СВЦЭМ!$D$10+'СЕТ СН'!$I$6-'СЕТ СН'!$I$23</f>
        <v>2320.2589735399997</v>
      </c>
      <c r="U132" s="36">
        <f>SUMIFS(СВЦЭМ!$D$39:$D$782,СВЦЭМ!$A$39:$A$782,$A132,СВЦЭМ!$B$39:$B$782,U$119)+'СЕТ СН'!$I$11+СВЦЭМ!$D$10+'СЕТ СН'!$I$6-'СЕТ СН'!$I$23</f>
        <v>2299.9516980500002</v>
      </c>
      <c r="V132" s="36">
        <f>SUMIFS(СВЦЭМ!$D$39:$D$782,СВЦЭМ!$A$39:$A$782,$A132,СВЦЭМ!$B$39:$B$782,V$119)+'СЕТ СН'!$I$11+СВЦЭМ!$D$10+'СЕТ СН'!$I$6-'СЕТ СН'!$I$23</f>
        <v>2288.0231685500003</v>
      </c>
      <c r="W132" s="36">
        <f>SUMIFS(СВЦЭМ!$D$39:$D$782,СВЦЭМ!$A$39:$A$782,$A132,СВЦЭМ!$B$39:$B$782,W$119)+'СЕТ СН'!$I$11+СВЦЭМ!$D$10+'СЕТ СН'!$I$6-'СЕТ СН'!$I$23</f>
        <v>2258.9718204999999</v>
      </c>
      <c r="X132" s="36">
        <f>SUMIFS(СВЦЭМ!$D$39:$D$782,СВЦЭМ!$A$39:$A$782,$A132,СВЦЭМ!$B$39:$B$782,X$119)+'СЕТ СН'!$I$11+СВЦЭМ!$D$10+'СЕТ СН'!$I$6-'СЕТ СН'!$I$23</f>
        <v>2264.13763118</v>
      </c>
      <c r="Y132" s="36">
        <f>SUMIFS(СВЦЭМ!$D$39:$D$782,СВЦЭМ!$A$39:$A$782,$A132,СВЦЭМ!$B$39:$B$782,Y$119)+'СЕТ СН'!$I$11+СВЦЭМ!$D$10+'СЕТ СН'!$I$6-'СЕТ СН'!$I$23</f>
        <v>2275.2647997499998</v>
      </c>
    </row>
    <row r="133" spans="1:25" ht="15.75" x14ac:dyDescent="0.2">
      <c r="A133" s="35">
        <f t="shared" si="3"/>
        <v>45365</v>
      </c>
      <c r="B133" s="36">
        <f>SUMIFS(СВЦЭМ!$D$39:$D$782,СВЦЭМ!$A$39:$A$782,$A133,СВЦЭМ!$B$39:$B$782,B$119)+'СЕТ СН'!$I$11+СВЦЭМ!$D$10+'СЕТ СН'!$I$6-'СЕТ СН'!$I$23</f>
        <v>2235.83128902</v>
      </c>
      <c r="C133" s="36">
        <f>SUMIFS(СВЦЭМ!$D$39:$D$782,СВЦЭМ!$A$39:$A$782,$A133,СВЦЭМ!$B$39:$B$782,C$119)+'СЕТ СН'!$I$11+СВЦЭМ!$D$10+'СЕТ СН'!$I$6-'СЕТ СН'!$I$23</f>
        <v>2237.8095055799999</v>
      </c>
      <c r="D133" s="36">
        <f>SUMIFS(СВЦЭМ!$D$39:$D$782,СВЦЭМ!$A$39:$A$782,$A133,СВЦЭМ!$B$39:$B$782,D$119)+'СЕТ СН'!$I$11+СВЦЭМ!$D$10+'СЕТ СН'!$I$6-'СЕТ СН'!$I$23</f>
        <v>2258.17267915</v>
      </c>
      <c r="E133" s="36">
        <f>SUMIFS(СВЦЭМ!$D$39:$D$782,СВЦЭМ!$A$39:$A$782,$A133,СВЦЭМ!$B$39:$B$782,E$119)+'СЕТ СН'!$I$11+СВЦЭМ!$D$10+'СЕТ СН'!$I$6-'СЕТ СН'!$I$23</f>
        <v>2267.9829053900003</v>
      </c>
      <c r="F133" s="36">
        <f>SUMIFS(СВЦЭМ!$D$39:$D$782,СВЦЭМ!$A$39:$A$782,$A133,СВЦЭМ!$B$39:$B$782,F$119)+'СЕТ СН'!$I$11+СВЦЭМ!$D$10+'СЕТ СН'!$I$6-'СЕТ СН'!$I$23</f>
        <v>2264.46157004</v>
      </c>
      <c r="G133" s="36">
        <f>SUMIFS(СВЦЭМ!$D$39:$D$782,СВЦЭМ!$A$39:$A$782,$A133,СВЦЭМ!$B$39:$B$782,G$119)+'СЕТ СН'!$I$11+СВЦЭМ!$D$10+'СЕТ СН'!$I$6-'СЕТ СН'!$I$23</f>
        <v>2233.9257237900001</v>
      </c>
      <c r="H133" s="36">
        <f>SUMIFS(СВЦЭМ!$D$39:$D$782,СВЦЭМ!$A$39:$A$782,$A133,СВЦЭМ!$B$39:$B$782,H$119)+'СЕТ СН'!$I$11+СВЦЭМ!$D$10+'СЕТ СН'!$I$6-'СЕТ СН'!$I$23</f>
        <v>2181.0602254699998</v>
      </c>
      <c r="I133" s="36">
        <f>SUMIFS(СВЦЭМ!$D$39:$D$782,СВЦЭМ!$A$39:$A$782,$A133,СВЦЭМ!$B$39:$B$782,I$119)+'СЕТ СН'!$I$11+СВЦЭМ!$D$10+'СЕТ СН'!$I$6-'СЕТ СН'!$I$23</f>
        <v>2151.0856591800002</v>
      </c>
      <c r="J133" s="36">
        <f>SUMIFS(СВЦЭМ!$D$39:$D$782,СВЦЭМ!$A$39:$A$782,$A133,СВЦЭМ!$B$39:$B$782,J$119)+'СЕТ СН'!$I$11+СВЦЭМ!$D$10+'СЕТ СН'!$I$6-'СЕТ СН'!$I$23</f>
        <v>2174.3789657500001</v>
      </c>
      <c r="K133" s="36">
        <f>SUMIFS(СВЦЭМ!$D$39:$D$782,СВЦЭМ!$A$39:$A$782,$A133,СВЦЭМ!$B$39:$B$782,K$119)+'СЕТ СН'!$I$11+СВЦЭМ!$D$10+'СЕТ СН'!$I$6-'СЕТ СН'!$I$23</f>
        <v>2175.4686063999998</v>
      </c>
      <c r="L133" s="36">
        <f>SUMIFS(СВЦЭМ!$D$39:$D$782,СВЦЭМ!$A$39:$A$782,$A133,СВЦЭМ!$B$39:$B$782,L$119)+'СЕТ СН'!$I$11+СВЦЭМ!$D$10+'СЕТ СН'!$I$6-'СЕТ СН'!$I$23</f>
        <v>2182.5653484599998</v>
      </c>
      <c r="M133" s="36">
        <f>SUMIFS(СВЦЭМ!$D$39:$D$782,СВЦЭМ!$A$39:$A$782,$A133,СВЦЭМ!$B$39:$B$782,M$119)+'СЕТ СН'!$I$11+СВЦЭМ!$D$10+'СЕТ СН'!$I$6-'СЕТ СН'!$I$23</f>
        <v>2220.71403719</v>
      </c>
      <c r="N133" s="36">
        <f>SUMIFS(СВЦЭМ!$D$39:$D$782,СВЦЭМ!$A$39:$A$782,$A133,СВЦЭМ!$B$39:$B$782,N$119)+'СЕТ СН'!$I$11+СВЦЭМ!$D$10+'СЕТ СН'!$I$6-'СЕТ СН'!$I$23</f>
        <v>2242.40823976</v>
      </c>
      <c r="O133" s="36">
        <f>SUMIFS(СВЦЭМ!$D$39:$D$782,СВЦЭМ!$A$39:$A$782,$A133,СВЦЭМ!$B$39:$B$782,O$119)+'СЕТ СН'!$I$11+СВЦЭМ!$D$10+'СЕТ СН'!$I$6-'СЕТ СН'!$I$23</f>
        <v>2268.0293934399997</v>
      </c>
      <c r="P133" s="36">
        <f>SUMIFS(СВЦЭМ!$D$39:$D$782,СВЦЭМ!$A$39:$A$782,$A133,СВЦЭМ!$B$39:$B$782,P$119)+'СЕТ СН'!$I$11+СВЦЭМ!$D$10+'СЕТ СН'!$I$6-'СЕТ СН'!$I$23</f>
        <v>2291.0415036300001</v>
      </c>
      <c r="Q133" s="36">
        <f>SUMIFS(СВЦЭМ!$D$39:$D$782,СВЦЭМ!$A$39:$A$782,$A133,СВЦЭМ!$B$39:$B$782,Q$119)+'СЕТ СН'!$I$11+СВЦЭМ!$D$10+'СЕТ СН'!$I$6-'СЕТ СН'!$I$23</f>
        <v>2310.6011245299997</v>
      </c>
      <c r="R133" s="36">
        <f>SUMIFS(СВЦЭМ!$D$39:$D$782,СВЦЭМ!$A$39:$A$782,$A133,СВЦЭМ!$B$39:$B$782,R$119)+'СЕТ СН'!$I$11+СВЦЭМ!$D$10+'СЕТ СН'!$I$6-'СЕТ СН'!$I$23</f>
        <v>2290.5355728499999</v>
      </c>
      <c r="S133" s="36">
        <f>SUMIFS(СВЦЭМ!$D$39:$D$782,СВЦЭМ!$A$39:$A$782,$A133,СВЦЭМ!$B$39:$B$782,S$119)+'СЕТ СН'!$I$11+СВЦЭМ!$D$10+'СЕТ СН'!$I$6-'СЕТ СН'!$I$23</f>
        <v>2265.70089899</v>
      </c>
      <c r="T133" s="36">
        <f>SUMIFS(СВЦЭМ!$D$39:$D$782,СВЦЭМ!$A$39:$A$782,$A133,СВЦЭМ!$B$39:$B$782,T$119)+'СЕТ СН'!$I$11+СВЦЭМ!$D$10+'СЕТ СН'!$I$6-'СЕТ СН'!$I$23</f>
        <v>2232.6923063100003</v>
      </c>
      <c r="U133" s="36">
        <f>SUMIFS(СВЦЭМ!$D$39:$D$782,СВЦЭМ!$A$39:$A$782,$A133,СВЦЭМ!$B$39:$B$782,U$119)+'СЕТ СН'!$I$11+СВЦЭМ!$D$10+'СЕТ СН'!$I$6-'СЕТ СН'!$I$23</f>
        <v>2204.8464620599998</v>
      </c>
      <c r="V133" s="36">
        <f>SUMIFS(СВЦЭМ!$D$39:$D$782,СВЦЭМ!$A$39:$A$782,$A133,СВЦЭМ!$B$39:$B$782,V$119)+'СЕТ СН'!$I$11+СВЦЭМ!$D$10+'СЕТ СН'!$I$6-'СЕТ СН'!$I$23</f>
        <v>2200.37353248</v>
      </c>
      <c r="W133" s="36">
        <f>SUMIFS(СВЦЭМ!$D$39:$D$782,СВЦЭМ!$A$39:$A$782,$A133,СВЦЭМ!$B$39:$B$782,W$119)+'СЕТ СН'!$I$11+СВЦЭМ!$D$10+'СЕТ СН'!$I$6-'СЕТ СН'!$I$23</f>
        <v>2203.0913724299999</v>
      </c>
      <c r="X133" s="36">
        <f>SUMIFS(СВЦЭМ!$D$39:$D$782,СВЦЭМ!$A$39:$A$782,$A133,СВЦЭМ!$B$39:$B$782,X$119)+'СЕТ СН'!$I$11+СВЦЭМ!$D$10+'СЕТ СН'!$I$6-'СЕТ СН'!$I$23</f>
        <v>2225.0975320699999</v>
      </c>
      <c r="Y133" s="36">
        <f>SUMIFS(СВЦЭМ!$D$39:$D$782,СВЦЭМ!$A$39:$A$782,$A133,СВЦЭМ!$B$39:$B$782,Y$119)+'СЕТ СН'!$I$11+СВЦЭМ!$D$10+'СЕТ СН'!$I$6-'СЕТ СН'!$I$23</f>
        <v>2244.2206259499999</v>
      </c>
    </row>
    <row r="134" spans="1:25" ht="15.75" x14ac:dyDescent="0.2">
      <c r="A134" s="35">
        <f t="shared" si="3"/>
        <v>45366</v>
      </c>
      <c r="B134" s="36">
        <f>SUMIFS(СВЦЭМ!$D$39:$D$782,СВЦЭМ!$A$39:$A$782,$A134,СВЦЭМ!$B$39:$B$782,B$119)+'СЕТ СН'!$I$11+СВЦЭМ!$D$10+'СЕТ СН'!$I$6-'СЕТ СН'!$I$23</f>
        <v>2319.8334555599999</v>
      </c>
      <c r="C134" s="36">
        <f>SUMIFS(СВЦЭМ!$D$39:$D$782,СВЦЭМ!$A$39:$A$782,$A134,СВЦЭМ!$B$39:$B$782,C$119)+'СЕТ СН'!$I$11+СВЦЭМ!$D$10+'СЕТ СН'!$I$6-'СЕТ СН'!$I$23</f>
        <v>2396.6878300899998</v>
      </c>
      <c r="D134" s="36">
        <f>SUMIFS(СВЦЭМ!$D$39:$D$782,СВЦЭМ!$A$39:$A$782,$A134,СВЦЭМ!$B$39:$B$782,D$119)+'СЕТ СН'!$I$11+СВЦЭМ!$D$10+'СЕТ СН'!$I$6-'СЕТ СН'!$I$23</f>
        <v>2432.3121649499999</v>
      </c>
      <c r="E134" s="36">
        <f>SUMIFS(СВЦЭМ!$D$39:$D$782,СВЦЭМ!$A$39:$A$782,$A134,СВЦЭМ!$B$39:$B$782,E$119)+'СЕТ СН'!$I$11+СВЦЭМ!$D$10+'СЕТ СН'!$I$6-'СЕТ СН'!$I$23</f>
        <v>2434.9315160300002</v>
      </c>
      <c r="F134" s="36">
        <f>SUMIFS(СВЦЭМ!$D$39:$D$782,СВЦЭМ!$A$39:$A$782,$A134,СВЦЭМ!$B$39:$B$782,F$119)+'СЕТ СН'!$I$11+СВЦЭМ!$D$10+'СЕТ СН'!$I$6-'СЕТ СН'!$I$23</f>
        <v>2431.6874543599997</v>
      </c>
      <c r="G134" s="36">
        <f>SUMIFS(СВЦЭМ!$D$39:$D$782,СВЦЭМ!$A$39:$A$782,$A134,СВЦЭМ!$B$39:$B$782,G$119)+'СЕТ СН'!$I$11+СВЦЭМ!$D$10+'СЕТ СН'!$I$6-'СЕТ СН'!$I$23</f>
        <v>2401.8305589000001</v>
      </c>
      <c r="H134" s="36">
        <f>SUMIFS(СВЦЭМ!$D$39:$D$782,СВЦЭМ!$A$39:$A$782,$A134,СВЦЭМ!$B$39:$B$782,H$119)+'СЕТ СН'!$I$11+СВЦЭМ!$D$10+'СЕТ СН'!$I$6-'СЕТ СН'!$I$23</f>
        <v>2358.7441471100001</v>
      </c>
      <c r="I134" s="36">
        <f>SUMIFS(СВЦЭМ!$D$39:$D$782,СВЦЭМ!$A$39:$A$782,$A134,СВЦЭМ!$B$39:$B$782,I$119)+'СЕТ СН'!$I$11+СВЦЭМ!$D$10+'СЕТ СН'!$I$6-'СЕТ СН'!$I$23</f>
        <v>2329.0948985800001</v>
      </c>
      <c r="J134" s="36">
        <f>SUMIFS(СВЦЭМ!$D$39:$D$782,СВЦЭМ!$A$39:$A$782,$A134,СВЦЭМ!$B$39:$B$782,J$119)+'СЕТ СН'!$I$11+СВЦЭМ!$D$10+'СЕТ СН'!$I$6-'СЕТ СН'!$I$23</f>
        <v>2289.4767505600003</v>
      </c>
      <c r="K134" s="36">
        <f>SUMIFS(СВЦЭМ!$D$39:$D$782,СВЦЭМ!$A$39:$A$782,$A134,СВЦЭМ!$B$39:$B$782,K$119)+'СЕТ СН'!$I$11+СВЦЭМ!$D$10+'СЕТ СН'!$I$6-'СЕТ СН'!$I$23</f>
        <v>2272.70091852</v>
      </c>
      <c r="L134" s="36">
        <f>SUMIFS(СВЦЭМ!$D$39:$D$782,СВЦЭМ!$A$39:$A$782,$A134,СВЦЭМ!$B$39:$B$782,L$119)+'СЕТ СН'!$I$11+СВЦЭМ!$D$10+'СЕТ СН'!$I$6-'СЕТ СН'!$I$23</f>
        <v>2254.9527966599999</v>
      </c>
      <c r="M134" s="36">
        <f>SUMIFS(СВЦЭМ!$D$39:$D$782,СВЦЭМ!$A$39:$A$782,$A134,СВЦЭМ!$B$39:$B$782,M$119)+'СЕТ СН'!$I$11+СВЦЭМ!$D$10+'СЕТ СН'!$I$6-'СЕТ СН'!$I$23</f>
        <v>2280.4341830399999</v>
      </c>
      <c r="N134" s="36">
        <f>SUMIFS(СВЦЭМ!$D$39:$D$782,СВЦЭМ!$A$39:$A$782,$A134,СВЦЭМ!$B$39:$B$782,N$119)+'СЕТ СН'!$I$11+СВЦЭМ!$D$10+'СЕТ СН'!$I$6-'СЕТ СН'!$I$23</f>
        <v>2281.8248904299999</v>
      </c>
      <c r="O134" s="36">
        <f>SUMIFS(СВЦЭМ!$D$39:$D$782,СВЦЭМ!$A$39:$A$782,$A134,СВЦЭМ!$B$39:$B$782,O$119)+'СЕТ СН'!$I$11+СВЦЭМ!$D$10+'СЕТ СН'!$I$6-'СЕТ СН'!$I$23</f>
        <v>2334.5572962400001</v>
      </c>
      <c r="P134" s="36">
        <f>SUMIFS(СВЦЭМ!$D$39:$D$782,СВЦЭМ!$A$39:$A$782,$A134,СВЦЭМ!$B$39:$B$782,P$119)+'СЕТ СН'!$I$11+СВЦЭМ!$D$10+'СЕТ СН'!$I$6-'СЕТ СН'!$I$23</f>
        <v>2354.19350949</v>
      </c>
      <c r="Q134" s="36">
        <f>SUMIFS(СВЦЭМ!$D$39:$D$782,СВЦЭМ!$A$39:$A$782,$A134,СВЦЭМ!$B$39:$B$782,Q$119)+'СЕТ СН'!$I$11+СВЦЭМ!$D$10+'СЕТ СН'!$I$6-'СЕТ СН'!$I$23</f>
        <v>2366.9304869600001</v>
      </c>
      <c r="R134" s="36">
        <f>SUMIFS(СВЦЭМ!$D$39:$D$782,СВЦЭМ!$A$39:$A$782,$A134,СВЦЭМ!$B$39:$B$782,R$119)+'СЕТ СН'!$I$11+СВЦЭМ!$D$10+'СЕТ СН'!$I$6-'СЕТ СН'!$I$23</f>
        <v>2374.5693985400003</v>
      </c>
      <c r="S134" s="36">
        <f>SUMIFS(СВЦЭМ!$D$39:$D$782,СВЦЭМ!$A$39:$A$782,$A134,СВЦЭМ!$B$39:$B$782,S$119)+'СЕТ СН'!$I$11+СВЦЭМ!$D$10+'СЕТ СН'!$I$6-'СЕТ СН'!$I$23</f>
        <v>2359.7905400999998</v>
      </c>
      <c r="T134" s="36">
        <f>SUMIFS(СВЦЭМ!$D$39:$D$782,СВЦЭМ!$A$39:$A$782,$A134,СВЦЭМ!$B$39:$B$782,T$119)+'СЕТ СН'!$I$11+СВЦЭМ!$D$10+'СЕТ СН'!$I$6-'СЕТ СН'!$I$23</f>
        <v>2324.1962423800001</v>
      </c>
      <c r="U134" s="36">
        <f>SUMIFS(СВЦЭМ!$D$39:$D$782,СВЦЭМ!$A$39:$A$782,$A134,СВЦЭМ!$B$39:$B$782,U$119)+'СЕТ СН'!$I$11+СВЦЭМ!$D$10+'СЕТ СН'!$I$6-'СЕТ СН'!$I$23</f>
        <v>2300.1574987100003</v>
      </c>
      <c r="V134" s="36">
        <f>SUMIFS(СВЦЭМ!$D$39:$D$782,СВЦЭМ!$A$39:$A$782,$A134,СВЦЭМ!$B$39:$B$782,V$119)+'СЕТ СН'!$I$11+СВЦЭМ!$D$10+'СЕТ СН'!$I$6-'СЕТ СН'!$I$23</f>
        <v>2292.2044012199999</v>
      </c>
      <c r="W134" s="36">
        <f>SUMIFS(СВЦЭМ!$D$39:$D$782,СВЦЭМ!$A$39:$A$782,$A134,СВЦЭМ!$B$39:$B$782,W$119)+'СЕТ СН'!$I$11+СВЦЭМ!$D$10+'СЕТ СН'!$I$6-'СЕТ СН'!$I$23</f>
        <v>2292.8811922699997</v>
      </c>
      <c r="X134" s="36">
        <f>SUMIFS(СВЦЭМ!$D$39:$D$782,СВЦЭМ!$A$39:$A$782,$A134,СВЦЭМ!$B$39:$B$782,X$119)+'СЕТ СН'!$I$11+СВЦЭМ!$D$10+'СЕТ СН'!$I$6-'СЕТ СН'!$I$23</f>
        <v>2321.0142636700002</v>
      </c>
      <c r="Y134" s="36">
        <f>SUMIFS(СВЦЭМ!$D$39:$D$782,СВЦЭМ!$A$39:$A$782,$A134,СВЦЭМ!$B$39:$B$782,Y$119)+'СЕТ СН'!$I$11+СВЦЭМ!$D$10+'СЕТ СН'!$I$6-'СЕТ СН'!$I$23</f>
        <v>2333.7681329300003</v>
      </c>
    </row>
    <row r="135" spans="1:25" ht="15.75" x14ac:dyDescent="0.2">
      <c r="A135" s="35">
        <f t="shared" si="3"/>
        <v>45367</v>
      </c>
      <c r="B135" s="36">
        <f>SUMIFS(СВЦЭМ!$D$39:$D$782,СВЦЭМ!$A$39:$A$782,$A135,СВЦЭМ!$B$39:$B$782,B$119)+'СЕТ СН'!$I$11+СВЦЭМ!$D$10+'СЕТ СН'!$I$6-'СЕТ СН'!$I$23</f>
        <v>2310.57683481</v>
      </c>
      <c r="C135" s="36">
        <f>SUMIFS(СВЦЭМ!$D$39:$D$782,СВЦЭМ!$A$39:$A$782,$A135,СВЦЭМ!$B$39:$B$782,C$119)+'СЕТ СН'!$I$11+СВЦЭМ!$D$10+'СЕТ СН'!$I$6-'СЕТ СН'!$I$23</f>
        <v>2295.5702238399999</v>
      </c>
      <c r="D135" s="36">
        <f>SUMIFS(СВЦЭМ!$D$39:$D$782,СВЦЭМ!$A$39:$A$782,$A135,СВЦЭМ!$B$39:$B$782,D$119)+'СЕТ СН'!$I$11+СВЦЭМ!$D$10+'СЕТ СН'!$I$6-'СЕТ СН'!$I$23</f>
        <v>2317.8568353199998</v>
      </c>
      <c r="E135" s="36">
        <f>SUMIFS(СВЦЭМ!$D$39:$D$782,СВЦЭМ!$A$39:$A$782,$A135,СВЦЭМ!$B$39:$B$782,E$119)+'СЕТ СН'!$I$11+СВЦЭМ!$D$10+'СЕТ СН'!$I$6-'СЕТ СН'!$I$23</f>
        <v>2335.6074001300003</v>
      </c>
      <c r="F135" s="36">
        <f>SUMIFS(СВЦЭМ!$D$39:$D$782,СВЦЭМ!$A$39:$A$782,$A135,СВЦЭМ!$B$39:$B$782,F$119)+'СЕТ СН'!$I$11+СВЦЭМ!$D$10+'СЕТ СН'!$I$6-'СЕТ СН'!$I$23</f>
        <v>2323.9455618299999</v>
      </c>
      <c r="G135" s="36">
        <f>SUMIFS(СВЦЭМ!$D$39:$D$782,СВЦЭМ!$A$39:$A$782,$A135,СВЦЭМ!$B$39:$B$782,G$119)+'СЕТ СН'!$I$11+СВЦЭМ!$D$10+'СЕТ СН'!$I$6-'СЕТ СН'!$I$23</f>
        <v>2306.08812244</v>
      </c>
      <c r="H135" s="36">
        <f>SUMIFS(СВЦЭМ!$D$39:$D$782,СВЦЭМ!$A$39:$A$782,$A135,СВЦЭМ!$B$39:$B$782,H$119)+'СЕТ СН'!$I$11+СВЦЭМ!$D$10+'СЕТ СН'!$I$6-'СЕТ СН'!$I$23</f>
        <v>2286.8824319400001</v>
      </c>
      <c r="I135" s="36">
        <f>SUMIFS(СВЦЭМ!$D$39:$D$782,СВЦЭМ!$A$39:$A$782,$A135,СВЦЭМ!$B$39:$B$782,I$119)+'СЕТ СН'!$I$11+СВЦЭМ!$D$10+'СЕТ СН'!$I$6-'СЕТ СН'!$I$23</f>
        <v>2269.8868543799999</v>
      </c>
      <c r="J135" s="36">
        <f>SUMIFS(СВЦЭМ!$D$39:$D$782,СВЦЭМ!$A$39:$A$782,$A135,СВЦЭМ!$B$39:$B$782,J$119)+'СЕТ СН'!$I$11+СВЦЭМ!$D$10+'СЕТ СН'!$I$6-'СЕТ СН'!$I$23</f>
        <v>2221.2776352399997</v>
      </c>
      <c r="K135" s="36">
        <f>SUMIFS(СВЦЭМ!$D$39:$D$782,СВЦЭМ!$A$39:$A$782,$A135,СВЦЭМ!$B$39:$B$782,K$119)+'СЕТ СН'!$I$11+СВЦЭМ!$D$10+'СЕТ СН'!$I$6-'СЕТ СН'!$I$23</f>
        <v>2201.3542032599998</v>
      </c>
      <c r="L135" s="36">
        <f>SUMIFS(СВЦЭМ!$D$39:$D$782,СВЦЭМ!$A$39:$A$782,$A135,СВЦЭМ!$B$39:$B$782,L$119)+'СЕТ СН'!$I$11+СВЦЭМ!$D$10+'СЕТ СН'!$I$6-'СЕТ СН'!$I$23</f>
        <v>2194.7767509699997</v>
      </c>
      <c r="M135" s="36">
        <f>SUMIFS(СВЦЭМ!$D$39:$D$782,СВЦЭМ!$A$39:$A$782,$A135,СВЦЭМ!$B$39:$B$782,M$119)+'СЕТ СН'!$I$11+СВЦЭМ!$D$10+'СЕТ СН'!$I$6-'СЕТ СН'!$I$23</f>
        <v>2199.22873652</v>
      </c>
      <c r="N135" s="36">
        <f>SUMIFS(СВЦЭМ!$D$39:$D$782,СВЦЭМ!$A$39:$A$782,$A135,СВЦЭМ!$B$39:$B$782,N$119)+'СЕТ СН'!$I$11+СВЦЭМ!$D$10+'СЕТ СН'!$I$6-'СЕТ СН'!$I$23</f>
        <v>2211.44498518</v>
      </c>
      <c r="O135" s="36">
        <f>SUMIFS(СВЦЭМ!$D$39:$D$782,СВЦЭМ!$A$39:$A$782,$A135,СВЦЭМ!$B$39:$B$782,O$119)+'СЕТ СН'!$I$11+СВЦЭМ!$D$10+'СЕТ СН'!$I$6-'СЕТ СН'!$I$23</f>
        <v>2210.5429954700003</v>
      </c>
      <c r="P135" s="36">
        <f>SUMIFS(СВЦЭМ!$D$39:$D$782,СВЦЭМ!$A$39:$A$782,$A135,СВЦЭМ!$B$39:$B$782,P$119)+'СЕТ СН'!$I$11+СВЦЭМ!$D$10+'СЕТ СН'!$I$6-'СЕТ СН'!$I$23</f>
        <v>2220.0219005500003</v>
      </c>
      <c r="Q135" s="36">
        <f>SUMIFS(СВЦЭМ!$D$39:$D$782,СВЦЭМ!$A$39:$A$782,$A135,СВЦЭМ!$B$39:$B$782,Q$119)+'СЕТ СН'!$I$11+СВЦЭМ!$D$10+'СЕТ СН'!$I$6-'СЕТ СН'!$I$23</f>
        <v>2241.37997774</v>
      </c>
      <c r="R135" s="36">
        <f>SUMIFS(СВЦЭМ!$D$39:$D$782,СВЦЭМ!$A$39:$A$782,$A135,СВЦЭМ!$B$39:$B$782,R$119)+'СЕТ СН'!$I$11+СВЦЭМ!$D$10+'СЕТ СН'!$I$6-'СЕТ СН'!$I$23</f>
        <v>2250.5148253799998</v>
      </c>
      <c r="S135" s="36">
        <f>SUMIFS(СВЦЭМ!$D$39:$D$782,СВЦЭМ!$A$39:$A$782,$A135,СВЦЭМ!$B$39:$B$782,S$119)+'СЕТ СН'!$I$11+СВЦЭМ!$D$10+'СЕТ СН'!$I$6-'СЕТ СН'!$I$23</f>
        <v>2236.1454957000001</v>
      </c>
      <c r="T135" s="36">
        <f>SUMIFS(СВЦЭМ!$D$39:$D$782,СВЦЭМ!$A$39:$A$782,$A135,СВЦЭМ!$B$39:$B$782,T$119)+'СЕТ СН'!$I$11+СВЦЭМ!$D$10+'СЕТ СН'!$I$6-'СЕТ СН'!$I$23</f>
        <v>2219.2029720400001</v>
      </c>
      <c r="U135" s="36">
        <f>SUMIFS(СВЦЭМ!$D$39:$D$782,СВЦЭМ!$A$39:$A$782,$A135,СВЦЭМ!$B$39:$B$782,U$119)+'СЕТ СН'!$I$11+СВЦЭМ!$D$10+'СЕТ СН'!$I$6-'СЕТ СН'!$I$23</f>
        <v>2190.1329014800003</v>
      </c>
      <c r="V135" s="36">
        <f>SUMIFS(СВЦЭМ!$D$39:$D$782,СВЦЭМ!$A$39:$A$782,$A135,СВЦЭМ!$B$39:$B$782,V$119)+'СЕТ СН'!$I$11+СВЦЭМ!$D$10+'СЕТ СН'!$I$6-'СЕТ СН'!$I$23</f>
        <v>2183.2322829200002</v>
      </c>
      <c r="W135" s="36">
        <f>SUMIFS(СВЦЭМ!$D$39:$D$782,СВЦЭМ!$A$39:$A$782,$A135,СВЦЭМ!$B$39:$B$782,W$119)+'СЕТ СН'!$I$11+СВЦЭМ!$D$10+'СЕТ СН'!$I$6-'СЕТ СН'!$I$23</f>
        <v>2191.9688596699998</v>
      </c>
      <c r="X135" s="36">
        <f>SUMIFS(СВЦЭМ!$D$39:$D$782,СВЦЭМ!$A$39:$A$782,$A135,СВЦЭМ!$B$39:$B$782,X$119)+'СЕТ СН'!$I$11+СВЦЭМ!$D$10+'СЕТ СН'!$I$6-'СЕТ СН'!$I$23</f>
        <v>2213.5855952699999</v>
      </c>
      <c r="Y135" s="36">
        <f>SUMIFS(СВЦЭМ!$D$39:$D$782,СВЦЭМ!$A$39:$A$782,$A135,СВЦЭМ!$B$39:$B$782,Y$119)+'СЕТ СН'!$I$11+СВЦЭМ!$D$10+'СЕТ СН'!$I$6-'СЕТ СН'!$I$23</f>
        <v>2221.6442883899999</v>
      </c>
    </row>
    <row r="136" spans="1:25" ht="15.75" x14ac:dyDescent="0.2">
      <c r="A136" s="35">
        <f t="shared" si="3"/>
        <v>45368</v>
      </c>
      <c r="B136" s="36">
        <f>SUMIFS(СВЦЭМ!$D$39:$D$782,СВЦЭМ!$A$39:$A$782,$A136,СВЦЭМ!$B$39:$B$782,B$119)+'СЕТ СН'!$I$11+СВЦЭМ!$D$10+'СЕТ СН'!$I$6-'СЕТ СН'!$I$23</f>
        <v>2181.8287583800002</v>
      </c>
      <c r="C136" s="36">
        <f>SUMIFS(СВЦЭМ!$D$39:$D$782,СВЦЭМ!$A$39:$A$782,$A136,СВЦЭМ!$B$39:$B$782,C$119)+'СЕТ СН'!$I$11+СВЦЭМ!$D$10+'СЕТ СН'!$I$6-'СЕТ СН'!$I$23</f>
        <v>2204.36816275</v>
      </c>
      <c r="D136" s="36">
        <f>SUMIFS(СВЦЭМ!$D$39:$D$782,СВЦЭМ!$A$39:$A$782,$A136,СВЦЭМ!$B$39:$B$782,D$119)+'СЕТ СН'!$I$11+СВЦЭМ!$D$10+'СЕТ СН'!$I$6-'СЕТ СН'!$I$23</f>
        <v>2239.1834589299997</v>
      </c>
      <c r="E136" s="36">
        <f>SUMIFS(СВЦЭМ!$D$39:$D$782,СВЦЭМ!$A$39:$A$782,$A136,СВЦЭМ!$B$39:$B$782,E$119)+'СЕТ СН'!$I$11+СВЦЭМ!$D$10+'СЕТ СН'!$I$6-'СЕТ СН'!$I$23</f>
        <v>2237.1512942899999</v>
      </c>
      <c r="F136" s="36">
        <f>SUMIFS(СВЦЭМ!$D$39:$D$782,СВЦЭМ!$A$39:$A$782,$A136,СВЦЭМ!$B$39:$B$782,F$119)+'СЕТ СН'!$I$11+СВЦЭМ!$D$10+'СЕТ СН'!$I$6-'СЕТ СН'!$I$23</f>
        <v>2230.2150563300002</v>
      </c>
      <c r="G136" s="36">
        <f>SUMIFS(СВЦЭМ!$D$39:$D$782,СВЦЭМ!$A$39:$A$782,$A136,СВЦЭМ!$B$39:$B$782,G$119)+'СЕТ СН'!$I$11+СВЦЭМ!$D$10+'СЕТ СН'!$I$6-'СЕТ СН'!$I$23</f>
        <v>2254.8976537500002</v>
      </c>
      <c r="H136" s="36">
        <f>SUMIFS(СВЦЭМ!$D$39:$D$782,СВЦЭМ!$A$39:$A$782,$A136,СВЦЭМ!$B$39:$B$782,H$119)+'СЕТ СН'!$I$11+СВЦЭМ!$D$10+'СЕТ СН'!$I$6-'СЕТ СН'!$I$23</f>
        <v>2266.9251760899997</v>
      </c>
      <c r="I136" s="36">
        <f>SUMIFS(СВЦЭМ!$D$39:$D$782,СВЦЭМ!$A$39:$A$782,$A136,СВЦЭМ!$B$39:$B$782,I$119)+'СЕТ СН'!$I$11+СВЦЭМ!$D$10+'СЕТ СН'!$I$6-'СЕТ СН'!$I$23</f>
        <v>2268.61723712</v>
      </c>
      <c r="J136" s="36">
        <f>SUMIFS(СВЦЭМ!$D$39:$D$782,СВЦЭМ!$A$39:$A$782,$A136,СВЦЭМ!$B$39:$B$782,J$119)+'СЕТ СН'!$I$11+СВЦЭМ!$D$10+'СЕТ СН'!$I$6-'СЕТ СН'!$I$23</f>
        <v>2217.2416772300003</v>
      </c>
      <c r="K136" s="36">
        <f>SUMIFS(СВЦЭМ!$D$39:$D$782,СВЦЭМ!$A$39:$A$782,$A136,СВЦЭМ!$B$39:$B$782,K$119)+'СЕТ СН'!$I$11+СВЦЭМ!$D$10+'СЕТ СН'!$I$6-'СЕТ СН'!$I$23</f>
        <v>2174.5094145000003</v>
      </c>
      <c r="L136" s="36">
        <f>SUMIFS(СВЦЭМ!$D$39:$D$782,СВЦЭМ!$A$39:$A$782,$A136,СВЦЭМ!$B$39:$B$782,L$119)+'СЕТ СН'!$I$11+СВЦЭМ!$D$10+'СЕТ СН'!$I$6-'СЕТ СН'!$I$23</f>
        <v>2160.8562851300003</v>
      </c>
      <c r="M136" s="36">
        <f>SUMIFS(СВЦЭМ!$D$39:$D$782,СВЦЭМ!$A$39:$A$782,$A136,СВЦЭМ!$B$39:$B$782,M$119)+'СЕТ СН'!$I$11+СВЦЭМ!$D$10+'СЕТ СН'!$I$6-'СЕТ СН'!$I$23</f>
        <v>2161.6908099100001</v>
      </c>
      <c r="N136" s="36">
        <f>SUMIFS(СВЦЭМ!$D$39:$D$782,СВЦЭМ!$A$39:$A$782,$A136,СВЦЭМ!$B$39:$B$782,N$119)+'СЕТ СН'!$I$11+СВЦЭМ!$D$10+'СЕТ СН'!$I$6-'СЕТ СН'!$I$23</f>
        <v>2180.68367868</v>
      </c>
      <c r="O136" s="36">
        <f>SUMIFS(СВЦЭМ!$D$39:$D$782,СВЦЭМ!$A$39:$A$782,$A136,СВЦЭМ!$B$39:$B$782,O$119)+'СЕТ СН'!$I$11+СВЦЭМ!$D$10+'СЕТ СН'!$I$6-'СЕТ СН'!$I$23</f>
        <v>2209.61437179</v>
      </c>
      <c r="P136" s="36">
        <f>SUMIFS(СВЦЭМ!$D$39:$D$782,СВЦЭМ!$A$39:$A$782,$A136,СВЦЭМ!$B$39:$B$782,P$119)+'СЕТ СН'!$I$11+СВЦЭМ!$D$10+'СЕТ СН'!$I$6-'СЕТ СН'!$I$23</f>
        <v>2222.2624638400002</v>
      </c>
      <c r="Q136" s="36">
        <f>SUMIFS(СВЦЭМ!$D$39:$D$782,СВЦЭМ!$A$39:$A$782,$A136,СВЦЭМ!$B$39:$B$782,Q$119)+'СЕТ СН'!$I$11+СВЦЭМ!$D$10+'СЕТ СН'!$I$6-'СЕТ СН'!$I$23</f>
        <v>2244.6201241700001</v>
      </c>
      <c r="R136" s="36">
        <f>SUMIFS(СВЦЭМ!$D$39:$D$782,СВЦЭМ!$A$39:$A$782,$A136,СВЦЭМ!$B$39:$B$782,R$119)+'СЕТ СН'!$I$11+СВЦЭМ!$D$10+'СЕТ СН'!$I$6-'СЕТ СН'!$I$23</f>
        <v>2247.1494448900003</v>
      </c>
      <c r="S136" s="36">
        <f>SUMIFS(СВЦЭМ!$D$39:$D$782,СВЦЭМ!$A$39:$A$782,$A136,СВЦЭМ!$B$39:$B$782,S$119)+'СЕТ СН'!$I$11+СВЦЭМ!$D$10+'СЕТ СН'!$I$6-'СЕТ СН'!$I$23</f>
        <v>2223.4771962499999</v>
      </c>
      <c r="T136" s="36">
        <f>SUMIFS(СВЦЭМ!$D$39:$D$782,СВЦЭМ!$A$39:$A$782,$A136,СВЦЭМ!$B$39:$B$782,T$119)+'СЕТ СН'!$I$11+СВЦЭМ!$D$10+'СЕТ СН'!$I$6-'СЕТ СН'!$I$23</f>
        <v>2207.4230726799997</v>
      </c>
      <c r="U136" s="36">
        <f>SUMIFS(СВЦЭМ!$D$39:$D$782,СВЦЭМ!$A$39:$A$782,$A136,СВЦЭМ!$B$39:$B$782,U$119)+'СЕТ СН'!$I$11+СВЦЭМ!$D$10+'СЕТ СН'!$I$6-'СЕТ СН'!$I$23</f>
        <v>2182.2124372799999</v>
      </c>
      <c r="V136" s="36">
        <f>SUMIFS(СВЦЭМ!$D$39:$D$782,СВЦЭМ!$A$39:$A$782,$A136,СВЦЭМ!$B$39:$B$782,V$119)+'СЕТ СН'!$I$11+СВЦЭМ!$D$10+'СЕТ СН'!$I$6-'СЕТ СН'!$I$23</f>
        <v>2165.70155058</v>
      </c>
      <c r="W136" s="36">
        <f>SUMIFS(СВЦЭМ!$D$39:$D$782,СВЦЭМ!$A$39:$A$782,$A136,СВЦЭМ!$B$39:$B$782,W$119)+'СЕТ СН'!$I$11+СВЦЭМ!$D$10+'СЕТ СН'!$I$6-'СЕТ СН'!$I$23</f>
        <v>2166.8155088100002</v>
      </c>
      <c r="X136" s="36">
        <f>SUMIFS(СВЦЭМ!$D$39:$D$782,СВЦЭМ!$A$39:$A$782,$A136,СВЦЭМ!$B$39:$B$782,X$119)+'СЕТ СН'!$I$11+СВЦЭМ!$D$10+'СЕТ СН'!$I$6-'СЕТ СН'!$I$23</f>
        <v>2199.1017968799997</v>
      </c>
      <c r="Y136" s="36">
        <f>SUMIFS(СВЦЭМ!$D$39:$D$782,СВЦЭМ!$A$39:$A$782,$A136,СВЦЭМ!$B$39:$B$782,Y$119)+'СЕТ СН'!$I$11+СВЦЭМ!$D$10+'СЕТ СН'!$I$6-'СЕТ СН'!$I$23</f>
        <v>2199.2788197600003</v>
      </c>
    </row>
    <row r="137" spans="1:25" ht="15.75" x14ac:dyDescent="0.2">
      <c r="A137" s="35">
        <f t="shared" si="3"/>
        <v>45369</v>
      </c>
      <c r="B137" s="36">
        <f>SUMIFS(СВЦЭМ!$D$39:$D$782,СВЦЭМ!$A$39:$A$782,$A137,СВЦЭМ!$B$39:$B$782,B$119)+'СЕТ СН'!$I$11+СВЦЭМ!$D$10+'СЕТ СН'!$I$6-'СЕТ СН'!$I$23</f>
        <v>2295.4398103399999</v>
      </c>
      <c r="C137" s="36">
        <f>SUMIFS(СВЦЭМ!$D$39:$D$782,СВЦЭМ!$A$39:$A$782,$A137,СВЦЭМ!$B$39:$B$782,C$119)+'СЕТ СН'!$I$11+СВЦЭМ!$D$10+'СЕТ СН'!$I$6-'СЕТ СН'!$I$23</f>
        <v>2328.2557388</v>
      </c>
      <c r="D137" s="36">
        <f>SUMIFS(СВЦЭМ!$D$39:$D$782,СВЦЭМ!$A$39:$A$782,$A137,СВЦЭМ!$B$39:$B$782,D$119)+'СЕТ СН'!$I$11+СВЦЭМ!$D$10+'СЕТ СН'!$I$6-'СЕТ СН'!$I$23</f>
        <v>2374.2459425799998</v>
      </c>
      <c r="E137" s="36">
        <f>SUMIFS(СВЦЭМ!$D$39:$D$782,СВЦЭМ!$A$39:$A$782,$A137,СВЦЭМ!$B$39:$B$782,E$119)+'СЕТ СН'!$I$11+СВЦЭМ!$D$10+'СЕТ СН'!$I$6-'СЕТ СН'!$I$23</f>
        <v>2353.61109231</v>
      </c>
      <c r="F137" s="36">
        <f>SUMIFS(СВЦЭМ!$D$39:$D$782,СВЦЭМ!$A$39:$A$782,$A137,СВЦЭМ!$B$39:$B$782,F$119)+'СЕТ СН'!$I$11+СВЦЭМ!$D$10+'СЕТ СН'!$I$6-'СЕТ СН'!$I$23</f>
        <v>2333.4643802000001</v>
      </c>
      <c r="G137" s="36">
        <f>SUMIFS(СВЦЭМ!$D$39:$D$782,СВЦЭМ!$A$39:$A$782,$A137,СВЦЭМ!$B$39:$B$782,G$119)+'СЕТ СН'!$I$11+СВЦЭМ!$D$10+'СЕТ СН'!$I$6-'СЕТ СН'!$I$23</f>
        <v>2302.3840368700003</v>
      </c>
      <c r="H137" s="36">
        <f>SUMIFS(СВЦЭМ!$D$39:$D$782,СВЦЭМ!$A$39:$A$782,$A137,СВЦЭМ!$B$39:$B$782,H$119)+'СЕТ СН'!$I$11+СВЦЭМ!$D$10+'СЕТ СН'!$I$6-'СЕТ СН'!$I$23</f>
        <v>2272.4535520899999</v>
      </c>
      <c r="I137" s="36">
        <f>SUMIFS(СВЦЭМ!$D$39:$D$782,СВЦЭМ!$A$39:$A$782,$A137,СВЦЭМ!$B$39:$B$782,I$119)+'СЕТ СН'!$I$11+СВЦЭМ!$D$10+'СЕТ СН'!$I$6-'СЕТ СН'!$I$23</f>
        <v>2284.1654784699999</v>
      </c>
      <c r="J137" s="36">
        <f>SUMIFS(СВЦЭМ!$D$39:$D$782,СВЦЭМ!$A$39:$A$782,$A137,СВЦЭМ!$B$39:$B$782,J$119)+'СЕТ СН'!$I$11+СВЦЭМ!$D$10+'СЕТ СН'!$I$6-'СЕТ СН'!$I$23</f>
        <v>2300.1670468800003</v>
      </c>
      <c r="K137" s="36">
        <f>SUMIFS(СВЦЭМ!$D$39:$D$782,СВЦЭМ!$A$39:$A$782,$A137,СВЦЭМ!$B$39:$B$782,K$119)+'СЕТ СН'!$I$11+СВЦЭМ!$D$10+'СЕТ СН'!$I$6-'СЕТ СН'!$I$23</f>
        <v>2273.1926021099998</v>
      </c>
      <c r="L137" s="36">
        <f>SUMIFS(СВЦЭМ!$D$39:$D$782,СВЦЭМ!$A$39:$A$782,$A137,СВЦЭМ!$B$39:$B$782,L$119)+'СЕТ СН'!$I$11+СВЦЭМ!$D$10+'СЕТ СН'!$I$6-'СЕТ СН'!$I$23</f>
        <v>2280.30866023</v>
      </c>
      <c r="M137" s="36">
        <f>SUMIFS(СВЦЭМ!$D$39:$D$782,СВЦЭМ!$A$39:$A$782,$A137,СВЦЭМ!$B$39:$B$782,M$119)+'СЕТ СН'!$I$11+СВЦЭМ!$D$10+'СЕТ СН'!$I$6-'СЕТ СН'!$I$23</f>
        <v>2287.70907425</v>
      </c>
      <c r="N137" s="36">
        <f>SUMIFS(СВЦЭМ!$D$39:$D$782,СВЦЭМ!$A$39:$A$782,$A137,СВЦЭМ!$B$39:$B$782,N$119)+'СЕТ СН'!$I$11+СВЦЭМ!$D$10+'СЕТ СН'!$I$6-'СЕТ СН'!$I$23</f>
        <v>2312.6272175700001</v>
      </c>
      <c r="O137" s="36">
        <f>SUMIFS(СВЦЭМ!$D$39:$D$782,СВЦЭМ!$A$39:$A$782,$A137,СВЦЭМ!$B$39:$B$782,O$119)+'СЕТ СН'!$I$11+СВЦЭМ!$D$10+'СЕТ СН'!$I$6-'СЕТ СН'!$I$23</f>
        <v>2354.2308118199999</v>
      </c>
      <c r="P137" s="36">
        <f>SUMIFS(СВЦЭМ!$D$39:$D$782,СВЦЭМ!$A$39:$A$782,$A137,СВЦЭМ!$B$39:$B$782,P$119)+'СЕТ СН'!$I$11+СВЦЭМ!$D$10+'СЕТ СН'!$I$6-'СЕТ СН'!$I$23</f>
        <v>2380.9765546500003</v>
      </c>
      <c r="Q137" s="36">
        <f>SUMIFS(СВЦЭМ!$D$39:$D$782,СВЦЭМ!$A$39:$A$782,$A137,СВЦЭМ!$B$39:$B$782,Q$119)+'СЕТ СН'!$I$11+СВЦЭМ!$D$10+'СЕТ СН'!$I$6-'СЕТ СН'!$I$23</f>
        <v>2403.5001465</v>
      </c>
      <c r="R137" s="36">
        <f>SUMIFS(СВЦЭМ!$D$39:$D$782,СВЦЭМ!$A$39:$A$782,$A137,СВЦЭМ!$B$39:$B$782,R$119)+'СЕТ СН'!$I$11+СВЦЭМ!$D$10+'СЕТ СН'!$I$6-'СЕТ СН'!$I$23</f>
        <v>2407.9395222600001</v>
      </c>
      <c r="S137" s="36">
        <f>SUMIFS(СВЦЭМ!$D$39:$D$782,СВЦЭМ!$A$39:$A$782,$A137,СВЦЭМ!$B$39:$B$782,S$119)+'СЕТ СН'!$I$11+СВЦЭМ!$D$10+'СЕТ СН'!$I$6-'СЕТ СН'!$I$23</f>
        <v>2414.6051533700002</v>
      </c>
      <c r="T137" s="36">
        <f>SUMIFS(СВЦЭМ!$D$39:$D$782,СВЦЭМ!$A$39:$A$782,$A137,СВЦЭМ!$B$39:$B$782,T$119)+'СЕТ СН'!$I$11+СВЦЭМ!$D$10+'СЕТ СН'!$I$6-'СЕТ СН'!$I$23</f>
        <v>2386.5049645500003</v>
      </c>
      <c r="U137" s="36">
        <f>SUMIFS(СВЦЭМ!$D$39:$D$782,СВЦЭМ!$A$39:$A$782,$A137,СВЦЭМ!$B$39:$B$782,U$119)+'СЕТ СН'!$I$11+СВЦЭМ!$D$10+'СЕТ СН'!$I$6-'СЕТ СН'!$I$23</f>
        <v>2359.0920884400002</v>
      </c>
      <c r="V137" s="36">
        <f>SUMIFS(СВЦЭМ!$D$39:$D$782,СВЦЭМ!$A$39:$A$782,$A137,СВЦЭМ!$B$39:$B$782,V$119)+'СЕТ СН'!$I$11+СВЦЭМ!$D$10+'СЕТ СН'!$I$6-'СЕТ СН'!$I$23</f>
        <v>2348.0712324199999</v>
      </c>
      <c r="W137" s="36">
        <f>SUMIFS(СВЦЭМ!$D$39:$D$782,СВЦЭМ!$A$39:$A$782,$A137,СВЦЭМ!$B$39:$B$782,W$119)+'СЕТ СН'!$I$11+СВЦЭМ!$D$10+'СЕТ СН'!$I$6-'СЕТ СН'!$I$23</f>
        <v>2338.9521539400002</v>
      </c>
      <c r="X137" s="36">
        <f>SUMIFS(СВЦЭМ!$D$39:$D$782,СВЦЭМ!$A$39:$A$782,$A137,СВЦЭМ!$B$39:$B$782,X$119)+'СЕТ СН'!$I$11+СВЦЭМ!$D$10+'СЕТ СН'!$I$6-'СЕТ СН'!$I$23</f>
        <v>2360.8271954700003</v>
      </c>
      <c r="Y137" s="36">
        <f>SUMIFS(СВЦЭМ!$D$39:$D$782,СВЦЭМ!$A$39:$A$782,$A137,СВЦЭМ!$B$39:$B$782,Y$119)+'СЕТ СН'!$I$11+СВЦЭМ!$D$10+'СЕТ СН'!$I$6-'СЕТ СН'!$I$23</f>
        <v>2392.67589305</v>
      </c>
    </row>
    <row r="138" spans="1:25" ht="15.75" x14ac:dyDescent="0.2">
      <c r="A138" s="35">
        <f t="shared" si="3"/>
        <v>45370</v>
      </c>
      <c r="B138" s="36">
        <f>SUMIFS(СВЦЭМ!$D$39:$D$782,СВЦЭМ!$A$39:$A$782,$A138,СВЦЭМ!$B$39:$B$782,B$119)+'СЕТ СН'!$I$11+СВЦЭМ!$D$10+'СЕТ СН'!$I$6-'СЕТ СН'!$I$23</f>
        <v>2491.57277535</v>
      </c>
      <c r="C138" s="36">
        <f>SUMIFS(СВЦЭМ!$D$39:$D$782,СВЦЭМ!$A$39:$A$782,$A138,СВЦЭМ!$B$39:$B$782,C$119)+'СЕТ СН'!$I$11+СВЦЭМ!$D$10+'СЕТ СН'!$I$6-'СЕТ СН'!$I$23</f>
        <v>2454.0516312</v>
      </c>
      <c r="D138" s="36">
        <f>SUMIFS(СВЦЭМ!$D$39:$D$782,СВЦЭМ!$A$39:$A$782,$A138,СВЦЭМ!$B$39:$B$782,D$119)+'СЕТ СН'!$I$11+СВЦЭМ!$D$10+'СЕТ СН'!$I$6-'СЕТ СН'!$I$23</f>
        <v>2497.41627036</v>
      </c>
      <c r="E138" s="36">
        <f>SUMIFS(СВЦЭМ!$D$39:$D$782,СВЦЭМ!$A$39:$A$782,$A138,СВЦЭМ!$B$39:$B$782,E$119)+'СЕТ СН'!$I$11+СВЦЭМ!$D$10+'СЕТ СН'!$I$6-'СЕТ СН'!$I$23</f>
        <v>2487.7345184999999</v>
      </c>
      <c r="F138" s="36">
        <f>SUMIFS(СВЦЭМ!$D$39:$D$782,СВЦЭМ!$A$39:$A$782,$A138,СВЦЭМ!$B$39:$B$782,F$119)+'СЕТ СН'!$I$11+СВЦЭМ!$D$10+'СЕТ СН'!$I$6-'СЕТ СН'!$I$23</f>
        <v>2482.9351776799999</v>
      </c>
      <c r="G138" s="36">
        <f>SUMIFS(СВЦЭМ!$D$39:$D$782,СВЦЭМ!$A$39:$A$782,$A138,СВЦЭМ!$B$39:$B$782,G$119)+'СЕТ СН'!$I$11+СВЦЭМ!$D$10+'СЕТ СН'!$I$6-'СЕТ СН'!$I$23</f>
        <v>2484.3168296399999</v>
      </c>
      <c r="H138" s="36">
        <f>SUMIFS(СВЦЭМ!$D$39:$D$782,СВЦЭМ!$A$39:$A$782,$A138,СВЦЭМ!$B$39:$B$782,H$119)+'СЕТ СН'!$I$11+СВЦЭМ!$D$10+'СЕТ СН'!$I$6-'СЕТ СН'!$I$23</f>
        <v>2478.4287817499999</v>
      </c>
      <c r="I138" s="36">
        <f>SUMIFS(СВЦЭМ!$D$39:$D$782,СВЦЭМ!$A$39:$A$782,$A138,СВЦЭМ!$B$39:$B$782,I$119)+'СЕТ СН'!$I$11+СВЦЭМ!$D$10+'СЕТ СН'!$I$6-'СЕТ СН'!$I$23</f>
        <v>2444.98582665</v>
      </c>
      <c r="J138" s="36">
        <f>SUMIFS(СВЦЭМ!$D$39:$D$782,СВЦЭМ!$A$39:$A$782,$A138,СВЦЭМ!$B$39:$B$782,J$119)+'СЕТ СН'!$I$11+СВЦЭМ!$D$10+'СЕТ СН'!$I$6-'СЕТ СН'!$I$23</f>
        <v>2428.6383948000002</v>
      </c>
      <c r="K138" s="36">
        <f>SUMIFS(СВЦЭМ!$D$39:$D$782,СВЦЭМ!$A$39:$A$782,$A138,СВЦЭМ!$B$39:$B$782,K$119)+'СЕТ СН'!$I$11+СВЦЭМ!$D$10+'СЕТ СН'!$I$6-'СЕТ СН'!$I$23</f>
        <v>2433.6198312799997</v>
      </c>
      <c r="L138" s="36">
        <f>SUMIFS(СВЦЭМ!$D$39:$D$782,СВЦЭМ!$A$39:$A$782,$A138,СВЦЭМ!$B$39:$B$782,L$119)+'СЕТ СН'!$I$11+СВЦЭМ!$D$10+'СЕТ СН'!$I$6-'СЕТ СН'!$I$23</f>
        <v>2448.8038696499998</v>
      </c>
      <c r="M138" s="36">
        <f>SUMIFS(СВЦЭМ!$D$39:$D$782,СВЦЭМ!$A$39:$A$782,$A138,СВЦЭМ!$B$39:$B$782,M$119)+'СЕТ СН'!$I$11+СВЦЭМ!$D$10+'СЕТ СН'!$I$6-'СЕТ СН'!$I$23</f>
        <v>2514.8709285200002</v>
      </c>
      <c r="N138" s="36">
        <f>SUMIFS(СВЦЭМ!$D$39:$D$782,СВЦЭМ!$A$39:$A$782,$A138,СВЦЭМ!$B$39:$B$782,N$119)+'СЕТ СН'!$I$11+СВЦЭМ!$D$10+'СЕТ СН'!$I$6-'СЕТ СН'!$I$23</f>
        <v>2542.2036733499999</v>
      </c>
      <c r="O138" s="36">
        <f>SUMIFS(СВЦЭМ!$D$39:$D$782,СВЦЭМ!$A$39:$A$782,$A138,СВЦЭМ!$B$39:$B$782,O$119)+'СЕТ СН'!$I$11+СВЦЭМ!$D$10+'СЕТ СН'!$I$6-'СЕТ СН'!$I$23</f>
        <v>2582.0283590999998</v>
      </c>
      <c r="P138" s="36">
        <f>SUMIFS(СВЦЭМ!$D$39:$D$782,СВЦЭМ!$A$39:$A$782,$A138,СВЦЭМ!$B$39:$B$782,P$119)+'СЕТ СН'!$I$11+СВЦЭМ!$D$10+'СЕТ СН'!$I$6-'СЕТ СН'!$I$23</f>
        <v>2656.1566138499998</v>
      </c>
      <c r="Q138" s="36">
        <f>SUMIFS(СВЦЭМ!$D$39:$D$782,СВЦЭМ!$A$39:$A$782,$A138,СВЦЭМ!$B$39:$B$782,Q$119)+'СЕТ СН'!$I$11+СВЦЭМ!$D$10+'СЕТ СН'!$I$6-'СЕТ СН'!$I$23</f>
        <v>2678.7047022000002</v>
      </c>
      <c r="R138" s="36">
        <f>SUMIFS(СВЦЭМ!$D$39:$D$782,СВЦЭМ!$A$39:$A$782,$A138,СВЦЭМ!$B$39:$B$782,R$119)+'СЕТ СН'!$I$11+СВЦЭМ!$D$10+'СЕТ СН'!$I$6-'СЕТ СН'!$I$23</f>
        <v>2683.04909529</v>
      </c>
      <c r="S138" s="36">
        <f>SUMIFS(СВЦЭМ!$D$39:$D$782,СВЦЭМ!$A$39:$A$782,$A138,СВЦЭМ!$B$39:$B$782,S$119)+'СЕТ СН'!$I$11+СВЦЭМ!$D$10+'СЕТ СН'!$I$6-'СЕТ СН'!$I$23</f>
        <v>2656.6382911200003</v>
      </c>
      <c r="T138" s="36">
        <f>SUMIFS(СВЦЭМ!$D$39:$D$782,СВЦЭМ!$A$39:$A$782,$A138,СВЦЭМ!$B$39:$B$782,T$119)+'СЕТ СН'!$I$11+СВЦЭМ!$D$10+'СЕТ СН'!$I$6-'СЕТ СН'!$I$23</f>
        <v>2542.96160697</v>
      </c>
      <c r="U138" s="36">
        <f>SUMIFS(СВЦЭМ!$D$39:$D$782,СВЦЭМ!$A$39:$A$782,$A138,СВЦЭМ!$B$39:$B$782,U$119)+'СЕТ СН'!$I$11+СВЦЭМ!$D$10+'СЕТ СН'!$I$6-'СЕТ СН'!$I$23</f>
        <v>2495.00932629</v>
      </c>
      <c r="V138" s="36">
        <f>SUMIFS(СВЦЭМ!$D$39:$D$782,СВЦЭМ!$A$39:$A$782,$A138,СВЦЭМ!$B$39:$B$782,V$119)+'СЕТ СН'!$I$11+СВЦЭМ!$D$10+'СЕТ СН'!$I$6-'СЕТ СН'!$I$23</f>
        <v>2491.5903011299997</v>
      </c>
      <c r="W138" s="36">
        <f>SUMIFS(СВЦЭМ!$D$39:$D$782,СВЦЭМ!$A$39:$A$782,$A138,СВЦЭМ!$B$39:$B$782,W$119)+'СЕТ СН'!$I$11+СВЦЭМ!$D$10+'СЕТ СН'!$I$6-'СЕТ СН'!$I$23</f>
        <v>2517.89147693</v>
      </c>
      <c r="X138" s="36">
        <f>SUMIFS(СВЦЭМ!$D$39:$D$782,СВЦЭМ!$A$39:$A$782,$A138,СВЦЭМ!$B$39:$B$782,X$119)+'СЕТ СН'!$I$11+СВЦЭМ!$D$10+'СЕТ СН'!$I$6-'СЕТ СН'!$I$23</f>
        <v>2540.8379986</v>
      </c>
      <c r="Y138" s="36">
        <f>SUMIFS(СВЦЭМ!$D$39:$D$782,СВЦЭМ!$A$39:$A$782,$A138,СВЦЭМ!$B$39:$B$782,Y$119)+'СЕТ СН'!$I$11+СВЦЭМ!$D$10+'СЕТ СН'!$I$6-'СЕТ СН'!$I$23</f>
        <v>2587.1865362999997</v>
      </c>
    </row>
    <row r="139" spans="1:25" ht="15.75" x14ac:dyDescent="0.2">
      <c r="A139" s="35">
        <f t="shared" si="3"/>
        <v>45371</v>
      </c>
      <c r="B139" s="36">
        <f>SUMIFS(СВЦЭМ!$D$39:$D$782,СВЦЭМ!$A$39:$A$782,$A139,СВЦЭМ!$B$39:$B$782,B$119)+'СЕТ СН'!$I$11+СВЦЭМ!$D$10+'СЕТ СН'!$I$6-'СЕТ СН'!$I$23</f>
        <v>2613.4466233600001</v>
      </c>
      <c r="C139" s="36">
        <f>SUMIFS(СВЦЭМ!$D$39:$D$782,СВЦЭМ!$A$39:$A$782,$A139,СВЦЭМ!$B$39:$B$782,C$119)+'СЕТ СН'!$I$11+СВЦЭМ!$D$10+'СЕТ СН'!$I$6-'СЕТ СН'!$I$23</f>
        <v>2663.91239563</v>
      </c>
      <c r="D139" s="36">
        <f>SUMIFS(СВЦЭМ!$D$39:$D$782,СВЦЭМ!$A$39:$A$782,$A139,СВЦЭМ!$B$39:$B$782,D$119)+'СЕТ СН'!$I$11+СВЦЭМ!$D$10+'СЕТ СН'!$I$6-'СЕТ СН'!$I$23</f>
        <v>2696.7503386399999</v>
      </c>
      <c r="E139" s="36">
        <f>SUMIFS(СВЦЭМ!$D$39:$D$782,СВЦЭМ!$A$39:$A$782,$A139,СВЦЭМ!$B$39:$B$782,E$119)+'СЕТ СН'!$I$11+СВЦЭМ!$D$10+'СЕТ СН'!$I$6-'СЕТ СН'!$I$23</f>
        <v>2681.7971171899999</v>
      </c>
      <c r="F139" s="36">
        <f>SUMIFS(СВЦЭМ!$D$39:$D$782,СВЦЭМ!$A$39:$A$782,$A139,СВЦЭМ!$B$39:$B$782,F$119)+'СЕТ СН'!$I$11+СВЦЭМ!$D$10+'СЕТ СН'!$I$6-'СЕТ СН'!$I$23</f>
        <v>2679.29174362</v>
      </c>
      <c r="G139" s="36">
        <f>SUMIFS(СВЦЭМ!$D$39:$D$782,СВЦЭМ!$A$39:$A$782,$A139,СВЦЭМ!$B$39:$B$782,G$119)+'СЕТ СН'!$I$11+СВЦЭМ!$D$10+'СЕТ СН'!$I$6-'СЕТ СН'!$I$23</f>
        <v>2645.4883529599997</v>
      </c>
      <c r="H139" s="36">
        <f>SUMIFS(СВЦЭМ!$D$39:$D$782,СВЦЭМ!$A$39:$A$782,$A139,СВЦЭМ!$B$39:$B$782,H$119)+'СЕТ СН'!$I$11+СВЦЭМ!$D$10+'СЕТ СН'!$I$6-'СЕТ СН'!$I$23</f>
        <v>2650.2257530900001</v>
      </c>
      <c r="I139" s="36">
        <f>SUMIFS(СВЦЭМ!$D$39:$D$782,СВЦЭМ!$A$39:$A$782,$A139,СВЦЭМ!$B$39:$B$782,I$119)+'СЕТ СН'!$I$11+СВЦЭМ!$D$10+'СЕТ СН'!$I$6-'СЕТ СН'!$I$23</f>
        <v>2610.88220989</v>
      </c>
      <c r="J139" s="36">
        <f>SUMIFS(СВЦЭМ!$D$39:$D$782,СВЦЭМ!$A$39:$A$782,$A139,СВЦЭМ!$B$39:$B$782,J$119)+'СЕТ СН'!$I$11+СВЦЭМ!$D$10+'СЕТ СН'!$I$6-'СЕТ СН'!$I$23</f>
        <v>2556.4072956099999</v>
      </c>
      <c r="K139" s="36">
        <f>SUMIFS(СВЦЭМ!$D$39:$D$782,СВЦЭМ!$A$39:$A$782,$A139,СВЦЭМ!$B$39:$B$782,K$119)+'СЕТ СН'!$I$11+СВЦЭМ!$D$10+'СЕТ СН'!$I$6-'СЕТ СН'!$I$23</f>
        <v>2541.0587218000001</v>
      </c>
      <c r="L139" s="36">
        <f>SUMIFS(СВЦЭМ!$D$39:$D$782,СВЦЭМ!$A$39:$A$782,$A139,СВЦЭМ!$B$39:$B$782,L$119)+'СЕТ СН'!$I$11+СВЦЭМ!$D$10+'СЕТ СН'!$I$6-'СЕТ СН'!$I$23</f>
        <v>2538.6163751900003</v>
      </c>
      <c r="M139" s="36">
        <f>SUMIFS(СВЦЭМ!$D$39:$D$782,СВЦЭМ!$A$39:$A$782,$A139,СВЦЭМ!$B$39:$B$782,M$119)+'СЕТ СН'!$I$11+СВЦЭМ!$D$10+'СЕТ СН'!$I$6-'СЕТ СН'!$I$23</f>
        <v>2550.06190849</v>
      </c>
      <c r="N139" s="36">
        <f>SUMIFS(СВЦЭМ!$D$39:$D$782,СВЦЭМ!$A$39:$A$782,$A139,СВЦЭМ!$B$39:$B$782,N$119)+'СЕТ СН'!$I$11+СВЦЭМ!$D$10+'СЕТ СН'!$I$6-'СЕТ СН'!$I$23</f>
        <v>2550.6700261300002</v>
      </c>
      <c r="O139" s="36">
        <f>SUMIFS(СВЦЭМ!$D$39:$D$782,СВЦЭМ!$A$39:$A$782,$A139,СВЦЭМ!$B$39:$B$782,O$119)+'СЕТ СН'!$I$11+СВЦЭМ!$D$10+'СЕТ СН'!$I$6-'СЕТ СН'!$I$23</f>
        <v>2583.6231884500003</v>
      </c>
      <c r="P139" s="36">
        <f>SUMIFS(СВЦЭМ!$D$39:$D$782,СВЦЭМ!$A$39:$A$782,$A139,СВЦЭМ!$B$39:$B$782,P$119)+'СЕТ СН'!$I$11+СВЦЭМ!$D$10+'СЕТ СН'!$I$6-'СЕТ СН'!$I$23</f>
        <v>2607.4355970400002</v>
      </c>
      <c r="Q139" s="36">
        <f>SUMIFS(СВЦЭМ!$D$39:$D$782,СВЦЭМ!$A$39:$A$782,$A139,СВЦЭМ!$B$39:$B$782,Q$119)+'СЕТ СН'!$I$11+СВЦЭМ!$D$10+'СЕТ СН'!$I$6-'СЕТ СН'!$I$23</f>
        <v>2610.3886431599999</v>
      </c>
      <c r="R139" s="36">
        <f>SUMIFS(СВЦЭМ!$D$39:$D$782,СВЦЭМ!$A$39:$A$782,$A139,СВЦЭМ!$B$39:$B$782,R$119)+'СЕТ СН'!$I$11+СВЦЭМ!$D$10+'СЕТ СН'!$I$6-'СЕТ СН'!$I$23</f>
        <v>2616.8963975500001</v>
      </c>
      <c r="S139" s="36">
        <f>SUMIFS(СВЦЭМ!$D$39:$D$782,СВЦЭМ!$A$39:$A$782,$A139,СВЦЭМ!$B$39:$B$782,S$119)+'СЕТ СН'!$I$11+СВЦЭМ!$D$10+'СЕТ СН'!$I$6-'СЕТ СН'!$I$23</f>
        <v>2598.0696006999997</v>
      </c>
      <c r="T139" s="36">
        <f>SUMIFS(СВЦЭМ!$D$39:$D$782,СВЦЭМ!$A$39:$A$782,$A139,СВЦЭМ!$B$39:$B$782,T$119)+'СЕТ СН'!$I$11+СВЦЭМ!$D$10+'СЕТ СН'!$I$6-'СЕТ СН'!$I$23</f>
        <v>2545.1213797199998</v>
      </c>
      <c r="U139" s="36">
        <f>SUMIFS(СВЦЭМ!$D$39:$D$782,СВЦЭМ!$A$39:$A$782,$A139,СВЦЭМ!$B$39:$B$782,U$119)+'СЕТ СН'!$I$11+СВЦЭМ!$D$10+'СЕТ СН'!$I$6-'СЕТ СН'!$I$23</f>
        <v>2517.0646467699999</v>
      </c>
      <c r="V139" s="36">
        <f>SUMIFS(СВЦЭМ!$D$39:$D$782,СВЦЭМ!$A$39:$A$782,$A139,СВЦЭМ!$B$39:$B$782,V$119)+'СЕТ СН'!$I$11+СВЦЭМ!$D$10+'СЕТ СН'!$I$6-'СЕТ СН'!$I$23</f>
        <v>2530.4710577300002</v>
      </c>
      <c r="W139" s="36">
        <f>SUMIFS(СВЦЭМ!$D$39:$D$782,СВЦЭМ!$A$39:$A$782,$A139,СВЦЭМ!$B$39:$B$782,W$119)+'СЕТ СН'!$I$11+СВЦЭМ!$D$10+'СЕТ СН'!$I$6-'СЕТ СН'!$I$23</f>
        <v>2540.9642309800001</v>
      </c>
      <c r="X139" s="36">
        <f>SUMIFS(СВЦЭМ!$D$39:$D$782,СВЦЭМ!$A$39:$A$782,$A139,СВЦЭМ!$B$39:$B$782,X$119)+'СЕТ СН'!$I$11+СВЦЭМ!$D$10+'СЕТ СН'!$I$6-'СЕТ СН'!$I$23</f>
        <v>2581.2394817599998</v>
      </c>
      <c r="Y139" s="36">
        <f>SUMIFS(СВЦЭМ!$D$39:$D$782,СВЦЭМ!$A$39:$A$782,$A139,СВЦЭМ!$B$39:$B$782,Y$119)+'СЕТ СН'!$I$11+СВЦЭМ!$D$10+'СЕТ СН'!$I$6-'СЕТ СН'!$I$23</f>
        <v>2578.15689948</v>
      </c>
    </row>
    <row r="140" spans="1:25" ht="15.75" x14ac:dyDescent="0.2">
      <c r="A140" s="35">
        <f t="shared" si="3"/>
        <v>45372</v>
      </c>
      <c r="B140" s="36">
        <f>SUMIFS(СВЦЭМ!$D$39:$D$782,СВЦЭМ!$A$39:$A$782,$A140,СВЦЭМ!$B$39:$B$782,B$119)+'СЕТ СН'!$I$11+СВЦЭМ!$D$10+'СЕТ СН'!$I$6-'СЕТ СН'!$I$23</f>
        <v>2652.8273860499999</v>
      </c>
      <c r="C140" s="36">
        <f>SUMIFS(СВЦЭМ!$D$39:$D$782,СВЦЭМ!$A$39:$A$782,$A140,СВЦЭМ!$B$39:$B$782,C$119)+'СЕТ СН'!$I$11+СВЦЭМ!$D$10+'СЕТ СН'!$I$6-'СЕТ СН'!$I$23</f>
        <v>2687.6259586800002</v>
      </c>
      <c r="D140" s="36">
        <f>SUMIFS(СВЦЭМ!$D$39:$D$782,СВЦЭМ!$A$39:$A$782,$A140,СВЦЭМ!$B$39:$B$782,D$119)+'СЕТ СН'!$I$11+СВЦЭМ!$D$10+'СЕТ СН'!$I$6-'СЕТ СН'!$I$23</f>
        <v>2740.8854366300002</v>
      </c>
      <c r="E140" s="36">
        <f>SUMIFS(СВЦЭМ!$D$39:$D$782,СВЦЭМ!$A$39:$A$782,$A140,СВЦЭМ!$B$39:$B$782,E$119)+'СЕТ СН'!$I$11+СВЦЭМ!$D$10+'СЕТ СН'!$I$6-'СЕТ СН'!$I$23</f>
        <v>2751.7867655199998</v>
      </c>
      <c r="F140" s="36">
        <f>SUMIFS(СВЦЭМ!$D$39:$D$782,СВЦЭМ!$A$39:$A$782,$A140,СВЦЭМ!$B$39:$B$782,F$119)+'СЕТ СН'!$I$11+СВЦЭМ!$D$10+'СЕТ СН'!$I$6-'СЕТ СН'!$I$23</f>
        <v>2745.8162862499998</v>
      </c>
      <c r="G140" s="36">
        <f>SUMIFS(СВЦЭМ!$D$39:$D$782,СВЦЭМ!$A$39:$A$782,$A140,СВЦЭМ!$B$39:$B$782,G$119)+'СЕТ СН'!$I$11+СВЦЭМ!$D$10+'СЕТ СН'!$I$6-'СЕТ СН'!$I$23</f>
        <v>2708.0215400299999</v>
      </c>
      <c r="H140" s="36">
        <f>SUMIFS(СВЦЭМ!$D$39:$D$782,СВЦЭМ!$A$39:$A$782,$A140,СВЦЭМ!$B$39:$B$782,H$119)+'СЕТ СН'!$I$11+СВЦЭМ!$D$10+'СЕТ СН'!$I$6-'СЕТ СН'!$I$23</f>
        <v>2613.9312828100001</v>
      </c>
      <c r="I140" s="36">
        <f>SUMIFS(СВЦЭМ!$D$39:$D$782,СВЦЭМ!$A$39:$A$782,$A140,СВЦЭМ!$B$39:$B$782,I$119)+'СЕТ СН'!$I$11+СВЦЭМ!$D$10+'СЕТ СН'!$I$6-'СЕТ СН'!$I$23</f>
        <v>2572.25976752</v>
      </c>
      <c r="J140" s="36">
        <f>SUMIFS(СВЦЭМ!$D$39:$D$782,СВЦЭМ!$A$39:$A$782,$A140,СВЦЭМ!$B$39:$B$782,J$119)+'СЕТ СН'!$I$11+СВЦЭМ!$D$10+'СЕТ СН'!$I$6-'СЕТ СН'!$I$23</f>
        <v>2578.9346479599999</v>
      </c>
      <c r="K140" s="36">
        <f>SUMIFS(СВЦЭМ!$D$39:$D$782,СВЦЭМ!$A$39:$A$782,$A140,СВЦЭМ!$B$39:$B$782,K$119)+'СЕТ СН'!$I$11+СВЦЭМ!$D$10+'СЕТ СН'!$I$6-'СЕТ СН'!$I$23</f>
        <v>2550.8787981099999</v>
      </c>
      <c r="L140" s="36">
        <f>SUMIFS(СВЦЭМ!$D$39:$D$782,СВЦЭМ!$A$39:$A$782,$A140,СВЦЭМ!$B$39:$B$782,L$119)+'СЕТ СН'!$I$11+СВЦЭМ!$D$10+'СЕТ СН'!$I$6-'СЕТ СН'!$I$23</f>
        <v>2546.59887729</v>
      </c>
      <c r="M140" s="36">
        <f>SUMIFS(СВЦЭМ!$D$39:$D$782,СВЦЭМ!$A$39:$A$782,$A140,СВЦЭМ!$B$39:$B$782,M$119)+'СЕТ СН'!$I$11+СВЦЭМ!$D$10+'СЕТ СН'!$I$6-'СЕТ СН'!$I$23</f>
        <v>2560.8523037699997</v>
      </c>
      <c r="N140" s="36">
        <f>SUMIFS(СВЦЭМ!$D$39:$D$782,СВЦЭМ!$A$39:$A$782,$A140,СВЦЭМ!$B$39:$B$782,N$119)+'СЕТ СН'!$I$11+СВЦЭМ!$D$10+'СЕТ СН'!$I$6-'СЕТ СН'!$I$23</f>
        <v>2594.84609047</v>
      </c>
      <c r="O140" s="36">
        <f>SUMIFS(СВЦЭМ!$D$39:$D$782,СВЦЭМ!$A$39:$A$782,$A140,СВЦЭМ!$B$39:$B$782,O$119)+'СЕТ СН'!$I$11+СВЦЭМ!$D$10+'СЕТ СН'!$I$6-'СЕТ СН'!$I$23</f>
        <v>2609.3636684499998</v>
      </c>
      <c r="P140" s="36">
        <f>SUMIFS(СВЦЭМ!$D$39:$D$782,СВЦЭМ!$A$39:$A$782,$A140,СВЦЭМ!$B$39:$B$782,P$119)+'СЕТ СН'!$I$11+СВЦЭМ!$D$10+'СЕТ СН'!$I$6-'СЕТ СН'!$I$23</f>
        <v>2622.8601063000001</v>
      </c>
      <c r="Q140" s="36">
        <f>SUMIFS(СВЦЭМ!$D$39:$D$782,СВЦЭМ!$A$39:$A$782,$A140,СВЦЭМ!$B$39:$B$782,Q$119)+'СЕТ СН'!$I$11+СВЦЭМ!$D$10+'СЕТ СН'!$I$6-'СЕТ СН'!$I$23</f>
        <v>2644.9499922999998</v>
      </c>
      <c r="R140" s="36">
        <f>SUMIFS(СВЦЭМ!$D$39:$D$782,СВЦЭМ!$A$39:$A$782,$A140,СВЦЭМ!$B$39:$B$782,R$119)+'СЕТ СН'!$I$11+СВЦЭМ!$D$10+'СЕТ СН'!$I$6-'СЕТ СН'!$I$23</f>
        <v>2659.60504571</v>
      </c>
      <c r="S140" s="36">
        <f>SUMIFS(СВЦЭМ!$D$39:$D$782,СВЦЭМ!$A$39:$A$782,$A140,СВЦЭМ!$B$39:$B$782,S$119)+'СЕТ СН'!$I$11+СВЦЭМ!$D$10+'СЕТ СН'!$I$6-'СЕТ СН'!$I$23</f>
        <v>2632.1794275100001</v>
      </c>
      <c r="T140" s="36">
        <f>SUMIFS(СВЦЭМ!$D$39:$D$782,СВЦЭМ!$A$39:$A$782,$A140,СВЦЭМ!$B$39:$B$782,T$119)+'СЕТ СН'!$I$11+СВЦЭМ!$D$10+'СЕТ СН'!$I$6-'СЕТ СН'!$I$23</f>
        <v>2622.1793980299999</v>
      </c>
      <c r="U140" s="36">
        <f>SUMIFS(СВЦЭМ!$D$39:$D$782,СВЦЭМ!$A$39:$A$782,$A140,СВЦЭМ!$B$39:$B$782,U$119)+'СЕТ СН'!$I$11+СВЦЭМ!$D$10+'СЕТ СН'!$I$6-'СЕТ СН'!$I$23</f>
        <v>2577.4780297699999</v>
      </c>
      <c r="V140" s="36">
        <f>SUMIFS(СВЦЭМ!$D$39:$D$782,СВЦЭМ!$A$39:$A$782,$A140,СВЦЭМ!$B$39:$B$782,V$119)+'СЕТ СН'!$I$11+СВЦЭМ!$D$10+'СЕТ СН'!$I$6-'СЕТ СН'!$I$23</f>
        <v>2546.18087775</v>
      </c>
      <c r="W140" s="36">
        <f>SUMIFS(СВЦЭМ!$D$39:$D$782,СВЦЭМ!$A$39:$A$782,$A140,СВЦЭМ!$B$39:$B$782,W$119)+'СЕТ СН'!$I$11+СВЦЭМ!$D$10+'СЕТ СН'!$I$6-'СЕТ СН'!$I$23</f>
        <v>2575.6325817500001</v>
      </c>
      <c r="X140" s="36">
        <f>SUMIFS(СВЦЭМ!$D$39:$D$782,СВЦЭМ!$A$39:$A$782,$A140,СВЦЭМ!$B$39:$B$782,X$119)+'СЕТ СН'!$I$11+СВЦЭМ!$D$10+'СЕТ СН'!$I$6-'СЕТ СН'!$I$23</f>
        <v>2605.1792344099999</v>
      </c>
      <c r="Y140" s="36">
        <f>SUMIFS(СВЦЭМ!$D$39:$D$782,СВЦЭМ!$A$39:$A$782,$A140,СВЦЭМ!$B$39:$B$782,Y$119)+'СЕТ СН'!$I$11+СВЦЭМ!$D$10+'СЕТ СН'!$I$6-'СЕТ СН'!$I$23</f>
        <v>2627.6263427899999</v>
      </c>
    </row>
    <row r="141" spans="1:25" ht="15.75" x14ac:dyDescent="0.2">
      <c r="A141" s="35">
        <f t="shared" si="3"/>
        <v>45373</v>
      </c>
      <c r="B141" s="36">
        <f>SUMIFS(СВЦЭМ!$D$39:$D$782,СВЦЭМ!$A$39:$A$782,$A141,СВЦЭМ!$B$39:$B$782,B$119)+'СЕТ СН'!$I$11+СВЦЭМ!$D$10+'СЕТ СН'!$I$6-'СЕТ СН'!$I$23</f>
        <v>2661.4045245699999</v>
      </c>
      <c r="C141" s="36">
        <f>SUMIFS(СВЦЭМ!$D$39:$D$782,СВЦЭМ!$A$39:$A$782,$A141,СВЦЭМ!$B$39:$B$782,C$119)+'СЕТ СН'!$I$11+СВЦЭМ!$D$10+'СЕТ СН'!$I$6-'СЕТ СН'!$I$23</f>
        <v>2701.1049010800002</v>
      </c>
      <c r="D141" s="36">
        <f>SUMIFS(СВЦЭМ!$D$39:$D$782,СВЦЭМ!$A$39:$A$782,$A141,СВЦЭМ!$B$39:$B$782,D$119)+'СЕТ СН'!$I$11+СВЦЭМ!$D$10+'СЕТ СН'!$I$6-'СЕТ СН'!$I$23</f>
        <v>2735.7493985599999</v>
      </c>
      <c r="E141" s="36">
        <f>SUMIFS(СВЦЭМ!$D$39:$D$782,СВЦЭМ!$A$39:$A$782,$A141,СВЦЭМ!$B$39:$B$782,E$119)+'СЕТ СН'!$I$11+СВЦЭМ!$D$10+'СЕТ СН'!$I$6-'СЕТ СН'!$I$23</f>
        <v>2723.2363141000001</v>
      </c>
      <c r="F141" s="36">
        <f>SUMIFS(СВЦЭМ!$D$39:$D$782,СВЦЭМ!$A$39:$A$782,$A141,СВЦЭМ!$B$39:$B$782,F$119)+'СЕТ СН'!$I$11+СВЦЭМ!$D$10+'СЕТ СН'!$I$6-'СЕТ СН'!$I$23</f>
        <v>2723.3936591400002</v>
      </c>
      <c r="G141" s="36">
        <f>SUMIFS(СВЦЭМ!$D$39:$D$782,СВЦЭМ!$A$39:$A$782,$A141,СВЦЭМ!$B$39:$B$782,G$119)+'СЕТ СН'!$I$11+СВЦЭМ!$D$10+'СЕТ СН'!$I$6-'СЕТ СН'!$I$23</f>
        <v>2723.31757784</v>
      </c>
      <c r="H141" s="36">
        <f>SUMIFS(СВЦЭМ!$D$39:$D$782,СВЦЭМ!$A$39:$A$782,$A141,СВЦЭМ!$B$39:$B$782,H$119)+'СЕТ СН'!$I$11+СВЦЭМ!$D$10+'СЕТ СН'!$I$6-'СЕТ СН'!$I$23</f>
        <v>2655.3385396899998</v>
      </c>
      <c r="I141" s="36">
        <f>SUMIFS(СВЦЭМ!$D$39:$D$782,СВЦЭМ!$A$39:$A$782,$A141,СВЦЭМ!$B$39:$B$782,I$119)+'СЕТ СН'!$I$11+СВЦЭМ!$D$10+'СЕТ СН'!$I$6-'СЕТ СН'!$I$23</f>
        <v>2608.16043395</v>
      </c>
      <c r="J141" s="36">
        <f>SUMIFS(СВЦЭМ!$D$39:$D$782,СВЦЭМ!$A$39:$A$782,$A141,СВЦЭМ!$B$39:$B$782,J$119)+'СЕТ СН'!$I$11+СВЦЭМ!$D$10+'СЕТ СН'!$I$6-'СЕТ СН'!$I$23</f>
        <v>2594.0053939300001</v>
      </c>
      <c r="K141" s="36">
        <f>SUMIFS(СВЦЭМ!$D$39:$D$782,СВЦЭМ!$A$39:$A$782,$A141,СВЦЭМ!$B$39:$B$782,K$119)+'СЕТ СН'!$I$11+СВЦЭМ!$D$10+'СЕТ СН'!$I$6-'СЕТ СН'!$I$23</f>
        <v>2582.7283684399999</v>
      </c>
      <c r="L141" s="36">
        <f>SUMIFS(СВЦЭМ!$D$39:$D$782,СВЦЭМ!$A$39:$A$782,$A141,СВЦЭМ!$B$39:$B$782,L$119)+'СЕТ СН'!$I$11+СВЦЭМ!$D$10+'СЕТ СН'!$I$6-'СЕТ СН'!$I$23</f>
        <v>2551.2862167499998</v>
      </c>
      <c r="M141" s="36">
        <f>SUMIFS(СВЦЭМ!$D$39:$D$782,СВЦЭМ!$A$39:$A$782,$A141,СВЦЭМ!$B$39:$B$782,M$119)+'СЕТ СН'!$I$11+СВЦЭМ!$D$10+'СЕТ СН'!$I$6-'СЕТ СН'!$I$23</f>
        <v>2510.3910159400002</v>
      </c>
      <c r="N141" s="36">
        <f>SUMIFS(СВЦЭМ!$D$39:$D$782,СВЦЭМ!$A$39:$A$782,$A141,СВЦЭМ!$B$39:$B$782,N$119)+'СЕТ СН'!$I$11+СВЦЭМ!$D$10+'СЕТ СН'!$I$6-'СЕТ СН'!$I$23</f>
        <v>2541.4611939900001</v>
      </c>
      <c r="O141" s="36">
        <f>SUMIFS(СВЦЭМ!$D$39:$D$782,СВЦЭМ!$A$39:$A$782,$A141,СВЦЭМ!$B$39:$B$782,O$119)+'СЕТ СН'!$I$11+СВЦЭМ!$D$10+'СЕТ СН'!$I$6-'СЕТ СН'!$I$23</f>
        <v>2509.0121220700003</v>
      </c>
      <c r="P141" s="36">
        <f>SUMIFS(СВЦЭМ!$D$39:$D$782,СВЦЭМ!$A$39:$A$782,$A141,СВЦЭМ!$B$39:$B$782,P$119)+'СЕТ СН'!$I$11+СВЦЭМ!$D$10+'СЕТ СН'!$I$6-'СЕТ СН'!$I$23</f>
        <v>2512.1414319</v>
      </c>
      <c r="Q141" s="36">
        <f>SUMIFS(СВЦЭМ!$D$39:$D$782,СВЦЭМ!$A$39:$A$782,$A141,СВЦЭМ!$B$39:$B$782,Q$119)+'СЕТ СН'!$I$11+СВЦЭМ!$D$10+'СЕТ СН'!$I$6-'СЕТ СН'!$I$23</f>
        <v>2532.2895789499999</v>
      </c>
      <c r="R141" s="36">
        <f>SUMIFS(СВЦЭМ!$D$39:$D$782,СВЦЭМ!$A$39:$A$782,$A141,СВЦЭМ!$B$39:$B$782,R$119)+'СЕТ СН'!$I$11+СВЦЭМ!$D$10+'СЕТ СН'!$I$6-'СЕТ СН'!$I$23</f>
        <v>2548.5204871200003</v>
      </c>
      <c r="S141" s="36">
        <f>SUMIFS(СВЦЭМ!$D$39:$D$782,СВЦЭМ!$A$39:$A$782,$A141,СВЦЭМ!$B$39:$B$782,S$119)+'СЕТ СН'!$I$11+СВЦЭМ!$D$10+'СЕТ СН'!$I$6-'СЕТ СН'!$I$23</f>
        <v>2541.9725330599999</v>
      </c>
      <c r="T141" s="36">
        <f>SUMIFS(СВЦЭМ!$D$39:$D$782,СВЦЭМ!$A$39:$A$782,$A141,СВЦЭМ!$B$39:$B$782,T$119)+'СЕТ СН'!$I$11+СВЦЭМ!$D$10+'СЕТ СН'!$I$6-'СЕТ СН'!$I$23</f>
        <v>2510.8625496300001</v>
      </c>
      <c r="U141" s="36">
        <f>SUMIFS(СВЦЭМ!$D$39:$D$782,СВЦЭМ!$A$39:$A$782,$A141,СВЦЭМ!$B$39:$B$782,U$119)+'СЕТ СН'!$I$11+СВЦЭМ!$D$10+'СЕТ СН'!$I$6-'СЕТ СН'!$I$23</f>
        <v>2476.9987533000003</v>
      </c>
      <c r="V141" s="36">
        <f>SUMIFS(СВЦЭМ!$D$39:$D$782,СВЦЭМ!$A$39:$A$782,$A141,СВЦЭМ!$B$39:$B$782,V$119)+'СЕТ СН'!$I$11+СВЦЭМ!$D$10+'СЕТ СН'!$I$6-'СЕТ СН'!$I$23</f>
        <v>2440.4099054899998</v>
      </c>
      <c r="W141" s="36">
        <f>SUMIFS(СВЦЭМ!$D$39:$D$782,СВЦЭМ!$A$39:$A$782,$A141,СВЦЭМ!$B$39:$B$782,W$119)+'СЕТ СН'!$I$11+СВЦЭМ!$D$10+'СЕТ СН'!$I$6-'СЕТ СН'!$I$23</f>
        <v>2438.1726124899997</v>
      </c>
      <c r="X141" s="36">
        <f>SUMIFS(СВЦЭМ!$D$39:$D$782,СВЦЭМ!$A$39:$A$782,$A141,СВЦЭМ!$B$39:$B$782,X$119)+'СЕТ СН'!$I$11+СВЦЭМ!$D$10+'СЕТ СН'!$I$6-'СЕТ СН'!$I$23</f>
        <v>2456.6062592999997</v>
      </c>
      <c r="Y141" s="36">
        <f>SUMIFS(СВЦЭМ!$D$39:$D$782,СВЦЭМ!$A$39:$A$782,$A141,СВЦЭМ!$B$39:$B$782,Y$119)+'СЕТ СН'!$I$11+СВЦЭМ!$D$10+'СЕТ СН'!$I$6-'СЕТ СН'!$I$23</f>
        <v>2462.6351023100001</v>
      </c>
    </row>
    <row r="142" spans="1:25" ht="15.75" x14ac:dyDescent="0.2">
      <c r="A142" s="35">
        <f t="shared" si="3"/>
        <v>45374</v>
      </c>
      <c r="B142" s="36">
        <f>SUMIFS(СВЦЭМ!$D$39:$D$782,СВЦЭМ!$A$39:$A$782,$A142,СВЦЭМ!$B$39:$B$782,B$119)+'СЕТ СН'!$I$11+СВЦЭМ!$D$10+'СЕТ СН'!$I$6-'СЕТ СН'!$I$23</f>
        <v>2536.2034458899998</v>
      </c>
      <c r="C142" s="36">
        <f>SUMIFS(СВЦЭМ!$D$39:$D$782,СВЦЭМ!$A$39:$A$782,$A142,СВЦЭМ!$B$39:$B$782,C$119)+'СЕТ СН'!$I$11+СВЦЭМ!$D$10+'СЕТ СН'!$I$6-'СЕТ СН'!$I$23</f>
        <v>2510.8739998000001</v>
      </c>
      <c r="D142" s="36">
        <f>SUMIFS(СВЦЭМ!$D$39:$D$782,СВЦЭМ!$A$39:$A$782,$A142,СВЦЭМ!$B$39:$B$782,D$119)+'СЕТ СН'!$I$11+СВЦЭМ!$D$10+'СЕТ СН'!$I$6-'СЕТ СН'!$I$23</f>
        <v>2557.3574981299998</v>
      </c>
      <c r="E142" s="36">
        <f>SUMIFS(СВЦЭМ!$D$39:$D$782,СВЦЭМ!$A$39:$A$782,$A142,СВЦЭМ!$B$39:$B$782,E$119)+'СЕТ СН'!$I$11+СВЦЭМ!$D$10+'СЕТ СН'!$I$6-'СЕТ СН'!$I$23</f>
        <v>2577.2443701900002</v>
      </c>
      <c r="F142" s="36">
        <f>SUMIFS(СВЦЭМ!$D$39:$D$782,СВЦЭМ!$A$39:$A$782,$A142,СВЦЭМ!$B$39:$B$782,F$119)+'СЕТ СН'!$I$11+СВЦЭМ!$D$10+'СЕТ СН'!$I$6-'СЕТ СН'!$I$23</f>
        <v>2575.2064347099999</v>
      </c>
      <c r="G142" s="36">
        <f>SUMIFS(СВЦЭМ!$D$39:$D$782,СВЦЭМ!$A$39:$A$782,$A142,СВЦЭМ!$B$39:$B$782,G$119)+'СЕТ СН'!$I$11+СВЦЭМ!$D$10+'СЕТ СН'!$I$6-'СЕТ СН'!$I$23</f>
        <v>2553.7209862999998</v>
      </c>
      <c r="H142" s="36">
        <f>SUMIFS(СВЦЭМ!$D$39:$D$782,СВЦЭМ!$A$39:$A$782,$A142,СВЦЭМ!$B$39:$B$782,H$119)+'СЕТ СН'!$I$11+СВЦЭМ!$D$10+'СЕТ СН'!$I$6-'СЕТ СН'!$I$23</f>
        <v>2532.08491632</v>
      </c>
      <c r="I142" s="36">
        <f>SUMIFS(СВЦЭМ!$D$39:$D$782,СВЦЭМ!$A$39:$A$782,$A142,СВЦЭМ!$B$39:$B$782,I$119)+'СЕТ СН'!$I$11+СВЦЭМ!$D$10+'СЕТ СН'!$I$6-'СЕТ СН'!$I$23</f>
        <v>2512.0541028799998</v>
      </c>
      <c r="J142" s="36">
        <f>SUMIFS(СВЦЭМ!$D$39:$D$782,СВЦЭМ!$A$39:$A$782,$A142,СВЦЭМ!$B$39:$B$782,J$119)+'СЕТ СН'!$I$11+СВЦЭМ!$D$10+'СЕТ СН'!$I$6-'СЕТ СН'!$I$23</f>
        <v>2463.9387536100003</v>
      </c>
      <c r="K142" s="36">
        <f>SUMIFS(СВЦЭМ!$D$39:$D$782,СВЦЭМ!$A$39:$A$782,$A142,СВЦЭМ!$B$39:$B$782,K$119)+'СЕТ СН'!$I$11+СВЦЭМ!$D$10+'СЕТ СН'!$I$6-'СЕТ СН'!$I$23</f>
        <v>2422.54628912</v>
      </c>
      <c r="L142" s="36">
        <f>SUMIFS(СВЦЭМ!$D$39:$D$782,СВЦЭМ!$A$39:$A$782,$A142,СВЦЭМ!$B$39:$B$782,L$119)+'СЕТ СН'!$I$11+СВЦЭМ!$D$10+'СЕТ СН'!$I$6-'СЕТ СН'!$I$23</f>
        <v>2405.9227080700002</v>
      </c>
      <c r="M142" s="36">
        <f>SUMIFS(СВЦЭМ!$D$39:$D$782,СВЦЭМ!$A$39:$A$782,$A142,СВЦЭМ!$B$39:$B$782,M$119)+'СЕТ СН'!$I$11+СВЦЭМ!$D$10+'СЕТ СН'!$I$6-'СЕТ СН'!$I$23</f>
        <v>2417.87917376</v>
      </c>
      <c r="N142" s="36">
        <f>SUMIFS(СВЦЭМ!$D$39:$D$782,СВЦЭМ!$A$39:$A$782,$A142,СВЦЭМ!$B$39:$B$782,N$119)+'СЕТ СН'!$I$11+СВЦЭМ!$D$10+'СЕТ СН'!$I$6-'СЕТ СН'!$I$23</f>
        <v>2425.8213100499997</v>
      </c>
      <c r="O142" s="36">
        <f>SUMIFS(СВЦЭМ!$D$39:$D$782,СВЦЭМ!$A$39:$A$782,$A142,СВЦЭМ!$B$39:$B$782,O$119)+'СЕТ СН'!$I$11+СВЦЭМ!$D$10+'СЕТ СН'!$I$6-'СЕТ СН'!$I$23</f>
        <v>2464.45228653</v>
      </c>
      <c r="P142" s="36">
        <f>SUMIFS(СВЦЭМ!$D$39:$D$782,СВЦЭМ!$A$39:$A$782,$A142,СВЦЭМ!$B$39:$B$782,P$119)+'СЕТ СН'!$I$11+СВЦЭМ!$D$10+'СЕТ СН'!$I$6-'СЕТ СН'!$I$23</f>
        <v>2488.7906040899998</v>
      </c>
      <c r="Q142" s="36">
        <f>SUMIFS(СВЦЭМ!$D$39:$D$782,СВЦЭМ!$A$39:$A$782,$A142,СВЦЭМ!$B$39:$B$782,Q$119)+'СЕТ СН'!$I$11+СВЦЭМ!$D$10+'СЕТ СН'!$I$6-'СЕТ СН'!$I$23</f>
        <v>2495.3883230399997</v>
      </c>
      <c r="R142" s="36">
        <f>SUMIFS(СВЦЭМ!$D$39:$D$782,СВЦЭМ!$A$39:$A$782,$A142,СВЦЭМ!$B$39:$B$782,R$119)+'СЕТ СН'!$I$11+СВЦЭМ!$D$10+'СЕТ СН'!$I$6-'СЕТ СН'!$I$23</f>
        <v>2508.8387566399997</v>
      </c>
      <c r="S142" s="36">
        <f>SUMIFS(СВЦЭМ!$D$39:$D$782,СВЦЭМ!$A$39:$A$782,$A142,СВЦЭМ!$B$39:$B$782,S$119)+'СЕТ СН'!$I$11+СВЦЭМ!$D$10+'СЕТ СН'!$I$6-'СЕТ СН'!$I$23</f>
        <v>2471.9000807399998</v>
      </c>
      <c r="T142" s="36">
        <f>SUMIFS(СВЦЭМ!$D$39:$D$782,СВЦЭМ!$A$39:$A$782,$A142,СВЦЭМ!$B$39:$B$782,T$119)+'СЕТ СН'!$I$11+СВЦЭМ!$D$10+'СЕТ СН'!$I$6-'СЕТ СН'!$I$23</f>
        <v>2457.53448377</v>
      </c>
      <c r="U142" s="36">
        <f>SUMIFS(СВЦЭМ!$D$39:$D$782,СВЦЭМ!$A$39:$A$782,$A142,СВЦЭМ!$B$39:$B$782,U$119)+'СЕТ СН'!$I$11+СВЦЭМ!$D$10+'СЕТ СН'!$I$6-'СЕТ СН'!$I$23</f>
        <v>2422.1136731199999</v>
      </c>
      <c r="V142" s="36">
        <f>SUMIFS(СВЦЭМ!$D$39:$D$782,СВЦЭМ!$A$39:$A$782,$A142,СВЦЭМ!$B$39:$B$782,V$119)+'СЕТ СН'!$I$11+СВЦЭМ!$D$10+'СЕТ СН'!$I$6-'СЕТ СН'!$I$23</f>
        <v>2407.9056524400003</v>
      </c>
      <c r="W142" s="36">
        <f>SUMIFS(СВЦЭМ!$D$39:$D$782,СВЦЭМ!$A$39:$A$782,$A142,СВЦЭМ!$B$39:$B$782,W$119)+'СЕТ СН'!$I$11+СВЦЭМ!$D$10+'СЕТ СН'!$I$6-'СЕТ СН'!$I$23</f>
        <v>2405.6702848599998</v>
      </c>
      <c r="X142" s="36">
        <f>SUMIFS(СВЦЭМ!$D$39:$D$782,СВЦЭМ!$A$39:$A$782,$A142,СВЦЭМ!$B$39:$B$782,X$119)+'СЕТ СН'!$I$11+СВЦЭМ!$D$10+'СЕТ СН'!$I$6-'СЕТ СН'!$I$23</f>
        <v>2455.8874017600001</v>
      </c>
      <c r="Y142" s="36">
        <f>SUMIFS(СВЦЭМ!$D$39:$D$782,СВЦЭМ!$A$39:$A$782,$A142,СВЦЭМ!$B$39:$B$782,Y$119)+'СЕТ СН'!$I$11+СВЦЭМ!$D$10+'СЕТ СН'!$I$6-'СЕТ СН'!$I$23</f>
        <v>2477.0897142399999</v>
      </c>
    </row>
    <row r="143" spans="1:25" ht="15.75" x14ac:dyDescent="0.2">
      <c r="A143" s="35">
        <f t="shared" si="3"/>
        <v>45375</v>
      </c>
      <c r="B143" s="36">
        <f>SUMIFS(СВЦЭМ!$D$39:$D$782,СВЦЭМ!$A$39:$A$782,$A143,СВЦЭМ!$B$39:$B$782,B$119)+'СЕТ СН'!$I$11+СВЦЭМ!$D$10+'СЕТ СН'!$I$6-'СЕТ СН'!$I$23</f>
        <v>2523.0961396499997</v>
      </c>
      <c r="C143" s="36">
        <f>SUMIFS(СВЦЭМ!$D$39:$D$782,СВЦЭМ!$A$39:$A$782,$A143,СВЦЭМ!$B$39:$B$782,C$119)+'СЕТ СН'!$I$11+СВЦЭМ!$D$10+'СЕТ СН'!$I$6-'СЕТ СН'!$I$23</f>
        <v>2464.8745632700002</v>
      </c>
      <c r="D143" s="36">
        <f>SUMIFS(СВЦЭМ!$D$39:$D$782,СВЦЭМ!$A$39:$A$782,$A143,СВЦЭМ!$B$39:$B$782,D$119)+'СЕТ СН'!$I$11+СВЦЭМ!$D$10+'СЕТ СН'!$I$6-'СЕТ СН'!$I$23</f>
        <v>2500.8225329500001</v>
      </c>
      <c r="E143" s="36">
        <f>SUMIFS(СВЦЭМ!$D$39:$D$782,СВЦЭМ!$A$39:$A$782,$A143,СВЦЭМ!$B$39:$B$782,E$119)+'СЕТ СН'!$I$11+СВЦЭМ!$D$10+'СЕТ СН'!$I$6-'СЕТ СН'!$I$23</f>
        <v>2514.8602758400002</v>
      </c>
      <c r="F143" s="36">
        <f>SUMIFS(СВЦЭМ!$D$39:$D$782,СВЦЭМ!$A$39:$A$782,$A143,СВЦЭМ!$B$39:$B$782,F$119)+'СЕТ СН'!$I$11+СВЦЭМ!$D$10+'СЕТ СН'!$I$6-'СЕТ СН'!$I$23</f>
        <v>2495.4198976600001</v>
      </c>
      <c r="G143" s="36">
        <f>SUMIFS(СВЦЭМ!$D$39:$D$782,СВЦЭМ!$A$39:$A$782,$A143,СВЦЭМ!$B$39:$B$782,G$119)+'СЕТ СН'!$I$11+СВЦЭМ!$D$10+'СЕТ СН'!$I$6-'СЕТ СН'!$I$23</f>
        <v>2486.88408609</v>
      </c>
      <c r="H143" s="36">
        <f>SUMIFS(СВЦЭМ!$D$39:$D$782,СВЦЭМ!$A$39:$A$782,$A143,СВЦЭМ!$B$39:$B$782,H$119)+'СЕТ СН'!$I$11+СВЦЭМ!$D$10+'СЕТ СН'!$I$6-'СЕТ СН'!$I$23</f>
        <v>2462.2841162699997</v>
      </c>
      <c r="I143" s="36">
        <f>SUMIFS(СВЦЭМ!$D$39:$D$782,СВЦЭМ!$A$39:$A$782,$A143,СВЦЭМ!$B$39:$B$782,I$119)+'СЕТ СН'!$I$11+СВЦЭМ!$D$10+'СЕТ СН'!$I$6-'СЕТ СН'!$I$23</f>
        <v>2459.02916852</v>
      </c>
      <c r="J143" s="36">
        <f>SUMIFS(СВЦЭМ!$D$39:$D$782,СВЦЭМ!$A$39:$A$782,$A143,СВЦЭМ!$B$39:$B$782,J$119)+'СЕТ СН'!$I$11+СВЦЭМ!$D$10+'СЕТ СН'!$I$6-'СЕТ СН'!$I$23</f>
        <v>2401.3847947899999</v>
      </c>
      <c r="K143" s="36">
        <f>SUMIFS(СВЦЭМ!$D$39:$D$782,СВЦЭМ!$A$39:$A$782,$A143,СВЦЭМ!$B$39:$B$782,K$119)+'СЕТ СН'!$I$11+СВЦЭМ!$D$10+'СЕТ СН'!$I$6-'СЕТ СН'!$I$23</f>
        <v>2366.3942411600001</v>
      </c>
      <c r="L143" s="36">
        <f>SUMIFS(СВЦЭМ!$D$39:$D$782,СВЦЭМ!$A$39:$A$782,$A143,СВЦЭМ!$B$39:$B$782,L$119)+'СЕТ СН'!$I$11+СВЦЭМ!$D$10+'СЕТ СН'!$I$6-'СЕТ СН'!$I$23</f>
        <v>2373.5018736900001</v>
      </c>
      <c r="M143" s="36">
        <f>SUMIFS(СВЦЭМ!$D$39:$D$782,СВЦЭМ!$A$39:$A$782,$A143,СВЦЭМ!$B$39:$B$782,M$119)+'СЕТ СН'!$I$11+СВЦЭМ!$D$10+'СЕТ СН'!$I$6-'СЕТ СН'!$I$23</f>
        <v>2383.9625004</v>
      </c>
      <c r="N143" s="36">
        <f>SUMIFS(СВЦЭМ!$D$39:$D$782,СВЦЭМ!$A$39:$A$782,$A143,СВЦЭМ!$B$39:$B$782,N$119)+'СЕТ СН'!$I$11+СВЦЭМ!$D$10+'СЕТ СН'!$I$6-'СЕТ СН'!$I$23</f>
        <v>2376.8755163699998</v>
      </c>
      <c r="O143" s="36">
        <f>SUMIFS(СВЦЭМ!$D$39:$D$782,СВЦЭМ!$A$39:$A$782,$A143,СВЦЭМ!$B$39:$B$782,O$119)+'СЕТ СН'!$I$11+СВЦЭМ!$D$10+'СЕТ СН'!$I$6-'СЕТ СН'!$I$23</f>
        <v>2388.5513499099998</v>
      </c>
      <c r="P143" s="36">
        <f>SUMIFS(СВЦЭМ!$D$39:$D$782,СВЦЭМ!$A$39:$A$782,$A143,СВЦЭМ!$B$39:$B$782,P$119)+'СЕТ СН'!$I$11+СВЦЭМ!$D$10+'СЕТ СН'!$I$6-'СЕТ СН'!$I$23</f>
        <v>2439.5111260399999</v>
      </c>
      <c r="Q143" s="36">
        <f>SUMIFS(СВЦЭМ!$D$39:$D$782,СВЦЭМ!$A$39:$A$782,$A143,СВЦЭМ!$B$39:$B$782,Q$119)+'СЕТ СН'!$I$11+СВЦЭМ!$D$10+'СЕТ СН'!$I$6-'СЕТ СН'!$I$23</f>
        <v>2453.6435021500001</v>
      </c>
      <c r="R143" s="36">
        <f>SUMIFS(СВЦЭМ!$D$39:$D$782,СВЦЭМ!$A$39:$A$782,$A143,СВЦЭМ!$B$39:$B$782,R$119)+'СЕТ СН'!$I$11+СВЦЭМ!$D$10+'СЕТ СН'!$I$6-'СЕТ СН'!$I$23</f>
        <v>2450.29797874</v>
      </c>
      <c r="S143" s="36">
        <f>SUMIFS(СВЦЭМ!$D$39:$D$782,СВЦЭМ!$A$39:$A$782,$A143,СВЦЭМ!$B$39:$B$782,S$119)+'СЕТ СН'!$I$11+СВЦЭМ!$D$10+'СЕТ СН'!$I$6-'СЕТ СН'!$I$23</f>
        <v>2423.4980571699998</v>
      </c>
      <c r="T143" s="36">
        <f>SUMIFS(СВЦЭМ!$D$39:$D$782,СВЦЭМ!$A$39:$A$782,$A143,СВЦЭМ!$B$39:$B$782,T$119)+'СЕТ СН'!$I$11+СВЦЭМ!$D$10+'СЕТ СН'!$I$6-'СЕТ СН'!$I$23</f>
        <v>2385.5809609600001</v>
      </c>
      <c r="U143" s="36">
        <f>SUMIFS(СВЦЭМ!$D$39:$D$782,СВЦЭМ!$A$39:$A$782,$A143,СВЦЭМ!$B$39:$B$782,U$119)+'СЕТ СН'!$I$11+СВЦЭМ!$D$10+'СЕТ СН'!$I$6-'СЕТ СН'!$I$23</f>
        <v>2369.73829841</v>
      </c>
      <c r="V143" s="36">
        <f>SUMIFS(СВЦЭМ!$D$39:$D$782,СВЦЭМ!$A$39:$A$782,$A143,СВЦЭМ!$B$39:$B$782,V$119)+'СЕТ СН'!$I$11+СВЦЭМ!$D$10+'СЕТ СН'!$I$6-'СЕТ СН'!$I$23</f>
        <v>2360.0054200300001</v>
      </c>
      <c r="W143" s="36">
        <f>SUMIFS(СВЦЭМ!$D$39:$D$782,СВЦЭМ!$A$39:$A$782,$A143,СВЦЭМ!$B$39:$B$782,W$119)+'СЕТ СН'!$I$11+СВЦЭМ!$D$10+'СЕТ СН'!$I$6-'СЕТ СН'!$I$23</f>
        <v>2330.2327042699999</v>
      </c>
      <c r="X143" s="36">
        <f>SUMIFS(СВЦЭМ!$D$39:$D$782,СВЦЭМ!$A$39:$A$782,$A143,СВЦЭМ!$B$39:$B$782,X$119)+'СЕТ СН'!$I$11+СВЦЭМ!$D$10+'СЕТ СН'!$I$6-'СЕТ СН'!$I$23</f>
        <v>2342.3789754300001</v>
      </c>
      <c r="Y143" s="36">
        <f>SUMIFS(СВЦЭМ!$D$39:$D$782,СВЦЭМ!$A$39:$A$782,$A143,СВЦЭМ!$B$39:$B$782,Y$119)+'СЕТ СН'!$I$11+СВЦЭМ!$D$10+'СЕТ СН'!$I$6-'СЕТ СН'!$I$23</f>
        <v>2401.6752890799999</v>
      </c>
    </row>
    <row r="144" spans="1:25" ht="15.75" x14ac:dyDescent="0.2">
      <c r="A144" s="35">
        <f t="shared" si="3"/>
        <v>45376</v>
      </c>
      <c r="B144" s="36">
        <f>SUMIFS(СВЦЭМ!$D$39:$D$782,СВЦЭМ!$A$39:$A$782,$A144,СВЦЭМ!$B$39:$B$782,B$119)+'СЕТ СН'!$I$11+СВЦЭМ!$D$10+'СЕТ СН'!$I$6-'СЕТ СН'!$I$23</f>
        <v>2398.3726813100002</v>
      </c>
      <c r="C144" s="36">
        <f>SUMIFS(СВЦЭМ!$D$39:$D$782,СВЦЭМ!$A$39:$A$782,$A144,СВЦЭМ!$B$39:$B$782,C$119)+'СЕТ СН'!$I$11+СВЦЭМ!$D$10+'СЕТ СН'!$I$6-'СЕТ СН'!$I$23</f>
        <v>2439.5375267899999</v>
      </c>
      <c r="D144" s="36">
        <f>SUMIFS(СВЦЭМ!$D$39:$D$782,СВЦЭМ!$A$39:$A$782,$A144,СВЦЭМ!$B$39:$B$782,D$119)+'СЕТ СН'!$I$11+СВЦЭМ!$D$10+'СЕТ СН'!$I$6-'СЕТ СН'!$I$23</f>
        <v>2451.1754675299999</v>
      </c>
      <c r="E144" s="36">
        <f>SUMIFS(СВЦЭМ!$D$39:$D$782,СВЦЭМ!$A$39:$A$782,$A144,СВЦЭМ!$B$39:$B$782,E$119)+'СЕТ СН'!$I$11+СВЦЭМ!$D$10+'СЕТ СН'!$I$6-'СЕТ СН'!$I$23</f>
        <v>2461.5558203700002</v>
      </c>
      <c r="F144" s="36">
        <f>SUMIFS(СВЦЭМ!$D$39:$D$782,СВЦЭМ!$A$39:$A$782,$A144,СВЦЭМ!$B$39:$B$782,F$119)+'СЕТ СН'!$I$11+СВЦЭМ!$D$10+'СЕТ СН'!$I$6-'СЕТ СН'!$I$23</f>
        <v>2456.8684890699997</v>
      </c>
      <c r="G144" s="36">
        <f>SUMIFS(СВЦЭМ!$D$39:$D$782,СВЦЭМ!$A$39:$A$782,$A144,СВЦЭМ!$B$39:$B$782,G$119)+'СЕТ СН'!$I$11+СВЦЭМ!$D$10+'СЕТ СН'!$I$6-'СЕТ СН'!$I$23</f>
        <v>2441.9081590300002</v>
      </c>
      <c r="H144" s="36">
        <f>SUMIFS(СВЦЭМ!$D$39:$D$782,СВЦЭМ!$A$39:$A$782,$A144,СВЦЭМ!$B$39:$B$782,H$119)+'СЕТ СН'!$I$11+СВЦЭМ!$D$10+'СЕТ СН'!$I$6-'СЕТ СН'!$I$23</f>
        <v>2396.3166413099998</v>
      </c>
      <c r="I144" s="36">
        <f>SUMIFS(СВЦЭМ!$D$39:$D$782,СВЦЭМ!$A$39:$A$782,$A144,СВЦЭМ!$B$39:$B$782,I$119)+'СЕТ СН'!$I$11+СВЦЭМ!$D$10+'СЕТ СН'!$I$6-'СЕТ СН'!$I$23</f>
        <v>2373.93768563</v>
      </c>
      <c r="J144" s="36">
        <f>SUMIFS(СВЦЭМ!$D$39:$D$782,СВЦЭМ!$A$39:$A$782,$A144,СВЦЭМ!$B$39:$B$782,J$119)+'СЕТ СН'!$I$11+СВЦЭМ!$D$10+'СЕТ СН'!$I$6-'СЕТ СН'!$I$23</f>
        <v>2354.5869748499999</v>
      </c>
      <c r="K144" s="36">
        <f>SUMIFS(СВЦЭМ!$D$39:$D$782,СВЦЭМ!$A$39:$A$782,$A144,СВЦЭМ!$B$39:$B$782,K$119)+'СЕТ СН'!$I$11+СВЦЭМ!$D$10+'СЕТ СН'!$I$6-'СЕТ СН'!$I$23</f>
        <v>2329.0648455999999</v>
      </c>
      <c r="L144" s="36">
        <f>SUMIFS(СВЦЭМ!$D$39:$D$782,СВЦЭМ!$A$39:$A$782,$A144,СВЦЭМ!$B$39:$B$782,L$119)+'СЕТ СН'!$I$11+СВЦЭМ!$D$10+'СЕТ СН'!$I$6-'СЕТ СН'!$I$23</f>
        <v>2333.3171254099998</v>
      </c>
      <c r="M144" s="36">
        <f>SUMIFS(СВЦЭМ!$D$39:$D$782,СВЦЭМ!$A$39:$A$782,$A144,СВЦЭМ!$B$39:$B$782,M$119)+'СЕТ СН'!$I$11+СВЦЭМ!$D$10+'СЕТ СН'!$I$6-'СЕТ СН'!$I$23</f>
        <v>2330.3609270699999</v>
      </c>
      <c r="N144" s="36">
        <f>SUMIFS(СВЦЭМ!$D$39:$D$782,СВЦЭМ!$A$39:$A$782,$A144,СВЦЭМ!$B$39:$B$782,N$119)+'СЕТ СН'!$I$11+СВЦЭМ!$D$10+'СЕТ СН'!$I$6-'СЕТ СН'!$I$23</f>
        <v>2355.2716721799998</v>
      </c>
      <c r="O144" s="36">
        <f>SUMIFS(СВЦЭМ!$D$39:$D$782,СВЦЭМ!$A$39:$A$782,$A144,СВЦЭМ!$B$39:$B$782,O$119)+'СЕТ СН'!$I$11+СВЦЭМ!$D$10+'СЕТ СН'!$I$6-'СЕТ СН'!$I$23</f>
        <v>2365.2876899100002</v>
      </c>
      <c r="P144" s="36">
        <f>SUMIFS(СВЦЭМ!$D$39:$D$782,СВЦЭМ!$A$39:$A$782,$A144,СВЦЭМ!$B$39:$B$782,P$119)+'СЕТ СН'!$I$11+СВЦЭМ!$D$10+'СЕТ СН'!$I$6-'СЕТ СН'!$I$23</f>
        <v>2379.8738066300002</v>
      </c>
      <c r="Q144" s="36">
        <f>SUMIFS(СВЦЭМ!$D$39:$D$782,СВЦЭМ!$A$39:$A$782,$A144,СВЦЭМ!$B$39:$B$782,Q$119)+'СЕТ СН'!$I$11+СВЦЭМ!$D$10+'СЕТ СН'!$I$6-'СЕТ СН'!$I$23</f>
        <v>2399.0193316099999</v>
      </c>
      <c r="R144" s="36">
        <f>SUMIFS(СВЦЭМ!$D$39:$D$782,СВЦЭМ!$A$39:$A$782,$A144,СВЦЭМ!$B$39:$B$782,R$119)+'СЕТ СН'!$I$11+СВЦЭМ!$D$10+'СЕТ СН'!$I$6-'СЕТ СН'!$I$23</f>
        <v>2396.0980471399998</v>
      </c>
      <c r="S144" s="36">
        <f>SUMIFS(СВЦЭМ!$D$39:$D$782,СВЦЭМ!$A$39:$A$782,$A144,СВЦЭМ!$B$39:$B$782,S$119)+'СЕТ СН'!$I$11+СВЦЭМ!$D$10+'СЕТ СН'!$I$6-'СЕТ СН'!$I$23</f>
        <v>2379.6295872199998</v>
      </c>
      <c r="T144" s="36">
        <f>SUMIFS(СВЦЭМ!$D$39:$D$782,СВЦЭМ!$A$39:$A$782,$A144,СВЦЭМ!$B$39:$B$782,T$119)+'СЕТ СН'!$I$11+СВЦЭМ!$D$10+'СЕТ СН'!$I$6-'СЕТ СН'!$I$23</f>
        <v>2359.51126161</v>
      </c>
      <c r="U144" s="36">
        <f>SUMIFS(СВЦЭМ!$D$39:$D$782,СВЦЭМ!$A$39:$A$782,$A144,СВЦЭМ!$B$39:$B$782,U$119)+'СЕТ СН'!$I$11+СВЦЭМ!$D$10+'СЕТ СН'!$I$6-'СЕТ СН'!$I$23</f>
        <v>2330.5180324600001</v>
      </c>
      <c r="V144" s="36">
        <f>SUMIFS(СВЦЭМ!$D$39:$D$782,СВЦЭМ!$A$39:$A$782,$A144,СВЦЭМ!$B$39:$B$782,V$119)+'СЕТ СН'!$I$11+СВЦЭМ!$D$10+'СЕТ СН'!$I$6-'СЕТ СН'!$I$23</f>
        <v>2339.9876221699997</v>
      </c>
      <c r="W144" s="36">
        <f>SUMIFS(СВЦЭМ!$D$39:$D$782,СВЦЭМ!$A$39:$A$782,$A144,СВЦЭМ!$B$39:$B$782,W$119)+'СЕТ СН'!$I$11+СВЦЭМ!$D$10+'СЕТ СН'!$I$6-'СЕТ СН'!$I$23</f>
        <v>2334.8050476999997</v>
      </c>
      <c r="X144" s="36">
        <f>SUMIFS(СВЦЭМ!$D$39:$D$782,СВЦЭМ!$A$39:$A$782,$A144,СВЦЭМ!$B$39:$B$782,X$119)+'СЕТ СН'!$I$11+СВЦЭМ!$D$10+'СЕТ СН'!$I$6-'СЕТ СН'!$I$23</f>
        <v>2368.9720944000001</v>
      </c>
      <c r="Y144" s="36">
        <f>SUMIFS(СВЦЭМ!$D$39:$D$782,СВЦЭМ!$A$39:$A$782,$A144,СВЦЭМ!$B$39:$B$782,Y$119)+'СЕТ СН'!$I$11+СВЦЭМ!$D$10+'СЕТ СН'!$I$6-'СЕТ СН'!$I$23</f>
        <v>2383.49643702</v>
      </c>
    </row>
    <row r="145" spans="1:27" ht="15.75" x14ac:dyDescent="0.2">
      <c r="A145" s="35">
        <f t="shared" si="3"/>
        <v>45377</v>
      </c>
      <c r="B145" s="36">
        <f>SUMIFS(СВЦЭМ!$D$39:$D$782,СВЦЭМ!$A$39:$A$782,$A145,СВЦЭМ!$B$39:$B$782,B$119)+'СЕТ СН'!$I$11+СВЦЭМ!$D$10+'СЕТ СН'!$I$6-'СЕТ СН'!$I$23</f>
        <v>2463.1530264799999</v>
      </c>
      <c r="C145" s="36">
        <f>SUMIFS(СВЦЭМ!$D$39:$D$782,СВЦЭМ!$A$39:$A$782,$A145,СВЦЭМ!$B$39:$B$782,C$119)+'СЕТ СН'!$I$11+СВЦЭМ!$D$10+'СЕТ СН'!$I$6-'СЕТ СН'!$I$23</f>
        <v>2499.4655886400001</v>
      </c>
      <c r="D145" s="36">
        <f>SUMIFS(СВЦЭМ!$D$39:$D$782,СВЦЭМ!$A$39:$A$782,$A145,СВЦЭМ!$B$39:$B$782,D$119)+'СЕТ СН'!$I$11+СВЦЭМ!$D$10+'СЕТ СН'!$I$6-'СЕТ СН'!$I$23</f>
        <v>2526.1527026200001</v>
      </c>
      <c r="E145" s="36">
        <f>SUMIFS(СВЦЭМ!$D$39:$D$782,СВЦЭМ!$A$39:$A$782,$A145,СВЦЭМ!$B$39:$B$782,E$119)+'СЕТ СН'!$I$11+СВЦЭМ!$D$10+'СЕТ СН'!$I$6-'СЕТ СН'!$I$23</f>
        <v>2542.2970404899997</v>
      </c>
      <c r="F145" s="36">
        <f>SUMIFS(СВЦЭМ!$D$39:$D$782,СВЦЭМ!$A$39:$A$782,$A145,СВЦЭМ!$B$39:$B$782,F$119)+'СЕТ СН'!$I$11+СВЦЭМ!$D$10+'СЕТ СН'!$I$6-'СЕТ СН'!$I$23</f>
        <v>2532.3688898999999</v>
      </c>
      <c r="G145" s="36">
        <f>SUMIFS(СВЦЭМ!$D$39:$D$782,СВЦЭМ!$A$39:$A$782,$A145,СВЦЭМ!$B$39:$B$782,G$119)+'СЕТ СН'!$I$11+СВЦЭМ!$D$10+'СЕТ СН'!$I$6-'СЕТ СН'!$I$23</f>
        <v>2501.4861251100001</v>
      </c>
      <c r="H145" s="36">
        <f>SUMIFS(СВЦЭМ!$D$39:$D$782,СВЦЭМ!$A$39:$A$782,$A145,СВЦЭМ!$B$39:$B$782,H$119)+'СЕТ СН'!$I$11+СВЦЭМ!$D$10+'СЕТ СН'!$I$6-'СЕТ СН'!$I$23</f>
        <v>2429.9392106400001</v>
      </c>
      <c r="I145" s="36">
        <f>SUMIFS(СВЦЭМ!$D$39:$D$782,СВЦЭМ!$A$39:$A$782,$A145,СВЦЭМ!$B$39:$B$782,I$119)+'СЕТ СН'!$I$11+СВЦЭМ!$D$10+'СЕТ СН'!$I$6-'СЕТ СН'!$I$23</f>
        <v>2409.7639321400002</v>
      </c>
      <c r="J145" s="36">
        <f>SUMIFS(СВЦЭМ!$D$39:$D$782,СВЦЭМ!$A$39:$A$782,$A145,СВЦЭМ!$B$39:$B$782,J$119)+'СЕТ СН'!$I$11+СВЦЭМ!$D$10+'СЕТ СН'!$I$6-'СЕТ СН'!$I$23</f>
        <v>2383.5239053699997</v>
      </c>
      <c r="K145" s="36">
        <f>SUMIFS(СВЦЭМ!$D$39:$D$782,СВЦЭМ!$A$39:$A$782,$A145,СВЦЭМ!$B$39:$B$782,K$119)+'СЕТ СН'!$I$11+СВЦЭМ!$D$10+'СЕТ СН'!$I$6-'СЕТ СН'!$I$23</f>
        <v>2401.81337859</v>
      </c>
      <c r="L145" s="36">
        <f>SUMIFS(СВЦЭМ!$D$39:$D$782,СВЦЭМ!$A$39:$A$782,$A145,СВЦЭМ!$B$39:$B$782,L$119)+'СЕТ СН'!$I$11+СВЦЭМ!$D$10+'СЕТ СН'!$I$6-'СЕТ СН'!$I$23</f>
        <v>2406.3113313399999</v>
      </c>
      <c r="M145" s="36">
        <f>SUMIFS(СВЦЭМ!$D$39:$D$782,СВЦЭМ!$A$39:$A$782,$A145,СВЦЭМ!$B$39:$B$782,M$119)+'СЕТ СН'!$I$11+СВЦЭМ!$D$10+'СЕТ СН'!$I$6-'СЕТ СН'!$I$23</f>
        <v>2442.0621730000003</v>
      </c>
      <c r="N145" s="36">
        <f>SUMIFS(СВЦЭМ!$D$39:$D$782,СВЦЭМ!$A$39:$A$782,$A145,СВЦЭМ!$B$39:$B$782,N$119)+'СЕТ СН'!$I$11+СВЦЭМ!$D$10+'СЕТ СН'!$I$6-'СЕТ СН'!$I$23</f>
        <v>2469.3183986100003</v>
      </c>
      <c r="O145" s="36">
        <f>SUMIFS(СВЦЭМ!$D$39:$D$782,СВЦЭМ!$A$39:$A$782,$A145,СВЦЭМ!$B$39:$B$782,O$119)+'СЕТ СН'!$I$11+СВЦЭМ!$D$10+'СЕТ СН'!$I$6-'СЕТ СН'!$I$23</f>
        <v>2466.2684216600001</v>
      </c>
      <c r="P145" s="36">
        <f>SUMIFS(СВЦЭМ!$D$39:$D$782,СВЦЭМ!$A$39:$A$782,$A145,СВЦЭМ!$B$39:$B$782,P$119)+'СЕТ СН'!$I$11+СВЦЭМ!$D$10+'СЕТ СН'!$I$6-'СЕТ СН'!$I$23</f>
        <v>2491.7326560900001</v>
      </c>
      <c r="Q145" s="36">
        <f>SUMIFS(СВЦЭМ!$D$39:$D$782,СВЦЭМ!$A$39:$A$782,$A145,СВЦЭМ!$B$39:$B$782,Q$119)+'СЕТ СН'!$I$11+СВЦЭМ!$D$10+'СЕТ СН'!$I$6-'СЕТ СН'!$I$23</f>
        <v>2488.0558138199999</v>
      </c>
      <c r="R145" s="36">
        <f>SUMIFS(СВЦЭМ!$D$39:$D$782,СВЦЭМ!$A$39:$A$782,$A145,СВЦЭМ!$B$39:$B$782,R$119)+'СЕТ СН'!$I$11+СВЦЭМ!$D$10+'СЕТ СН'!$I$6-'СЕТ СН'!$I$23</f>
        <v>2450.8094398599997</v>
      </c>
      <c r="S145" s="36">
        <f>SUMIFS(СВЦЭМ!$D$39:$D$782,СВЦЭМ!$A$39:$A$782,$A145,СВЦЭМ!$B$39:$B$782,S$119)+'СЕТ СН'!$I$11+СВЦЭМ!$D$10+'СЕТ СН'!$I$6-'СЕТ СН'!$I$23</f>
        <v>2419.2225205</v>
      </c>
      <c r="T145" s="36">
        <f>SUMIFS(СВЦЭМ!$D$39:$D$782,СВЦЭМ!$A$39:$A$782,$A145,СВЦЭМ!$B$39:$B$782,T$119)+'СЕТ СН'!$I$11+СВЦЭМ!$D$10+'СЕТ СН'!$I$6-'СЕТ СН'!$I$23</f>
        <v>2382.94437715</v>
      </c>
      <c r="U145" s="36">
        <f>SUMIFS(СВЦЭМ!$D$39:$D$782,СВЦЭМ!$A$39:$A$782,$A145,СВЦЭМ!$B$39:$B$782,U$119)+'СЕТ СН'!$I$11+СВЦЭМ!$D$10+'СЕТ СН'!$I$6-'СЕТ СН'!$I$23</f>
        <v>2371.8123303100001</v>
      </c>
      <c r="V145" s="36">
        <f>SUMIFS(СВЦЭМ!$D$39:$D$782,СВЦЭМ!$A$39:$A$782,$A145,СВЦЭМ!$B$39:$B$782,V$119)+'СЕТ СН'!$I$11+СВЦЭМ!$D$10+'СЕТ СН'!$I$6-'СЕТ СН'!$I$23</f>
        <v>2362.3990892700003</v>
      </c>
      <c r="W145" s="36">
        <f>SUMIFS(СВЦЭМ!$D$39:$D$782,СВЦЭМ!$A$39:$A$782,$A145,СВЦЭМ!$B$39:$B$782,W$119)+'СЕТ СН'!$I$11+СВЦЭМ!$D$10+'СЕТ СН'!$I$6-'СЕТ СН'!$I$23</f>
        <v>2378.3914574099999</v>
      </c>
      <c r="X145" s="36">
        <f>SUMIFS(СВЦЭМ!$D$39:$D$782,СВЦЭМ!$A$39:$A$782,$A145,СВЦЭМ!$B$39:$B$782,X$119)+'СЕТ СН'!$I$11+СВЦЭМ!$D$10+'СЕТ СН'!$I$6-'СЕТ СН'!$I$23</f>
        <v>2417.0927226499998</v>
      </c>
      <c r="Y145" s="36">
        <f>SUMIFS(СВЦЭМ!$D$39:$D$782,СВЦЭМ!$A$39:$A$782,$A145,СВЦЭМ!$B$39:$B$782,Y$119)+'СЕТ СН'!$I$11+СВЦЭМ!$D$10+'СЕТ СН'!$I$6-'СЕТ СН'!$I$23</f>
        <v>2427.61413601</v>
      </c>
    </row>
    <row r="146" spans="1:27" ht="15.75" x14ac:dyDescent="0.2">
      <c r="A146" s="35">
        <f t="shared" si="3"/>
        <v>45378</v>
      </c>
      <c r="B146" s="36">
        <f>SUMIFS(СВЦЭМ!$D$39:$D$782,СВЦЭМ!$A$39:$A$782,$A146,СВЦЭМ!$B$39:$B$782,B$119)+'СЕТ СН'!$I$11+СВЦЭМ!$D$10+'СЕТ СН'!$I$6-'СЕТ СН'!$I$23</f>
        <v>2480.2931528399999</v>
      </c>
      <c r="C146" s="36">
        <f>SUMIFS(СВЦЭМ!$D$39:$D$782,СВЦЭМ!$A$39:$A$782,$A146,СВЦЭМ!$B$39:$B$782,C$119)+'СЕТ СН'!$I$11+СВЦЭМ!$D$10+'СЕТ СН'!$I$6-'СЕТ СН'!$I$23</f>
        <v>2496.7285328400003</v>
      </c>
      <c r="D146" s="36">
        <f>SUMIFS(СВЦЭМ!$D$39:$D$782,СВЦЭМ!$A$39:$A$782,$A146,СВЦЭМ!$B$39:$B$782,D$119)+'СЕТ СН'!$I$11+СВЦЭМ!$D$10+'СЕТ СН'!$I$6-'СЕТ СН'!$I$23</f>
        <v>2532.58119093</v>
      </c>
      <c r="E146" s="36">
        <f>SUMIFS(СВЦЭМ!$D$39:$D$782,СВЦЭМ!$A$39:$A$782,$A146,СВЦЭМ!$B$39:$B$782,E$119)+'СЕТ СН'!$I$11+СВЦЭМ!$D$10+'СЕТ СН'!$I$6-'СЕТ СН'!$I$23</f>
        <v>2540.2504404599999</v>
      </c>
      <c r="F146" s="36">
        <f>SUMIFS(СВЦЭМ!$D$39:$D$782,СВЦЭМ!$A$39:$A$782,$A146,СВЦЭМ!$B$39:$B$782,F$119)+'СЕТ СН'!$I$11+СВЦЭМ!$D$10+'СЕТ СН'!$I$6-'СЕТ СН'!$I$23</f>
        <v>2530.0663768899999</v>
      </c>
      <c r="G146" s="36">
        <f>SUMIFS(СВЦЭМ!$D$39:$D$782,СВЦЭМ!$A$39:$A$782,$A146,СВЦЭМ!$B$39:$B$782,G$119)+'СЕТ СН'!$I$11+СВЦЭМ!$D$10+'СЕТ СН'!$I$6-'СЕТ СН'!$I$23</f>
        <v>2500.3863556699998</v>
      </c>
      <c r="H146" s="36">
        <f>SUMIFS(СВЦЭМ!$D$39:$D$782,СВЦЭМ!$A$39:$A$782,$A146,СВЦЭМ!$B$39:$B$782,H$119)+'СЕТ СН'!$I$11+СВЦЭМ!$D$10+'СЕТ СН'!$I$6-'СЕТ СН'!$I$23</f>
        <v>2435.3496689799999</v>
      </c>
      <c r="I146" s="36">
        <f>SUMIFS(СВЦЭМ!$D$39:$D$782,СВЦЭМ!$A$39:$A$782,$A146,СВЦЭМ!$B$39:$B$782,I$119)+'СЕТ СН'!$I$11+СВЦЭМ!$D$10+'СЕТ СН'!$I$6-'СЕТ СН'!$I$23</f>
        <v>2392.41652346</v>
      </c>
      <c r="J146" s="36">
        <f>SUMIFS(СВЦЭМ!$D$39:$D$782,СВЦЭМ!$A$39:$A$782,$A146,СВЦЭМ!$B$39:$B$782,J$119)+'СЕТ СН'!$I$11+СВЦЭМ!$D$10+'СЕТ СН'!$I$6-'СЕТ СН'!$I$23</f>
        <v>2394.3956050400002</v>
      </c>
      <c r="K146" s="36">
        <f>SUMIFS(СВЦЭМ!$D$39:$D$782,СВЦЭМ!$A$39:$A$782,$A146,СВЦЭМ!$B$39:$B$782,K$119)+'СЕТ СН'!$I$11+СВЦЭМ!$D$10+'СЕТ СН'!$I$6-'СЕТ СН'!$I$23</f>
        <v>2393.7489892200001</v>
      </c>
      <c r="L146" s="36">
        <f>SUMIFS(СВЦЭМ!$D$39:$D$782,СВЦЭМ!$A$39:$A$782,$A146,СВЦЭМ!$B$39:$B$782,L$119)+'СЕТ СН'!$I$11+СВЦЭМ!$D$10+'СЕТ СН'!$I$6-'СЕТ СН'!$I$23</f>
        <v>2389.1890118700003</v>
      </c>
      <c r="M146" s="36">
        <f>SUMIFS(СВЦЭМ!$D$39:$D$782,СВЦЭМ!$A$39:$A$782,$A146,СВЦЭМ!$B$39:$B$782,M$119)+'СЕТ СН'!$I$11+СВЦЭМ!$D$10+'СЕТ СН'!$I$6-'СЕТ СН'!$I$23</f>
        <v>2400.6889837600002</v>
      </c>
      <c r="N146" s="36">
        <f>SUMIFS(СВЦЭМ!$D$39:$D$782,СВЦЭМ!$A$39:$A$782,$A146,СВЦЭМ!$B$39:$B$782,N$119)+'СЕТ СН'!$I$11+СВЦЭМ!$D$10+'СЕТ СН'!$I$6-'СЕТ СН'!$I$23</f>
        <v>2431.5731874499998</v>
      </c>
      <c r="O146" s="36">
        <f>SUMIFS(СВЦЭМ!$D$39:$D$782,СВЦЭМ!$A$39:$A$782,$A146,СВЦЭМ!$B$39:$B$782,O$119)+'СЕТ СН'!$I$11+СВЦЭМ!$D$10+'СЕТ СН'!$I$6-'СЕТ СН'!$I$23</f>
        <v>2440.8414292099997</v>
      </c>
      <c r="P146" s="36">
        <f>SUMIFS(СВЦЭМ!$D$39:$D$782,СВЦЭМ!$A$39:$A$782,$A146,СВЦЭМ!$B$39:$B$782,P$119)+'СЕТ СН'!$I$11+СВЦЭМ!$D$10+'СЕТ СН'!$I$6-'СЕТ СН'!$I$23</f>
        <v>2461.21283008</v>
      </c>
      <c r="Q146" s="36">
        <f>SUMIFS(СВЦЭМ!$D$39:$D$782,СВЦЭМ!$A$39:$A$782,$A146,СВЦЭМ!$B$39:$B$782,Q$119)+'СЕТ СН'!$I$11+СВЦЭМ!$D$10+'СЕТ СН'!$I$6-'СЕТ СН'!$I$23</f>
        <v>2476.6871271800001</v>
      </c>
      <c r="R146" s="36">
        <f>SUMIFS(СВЦЭМ!$D$39:$D$782,СВЦЭМ!$A$39:$A$782,$A146,СВЦЭМ!$B$39:$B$782,R$119)+'СЕТ СН'!$I$11+СВЦЭМ!$D$10+'СЕТ СН'!$I$6-'СЕТ СН'!$I$23</f>
        <v>2478.06249385</v>
      </c>
      <c r="S146" s="36">
        <f>SUMIFS(СВЦЭМ!$D$39:$D$782,СВЦЭМ!$A$39:$A$782,$A146,СВЦЭМ!$B$39:$B$782,S$119)+'СЕТ СН'!$I$11+СВЦЭМ!$D$10+'СЕТ СН'!$I$6-'СЕТ СН'!$I$23</f>
        <v>2458.80429942</v>
      </c>
      <c r="T146" s="36">
        <f>SUMIFS(СВЦЭМ!$D$39:$D$782,СВЦЭМ!$A$39:$A$782,$A146,СВЦЭМ!$B$39:$B$782,T$119)+'СЕТ СН'!$I$11+СВЦЭМ!$D$10+'СЕТ СН'!$I$6-'СЕТ СН'!$I$23</f>
        <v>2420.3603998999997</v>
      </c>
      <c r="U146" s="36">
        <f>SUMIFS(СВЦЭМ!$D$39:$D$782,СВЦЭМ!$A$39:$A$782,$A146,СВЦЭМ!$B$39:$B$782,U$119)+'СЕТ СН'!$I$11+СВЦЭМ!$D$10+'СЕТ СН'!$I$6-'СЕТ СН'!$I$23</f>
        <v>2393.2222392900003</v>
      </c>
      <c r="V146" s="36">
        <f>SUMIFS(СВЦЭМ!$D$39:$D$782,СВЦЭМ!$A$39:$A$782,$A146,СВЦЭМ!$B$39:$B$782,V$119)+'СЕТ СН'!$I$11+СВЦЭМ!$D$10+'СЕТ СН'!$I$6-'СЕТ СН'!$I$23</f>
        <v>2371.1940872800001</v>
      </c>
      <c r="W146" s="36">
        <f>SUMIFS(СВЦЭМ!$D$39:$D$782,СВЦЭМ!$A$39:$A$782,$A146,СВЦЭМ!$B$39:$B$782,W$119)+'СЕТ СН'!$I$11+СВЦЭМ!$D$10+'СЕТ СН'!$I$6-'СЕТ СН'!$I$23</f>
        <v>2371.5712505399997</v>
      </c>
      <c r="X146" s="36">
        <f>SUMIFS(СВЦЭМ!$D$39:$D$782,СВЦЭМ!$A$39:$A$782,$A146,СВЦЭМ!$B$39:$B$782,X$119)+'СЕТ СН'!$I$11+СВЦЭМ!$D$10+'СЕТ СН'!$I$6-'СЕТ СН'!$I$23</f>
        <v>2407.1612109600001</v>
      </c>
      <c r="Y146" s="36">
        <f>SUMIFS(СВЦЭМ!$D$39:$D$782,СВЦЭМ!$A$39:$A$782,$A146,СВЦЭМ!$B$39:$B$782,Y$119)+'СЕТ СН'!$I$11+СВЦЭМ!$D$10+'СЕТ СН'!$I$6-'СЕТ СН'!$I$23</f>
        <v>2439.5239820300003</v>
      </c>
    </row>
    <row r="147" spans="1:27" ht="15.75" x14ac:dyDescent="0.2">
      <c r="A147" s="35">
        <f t="shared" si="3"/>
        <v>45379</v>
      </c>
      <c r="B147" s="36">
        <f>SUMIFS(СВЦЭМ!$D$39:$D$782,СВЦЭМ!$A$39:$A$782,$A147,СВЦЭМ!$B$39:$B$782,B$119)+'СЕТ СН'!$I$11+СВЦЭМ!$D$10+'СЕТ СН'!$I$6-'СЕТ СН'!$I$23</f>
        <v>2450.17391752</v>
      </c>
      <c r="C147" s="36">
        <f>SUMIFS(СВЦЭМ!$D$39:$D$782,СВЦЭМ!$A$39:$A$782,$A147,СВЦЭМ!$B$39:$B$782,C$119)+'СЕТ СН'!$I$11+СВЦЭМ!$D$10+'СЕТ СН'!$I$6-'СЕТ СН'!$I$23</f>
        <v>2464.5804427000003</v>
      </c>
      <c r="D147" s="36">
        <f>SUMIFS(СВЦЭМ!$D$39:$D$782,СВЦЭМ!$A$39:$A$782,$A147,СВЦЭМ!$B$39:$B$782,D$119)+'СЕТ СН'!$I$11+СВЦЭМ!$D$10+'СЕТ СН'!$I$6-'СЕТ СН'!$I$23</f>
        <v>2495.12429329</v>
      </c>
      <c r="E147" s="36">
        <f>SUMIFS(СВЦЭМ!$D$39:$D$782,СВЦЭМ!$A$39:$A$782,$A147,СВЦЭМ!$B$39:$B$782,E$119)+'СЕТ СН'!$I$11+СВЦЭМ!$D$10+'СЕТ СН'!$I$6-'СЕТ СН'!$I$23</f>
        <v>2498.5616055999999</v>
      </c>
      <c r="F147" s="36">
        <f>SUMIFS(СВЦЭМ!$D$39:$D$782,СВЦЭМ!$A$39:$A$782,$A147,СВЦЭМ!$B$39:$B$782,F$119)+'СЕТ СН'!$I$11+СВЦЭМ!$D$10+'СЕТ СН'!$I$6-'СЕТ СН'!$I$23</f>
        <v>2425.0233563000002</v>
      </c>
      <c r="G147" s="36">
        <f>SUMIFS(СВЦЭМ!$D$39:$D$782,СВЦЭМ!$A$39:$A$782,$A147,СВЦЭМ!$B$39:$B$782,G$119)+'СЕТ СН'!$I$11+СВЦЭМ!$D$10+'СЕТ СН'!$I$6-'СЕТ СН'!$I$23</f>
        <v>2396.8799106199999</v>
      </c>
      <c r="H147" s="36">
        <f>SUMIFS(СВЦЭМ!$D$39:$D$782,СВЦЭМ!$A$39:$A$782,$A147,СВЦЭМ!$B$39:$B$782,H$119)+'СЕТ СН'!$I$11+СВЦЭМ!$D$10+'СЕТ СН'!$I$6-'СЕТ СН'!$I$23</f>
        <v>2337.6876568899997</v>
      </c>
      <c r="I147" s="36">
        <f>SUMIFS(СВЦЭМ!$D$39:$D$782,СВЦЭМ!$A$39:$A$782,$A147,СВЦЭМ!$B$39:$B$782,I$119)+'СЕТ СН'!$I$11+СВЦЭМ!$D$10+'СЕТ СН'!$I$6-'СЕТ СН'!$I$23</f>
        <v>2324.2705986700003</v>
      </c>
      <c r="J147" s="36">
        <f>SUMIFS(СВЦЭМ!$D$39:$D$782,СВЦЭМ!$A$39:$A$782,$A147,СВЦЭМ!$B$39:$B$782,J$119)+'СЕТ СН'!$I$11+СВЦЭМ!$D$10+'СЕТ СН'!$I$6-'СЕТ СН'!$I$23</f>
        <v>2318.50586316</v>
      </c>
      <c r="K147" s="36">
        <f>SUMIFS(СВЦЭМ!$D$39:$D$782,СВЦЭМ!$A$39:$A$782,$A147,СВЦЭМ!$B$39:$B$782,K$119)+'СЕТ СН'!$I$11+СВЦЭМ!$D$10+'СЕТ СН'!$I$6-'СЕТ СН'!$I$23</f>
        <v>2322.6820762299999</v>
      </c>
      <c r="L147" s="36">
        <f>SUMIFS(СВЦЭМ!$D$39:$D$782,СВЦЭМ!$A$39:$A$782,$A147,СВЦЭМ!$B$39:$B$782,L$119)+'СЕТ СН'!$I$11+СВЦЭМ!$D$10+'СЕТ СН'!$I$6-'СЕТ СН'!$I$23</f>
        <v>2327.28571272</v>
      </c>
      <c r="M147" s="36">
        <f>SUMIFS(СВЦЭМ!$D$39:$D$782,СВЦЭМ!$A$39:$A$782,$A147,СВЦЭМ!$B$39:$B$782,M$119)+'СЕТ СН'!$I$11+СВЦЭМ!$D$10+'СЕТ СН'!$I$6-'СЕТ СН'!$I$23</f>
        <v>2336.20647719</v>
      </c>
      <c r="N147" s="36">
        <f>SUMIFS(СВЦЭМ!$D$39:$D$782,СВЦЭМ!$A$39:$A$782,$A147,СВЦЭМ!$B$39:$B$782,N$119)+'СЕТ СН'!$I$11+СВЦЭМ!$D$10+'СЕТ СН'!$I$6-'СЕТ СН'!$I$23</f>
        <v>2357.4562522699998</v>
      </c>
      <c r="O147" s="36">
        <f>SUMIFS(СВЦЭМ!$D$39:$D$782,СВЦЭМ!$A$39:$A$782,$A147,СВЦЭМ!$B$39:$B$782,O$119)+'СЕТ СН'!$I$11+СВЦЭМ!$D$10+'СЕТ СН'!$I$6-'СЕТ СН'!$I$23</f>
        <v>2346.0834963899997</v>
      </c>
      <c r="P147" s="36">
        <f>SUMIFS(СВЦЭМ!$D$39:$D$782,СВЦЭМ!$A$39:$A$782,$A147,СВЦЭМ!$B$39:$B$782,P$119)+'СЕТ СН'!$I$11+СВЦЭМ!$D$10+'СЕТ СН'!$I$6-'СЕТ СН'!$I$23</f>
        <v>2344.2729291000001</v>
      </c>
      <c r="Q147" s="36">
        <f>SUMIFS(СВЦЭМ!$D$39:$D$782,СВЦЭМ!$A$39:$A$782,$A147,СВЦЭМ!$B$39:$B$782,Q$119)+'СЕТ СН'!$I$11+СВЦЭМ!$D$10+'СЕТ СН'!$I$6-'СЕТ СН'!$I$23</f>
        <v>2353.5842463099998</v>
      </c>
      <c r="R147" s="36">
        <f>SUMIFS(СВЦЭМ!$D$39:$D$782,СВЦЭМ!$A$39:$A$782,$A147,СВЦЭМ!$B$39:$B$782,R$119)+'СЕТ СН'!$I$11+СВЦЭМ!$D$10+'СЕТ СН'!$I$6-'СЕТ СН'!$I$23</f>
        <v>2373.5388148299999</v>
      </c>
      <c r="S147" s="36">
        <f>SUMIFS(СВЦЭМ!$D$39:$D$782,СВЦЭМ!$A$39:$A$782,$A147,СВЦЭМ!$B$39:$B$782,S$119)+'СЕТ СН'!$I$11+СВЦЭМ!$D$10+'СЕТ СН'!$I$6-'СЕТ СН'!$I$23</f>
        <v>2383.3306913699998</v>
      </c>
      <c r="T147" s="36">
        <f>SUMIFS(СВЦЭМ!$D$39:$D$782,СВЦЭМ!$A$39:$A$782,$A147,СВЦЭМ!$B$39:$B$782,T$119)+'СЕТ СН'!$I$11+СВЦЭМ!$D$10+'СЕТ СН'!$I$6-'СЕТ СН'!$I$23</f>
        <v>2359.9587035100003</v>
      </c>
      <c r="U147" s="36">
        <f>SUMIFS(СВЦЭМ!$D$39:$D$782,СВЦЭМ!$A$39:$A$782,$A147,СВЦЭМ!$B$39:$B$782,U$119)+'СЕТ СН'!$I$11+СВЦЭМ!$D$10+'СЕТ СН'!$I$6-'СЕТ СН'!$I$23</f>
        <v>2327.7458232600002</v>
      </c>
      <c r="V147" s="36">
        <f>SUMIFS(СВЦЭМ!$D$39:$D$782,СВЦЭМ!$A$39:$A$782,$A147,СВЦЭМ!$B$39:$B$782,V$119)+'СЕТ СН'!$I$11+СВЦЭМ!$D$10+'СЕТ СН'!$I$6-'СЕТ СН'!$I$23</f>
        <v>2377.8668546600002</v>
      </c>
      <c r="W147" s="36">
        <f>SUMIFS(СВЦЭМ!$D$39:$D$782,СВЦЭМ!$A$39:$A$782,$A147,СВЦЭМ!$B$39:$B$782,W$119)+'СЕТ СН'!$I$11+СВЦЭМ!$D$10+'СЕТ СН'!$I$6-'СЕТ СН'!$I$23</f>
        <v>2378.2061327900001</v>
      </c>
      <c r="X147" s="36">
        <f>SUMIFS(СВЦЭМ!$D$39:$D$782,СВЦЭМ!$A$39:$A$782,$A147,СВЦЭМ!$B$39:$B$782,X$119)+'СЕТ СН'!$I$11+СВЦЭМ!$D$10+'СЕТ СН'!$I$6-'СЕТ СН'!$I$23</f>
        <v>2399.2861129299999</v>
      </c>
      <c r="Y147" s="36">
        <f>SUMIFS(СВЦЭМ!$D$39:$D$782,СВЦЭМ!$A$39:$A$782,$A147,СВЦЭМ!$B$39:$B$782,Y$119)+'СЕТ СН'!$I$11+СВЦЭМ!$D$10+'СЕТ СН'!$I$6-'СЕТ СН'!$I$23</f>
        <v>2395.75206394</v>
      </c>
    </row>
    <row r="148" spans="1:27" ht="15.75" x14ac:dyDescent="0.2">
      <c r="A148" s="35">
        <f t="shared" si="3"/>
        <v>45380</v>
      </c>
      <c r="B148" s="36">
        <f>SUMIFS(СВЦЭМ!$D$39:$D$782,СВЦЭМ!$A$39:$A$782,$A148,СВЦЭМ!$B$39:$B$782,B$119)+'СЕТ СН'!$I$11+СВЦЭМ!$D$10+'СЕТ СН'!$I$6-'СЕТ СН'!$I$23</f>
        <v>2473.3803611900003</v>
      </c>
      <c r="C148" s="36">
        <f>SUMIFS(СВЦЭМ!$D$39:$D$782,СВЦЭМ!$A$39:$A$782,$A148,СВЦЭМ!$B$39:$B$782,C$119)+'СЕТ СН'!$I$11+СВЦЭМ!$D$10+'СЕТ СН'!$I$6-'СЕТ СН'!$I$23</f>
        <v>2482.6259262399999</v>
      </c>
      <c r="D148" s="36">
        <f>SUMIFS(СВЦЭМ!$D$39:$D$782,СВЦЭМ!$A$39:$A$782,$A148,СВЦЭМ!$B$39:$B$782,D$119)+'СЕТ СН'!$I$11+СВЦЭМ!$D$10+'СЕТ СН'!$I$6-'СЕТ СН'!$I$23</f>
        <v>2553.1094205899999</v>
      </c>
      <c r="E148" s="36">
        <f>SUMIFS(СВЦЭМ!$D$39:$D$782,СВЦЭМ!$A$39:$A$782,$A148,СВЦЭМ!$B$39:$B$782,E$119)+'СЕТ СН'!$I$11+СВЦЭМ!$D$10+'СЕТ СН'!$I$6-'СЕТ СН'!$I$23</f>
        <v>2598.3401839400003</v>
      </c>
      <c r="F148" s="36">
        <f>SUMIFS(СВЦЭМ!$D$39:$D$782,СВЦЭМ!$A$39:$A$782,$A148,СВЦЭМ!$B$39:$B$782,F$119)+'СЕТ СН'!$I$11+СВЦЭМ!$D$10+'СЕТ СН'!$I$6-'СЕТ СН'!$I$23</f>
        <v>2620.8007686800001</v>
      </c>
      <c r="G148" s="36">
        <f>SUMIFS(СВЦЭМ!$D$39:$D$782,СВЦЭМ!$A$39:$A$782,$A148,СВЦЭМ!$B$39:$B$782,G$119)+'СЕТ СН'!$I$11+СВЦЭМ!$D$10+'СЕТ СН'!$I$6-'СЕТ СН'!$I$23</f>
        <v>2594.3631595100001</v>
      </c>
      <c r="H148" s="36">
        <f>SUMIFS(СВЦЭМ!$D$39:$D$782,СВЦЭМ!$A$39:$A$782,$A148,СВЦЭМ!$B$39:$B$782,H$119)+'СЕТ СН'!$I$11+СВЦЭМ!$D$10+'СЕТ СН'!$I$6-'СЕТ СН'!$I$23</f>
        <v>2541.3729166000003</v>
      </c>
      <c r="I148" s="36">
        <f>SUMIFS(СВЦЭМ!$D$39:$D$782,СВЦЭМ!$A$39:$A$782,$A148,СВЦЭМ!$B$39:$B$782,I$119)+'СЕТ СН'!$I$11+СВЦЭМ!$D$10+'СЕТ СН'!$I$6-'СЕТ СН'!$I$23</f>
        <v>2504.8399060500001</v>
      </c>
      <c r="J148" s="36">
        <f>SUMIFS(СВЦЭМ!$D$39:$D$782,СВЦЭМ!$A$39:$A$782,$A148,СВЦЭМ!$B$39:$B$782,J$119)+'СЕТ СН'!$I$11+СВЦЭМ!$D$10+'СЕТ СН'!$I$6-'СЕТ СН'!$I$23</f>
        <v>2464.4318521200003</v>
      </c>
      <c r="K148" s="36">
        <f>SUMIFS(СВЦЭМ!$D$39:$D$782,СВЦЭМ!$A$39:$A$782,$A148,СВЦЭМ!$B$39:$B$782,K$119)+'СЕТ СН'!$I$11+СВЦЭМ!$D$10+'СЕТ СН'!$I$6-'СЕТ СН'!$I$23</f>
        <v>2457.6266340399998</v>
      </c>
      <c r="L148" s="36">
        <f>SUMIFS(СВЦЭМ!$D$39:$D$782,СВЦЭМ!$A$39:$A$782,$A148,СВЦЭМ!$B$39:$B$782,L$119)+'СЕТ СН'!$I$11+СВЦЭМ!$D$10+'СЕТ СН'!$I$6-'СЕТ СН'!$I$23</f>
        <v>2476.71295177</v>
      </c>
      <c r="M148" s="36">
        <f>SUMIFS(СВЦЭМ!$D$39:$D$782,СВЦЭМ!$A$39:$A$782,$A148,СВЦЭМ!$B$39:$B$782,M$119)+'СЕТ СН'!$I$11+СВЦЭМ!$D$10+'СЕТ СН'!$I$6-'СЕТ СН'!$I$23</f>
        <v>2478.4448470799998</v>
      </c>
      <c r="N148" s="36">
        <f>SUMIFS(СВЦЭМ!$D$39:$D$782,СВЦЭМ!$A$39:$A$782,$A148,СВЦЭМ!$B$39:$B$782,N$119)+'СЕТ СН'!$I$11+СВЦЭМ!$D$10+'СЕТ СН'!$I$6-'СЕТ СН'!$I$23</f>
        <v>2492.1084790200002</v>
      </c>
      <c r="O148" s="36">
        <f>SUMIFS(СВЦЭМ!$D$39:$D$782,СВЦЭМ!$A$39:$A$782,$A148,СВЦЭМ!$B$39:$B$782,O$119)+'СЕТ СН'!$I$11+СВЦЭМ!$D$10+'СЕТ СН'!$I$6-'СЕТ СН'!$I$23</f>
        <v>2500.61705403</v>
      </c>
      <c r="P148" s="36">
        <f>SUMIFS(СВЦЭМ!$D$39:$D$782,СВЦЭМ!$A$39:$A$782,$A148,СВЦЭМ!$B$39:$B$782,P$119)+'СЕТ СН'!$I$11+СВЦЭМ!$D$10+'СЕТ СН'!$I$6-'СЕТ СН'!$I$23</f>
        <v>2516.4086767999997</v>
      </c>
      <c r="Q148" s="36">
        <f>SUMIFS(СВЦЭМ!$D$39:$D$782,СВЦЭМ!$A$39:$A$782,$A148,СВЦЭМ!$B$39:$B$782,Q$119)+'СЕТ СН'!$I$11+СВЦЭМ!$D$10+'СЕТ СН'!$I$6-'СЕТ СН'!$I$23</f>
        <v>2568.8737915700003</v>
      </c>
      <c r="R148" s="36">
        <f>SUMIFS(СВЦЭМ!$D$39:$D$782,СВЦЭМ!$A$39:$A$782,$A148,СВЦЭМ!$B$39:$B$782,R$119)+'СЕТ СН'!$I$11+СВЦЭМ!$D$10+'СЕТ СН'!$I$6-'СЕТ СН'!$I$23</f>
        <v>2566.8365412499998</v>
      </c>
      <c r="S148" s="36">
        <f>SUMIFS(СВЦЭМ!$D$39:$D$782,СВЦЭМ!$A$39:$A$782,$A148,СВЦЭМ!$B$39:$B$782,S$119)+'СЕТ СН'!$I$11+СВЦЭМ!$D$10+'СЕТ СН'!$I$6-'СЕТ СН'!$I$23</f>
        <v>2517.8889588100001</v>
      </c>
      <c r="T148" s="36">
        <f>SUMIFS(СВЦЭМ!$D$39:$D$782,СВЦЭМ!$A$39:$A$782,$A148,СВЦЭМ!$B$39:$B$782,T$119)+'СЕТ СН'!$I$11+СВЦЭМ!$D$10+'СЕТ СН'!$I$6-'СЕТ СН'!$I$23</f>
        <v>2485.5188361999999</v>
      </c>
      <c r="U148" s="36">
        <f>SUMIFS(СВЦЭМ!$D$39:$D$782,СВЦЭМ!$A$39:$A$782,$A148,СВЦЭМ!$B$39:$B$782,U$119)+'СЕТ СН'!$I$11+СВЦЭМ!$D$10+'СЕТ СН'!$I$6-'СЕТ СН'!$I$23</f>
        <v>2424.47420044</v>
      </c>
      <c r="V148" s="36">
        <f>SUMIFS(СВЦЭМ!$D$39:$D$782,СВЦЭМ!$A$39:$A$782,$A148,СВЦЭМ!$B$39:$B$782,V$119)+'СЕТ СН'!$I$11+СВЦЭМ!$D$10+'СЕТ СН'!$I$6-'СЕТ СН'!$I$23</f>
        <v>2399.2035181599999</v>
      </c>
      <c r="W148" s="36">
        <f>SUMIFS(СВЦЭМ!$D$39:$D$782,СВЦЭМ!$A$39:$A$782,$A148,СВЦЭМ!$B$39:$B$782,W$119)+'СЕТ СН'!$I$11+СВЦЭМ!$D$10+'СЕТ СН'!$I$6-'СЕТ СН'!$I$23</f>
        <v>2411.9914974200001</v>
      </c>
      <c r="X148" s="36">
        <f>SUMIFS(СВЦЭМ!$D$39:$D$782,СВЦЭМ!$A$39:$A$782,$A148,СВЦЭМ!$B$39:$B$782,X$119)+'СЕТ СН'!$I$11+СВЦЭМ!$D$10+'СЕТ СН'!$I$6-'СЕТ СН'!$I$23</f>
        <v>2447.9616784099999</v>
      </c>
      <c r="Y148" s="36">
        <f>SUMIFS(СВЦЭМ!$D$39:$D$782,СВЦЭМ!$A$39:$A$782,$A148,СВЦЭМ!$B$39:$B$782,Y$119)+'СЕТ СН'!$I$11+СВЦЭМ!$D$10+'СЕТ СН'!$I$6-'СЕТ СН'!$I$23</f>
        <v>2539.4595403900003</v>
      </c>
    </row>
    <row r="149" spans="1:27" ht="15.75" x14ac:dyDescent="0.2">
      <c r="A149" s="35">
        <f t="shared" si="3"/>
        <v>45381</v>
      </c>
      <c r="B149" s="36">
        <f>SUMIFS(СВЦЭМ!$D$39:$D$782,СВЦЭМ!$A$39:$A$782,$A149,СВЦЭМ!$B$39:$B$782,B$119)+'СЕТ СН'!$I$11+СВЦЭМ!$D$10+'СЕТ СН'!$I$6-'СЕТ СН'!$I$23</f>
        <v>2575.1918360499999</v>
      </c>
      <c r="C149" s="36">
        <f>SUMIFS(СВЦЭМ!$D$39:$D$782,СВЦЭМ!$A$39:$A$782,$A149,СВЦЭМ!$B$39:$B$782,C$119)+'СЕТ СН'!$I$11+СВЦЭМ!$D$10+'СЕТ СН'!$I$6-'СЕТ СН'!$I$23</f>
        <v>2603.7874452400001</v>
      </c>
      <c r="D149" s="36">
        <f>SUMIFS(СВЦЭМ!$D$39:$D$782,СВЦЭМ!$A$39:$A$782,$A149,СВЦЭМ!$B$39:$B$782,D$119)+'СЕТ СН'!$I$11+СВЦЭМ!$D$10+'СЕТ СН'!$I$6-'СЕТ СН'!$I$23</f>
        <v>2609.69442484</v>
      </c>
      <c r="E149" s="36">
        <f>SUMIFS(СВЦЭМ!$D$39:$D$782,СВЦЭМ!$A$39:$A$782,$A149,СВЦЭМ!$B$39:$B$782,E$119)+'СЕТ СН'!$I$11+СВЦЭМ!$D$10+'СЕТ СН'!$I$6-'СЕТ СН'!$I$23</f>
        <v>2628.5894739700002</v>
      </c>
      <c r="F149" s="36">
        <f>SUMIFS(СВЦЭМ!$D$39:$D$782,СВЦЭМ!$A$39:$A$782,$A149,СВЦЭМ!$B$39:$B$782,F$119)+'СЕТ СН'!$I$11+СВЦЭМ!$D$10+'СЕТ СН'!$I$6-'СЕТ СН'!$I$23</f>
        <v>2624.8772951399997</v>
      </c>
      <c r="G149" s="36">
        <f>SUMIFS(СВЦЭМ!$D$39:$D$782,СВЦЭМ!$A$39:$A$782,$A149,СВЦЭМ!$B$39:$B$782,G$119)+'СЕТ СН'!$I$11+СВЦЭМ!$D$10+'СЕТ СН'!$I$6-'СЕТ СН'!$I$23</f>
        <v>2602.95937512</v>
      </c>
      <c r="H149" s="36">
        <f>SUMIFS(СВЦЭМ!$D$39:$D$782,СВЦЭМ!$A$39:$A$782,$A149,СВЦЭМ!$B$39:$B$782,H$119)+'СЕТ СН'!$I$11+СВЦЭМ!$D$10+'СЕТ СН'!$I$6-'СЕТ СН'!$I$23</f>
        <v>2558.6255641299999</v>
      </c>
      <c r="I149" s="36">
        <f>SUMIFS(СВЦЭМ!$D$39:$D$782,СВЦЭМ!$A$39:$A$782,$A149,СВЦЭМ!$B$39:$B$782,I$119)+'СЕТ СН'!$I$11+СВЦЭМ!$D$10+'СЕТ СН'!$I$6-'СЕТ СН'!$I$23</f>
        <v>2538.1526387200001</v>
      </c>
      <c r="J149" s="36">
        <f>SUMIFS(СВЦЭМ!$D$39:$D$782,СВЦЭМ!$A$39:$A$782,$A149,СВЦЭМ!$B$39:$B$782,J$119)+'СЕТ СН'!$I$11+СВЦЭМ!$D$10+'СЕТ СН'!$I$6-'СЕТ СН'!$I$23</f>
        <v>2490.1624069500003</v>
      </c>
      <c r="K149" s="36">
        <f>SUMIFS(СВЦЭМ!$D$39:$D$782,СВЦЭМ!$A$39:$A$782,$A149,СВЦЭМ!$B$39:$B$782,K$119)+'СЕТ СН'!$I$11+СВЦЭМ!$D$10+'СЕТ СН'!$I$6-'СЕТ СН'!$I$23</f>
        <v>2468.8588770300003</v>
      </c>
      <c r="L149" s="36">
        <f>SUMIFS(СВЦЭМ!$D$39:$D$782,СВЦЭМ!$A$39:$A$782,$A149,СВЦЭМ!$B$39:$B$782,L$119)+'СЕТ СН'!$I$11+СВЦЭМ!$D$10+'СЕТ СН'!$I$6-'СЕТ СН'!$I$23</f>
        <v>2458.9152875199998</v>
      </c>
      <c r="M149" s="36">
        <f>SUMIFS(СВЦЭМ!$D$39:$D$782,СВЦЭМ!$A$39:$A$782,$A149,СВЦЭМ!$B$39:$B$782,M$119)+'СЕТ СН'!$I$11+СВЦЭМ!$D$10+'СЕТ СН'!$I$6-'СЕТ СН'!$I$23</f>
        <v>2470.0421327499998</v>
      </c>
      <c r="N149" s="36">
        <f>SUMIFS(СВЦЭМ!$D$39:$D$782,СВЦЭМ!$A$39:$A$782,$A149,СВЦЭМ!$B$39:$B$782,N$119)+'СЕТ СН'!$I$11+СВЦЭМ!$D$10+'СЕТ СН'!$I$6-'СЕТ СН'!$I$23</f>
        <v>2467.4320475200002</v>
      </c>
      <c r="O149" s="36">
        <f>SUMIFS(СВЦЭМ!$D$39:$D$782,СВЦЭМ!$A$39:$A$782,$A149,СВЦЭМ!$B$39:$B$782,O$119)+'СЕТ СН'!$I$11+СВЦЭМ!$D$10+'СЕТ СН'!$I$6-'СЕТ СН'!$I$23</f>
        <v>2496.08998466</v>
      </c>
      <c r="P149" s="36">
        <f>SUMIFS(СВЦЭМ!$D$39:$D$782,СВЦЭМ!$A$39:$A$782,$A149,СВЦЭМ!$B$39:$B$782,P$119)+'СЕТ СН'!$I$11+СВЦЭМ!$D$10+'СЕТ СН'!$I$6-'СЕТ СН'!$I$23</f>
        <v>2514.96963185</v>
      </c>
      <c r="Q149" s="36">
        <f>SUMIFS(СВЦЭМ!$D$39:$D$782,СВЦЭМ!$A$39:$A$782,$A149,СВЦЭМ!$B$39:$B$782,Q$119)+'СЕТ СН'!$I$11+СВЦЭМ!$D$10+'СЕТ СН'!$I$6-'СЕТ СН'!$I$23</f>
        <v>2523.4941681400001</v>
      </c>
      <c r="R149" s="36">
        <f>SUMIFS(СВЦЭМ!$D$39:$D$782,СВЦЭМ!$A$39:$A$782,$A149,СВЦЭМ!$B$39:$B$782,R$119)+'СЕТ СН'!$I$11+СВЦЭМ!$D$10+'СЕТ СН'!$I$6-'СЕТ СН'!$I$23</f>
        <v>2523.4842080799999</v>
      </c>
      <c r="S149" s="36">
        <f>SUMIFS(СВЦЭМ!$D$39:$D$782,СВЦЭМ!$A$39:$A$782,$A149,СВЦЭМ!$B$39:$B$782,S$119)+'СЕТ СН'!$I$11+СВЦЭМ!$D$10+'СЕТ СН'!$I$6-'СЕТ СН'!$I$23</f>
        <v>2505.77805842</v>
      </c>
      <c r="T149" s="36">
        <f>SUMIFS(СВЦЭМ!$D$39:$D$782,СВЦЭМ!$A$39:$A$782,$A149,СВЦЭМ!$B$39:$B$782,T$119)+'СЕТ СН'!$I$11+СВЦЭМ!$D$10+'СЕТ СН'!$I$6-'СЕТ СН'!$I$23</f>
        <v>2454.1015817500002</v>
      </c>
      <c r="U149" s="36">
        <f>SUMIFS(СВЦЭМ!$D$39:$D$782,СВЦЭМ!$A$39:$A$782,$A149,СВЦЭМ!$B$39:$B$782,U$119)+'СЕТ СН'!$I$11+СВЦЭМ!$D$10+'СЕТ СН'!$I$6-'СЕТ СН'!$I$23</f>
        <v>2436.0750165199997</v>
      </c>
      <c r="V149" s="36">
        <f>SUMIFS(СВЦЭМ!$D$39:$D$782,СВЦЭМ!$A$39:$A$782,$A149,СВЦЭМ!$B$39:$B$782,V$119)+'СЕТ СН'!$I$11+СВЦЭМ!$D$10+'СЕТ СН'!$I$6-'СЕТ СН'!$I$23</f>
        <v>2418.3764444600001</v>
      </c>
      <c r="W149" s="36">
        <f>SUMIFS(СВЦЭМ!$D$39:$D$782,СВЦЭМ!$A$39:$A$782,$A149,СВЦЭМ!$B$39:$B$782,W$119)+'СЕТ СН'!$I$11+СВЦЭМ!$D$10+'СЕТ СН'!$I$6-'СЕТ СН'!$I$23</f>
        <v>2419.6585509900001</v>
      </c>
      <c r="X149" s="36">
        <f>SUMIFS(СВЦЭМ!$D$39:$D$782,СВЦЭМ!$A$39:$A$782,$A149,СВЦЭМ!$B$39:$B$782,X$119)+'СЕТ СН'!$I$11+СВЦЭМ!$D$10+'СЕТ СН'!$I$6-'СЕТ СН'!$I$23</f>
        <v>2456.4286403000001</v>
      </c>
      <c r="Y149" s="36">
        <f>SUMIFS(СВЦЭМ!$D$39:$D$782,СВЦЭМ!$A$39:$A$782,$A149,СВЦЭМ!$B$39:$B$782,Y$119)+'СЕТ СН'!$I$11+СВЦЭМ!$D$10+'СЕТ СН'!$I$6-'СЕТ СН'!$I$23</f>
        <v>2503.11879387</v>
      </c>
    </row>
    <row r="150" spans="1:27" ht="15.75" x14ac:dyDescent="0.2">
      <c r="A150" s="35">
        <f t="shared" si="3"/>
        <v>45382</v>
      </c>
      <c r="B150" s="36">
        <f>SUMIFS(СВЦЭМ!$D$39:$D$782,СВЦЭМ!$A$39:$A$782,$A150,СВЦЭМ!$B$39:$B$782,B$119)+'СЕТ СН'!$I$11+СВЦЭМ!$D$10+'СЕТ СН'!$I$6-'СЕТ СН'!$I$23</f>
        <v>2621.2315221999997</v>
      </c>
      <c r="C150" s="36">
        <f>SUMIFS(СВЦЭМ!$D$39:$D$782,СВЦЭМ!$A$39:$A$782,$A150,СВЦЭМ!$B$39:$B$782,C$119)+'СЕТ СН'!$I$11+СВЦЭМ!$D$10+'СЕТ СН'!$I$6-'СЕТ СН'!$I$23</f>
        <v>2643.1608008899998</v>
      </c>
      <c r="D150" s="36">
        <f>SUMIFS(СВЦЭМ!$D$39:$D$782,СВЦЭМ!$A$39:$A$782,$A150,СВЦЭМ!$B$39:$B$782,D$119)+'СЕТ СН'!$I$11+СВЦЭМ!$D$10+'СЕТ СН'!$I$6-'СЕТ СН'!$I$23</f>
        <v>2667.76423841</v>
      </c>
      <c r="E150" s="36">
        <f>SUMIFS(СВЦЭМ!$D$39:$D$782,СВЦЭМ!$A$39:$A$782,$A150,СВЦЭМ!$B$39:$B$782,E$119)+'СЕТ СН'!$I$11+СВЦЭМ!$D$10+'СЕТ СН'!$I$6-'СЕТ СН'!$I$23</f>
        <v>2673.7270291999998</v>
      </c>
      <c r="F150" s="36">
        <f>SUMIFS(СВЦЭМ!$D$39:$D$782,СВЦЭМ!$A$39:$A$782,$A150,СВЦЭМ!$B$39:$B$782,F$119)+'СЕТ СН'!$I$11+СВЦЭМ!$D$10+'СЕТ СН'!$I$6-'СЕТ СН'!$I$23</f>
        <v>2669.6822457399999</v>
      </c>
      <c r="G150" s="36">
        <f>SUMIFS(СВЦЭМ!$D$39:$D$782,СВЦЭМ!$A$39:$A$782,$A150,СВЦЭМ!$B$39:$B$782,G$119)+'СЕТ СН'!$I$11+СВЦЭМ!$D$10+'СЕТ СН'!$I$6-'СЕТ СН'!$I$23</f>
        <v>2669.7135569400002</v>
      </c>
      <c r="H150" s="36">
        <f>SUMIFS(СВЦЭМ!$D$39:$D$782,СВЦЭМ!$A$39:$A$782,$A150,СВЦЭМ!$B$39:$B$782,H$119)+'СЕТ СН'!$I$11+СВЦЭМ!$D$10+'СЕТ СН'!$I$6-'СЕТ СН'!$I$23</f>
        <v>2667.3563586099999</v>
      </c>
      <c r="I150" s="36">
        <f>SUMIFS(СВЦЭМ!$D$39:$D$782,СВЦЭМ!$A$39:$A$782,$A150,СВЦЭМ!$B$39:$B$782,I$119)+'СЕТ СН'!$I$11+СВЦЭМ!$D$10+'СЕТ СН'!$I$6-'СЕТ СН'!$I$23</f>
        <v>2646.9548645099999</v>
      </c>
      <c r="J150" s="36">
        <f>SUMIFS(СВЦЭМ!$D$39:$D$782,СВЦЭМ!$A$39:$A$782,$A150,СВЦЭМ!$B$39:$B$782,J$119)+'СЕТ СН'!$I$11+СВЦЭМ!$D$10+'СЕТ СН'!$I$6-'СЕТ СН'!$I$23</f>
        <v>2609.8098051500001</v>
      </c>
      <c r="K150" s="36">
        <f>SUMIFS(СВЦЭМ!$D$39:$D$782,СВЦЭМ!$A$39:$A$782,$A150,СВЦЭМ!$B$39:$B$782,K$119)+'СЕТ СН'!$I$11+СВЦЭМ!$D$10+'СЕТ СН'!$I$6-'СЕТ СН'!$I$23</f>
        <v>2550.68489112</v>
      </c>
      <c r="L150" s="36">
        <f>SUMIFS(СВЦЭМ!$D$39:$D$782,СВЦЭМ!$A$39:$A$782,$A150,СВЦЭМ!$B$39:$B$782,L$119)+'СЕТ СН'!$I$11+СВЦЭМ!$D$10+'СЕТ СН'!$I$6-'СЕТ СН'!$I$23</f>
        <v>2541.3402625899998</v>
      </c>
      <c r="M150" s="36">
        <f>SUMIFS(СВЦЭМ!$D$39:$D$782,СВЦЭМ!$A$39:$A$782,$A150,СВЦЭМ!$B$39:$B$782,M$119)+'СЕТ СН'!$I$11+СВЦЭМ!$D$10+'СЕТ СН'!$I$6-'СЕТ СН'!$I$23</f>
        <v>2544.50718117</v>
      </c>
      <c r="N150" s="36">
        <f>SUMIFS(СВЦЭМ!$D$39:$D$782,СВЦЭМ!$A$39:$A$782,$A150,СВЦЭМ!$B$39:$B$782,N$119)+'СЕТ СН'!$I$11+СВЦЭМ!$D$10+'СЕТ СН'!$I$6-'СЕТ СН'!$I$23</f>
        <v>2548.5049334599998</v>
      </c>
      <c r="O150" s="36">
        <f>SUMIFS(СВЦЭМ!$D$39:$D$782,СВЦЭМ!$A$39:$A$782,$A150,СВЦЭМ!$B$39:$B$782,O$119)+'СЕТ СН'!$I$11+СВЦЭМ!$D$10+'СЕТ СН'!$I$6-'СЕТ СН'!$I$23</f>
        <v>2571.85196021</v>
      </c>
      <c r="P150" s="36">
        <f>SUMIFS(СВЦЭМ!$D$39:$D$782,СВЦЭМ!$A$39:$A$782,$A150,СВЦЭМ!$B$39:$B$782,P$119)+'СЕТ СН'!$I$11+СВЦЭМ!$D$10+'СЕТ СН'!$I$6-'СЕТ СН'!$I$23</f>
        <v>2595.8404314300001</v>
      </c>
      <c r="Q150" s="36">
        <f>SUMIFS(СВЦЭМ!$D$39:$D$782,СВЦЭМ!$A$39:$A$782,$A150,СВЦЭМ!$B$39:$B$782,Q$119)+'СЕТ СН'!$I$11+СВЦЭМ!$D$10+'СЕТ СН'!$I$6-'СЕТ СН'!$I$23</f>
        <v>2621.2581629599999</v>
      </c>
      <c r="R150" s="36">
        <f>SUMIFS(СВЦЭМ!$D$39:$D$782,СВЦЭМ!$A$39:$A$782,$A150,СВЦЭМ!$B$39:$B$782,R$119)+'СЕТ СН'!$I$11+СВЦЭМ!$D$10+'СЕТ СН'!$I$6-'СЕТ СН'!$I$23</f>
        <v>2616.8802062</v>
      </c>
      <c r="S150" s="36">
        <f>SUMIFS(СВЦЭМ!$D$39:$D$782,СВЦЭМ!$A$39:$A$782,$A150,СВЦЭМ!$B$39:$B$782,S$119)+'СЕТ СН'!$I$11+СВЦЭМ!$D$10+'СЕТ СН'!$I$6-'СЕТ СН'!$I$23</f>
        <v>2586.6959457200001</v>
      </c>
      <c r="T150" s="36">
        <f>SUMIFS(СВЦЭМ!$D$39:$D$782,СВЦЭМ!$A$39:$A$782,$A150,СВЦЭМ!$B$39:$B$782,T$119)+'СЕТ СН'!$I$11+СВЦЭМ!$D$10+'СЕТ СН'!$I$6-'СЕТ СН'!$I$23</f>
        <v>2563.12139179</v>
      </c>
      <c r="U150" s="36">
        <f>SUMIFS(СВЦЭМ!$D$39:$D$782,СВЦЭМ!$A$39:$A$782,$A150,СВЦЭМ!$B$39:$B$782,U$119)+'СЕТ СН'!$I$11+СВЦЭМ!$D$10+'СЕТ СН'!$I$6-'СЕТ СН'!$I$23</f>
        <v>2540.2864915</v>
      </c>
      <c r="V150" s="36">
        <f>SUMIFS(СВЦЭМ!$D$39:$D$782,СВЦЭМ!$A$39:$A$782,$A150,СВЦЭМ!$B$39:$B$782,V$119)+'СЕТ СН'!$I$11+СВЦЭМ!$D$10+'СЕТ СН'!$I$6-'СЕТ СН'!$I$23</f>
        <v>2523.7035027500001</v>
      </c>
      <c r="W150" s="36">
        <f>SUMIFS(СВЦЭМ!$D$39:$D$782,СВЦЭМ!$A$39:$A$782,$A150,СВЦЭМ!$B$39:$B$782,W$119)+'СЕТ СН'!$I$11+СВЦЭМ!$D$10+'СЕТ СН'!$I$6-'СЕТ СН'!$I$23</f>
        <v>2516.4728966299999</v>
      </c>
      <c r="X150" s="36">
        <f>SUMIFS(СВЦЭМ!$D$39:$D$782,СВЦЭМ!$A$39:$A$782,$A150,СВЦЭМ!$B$39:$B$782,X$119)+'СЕТ СН'!$I$11+СВЦЭМ!$D$10+'СЕТ СН'!$I$6-'СЕТ СН'!$I$23</f>
        <v>2554.2953124400001</v>
      </c>
      <c r="Y150" s="36">
        <f>SUMIFS(СВЦЭМ!$D$39:$D$782,СВЦЭМ!$A$39:$A$782,$A150,СВЦЭМ!$B$39:$B$782,Y$119)+'СЕТ СН'!$I$11+СВЦЭМ!$D$10+'СЕТ СН'!$I$6-'СЕТ СН'!$I$23</f>
        <v>2579.1140161599997</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01.03.2024</v>
      </c>
      <c r="B156" s="36">
        <f>SUMIFS(СВЦЭМ!$E$39:$E$782,СВЦЭМ!$A$39:$A$782,$A156,СВЦЭМ!$B$39:$B$782,B$155)+'СЕТ СН'!$F$12</f>
        <v>121.09974423</v>
      </c>
      <c r="C156" s="36">
        <f>SUMIFS(СВЦЭМ!$E$39:$E$782,СВЦЭМ!$A$39:$A$782,$A156,СВЦЭМ!$B$39:$B$782,C$155)+'СЕТ СН'!$F$12</f>
        <v>122.8973986</v>
      </c>
      <c r="D156" s="36">
        <f>SUMIFS(СВЦЭМ!$E$39:$E$782,СВЦЭМ!$A$39:$A$782,$A156,СВЦЭМ!$B$39:$B$782,D$155)+'СЕТ СН'!$F$12</f>
        <v>124.51620907</v>
      </c>
      <c r="E156" s="36">
        <f>SUMIFS(СВЦЭМ!$E$39:$E$782,СВЦЭМ!$A$39:$A$782,$A156,СВЦЭМ!$B$39:$B$782,E$155)+'СЕТ СН'!$F$12</f>
        <v>123.53137804000001</v>
      </c>
      <c r="F156" s="36">
        <f>SUMIFS(СВЦЭМ!$E$39:$E$782,СВЦЭМ!$A$39:$A$782,$A156,СВЦЭМ!$B$39:$B$782,F$155)+'СЕТ СН'!$F$12</f>
        <v>122.93529187999999</v>
      </c>
      <c r="G156" s="36">
        <f>SUMIFS(СВЦЭМ!$E$39:$E$782,СВЦЭМ!$A$39:$A$782,$A156,СВЦЭМ!$B$39:$B$782,G$155)+'СЕТ СН'!$F$12</f>
        <v>122.79621791</v>
      </c>
      <c r="H156" s="36">
        <f>SUMIFS(СВЦЭМ!$E$39:$E$782,СВЦЭМ!$A$39:$A$782,$A156,СВЦЭМ!$B$39:$B$782,H$155)+'СЕТ СН'!$F$12</f>
        <v>120.27429785</v>
      </c>
      <c r="I156" s="36">
        <f>SUMIFS(СВЦЭМ!$E$39:$E$782,СВЦЭМ!$A$39:$A$782,$A156,СВЦЭМ!$B$39:$B$782,I$155)+'СЕТ СН'!$F$12</f>
        <v>118.69717018999999</v>
      </c>
      <c r="J156" s="36">
        <f>SUMIFS(СВЦЭМ!$E$39:$E$782,СВЦЭМ!$A$39:$A$782,$A156,СВЦЭМ!$B$39:$B$782,J$155)+'СЕТ СН'!$F$12</f>
        <v>118.15864578</v>
      </c>
      <c r="K156" s="36">
        <f>SUMIFS(СВЦЭМ!$E$39:$E$782,СВЦЭМ!$A$39:$A$782,$A156,СВЦЭМ!$B$39:$B$782,K$155)+'СЕТ СН'!$F$12</f>
        <v>117.23917606000001</v>
      </c>
      <c r="L156" s="36">
        <f>SUMIFS(СВЦЭМ!$E$39:$E$782,СВЦЭМ!$A$39:$A$782,$A156,СВЦЭМ!$B$39:$B$782,L$155)+'СЕТ СН'!$F$12</f>
        <v>117.36340963000001</v>
      </c>
      <c r="M156" s="36">
        <f>SUMIFS(СВЦЭМ!$E$39:$E$782,СВЦЭМ!$A$39:$A$782,$A156,СВЦЭМ!$B$39:$B$782,M$155)+'СЕТ СН'!$F$12</f>
        <v>116.22359819</v>
      </c>
      <c r="N156" s="36">
        <f>SUMIFS(СВЦЭМ!$E$39:$E$782,СВЦЭМ!$A$39:$A$782,$A156,СВЦЭМ!$B$39:$B$782,N$155)+'СЕТ СН'!$F$12</f>
        <v>119.40678226</v>
      </c>
      <c r="O156" s="36">
        <f>SUMIFS(СВЦЭМ!$E$39:$E$782,СВЦЭМ!$A$39:$A$782,$A156,СВЦЭМ!$B$39:$B$782,O$155)+'СЕТ СН'!$F$12</f>
        <v>120.17898504</v>
      </c>
      <c r="P156" s="36">
        <f>SUMIFS(СВЦЭМ!$E$39:$E$782,СВЦЭМ!$A$39:$A$782,$A156,СВЦЭМ!$B$39:$B$782,P$155)+'СЕТ СН'!$F$12</f>
        <v>121.46892683</v>
      </c>
      <c r="Q156" s="36">
        <f>SUMIFS(СВЦЭМ!$E$39:$E$782,СВЦЭМ!$A$39:$A$782,$A156,СВЦЭМ!$B$39:$B$782,Q$155)+'СЕТ СН'!$F$12</f>
        <v>122.209343</v>
      </c>
      <c r="R156" s="36">
        <f>SUMIFS(СВЦЭМ!$E$39:$E$782,СВЦЭМ!$A$39:$A$782,$A156,СВЦЭМ!$B$39:$B$782,R$155)+'СЕТ СН'!$F$12</f>
        <v>122.95031710000001</v>
      </c>
      <c r="S156" s="36">
        <f>SUMIFS(СВЦЭМ!$E$39:$E$782,СВЦЭМ!$A$39:$A$782,$A156,СВЦЭМ!$B$39:$B$782,S$155)+'СЕТ СН'!$F$12</f>
        <v>122.14606406999999</v>
      </c>
      <c r="T156" s="36">
        <f>SUMIFS(СВЦЭМ!$E$39:$E$782,СВЦЭМ!$A$39:$A$782,$A156,СВЦЭМ!$B$39:$B$782,T$155)+'СЕТ СН'!$F$12</f>
        <v>119.31820159</v>
      </c>
      <c r="U156" s="36">
        <f>SUMIFS(СВЦЭМ!$E$39:$E$782,СВЦЭМ!$A$39:$A$782,$A156,СВЦЭМ!$B$39:$B$782,U$155)+'СЕТ СН'!$F$12</f>
        <v>117.25824953999999</v>
      </c>
      <c r="V156" s="36">
        <f>SUMIFS(СВЦЭМ!$E$39:$E$782,СВЦЭМ!$A$39:$A$782,$A156,СВЦЭМ!$B$39:$B$782,V$155)+'СЕТ СН'!$F$12</f>
        <v>117.35067171999999</v>
      </c>
      <c r="W156" s="36">
        <f>SUMIFS(СВЦЭМ!$E$39:$E$782,СВЦЭМ!$A$39:$A$782,$A156,СВЦЭМ!$B$39:$B$782,W$155)+'СЕТ СН'!$F$12</f>
        <v>117.90352391</v>
      </c>
      <c r="X156" s="36">
        <f>SUMIFS(СВЦЭМ!$E$39:$E$782,СВЦЭМ!$A$39:$A$782,$A156,СВЦЭМ!$B$39:$B$782,X$155)+'СЕТ СН'!$F$12</f>
        <v>118.81080369999999</v>
      </c>
      <c r="Y156" s="36">
        <f>SUMIFS(СВЦЭМ!$E$39:$E$782,СВЦЭМ!$A$39:$A$782,$A156,СВЦЭМ!$B$39:$B$782,Y$155)+'СЕТ СН'!$F$12</f>
        <v>120.45847181000001</v>
      </c>
      <c r="AA156" s="45"/>
    </row>
    <row r="157" spans="1:27" ht="15.75" x14ac:dyDescent="0.2">
      <c r="A157" s="35">
        <f>A156+1</f>
        <v>45353</v>
      </c>
      <c r="B157" s="36">
        <f>SUMIFS(СВЦЭМ!$E$39:$E$782,СВЦЭМ!$A$39:$A$782,$A157,СВЦЭМ!$B$39:$B$782,B$155)+'СЕТ СН'!$F$12</f>
        <v>116.36562212</v>
      </c>
      <c r="C157" s="36">
        <f>SUMIFS(СВЦЭМ!$E$39:$E$782,СВЦЭМ!$A$39:$A$782,$A157,СВЦЭМ!$B$39:$B$782,C$155)+'СЕТ СН'!$F$12</f>
        <v>117.17106345000001</v>
      </c>
      <c r="D157" s="36">
        <f>SUMIFS(СВЦЭМ!$E$39:$E$782,СВЦЭМ!$A$39:$A$782,$A157,СВЦЭМ!$B$39:$B$782,D$155)+'СЕТ СН'!$F$12</f>
        <v>118.81332805</v>
      </c>
      <c r="E157" s="36">
        <f>SUMIFS(СВЦЭМ!$E$39:$E$782,СВЦЭМ!$A$39:$A$782,$A157,СВЦЭМ!$B$39:$B$782,E$155)+'СЕТ СН'!$F$12</f>
        <v>119.54925084</v>
      </c>
      <c r="F157" s="36">
        <f>SUMIFS(СВЦЭМ!$E$39:$E$782,СВЦЭМ!$A$39:$A$782,$A157,СВЦЭМ!$B$39:$B$782,F$155)+'СЕТ СН'!$F$12</f>
        <v>119.34933411</v>
      </c>
      <c r="G157" s="36">
        <f>SUMIFS(СВЦЭМ!$E$39:$E$782,СВЦЭМ!$A$39:$A$782,$A157,СВЦЭМ!$B$39:$B$782,G$155)+'СЕТ СН'!$F$12</f>
        <v>118.00631416</v>
      </c>
      <c r="H157" s="36">
        <f>SUMIFS(СВЦЭМ!$E$39:$E$782,СВЦЭМ!$A$39:$A$782,$A157,СВЦЭМ!$B$39:$B$782,H$155)+'СЕТ СН'!$F$12</f>
        <v>115.06764807</v>
      </c>
      <c r="I157" s="36">
        <f>SUMIFS(СВЦЭМ!$E$39:$E$782,СВЦЭМ!$A$39:$A$782,$A157,СВЦЭМ!$B$39:$B$782,I$155)+'СЕТ СН'!$F$12</f>
        <v>113.44956242000001</v>
      </c>
      <c r="J157" s="36">
        <f>SUMIFS(СВЦЭМ!$E$39:$E$782,СВЦЭМ!$A$39:$A$782,$A157,СВЦЭМ!$B$39:$B$782,J$155)+'СЕТ СН'!$F$12</f>
        <v>113.51393633000001</v>
      </c>
      <c r="K157" s="36">
        <f>SUMIFS(СВЦЭМ!$E$39:$E$782,СВЦЭМ!$A$39:$A$782,$A157,СВЦЭМ!$B$39:$B$782,K$155)+'СЕТ СН'!$F$12</f>
        <v>111.3480879</v>
      </c>
      <c r="L157" s="36">
        <f>SUMIFS(СВЦЭМ!$E$39:$E$782,СВЦЭМ!$A$39:$A$782,$A157,СВЦЭМ!$B$39:$B$782,L$155)+'СЕТ СН'!$F$12</f>
        <v>110.3089741</v>
      </c>
      <c r="M157" s="36">
        <f>SUMIFS(СВЦЭМ!$E$39:$E$782,СВЦЭМ!$A$39:$A$782,$A157,СВЦЭМ!$B$39:$B$782,M$155)+'СЕТ СН'!$F$12</f>
        <v>110.53511841</v>
      </c>
      <c r="N157" s="36">
        <f>SUMIFS(СВЦЭМ!$E$39:$E$782,СВЦЭМ!$A$39:$A$782,$A157,СВЦЭМ!$B$39:$B$782,N$155)+'СЕТ СН'!$F$12</f>
        <v>111.72267484</v>
      </c>
      <c r="O157" s="36">
        <f>SUMIFS(СВЦЭМ!$E$39:$E$782,СВЦЭМ!$A$39:$A$782,$A157,СВЦЭМ!$B$39:$B$782,O$155)+'СЕТ СН'!$F$12</f>
        <v>112.18825377</v>
      </c>
      <c r="P157" s="36">
        <f>SUMIFS(СВЦЭМ!$E$39:$E$782,СВЦЭМ!$A$39:$A$782,$A157,СВЦЭМ!$B$39:$B$782,P$155)+'СЕТ СН'!$F$12</f>
        <v>112.80256887</v>
      </c>
      <c r="Q157" s="36">
        <f>SUMIFS(СВЦЭМ!$E$39:$E$782,СВЦЭМ!$A$39:$A$782,$A157,СВЦЭМ!$B$39:$B$782,Q$155)+'СЕТ СН'!$F$12</f>
        <v>114.3033449</v>
      </c>
      <c r="R157" s="36">
        <f>SUMIFS(СВЦЭМ!$E$39:$E$782,СВЦЭМ!$A$39:$A$782,$A157,СВЦЭМ!$B$39:$B$782,R$155)+'СЕТ СН'!$F$12</f>
        <v>115.68133585</v>
      </c>
      <c r="S157" s="36">
        <f>SUMIFS(СВЦЭМ!$E$39:$E$782,СВЦЭМ!$A$39:$A$782,$A157,СВЦЭМ!$B$39:$B$782,S$155)+'СЕТ СН'!$F$12</f>
        <v>114.66262415999999</v>
      </c>
      <c r="T157" s="36">
        <f>SUMIFS(СВЦЭМ!$E$39:$E$782,СВЦЭМ!$A$39:$A$782,$A157,СВЦЭМ!$B$39:$B$782,T$155)+'СЕТ СН'!$F$12</f>
        <v>111.73636711</v>
      </c>
      <c r="U157" s="36">
        <f>SUMIFS(СВЦЭМ!$E$39:$E$782,СВЦЭМ!$A$39:$A$782,$A157,СВЦЭМ!$B$39:$B$782,U$155)+'СЕТ СН'!$F$12</f>
        <v>108.98630479000001</v>
      </c>
      <c r="V157" s="36">
        <f>SUMIFS(СВЦЭМ!$E$39:$E$782,СВЦЭМ!$A$39:$A$782,$A157,СВЦЭМ!$B$39:$B$782,V$155)+'СЕТ СН'!$F$12</f>
        <v>110.176852</v>
      </c>
      <c r="W157" s="36">
        <f>SUMIFS(СВЦЭМ!$E$39:$E$782,СВЦЭМ!$A$39:$A$782,$A157,СВЦЭМ!$B$39:$B$782,W$155)+'СЕТ СН'!$F$12</f>
        <v>110.80067772</v>
      </c>
      <c r="X157" s="36">
        <f>SUMIFS(СВЦЭМ!$E$39:$E$782,СВЦЭМ!$A$39:$A$782,$A157,СВЦЭМ!$B$39:$B$782,X$155)+'СЕТ СН'!$F$12</f>
        <v>113.28387773</v>
      </c>
      <c r="Y157" s="36">
        <f>SUMIFS(СВЦЭМ!$E$39:$E$782,СВЦЭМ!$A$39:$A$782,$A157,СВЦЭМ!$B$39:$B$782,Y$155)+'СЕТ СН'!$F$12</f>
        <v>113.31143892999999</v>
      </c>
    </row>
    <row r="158" spans="1:27" ht="15.75" x14ac:dyDescent="0.2">
      <c r="A158" s="35">
        <f t="shared" ref="A158:A186" si="4">A157+1</f>
        <v>45354</v>
      </c>
      <c r="B158" s="36">
        <f>SUMIFS(СВЦЭМ!$E$39:$E$782,СВЦЭМ!$A$39:$A$782,$A158,СВЦЭМ!$B$39:$B$782,B$155)+'СЕТ СН'!$F$12</f>
        <v>109.44665614</v>
      </c>
      <c r="C158" s="36">
        <f>SUMIFS(СВЦЭМ!$E$39:$E$782,СВЦЭМ!$A$39:$A$782,$A158,СВЦЭМ!$B$39:$B$782,C$155)+'СЕТ СН'!$F$12</f>
        <v>115.02705038000001</v>
      </c>
      <c r="D158" s="36">
        <f>SUMIFS(СВЦЭМ!$E$39:$E$782,СВЦЭМ!$A$39:$A$782,$A158,СВЦЭМ!$B$39:$B$782,D$155)+'СЕТ СН'!$F$12</f>
        <v>118.07056462</v>
      </c>
      <c r="E158" s="36">
        <f>SUMIFS(СВЦЭМ!$E$39:$E$782,СВЦЭМ!$A$39:$A$782,$A158,СВЦЭМ!$B$39:$B$782,E$155)+'СЕТ СН'!$F$12</f>
        <v>119.28405911999999</v>
      </c>
      <c r="F158" s="36">
        <f>SUMIFS(СВЦЭМ!$E$39:$E$782,СВЦЭМ!$A$39:$A$782,$A158,СВЦЭМ!$B$39:$B$782,F$155)+'СЕТ СН'!$F$12</f>
        <v>119.10226761</v>
      </c>
      <c r="G158" s="36">
        <f>SUMIFS(СВЦЭМ!$E$39:$E$782,СВЦЭМ!$A$39:$A$782,$A158,СВЦЭМ!$B$39:$B$782,G$155)+'СЕТ СН'!$F$12</f>
        <v>118.15499588</v>
      </c>
      <c r="H158" s="36">
        <f>SUMIFS(СВЦЭМ!$E$39:$E$782,СВЦЭМ!$A$39:$A$782,$A158,СВЦЭМ!$B$39:$B$782,H$155)+'СЕТ СН'!$F$12</f>
        <v>116.9163609</v>
      </c>
      <c r="I158" s="36">
        <f>SUMIFS(СВЦЭМ!$E$39:$E$782,СВЦЭМ!$A$39:$A$782,$A158,СВЦЭМ!$B$39:$B$782,I$155)+'СЕТ СН'!$F$12</f>
        <v>117.00414139</v>
      </c>
      <c r="J158" s="36">
        <f>SUMIFS(СВЦЭМ!$E$39:$E$782,СВЦЭМ!$A$39:$A$782,$A158,СВЦЭМ!$B$39:$B$782,J$155)+'СЕТ СН'!$F$12</f>
        <v>113.75076828</v>
      </c>
      <c r="K158" s="36">
        <f>SUMIFS(СВЦЭМ!$E$39:$E$782,СВЦЭМ!$A$39:$A$782,$A158,СВЦЭМ!$B$39:$B$782,K$155)+'СЕТ СН'!$F$12</f>
        <v>111.03576266</v>
      </c>
      <c r="L158" s="36">
        <f>SUMIFS(СВЦЭМ!$E$39:$E$782,СВЦЭМ!$A$39:$A$782,$A158,СВЦЭМ!$B$39:$B$782,L$155)+'СЕТ СН'!$F$12</f>
        <v>109.51572699</v>
      </c>
      <c r="M158" s="36">
        <f>SUMIFS(СВЦЭМ!$E$39:$E$782,СВЦЭМ!$A$39:$A$782,$A158,СВЦЭМ!$B$39:$B$782,M$155)+'СЕТ СН'!$F$12</f>
        <v>109.57308218999999</v>
      </c>
      <c r="N158" s="36">
        <f>SUMIFS(СВЦЭМ!$E$39:$E$782,СВЦЭМ!$A$39:$A$782,$A158,СВЦЭМ!$B$39:$B$782,N$155)+'СЕТ СН'!$F$12</f>
        <v>111.37120871</v>
      </c>
      <c r="O158" s="36">
        <f>SUMIFS(СВЦЭМ!$E$39:$E$782,СВЦЭМ!$A$39:$A$782,$A158,СВЦЭМ!$B$39:$B$782,O$155)+'СЕТ СН'!$F$12</f>
        <v>110.61164588</v>
      </c>
      <c r="P158" s="36">
        <f>SUMIFS(СВЦЭМ!$E$39:$E$782,СВЦЭМ!$A$39:$A$782,$A158,СВЦЭМ!$B$39:$B$782,P$155)+'СЕТ СН'!$F$12</f>
        <v>110.69099704999999</v>
      </c>
      <c r="Q158" s="36">
        <f>SUMIFS(СВЦЭМ!$E$39:$E$782,СВЦЭМ!$A$39:$A$782,$A158,СВЦЭМ!$B$39:$B$782,Q$155)+'СЕТ СН'!$F$12</f>
        <v>111.74879996999999</v>
      </c>
      <c r="R158" s="36">
        <f>SUMIFS(СВЦЭМ!$E$39:$E$782,СВЦЭМ!$A$39:$A$782,$A158,СВЦЭМ!$B$39:$B$782,R$155)+'СЕТ СН'!$F$12</f>
        <v>112.13730414</v>
      </c>
      <c r="S158" s="36">
        <f>SUMIFS(СВЦЭМ!$E$39:$E$782,СВЦЭМ!$A$39:$A$782,$A158,СВЦЭМ!$B$39:$B$782,S$155)+'СЕТ СН'!$F$12</f>
        <v>110.21673014</v>
      </c>
      <c r="T158" s="36">
        <f>SUMIFS(СВЦЭМ!$E$39:$E$782,СВЦЭМ!$A$39:$A$782,$A158,СВЦЭМ!$B$39:$B$782,T$155)+'СЕТ СН'!$F$12</f>
        <v>109.00204862</v>
      </c>
      <c r="U158" s="36">
        <f>SUMIFS(СВЦЭМ!$E$39:$E$782,СВЦЭМ!$A$39:$A$782,$A158,СВЦЭМ!$B$39:$B$782,U$155)+'СЕТ СН'!$F$12</f>
        <v>110.27333910999999</v>
      </c>
      <c r="V158" s="36">
        <f>SUMIFS(СВЦЭМ!$E$39:$E$782,СВЦЭМ!$A$39:$A$782,$A158,СВЦЭМ!$B$39:$B$782,V$155)+'СЕТ СН'!$F$12</f>
        <v>110.21257634</v>
      </c>
      <c r="W158" s="36">
        <f>SUMIFS(СВЦЭМ!$E$39:$E$782,СВЦЭМ!$A$39:$A$782,$A158,СВЦЭМ!$B$39:$B$782,W$155)+'СЕТ СН'!$F$12</f>
        <v>109.62937654</v>
      </c>
      <c r="X158" s="36">
        <f>SUMIFS(СВЦЭМ!$E$39:$E$782,СВЦЭМ!$A$39:$A$782,$A158,СВЦЭМ!$B$39:$B$782,X$155)+'СЕТ СН'!$F$12</f>
        <v>110.63558867</v>
      </c>
      <c r="Y158" s="36">
        <f>SUMIFS(СВЦЭМ!$E$39:$E$782,СВЦЭМ!$A$39:$A$782,$A158,СВЦЭМ!$B$39:$B$782,Y$155)+'СЕТ СН'!$F$12</f>
        <v>112.99874343</v>
      </c>
    </row>
    <row r="159" spans="1:27" ht="15.75" x14ac:dyDescent="0.2">
      <c r="A159" s="35">
        <f t="shared" si="4"/>
        <v>45355</v>
      </c>
      <c r="B159" s="36">
        <f>SUMIFS(СВЦЭМ!$E$39:$E$782,СВЦЭМ!$A$39:$A$782,$A159,СВЦЭМ!$B$39:$B$782,B$155)+'СЕТ СН'!$F$12</f>
        <v>110.10665597000001</v>
      </c>
      <c r="C159" s="36">
        <f>SUMIFS(СВЦЭМ!$E$39:$E$782,СВЦЭМ!$A$39:$A$782,$A159,СВЦЭМ!$B$39:$B$782,C$155)+'СЕТ СН'!$F$12</f>
        <v>112.96285288</v>
      </c>
      <c r="D159" s="36">
        <f>SUMIFS(СВЦЭМ!$E$39:$E$782,СВЦЭМ!$A$39:$A$782,$A159,СВЦЭМ!$B$39:$B$782,D$155)+'СЕТ СН'!$F$12</f>
        <v>114.18937875</v>
      </c>
      <c r="E159" s="36">
        <f>SUMIFS(СВЦЭМ!$E$39:$E$782,СВЦЭМ!$A$39:$A$782,$A159,СВЦЭМ!$B$39:$B$782,E$155)+'СЕТ СН'!$F$12</f>
        <v>114.38250528</v>
      </c>
      <c r="F159" s="36">
        <f>SUMIFS(СВЦЭМ!$E$39:$E$782,СВЦЭМ!$A$39:$A$782,$A159,СВЦЭМ!$B$39:$B$782,F$155)+'СЕТ СН'!$F$12</f>
        <v>114.63539728000001</v>
      </c>
      <c r="G159" s="36">
        <f>SUMIFS(СВЦЭМ!$E$39:$E$782,СВЦЭМ!$A$39:$A$782,$A159,СВЦЭМ!$B$39:$B$782,G$155)+'СЕТ СН'!$F$12</f>
        <v>116.21633124</v>
      </c>
      <c r="H159" s="36">
        <f>SUMIFS(СВЦЭМ!$E$39:$E$782,СВЦЭМ!$A$39:$A$782,$A159,СВЦЭМ!$B$39:$B$782,H$155)+'СЕТ СН'!$F$12</f>
        <v>112.78183158</v>
      </c>
      <c r="I159" s="36">
        <f>SUMIFS(СВЦЭМ!$E$39:$E$782,СВЦЭМ!$A$39:$A$782,$A159,СВЦЭМ!$B$39:$B$782,I$155)+'СЕТ СН'!$F$12</f>
        <v>110.2158986</v>
      </c>
      <c r="J159" s="36">
        <f>SUMIFS(СВЦЭМ!$E$39:$E$782,СВЦЭМ!$A$39:$A$782,$A159,СВЦЭМ!$B$39:$B$782,J$155)+'СЕТ СН'!$F$12</f>
        <v>107.83367174999999</v>
      </c>
      <c r="K159" s="36">
        <f>SUMIFS(СВЦЭМ!$E$39:$E$782,СВЦЭМ!$A$39:$A$782,$A159,СВЦЭМ!$B$39:$B$782,K$155)+'СЕТ СН'!$F$12</f>
        <v>106.6645365</v>
      </c>
      <c r="L159" s="36">
        <f>SUMIFS(СВЦЭМ!$E$39:$E$782,СВЦЭМ!$A$39:$A$782,$A159,СВЦЭМ!$B$39:$B$782,L$155)+'СЕТ СН'!$F$12</f>
        <v>107.00364707</v>
      </c>
      <c r="M159" s="36">
        <f>SUMIFS(СВЦЭМ!$E$39:$E$782,СВЦЭМ!$A$39:$A$782,$A159,СВЦЭМ!$B$39:$B$782,M$155)+'СЕТ СН'!$F$12</f>
        <v>107.5494906</v>
      </c>
      <c r="N159" s="36">
        <f>SUMIFS(СВЦЭМ!$E$39:$E$782,СВЦЭМ!$A$39:$A$782,$A159,СВЦЭМ!$B$39:$B$782,N$155)+'СЕТ СН'!$F$12</f>
        <v>106.77354329000001</v>
      </c>
      <c r="O159" s="36">
        <f>SUMIFS(СВЦЭМ!$E$39:$E$782,СВЦЭМ!$A$39:$A$782,$A159,СВЦЭМ!$B$39:$B$782,O$155)+'СЕТ СН'!$F$12</f>
        <v>107.26228724000001</v>
      </c>
      <c r="P159" s="36">
        <f>SUMIFS(СВЦЭМ!$E$39:$E$782,СВЦЭМ!$A$39:$A$782,$A159,СВЦЭМ!$B$39:$B$782,P$155)+'СЕТ СН'!$F$12</f>
        <v>108.30633376999999</v>
      </c>
      <c r="Q159" s="36">
        <f>SUMIFS(СВЦЭМ!$E$39:$E$782,СВЦЭМ!$A$39:$A$782,$A159,СВЦЭМ!$B$39:$B$782,Q$155)+'СЕТ СН'!$F$12</f>
        <v>109.40786301999999</v>
      </c>
      <c r="R159" s="36">
        <f>SUMIFS(СВЦЭМ!$E$39:$E$782,СВЦЭМ!$A$39:$A$782,$A159,СВЦЭМ!$B$39:$B$782,R$155)+'СЕТ СН'!$F$12</f>
        <v>109.2927706</v>
      </c>
      <c r="S159" s="36">
        <f>SUMIFS(СВЦЭМ!$E$39:$E$782,СВЦЭМ!$A$39:$A$782,$A159,СВЦЭМ!$B$39:$B$782,S$155)+'СЕТ СН'!$F$12</f>
        <v>108.81899966</v>
      </c>
      <c r="T159" s="36">
        <f>SUMIFS(СВЦЭМ!$E$39:$E$782,СВЦЭМ!$A$39:$A$782,$A159,СВЦЭМ!$B$39:$B$782,T$155)+'СЕТ СН'!$F$12</f>
        <v>107.68436407999999</v>
      </c>
      <c r="U159" s="36">
        <f>SUMIFS(СВЦЭМ!$E$39:$E$782,СВЦЭМ!$A$39:$A$782,$A159,СВЦЭМ!$B$39:$B$782,U$155)+'СЕТ СН'!$F$12</f>
        <v>106.09029608</v>
      </c>
      <c r="V159" s="36">
        <f>SUMIFS(СВЦЭМ!$E$39:$E$782,СВЦЭМ!$A$39:$A$782,$A159,СВЦЭМ!$B$39:$B$782,V$155)+'СЕТ СН'!$F$12</f>
        <v>106.96064274</v>
      </c>
      <c r="W159" s="36">
        <f>SUMIFS(СВЦЭМ!$E$39:$E$782,СВЦЭМ!$A$39:$A$782,$A159,СВЦЭМ!$B$39:$B$782,W$155)+'СЕТ СН'!$F$12</f>
        <v>108.08281617999999</v>
      </c>
      <c r="X159" s="36">
        <f>SUMIFS(СВЦЭМ!$E$39:$E$782,СВЦЭМ!$A$39:$A$782,$A159,СВЦЭМ!$B$39:$B$782,X$155)+'СЕТ СН'!$F$12</f>
        <v>107.81817202000001</v>
      </c>
      <c r="Y159" s="36">
        <f>SUMIFS(СВЦЭМ!$E$39:$E$782,СВЦЭМ!$A$39:$A$782,$A159,СВЦЭМ!$B$39:$B$782,Y$155)+'СЕТ СН'!$F$12</f>
        <v>108.92777876</v>
      </c>
    </row>
    <row r="160" spans="1:27" ht="15.75" x14ac:dyDescent="0.2">
      <c r="A160" s="35">
        <f t="shared" si="4"/>
        <v>45356</v>
      </c>
      <c r="B160" s="36">
        <f>SUMIFS(СВЦЭМ!$E$39:$E$782,СВЦЭМ!$A$39:$A$782,$A160,СВЦЭМ!$B$39:$B$782,B$155)+'СЕТ СН'!$F$12</f>
        <v>108.08344131</v>
      </c>
      <c r="C160" s="36">
        <f>SUMIFS(СВЦЭМ!$E$39:$E$782,СВЦЭМ!$A$39:$A$782,$A160,СВЦЭМ!$B$39:$B$782,C$155)+'СЕТ СН'!$F$12</f>
        <v>110.57135006999999</v>
      </c>
      <c r="D160" s="36">
        <f>SUMIFS(СВЦЭМ!$E$39:$E$782,СВЦЭМ!$A$39:$A$782,$A160,СВЦЭМ!$B$39:$B$782,D$155)+'СЕТ СН'!$F$12</f>
        <v>111.15533753</v>
      </c>
      <c r="E160" s="36">
        <f>SUMIFS(СВЦЭМ!$E$39:$E$782,СВЦЭМ!$A$39:$A$782,$A160,СВЦЭМ!$B$39:$B$782,E$155)+'СЕТ СН'!$F$12</f>
        <v>112.36135950000001</v>
      </c>
      <c r="F160" s="36">
        <f>SUMIFS(СВЦЭМ!$E$39:$E$782,СВЦЭМ!$A$39:$A$782,$A160,СВЦЭМ!$B$39:$B$782,F$155)+'СЕТ СН'!$F$12</f>
        <v>111.6198533</v>
      </c>
      <c r="G160" s="36">
        <f>SUMIFS(СВЦЭМ!$E$39:$E$782,СВЦЭМ!$A$39:$A$782,$A160,СВЦЭМ!$B$39:$B$782,G$155)+'СЕТ СН'!$F$12</f>
        <v>109.82117841</v>
      </c>
      <c r="H160" s="36">
        <f>SUMIFS(СВЦЭМ!$E$39:$E$782,СВЦЭМ!$A$39:$A$782,$A160,СВЦЭМ!$B$39:$B$782,H$155)+'СЕТ СН'!$F$12</f>
        <v>106.18659405</v>
      </c>
      <c r="I160" s="36">
        <f>SUMIFS(СВЦЭМ!$E$39:$E$782,СВЦЭМ!$A$39:$A$782,$A160,СВЦЭМ!$B$39:$B$782,I$155)+'СЕТ СН'!$F$12</f>
        <v>105.084588</v>
      </c>
      <c r="J160" s="36">
        <f>SUMIFS(СВЦЭМ!$E$39:$E$782,СВЦЭМ!$A$39:$A$782,$A160,СВЦЭМ!$B$39:$B$782,J$155)+'СЕТ СН'!$F$12</f>
        <v>104.21813012</v>
      </c>
      <c r="K160" s="36">
        <f>SUMIFS(СВЦЭМ!$E$39:$E$782,СВЦЭМ!$A$39:$A$782,$A160,СВЦЭМ!$B$39:$B$782,K$155)+'СЕТ СН'!$F$12</f>
        <v>100.42170455</v>
      </c>
      <c r="L160" s="36">
        <f>SUMIFS(СВЦЭМ!$E$39:$E$782,СВЦЭМ!$A$39:$A$782,$A160,СВЦЭМ!$B$39:$B$782,L$155)+'СЕТ СН'!$F$12</f>
        <v>99.757601370000003</v>
      </c>
      <c r="M160" s="36">
        <f>SUMIFS(СВЦЭМ!$E$39:$E$782,СВЦЭМ!$A$39:$A$782,$A160,СВЦЭМ!$B$39:$B$782,M$155)+'СЕТ СН'!$F$12</f>
        <v>101.42295844</v>
      </c>
      <c r="N160" s="36">
        <f>SUMIFS(СВЦЭМ!$E$39:$E$782,СВЦЭМ!$A$39:$A$782,$A160,СВЦЭМ!$B$39:$B$782,N$155)+'СЕТ СН'!$F$12</f>
        <v>103.41157954000001</v>
      </c>
      <c r="O160" s="36">
        <f>SUMIFS(СВЦЭМ!$E$39:$E$782,СВЦЭМ!$A$39:$A$782,$A160,СВЦЭМ!$B$39:$B$782,O$155)+'СЕТ СН'!$F$12</f>
        <v>102.22355383</v>
      </c>
      <c r="P160" s="36">
        <f>SUMIFS(СВЦЭМ!$E$39:$E$782,СВЦЭМ!$A$39:$A$782,$A160,СВЦЭМ!$B$39:$B$782,P$155)+'СЕТ СН'!$F$12</f>
        <v>102.94376243000001</v>
      </c>
      <c r="Q160" s="36">
        <f>SUMIFS(СВЦЭМ!$E$39:$E$782,СВЦЭМ!$A$39:$A$782,$A160,СВЦЭМ!$B$39:$B$782,Q$155)+'СЕТ СН'!$F$12</f>
        <v>104.11666897000001</v>
      </c>
      <c r="R160" s="36">
        <f>SUMIFS(СВЦЭМ!$E$39:$E$782,СВЦЭМ!$A$39:$A$782,$A160,СВЦЭМ!$B$39:$B$782,R$155)+'СЕТ СН'!$F$12</f>
        <v>105.86124173</v>
      </c>
      <c r="S160" s="36">
        <f>SUMIFS(СВЦЭМ!$E$39:$E$782,СВЦЭМ!$A$39:$A$782,$A160,СВЦЭМ!$B$39:$B$782,S$155)+'СЕТ СН'!$F$12</f>
        <v>105.67905029000001</v>
      </c>
      <c r="T160" s="36">
        <f>SUMIFS(СВЦЭМ!$E$39:$E$782,СВЦЭМ!$A$39:$A$782,$A160,СВЦЭМ!$B$39:$B$782,T$155)+'СЕТ СН'!$F$12</f>
        <v>103.92083844</v>
      </c>
      <c r="U160" s="36">
        <f>SUMIFS(СВЦЭМ!$E$39:$E$782,СВЦЭМ!$A$39:$A$782,$A160,СВЦЭМ!$B$39:$B$782,U$155)+'СЕТ СН'!$F$12</f>
        <v>102.35014280999999</v>
      </c>
      <c r="V160" s="36">
        <f>SUMIFS(СВЦЭМ!$E$39:$E$782,СВЦЭМ!$A$39:$A$782,$A160,СВЦЭМ!$B$39:$B$782,V$155)+'СЕТ СН'!$F$12</f>
        <v>102.83870822</v>
      </c>
      <c r="W160" s="36">
        <f>SUMIFS(СВЦЭМ!$E$39:$E$782,СВЦЭМ!$A$39:$A$782,$A160,СВЦЭМ!$B$39:$B$782,W$155)+'СЕТ СН'!$F$12</f>
        <v>103.80993607000001</v>
      </c>
      <c r="X160" s="36">
        <f>SUMIFS(СВЦЭМ!$E$39:$E$782,СВЦЭМ!$A$39:$A$782,$A160,СВЦЭМ!$B$39:$B$782,X$155)+'СЕТ СН'!$F$12</f>
        <v>104.58251097</v>
      </c>
      <c r="Y160" s="36">
        <f>SUMIFS(СВЦЭМ!$E$39:$E$782,СВЦЭМ!$A$39:$A$782,$A160,СВЦЭМ!$B$39:$B$782,Y$155)+'СЕТ СН'!$F$12</f>
        <v>105.49611517</v>
      </c>
    </row>
    <row r="161" spans="1:25" ht="15.75" x14ac:dyDescent="0.2">
      <c r="A161" s="35">
        <f t="shared" si="4"/>
        <v>45357</v>
      </c>
      <c r="B161" s="36">
        <f>SUMIFS(СВЦЭМ!$E$39:$E$782,СВЦЭМ!$A$39:$A$782,$A161,СВЦЭМ!$B$39:$B$782,B$155)+'СЕТ СН'!$F$12</f>
        <v>110.19461707000001</v>
      </c>
      <c r="C161" s="36">
        <f>SUMIFS(СВЦЭМ!$E$39:$E$782,СВЦЭМ!$A$39:$A$782,$A161,СВЦЭМ!$B$39:$B$782,C$155)+'СЕТ СН'!$F$12</f>
        <v>111.82016526</v>
      </c>
      <c r="D161" s="36">
        <f>SUMIFS(СВЦЭМ!$E$39:$E$782,СВЦЭМ!$A$39:$A$782,$A161,СВЦЭМ!$B$39:$B$782,D$155)+'СЕТ СН'!$F$12</f>
        <v>113.34158355</v>
      </c>
      <c r="E161" s="36">
        <f>SUMIFS(СВЦЭМ!$E$39:$E$782,СВЦЭМ!$A$39:$A$782,$A161,СВЦЭМ!$B$39:$B$782,E$155)+'СЕТ СН'!$F$12</f>
        <v>114.34748981</v>
      </c>
      <c r="F161" s="36">
        <f>SUMIFS(СВЦЭМ!$E$39:$E$782,СВЦЭМ!$A$39:$A$782,$A161,СВЦЭМ!$B$39:$B$782,F$155)+'СЕТ СН'!$F$12</f>
        <v>114.14583062</v>
      </c>
      <c r="G161" s="36">
        <f>SUMIFS(СВЦЭМ!$E$39:$E$782,СВЦЭМ!$A$39:$A$782,$A161,СВЦЭМ!$B$39:$B$782,G$155)+'СЕТ СН'!$F$12</f>
        <v>112.3587691</v>
      </c>
      <c r="H161" s="36">
        <f>SUMIFS(СВЦЭМ!$E$39:$E$782,СВЦЭМ!$A$39:$A$782,$A161,СВЦЭМ!$B$39:$B$782,H$155)+'СЕТ СН'!$F$12</f>
        <v>107.77586519</v>
      </c>
      <c r="I161" s="36">
        <f>SUMIFS(СВЦЭМ!$E$39:$E$782,СВЦЭМ!$A$39:$A$782,$A161,СВЦЭМ!$B$39:$B$782,I$155)+'СЕТ СН'!$F$12</f>
        <v>104.54683872</v>
      </c>
      <c r="J161" s="36">
        <f>SUMIFS(СВЦЭМ!$E$39:$E$782,СВЦЭМ!$A$39:$A$782,$A161,СВЦЭМ!$B$39:$B$782,J$155)+'СЕТ СН'!$F$12</f>
        <v>103.99829359</v>
      </c>
      <c r="K161" s="36">
        <f>SUMIFS(СВЦЭМ!$E$39:$E$782,СВЦЭМ!$A$39:$A$782,$A161,СВЦЭМ!$B$39:$B$782,K$155)+'СЕТ СН'!$F$12</f>
        <v>104.09547233000001</v>
      </c>
      <c r="L161" s="36">
        <f>SUMIFS(СВЦЭМ!$E$39:$E$782,СВЦЭМ!$A$39:$A$782,$A161,СВЦЭМ!$B$39:$B$782,L$155)+'СЕТ СН'!$F$12</f>
        <v>104.55529582</v>
      </c>
      <c r="M161" s="36">
        <f>SUMIFS(СВЦЭМ!$E$39:$E$782,СВЦЭМ!$A$39:$A$782,$A161,СВЦЭМ!$B$39:$B$782,M$155)+'СЕТ СН'!$F$12</f>
        <v>104.64358677</v>
      </c>
      <c r="N161" s="36">
        <f>SUMIFS(СВЦЭМ!$E$39:$E$782,СВЦЭМ!$A$39:$A$782,$A161,СВЦЭМ!$B$39:$B$782,N$155)+'СЕТ СН'!$F$12</f>
        <v>106.15191883</v>
      </c>
      <c r="O161" s="36">
        <f>SUMIFS(СВЦЭМ!$E$39:$E$782,СВЦЭМ!$A$39:$A$782,$A161,СВЦЭМ!$B$39:$B$782,O$155)+'СЕТ СН'!$F$12</f>
        <v>106.02168082</v>
      </c>
      <c r="P161" s="36">
        <f>SUMIFS(СВЦЭМ!$E$39:$E$782,СВЦЭМ!$A$39:$A$782,$A161,СВЦЭМ!$B$39:$B$782,P$155)+'СЕТ СН'!$F$12</f>
        <v>107.16955366000001</v>
      </c>
      <c r="Q161" s="36">
        <f>SUMIFS(СВЦЭМ!$E$39:$E$782,СВЦЭМ!$A$39:$A$782,$A161,СВЦЭМ!$B$39:$B$782,Q$155)+'СЕТ СН'!$F$12</f>
        <v>107.42313745</v>
      </c>
      <c r="R161" s="36">
        <f>SUMIFS(СВЦЭМ!$E$39:$E$782,СВЦЭМ!$A$39:$A$782,$A161,СВЦЭМ!$B$39:$B$782,R$155)+'СЕТ СН'!$F$12</f>
        <v>107.43318076</v>
      </c>
      <c r="S161" s="36">
        <f>SUMIFS(СВЦЭМ!$E$39:$E$782,СВЦЭМ!$A$39:$A$782,$A161,СВЦЭМ!$B$39:$B$782,S$155)+'СЕТ СН'!$F$12</f>
        <v>106.59012272</v>
      </c>
      <c r="T161" s="36">
        <f>SUMIFS(СВЦЭМ!$E$39:$E$782,СВЦЭМ!$A$39:$A$782,$A161,СВЦЭМ!$B$39:$B$782,T$155)+'СЕТ СН'!$F$12</f>
        <v>104.24322966</v>
      </c>
      <c r="U161" s="36">
        <f>SUMIFS(СВЦЭМ!$E$39:$E$782,СВЦЭМ!$A$39:$A$782,$A161,СВЦЭМ!$B$39:$B$782,U$155)+'СЕТ СН'!$F$12</f>
        <v>104.2208459</v>
      </c>
      <c r="V161" s="36">
        <f>SUMIFS(СВЦЭМ!$E$39:$E$782,СВЦЭМ!$A$39:$A$782,$A161,СВЦЭМ!$B$39:$B$782,V$155)+'СЕТ СН'!$F$12</f>
        <v>104.45726351</v>
      </c>
      <c r="W161" s="36">
        <f>SUMIFS(СВЦЭМ!$E$39:$E$782,СВЦЭМ!$A$39:$A$782,$A161,СВЦЭМ!$B$39:$B$782,W$155)+'СЕТ СН'!$F$12</f>
        <v>105.21283864999999</v>
      </c>
      <c r="X161" s="36">
        <f>SUMIFS(СВЦЭМ!$E$39:$E$782,СВЦЭМ!$A$39:$A$782,$A161,СВЦЭМ!$B$39:$B$782,X$155)+'СЕТ СН'!$F$12</f>
        <v>105.13370729</v>
      </c>
      <c r="Y161" s="36">
        <f>SUMIFS(СВЦЭМ!$E$39:$E$782,СВЦЭМ!$A$39:$A$782,$A161,СВЦЭМ!$B$39:$B$782,Y$155)+'СЕТ СН'!$F$12</f>
        <v>104.13932200000001</v>
      </c>
    </row>
    <row r="162" spans="1:25" ht="15.75" x14ac:dyDescent="0.2">
      <c r="A162" s="35">
        <f t="shared" si="4"/>
        <v>45358</v>
      </c>
      <c r="B162" s="36">
        <f>SUMIFS(СВЦЭМ!$E$39:$E$782,СВЦЭМ!$A$39:$A$782,$A162,СВЦЭМ!$B$39:$B$782,B$155)+'СЕТ СН'!$F$12</f>
        <v>107.4199926</v>
      </c>
      <c r="C162" s="36">
        <f>SUMIFS(СВЦЭМ!$E$39:$E$782,СВЦЭМ!$A$39:$A$782,$A162,СВЦЭМ!$B$39:$B$782,C$155)+'СЕТ СН'!$F$12</f>
        <v>110.32876057</v>
      </c>
      <c r="D162" s="36">
        <f>SUMIFS(СВЦЭМ!$E$39:$E$782,СВЦЭМ!$A$39:$A$782,$A162,СВЦЭМ!$B$39:$B$782,D$155)+'СЕТ СН'!$F$12</f>
        <v>112.60363108</v>
      </c>
      <c r="E162" s="36">
        <f>SUMIFS(СВЦЭМ!$E$39:$E$782,СВЦЭМ!$A$39:$A$782,$A162,СВЦЭМ!$B$39:$B$782,E$155)+'СЕТ СН'!$F$12</f>
        <v>114.61782368999999</v>
      </c>
      <c r="F162" s="36">
        <f>SUMIFS(СВЦЭМ!$E$39:$E$782,СВЦЭМ!$A$39:$A$782,$A162,СВЦЭМ!$B$39:$B$782,F$155)+'СЕТ СН'!$F$12</f>
        <v>115.20898784000001</v>
      </c>
      <c r="G162" s="36">
        <f>SUMIFS(СВЦЭМ!$E$39:$E$782,СВЦЭМ!$A$39:$A$782,$A162,СВЦЭМ!$B$39:$B$782,G$155)+'СЕТ СН'!$F$12</f>
        <v>113.47506482</v>
      </c>
      <c r="H162" s="36">
        <f>SUMIFS(СВЦЭМ!$E$39:$E$782,СВЦЭМ!$A$39:$A$782,$A162,СВЦЭМ!$B$39:$B$782,H$155)+'СЕТ СН'!$F$12</f>
        <v>109.05404191</v>
      </c>
      <c r="I162" s="36">
        <f>SUMIFS(СВЦЭМ!$E$39:$E$782,СВЦЭМ!$A$39:$A$782,$A162,СВЦЭМ!$B$39:$B$782,I$155)+'СЕТ СН'!$F$12</f>
        <v>108.05267899</v>
      </c>
      <c r="J162" s="36">
        <f>SUMIFS(СВЦЭМ!$E$39:$E$782,СВЦЭМ!$A$39:$A$782,$A162,СВЦЭМ!$B$39:$B$782,J$155)+'СЕТ СН'!$F$12</f>
        <v>109.34942735</v>
      </c>
      <c r="K162" s="36">
        <f>SUMIFS(СВЦЭМ!$E$39:$E$782,СВЦЭМ!$A$39:$A$782,$A162,СВЦЭМ!$B$39:$B$782,K$155)+'СЕТ СН'!$F$12</f>
        <v>106.95306653</v>
      </c>
      <c r="L162" s="36">
        <f>SUMIFS(СВЦЭМ!$E$39:$E$782,СВЦЭМ!$A$39:$A$782,$A162,СВЦЭМ!$B$39:$B$782,L$155)+'СЕТ СН'!$F$12</f>
        <v>107.13935932</v>
      </c>
      <c r="M162" s="36">
        <f>SUMIFS(СВЦЭМ!$E$39:$E$782,СВЦЭМ!$A$39:$A$782,$A162,СВЦЭМ!$B$39:$B$782,M$155)+'СЕТ СН'!$F$12</f>
        <v>107.71869423</v>
      </c>
      <c r="N162" s="36">
        <f>SUMIFS(СВЦЭМ!$E$39:$E$782,СВЦЭМ!$A$39:$A$782,$A162,СВЦЭМ!$B$39:$B$782,N$155)+'СЕТ СН'!$F$12</f>
        <v>108.37434087</v>
      </c>
      <c r="O162" s="36">
        <f>SUMIFS(СВЦЭМ!$E$39:$E$782,СВЦЭМ!$A$39:$A$782,$A162,СВЦЭМ!$B$39:$B$782,O$155)+'СЕТ СН'!$F$12</f>
        <v>108.12778851</v>
      </c>
      <c r="P162" s="36">
        <f>SUMIFS(СВЦЭМ!$E$39:$E$782,СВЦЭМ!$A$39:$A$782,$A162,СВЦЭМ!$B$39:$B$782,P$155)+'СЕТ СН'!$F$12</f>
        <v>109.88501252</v>
      </c>
      <c r="Q162" s="36">
        <f>SUMIFS(СВЦЭМ!$E$39:$E$782,СВЦЭМ!$A$39:$A$782,$A162,СВЦЭМ!$B$39:$B$782,Q$155)+'СЕТ СН'!$F$12</f>
        <v>111.28151103</v>
      </c>
      <c r="R162" s="36">
        <f>SUMIFS(СВЦЭМ!$E$39:$E$782,СВЦЭМ!$A$39:$A$782,$A162,СВЦЭМ!$B$39:$B$782,R$155)+'СЕТ СН'!$F$12</f>
        <v>112.06517153</v>
      </c>
      <c r="S162" s="36">
        <f>SUMIFS(СВЦЭМ!$E$39:$E$782,СВЦЭМ!$A$39:$A$782,$A162,СВЦЭМ!$B$39:$B$782,S$155)+'СЕТ СН'!$F$12</f>
        <v>110.88108228999999</v>
      </c>
      <c r="T162" s="36">
        <f>SUMIFS(СВЦЭМ!$E$39:$E$782,СВЦЭМ!$A$39:$A$782,$A162,СВЦЭМ!$B$39:$B$782,T$155)+'СЕТ СН'!$F$12</f>
        <v>110.51891322</v>
      </c>
      <c r="U162" s="36">
        <f>SUMIFS(СВЦЭМ!$E$39:$E$782,СВЦЭМ!$A$39:$A$782,$A162,СВЦЭМ!$B$39:$B$782,U$155)+'СЕТ СН'!$F$12</f>
        <v>108.80430009</v>
      </c>
      <c r="V162" s="36">
        <f>SUMIFS(СВЦЭМ!$E$39:$E$782,СВЦЭМ!$A$39:$A$782,$A162,СВЦЭМ!$B$39:$B$782,V$155)+'СЕТ СН'!$F$12</f>
        <v>107.50157938</v>
      </c>
      <c r="W162" s="36">
        <f>SUMIFS(СВЦЭМ!$E$39:$E$782,СВЦЭМ!$A$39:$A$782,$A162,СВЦЭМ!$B$39:$B$782,W$155)+'СЕТ СН'!$F$12</f>
        <v>108.36184025999999</v>
      </c>
      <c r="X162" s="36">
        <f>SUMIFS(СВЦЭМ!$E$39:$E$782,СВЦЭМ!$A$39:$A$782,$A162,СВЦЭМ!$B$39:$B$782,X$155)+'СЕТ СН'!$F$12</f>
        <v>109.31782775000001</v>
      </c>
      <c r="Y162" s="36">
        <f>SUMIFS(СВЦЭМ!$E$39:$E$782,СВЦЭМ!$A$39:$A$782,$A162,СВЦЭМ!$B$39:$B$782,Y$155)+'СЕТ СН'!$F$12</f>
        <v>111.27476306</v>
      </c>
    </row>
    <row r="163" spans="1:25" ht="15.75" x14ac:dyDescent="0.2">
      <c r="A163" s="35">
        <f t="shared" si="4"/>
        <v>45359</v>
      </c>
      <c r="B163" s="36">
        <f>SUMIFS(СВЦЭМ!$E$39:$E$782,СВЦЭМ!$A$39:$A$782,$A163,СВЦЭМ!$B$39:$B$782,B$155)+'СЕТ СН'!$F$12</f>
        <v>114.18202492</v>
      </c>
      <c r="C163" s="36">
        <f>SUMIFS(СВЦЭМ!$E$39:$E$782,СВЦЭМ!$A$39:$A$782,$A163,СВЦЭМ!$B$39:$B$782,C$155)+'СЕТ СН'!$F$12</f>
        <v>114.12440290000001</v>
      </c>
      <c r="D163" s="36">
        <f>SUMIFS(СВЦЭМ!$E$39:$E$782,СВЦЭМ!$A$39:$A$782,$A163,СВЦЭМ!$B$39:$B$782,D$155)+'СЕТ СН'!$F$12</f>
        <v>115.67287781</v>
      </c>
      <c r="E163" s="36">
        <f>SUMIFS(СВЦЭМ!$E$39:$E$782,СВЦЭМ!$A$39:$A$782,$A163,СВЦЭМ!$B$39:$B$782,E$155)+'СЕТ СН'!$F$12</f>
        <v>116.35299130999999</v>
      </c>
      <c r="F163" s="36">
        <f>SUMIFS(СВЦЭМ!$E$39:$E$782,СВЦЭМ!$A$39:$A$782,$A163,СВЦЭМ!$B$39:$B$782,F$155)+'СЕТ СН'!$F$12</f>
        <v>116.37680303</v>
      </c>
      <c r="G163" s="36">
        <f>SUMIFS(СВЦЭМ!$E$39:$E$782,СВЦЭМ!$A$39:$A$782,$A163,СВЦЭМ!$B$39:$B$782,G$155)+'СЕТ СН'!$F$12</f>
        <v>114.60020209</v>
      </c>
      <c r="H163" s="36">
        <f>SUMIFS(СВЦЭМ!$E$39:$E$782,СВЦЭМ!$A$39:$A$782,$A163,СВЦЭМ!$B$39:$B$782,H$155)+'СЕТ СН'!$F$12</f>
        <v>114.54097107</v>
      </c>
      <c r="I163" s="36">
        <f>SUMIFS(СВЦЭМ!$E$39:$E$782,СВЦЭМ!$A$39:$A$782,$A163,СВЦЭМ!$B$39:$B$782,I$155)+'СЕТ СН'!$F$12</f>
        <v>112.61850389</v>
      </c>
      <c r="J163" s="36">
        <f>SUMIFS(СВЦЭМ!$E$39:$E$782,СВЦЭМ!$A$39:$A$782,$A163,СВЦЭМ!$B$39:$B$782,J$155)+'СЕТ СН'!$F$12</f>
        <v>111.84475157</v>
      </c>
      <c r="K163" s="36">
        <f>SUMIFS(СВЦЭМ!$E$39:$E$782,СВЦЭМ!$A$39:$A$782,$A163,СВЦЭМ!$B$39:$B$782,K$155)+'СЕТ СН'!$F$12</f>
        <v>107.81364262</v>
      </c>
      <c r="L163" s="36">
        <f>SUMIFS(СВЦЭМ!$E$39:$E$782,СВЦЭМ!$A$39:$A$782,$A163,СВЦЭМ!$B$39:$B$782,L$155)+'СЕТ СН'!$F$12</f>
        <v>107.10229978</v>
      </c>
      <c r="M163" s="36">
        <f>SUMIFS(СВЦЭМ!$E$39:$E$782,СВЦЭМ!$A$39:$A$782,$A163,СВЦЭМ!$B$39:$B$782,M$155)+'СЕТ СН'!$F$12</f>
        <v>108.18184169</v>
      </c>
      <c r="N163" s="36">
        <f>SUMIFS(СВЦЭМ!$E$39:$E$782,СВЦЭМ!$A$39:$A$782,$A163,СВЦЭМ!$B$39:$B$782,N$155)+'СЕТ СН'!$F$12</f>
        <v>109.57465197000001</v>
      </c>
      <c r="O163" s="36">
        <f>SUMIFS(СВЦЭМ!$E$39:$E$782,СВЦЭМ!$A$39:$A$782,$A163,СВЦЭМ!$B$39:$B$782,O$155)+'СЕТ СН'!$F$12</f>
        <v>110.83862062999999</v>
      </c>
      <c r="P163" s="36">
        <f>SUMIFS(СВЦЭМ!$E$39:$E$782,СВЦЭМ!$A$39:$A$782,$A163,СВЦЭМ!$B$39:$B$782,P$155)+'СЕТ СН'!$F$12</f>
        <v>111.55418136</v>
      </c>
      <c r="Q163" s="36">
        <f>SUMIFS(СВЦЭМ!$E$39:$E$782,СВЦЭМ!$A$39:$A$782,$A163,СВЦЭМ!$B$39:$B$782,Q$155)+'СЕТ СН'!$F$12</f>
        <v>112.68598679</v>
      </c>
      <c r="R163" s="36">
        <f>SUMIFS(СВЦЭМ!$E$39:$E$782,СВЦЭМ!$A$39:$A$782,$A163,СВЦЭМ!$B$39:$B$782,R$155)+'СЕТ СН'!$F$12</f>
        <v>113.14817288</v>
      </c>
      <c r="S163" s="36">
        <f>SUMIFS(СВЦЭМ!$E$39:$E$782,СВЦЭМ!$A$39:$A$782,$A163,СВЦЭМ!$B$39:$B$782,S$155)+'СЕТ СН'!$F$12</f>
        <v>111.68309121999999</v>
      </c>
      <c r="T163" s="36">
        <f>SUMIFS(СВЦЭМ!$E$39:$E$782,СВЦЭМ!$A$39:$A$782,$A163,СВЦЭМ!$B$39:$B$782,T$155)+'СЕТ СН'!$F$12</f>
        <v>111.16691695</v>
      </c>
      <c r="U163" s="36">
        <f>SUMIFS(СВЦЭМ!$E$39:$E$782,СВЦЭМ!$A$39:$A$782,$A163,СВЦЭМ!$B$39:$B$782,U$155)+'СЕТ СН'!$F$12</f>
        <v>109.20668526</v>
      </c>
      <c r="V163" s="36">
        <f>SUMIFS(СВЦЭМ!$E$39:$E$782,СВЦЭМ!$A$39:$A$782,$A163,СВЦЭМ!$B$39:$B$782,V$155)+'СЕТ СН'!$F$12</f>
        <v>108.50736872</v>
      </c>
      <c r="W163" s="36">
        <f>SUMIFS(СВЦЭМ!$E$39:$E$782,СВЦЭМ!$A$39:$A$782,$A163,СВЦЭМ!$B$39:$B$782,W$155)+'СЕТ СН'!$F$12</f>
        <v>108.06634525</v>
      </c>
      <c r="X163" s="36">
        <f>SUMIFS(СВЦЭМ!$E$39:$E$782,СВЦЭМ!$A$39:$A$782,$A163,СВЦЭМ!$B$39:$B$782,X$155)+'СЕТ СН'!$F$12</f>
        <v>110.59315350999999</v>
      </c>
      <c r="Y163" s="36">
        <f>SUMIFS(СВЦЭМ!$E$39:$E$782,СВЦЭМ!$A$39:$A$782,$A163,СВЦЭМ!$B$39:$B$782,Y$155)+'СЕТ СН'!$F$12</f>
        <v>111.41639222000001</v>
      </c>
    </row>
    <row r="164" spans="1:25" ht="15.75" x14ac:dyDescent="0.2">
      <c r="A164" s="35">
        <f t="shared" si="4"/>
        <v>45360</v>
      </c>
      <c r="B164" s="36">
        <f>SUMIFS(СВЦЭМ!$E$39:$E$782,СВЦЭМ!$A$39:$A$782,$A164,СВЦЭМ!$B$39:$B$782,B$155)+'СЕТ СН'!$F$12</f>
        <v>113.61619281</v>
      </c>
      <c r="C164" s="36">
        <f>SUMIFS(СВЦЭМ!$E$39:$E$782,СВЦЭМ!$A$39:$A$782,$A164,СВЦЭМ!$B$39:$B$782,C$155)+'СЕТ СН'!$F$12</f>
        <v>114.19406515999999</v>
      </c>
      <c r="D164" s="36">
        <f>SUMIFS(СВЦЭМ!$E$39:$E$782,СВЦЭМ!$A$39:$A$782,$A164,СВЦЭМ!$B$39:$B$782,D$155)+'СЕТ СН'!$F$12</f>
        <v>115.42944127</v>
      </c>
      <c r="E164" s="36">
        <f>SUMIFS(СВЦЭМ!$E$39:$E$782,СВЦЭМ!$A$39:$A$782,$A164,СВЦЭМ!$B$39:$B$782,E$155)+'СЕТ СН'!$F$12</f>
        <v>116.0012249</v>
      </c>
      <c r="F164" s="36">
        <f>SUMIFS(СВЦЭМ!$E$39:$E$782,СВЦЭМ!$A$39:$A$782,$A164,СВЦЭМ!$B$39:$B$782,F$155)+'СЕТ СН'!$F$12</f>
        <v>115.14232967</v>
      </c>
      <c r="G164" s="36">
        <f>SUMIFS(СВЦЭМ!$E$39:$E$782,СВЦЭМ!$A$39:$A$782,$A164,СВЦЭМ!$B$39:$B$782,G$155)+'СЕТ СН'!$F$12</f>
        <v>113.16332758</v>
      </c>
      <c r="H164" s="36">
        <f>SUMIFS(СВЦЭМ!$E$39:$E$782,СВЦЭМ!$A$39:$A$782,$A164,СВЦЭМ!$B$39:$B$782,H$155)+'СЕТ СН'!$F$12</f>
        <v>111.57410732</v>
      </c>
      <c r="I164" s="36">
        <f>SUMIFS(СВЦЭМ!$E$39:$E$782,СВЦЭМ!$A$39:$A$782,$A164,СВЦЭМ!$B$39:$B$782,I$155)+'СЕТ СН'!$F$12</f>
        <v>110.10524327</v>
      </c>
      <c r="J164" s="36">
        <f>SUMIFS(СВЦЭМ!$E$39:$E$782,СВЦЭМ!$A$39:$A$782,$A164,СВЦЭМ!$B$39:$B$782,J$155)+'СЕТ СН'!$F$12</f>
        <v>109.17924518</v>
      </c>
      <c r="K164" s="36">
        <f>SUMIFS(СВЦЭМ!$E$39:$E$782,СВЦЭМ!$A$39:$A$782,$A164,СВЦЭМ!$B$39:$B$782,K$155)+'СЕТ СН'!$F$12</f>
        <v>106.42320435000001</v>
      </c>
      <c r="L164" s="36">
        <f>SUMIFS(СВЦЭМ!$E$39:$E$782,СВЦЭМ!$A$39:$A$782,$A164,СВЦЭМ!$B$39:$B$782,L$155)+'СЕТ СН'!$F$12</f>
        <v>104.92686526999999</v>
      </c>
      <c r="M164" s="36">
        <f>SUMIFS(СВЦЭМ!$E$39:$E$782,СВЦЭМ!$A$39:$A$782,$A164,СВЦЭМ!$B$39:$B$782,M$155)+'СЕТ СН'!$F$12</f>
        <v>105.95824930000001</v>
      </c>
      <c r="N164" s="36">
        <f>SUMIFS(СВЦЭМ!$E$39:$E$782,СВЦЭМ!$A$39:$A$782,$A164,СВЦЭМ!$B$39:$B$782,N$155)+'СЕТ СН'!$F$12</f>
        <v>107.42110934</v>
      </c>
      <c r="O164" s="36">
        <f>SUMIFS(СВЦЭМ!$E$39:$E$782,СВЦЭМ!$A$39:$A$782,$A164,СВЦЭМ!$B$39:$B$782,O$155)+'СЕТ СН'!$F$12</f>
        <v>108.88101458</v>
      </c>
      <c r="P164" s="36">
        <f>SUMIFS(СВЦЭМ!$E$39:$E$782,СВЦЭМ!$A$39:$A$782,$A164,СВЦЭМ!$B$39:$B$782,P$155)+'СЕТ СН'!$F$12</f>
        <v>109.7384127</v>
      </c>
      <c r="Q164" s="36">
        <f>SUMIFS(СВЦЭМ!$E$39:$E$782,СВЦЭМ!$A$39:$A$782,$A164,СВЦЭМ!$B$39:$B$782,Q$155)+'СЕТ СН'!$F$12</f>
        <v>110.80302691</v>
      </c>
      <c r="R164" s="36">
        <f>SUMIFS(СВЦЭМ!$E$39:$E$782,СВЦЭМ!$A$39:$A$782,$A164,СВЦЭМ!$B$39:$B$782,R$155)+'СЕТ СН'!$F$12</f>
        <v>110.83335618</v>
      </c>
      <c r="S164" s="36">
        <f>SUMIFS(СВЦЭМ!$E$39:$E$782,СВЦЭМ!$A$39:$A$782,$A164,СВЦЭМ!$B$39:$B$782,S$155)+'СЕТ СН'!$F$12</f>
        <v>108.79338127</v>
      </c>
      <c r="T164" s="36">
        <f>SUMIFS(СВЦЭМ!$E$39:$E$782,СВЦЭМ!$A$39:$A$782,$A164,СВЦЭМ!$B$39:$B$782,T$155)+'СЕТ СН'!$F$12</f>
        <v>109.6748296</v>
      </c>
      <c r="U164" s="36">
        <f>SUMIFS(СВЦЭМ!$E$39:$E$782,СВЦЭМ!$A$39:$A$782,$A164,СВЦЭМ!$B$39:$B$782,U$155)+'СЕТ СН'!$F$12</f>
        <v>107.63220728</v>
      </c>
      <c r="V164" s="36">
        <f>SUMIFS(СВЦЭМ!$E$39:$E$782,СВЦЭМ!$A$39:$A$782,$A164,СВЦЭМ!$B$39:$B$782,V$155)+'СЕТ СН'!$F$12</f>
        <v>106.86821368</v>
      </c>
      <c r="W164" s="36">
        <f>SUMIFS(СВЦЭМ!$E$39:$E$782,СВЦЭМ!$A$39:$A$782,$A164,СВЦЭМ!$B$39:$B$782,W$155)+'СЕТ СН'!$F$12</f>
        <v>106.58447043</v>
      </c>
      <c r="X164" s="36">
        <f>SUMIFS(СВЦЭМ!$E$39:$E$782,СВЦЭМ!$A$39:$A$782,$A164,СВЦЭМ!$B$39:$B$782,X$155)+'СЕТ СН'!$F$12</f>
        <v>109.18888948</v>
      </c>
      <c r="Y164" s="36">
        <f>SUMIFS(СВЦЭМ!$E$39:$E$782,СВЦЭМ!$A$39:$A$782,$A164,СВЦЭМ!$B$39:$B$782,Y$155)+'СЕТ СН'!$F$12</f>
        <v>110.16946363</v>
      </c>
    </row>
    <row r="165" spans="1:25" ht="15.75" x14ac:dyDescent="0.2">
      <c r="A165" s="35">
        <f t="shared" si="4"/>
        <v>45361</v>
      </c>
      <c r="B165" s="36">
        <f>SUMIFS(СВЦЭМ!$E$39:$E$782,СВЦЭМ!$A$39:$A$782,$A165,СВЦЭМ!$B$39:$B$782,B$155)+'СЕТ СН'!$F$12</f>
        <v>115.51261117999999</v>
      </c>
      <c r="C165" s="36">
        <f>SUMIFS(СВЦЭМ!$E$39:$E$782,СВЦЭМ!$A$39:$A$782,$A165,СВЦЭМ!$B$39:$B$782,C$155)+'СЕТ СН'!$F$12</f>
        <v>118.11814903</v>
      </c>
      <c r="D165" s="36">
        <f>SUMIFS(СВЦЭМ!$E$39:$E$782,СВЦЭМ!$A$39:$A$782,$A165,СВЦЭМ!$B$39:$B$782,D$155)+'СЕТ СН'!$F$12</f>
        <v>119.38046183</v>
      </c>
      <c r="E165" s="36">
        <f>SUMIFS(СВЦЭМ!$E$39:$E$782,СВЦЭМ!$A$39:$A$782,$A165,СВЦЭМ!$B$39:$B$782,E$155)+'СЕТ СН'!$F$12</f>
        <v>120.43877562</v>
      </c>
      <c r="F165" s="36">
        <f>SUMIFS(СВЦЭМ!$E$39:$E$782,СВЦЭМ!$A$39:$A$782,$A165,СВЦЭМ!$B$39:$B$782,F$155)+'СЕТ СН'!$F$12</f>
        <v>120.45885817999999</v>
      </c>
      <c r="G165" s="36">
        <f>SUMIFS(СВЦЭМ!$E$39:$E$782,СВЦЭМ!$A$39:$A$782,$A165,СВЦЭМ!$B$39:$B$782,G$155)+'СЕТ СН'!$F$12</f>
        <v>119.28618664</v>
      </c>
      <c r="H165" s="36">
        <f>SUMIFS(СВЦЭМ!$E$39:$E$782,СВЦЭМ!$A$39:$A$782,$A165,СВЦЭМ!$B$39:$B$782,H$155)+'СЕТ СН'!$F$12</f>
        <v>117.49551065999999</v>
      </c>
      <c r="I165" s="36">
        <f>SUMIFS(СВЦЭМ!$E$39:$E$782,СВЦЭМ!$A$39:$A$782,$A165,СВЦЭМ!$B$39:$B$782,I$155)+'СЕТ СН'!$F$12</f>
        <v>117.12640187</v>
      </c>
      <c r="J165" s="36">
        <f>SUMIFS(СВЦЭМ!$E$39:$E$782,СВЦЭМ!$A$39:$A$782,$A165,СВЦЭМ!$B$39:$B$782,J$155)+'СЕТ СН'!$F$12</f>
        <v>114.06417378</v>
      </c>
      <c r="K165" s="36">
        <f>SUMIFS(СВЦЭМ!$E$39:$E$782,СВЦЭМ!$A$39:$A$782,$A165,СВЦЭМ!$B$39:$B$782,K$155)+'СЕТ СН'!$F$12</f>
        <v>111.25796672</v>
      </c>
      <c r="L165" s="36">
        <f>SUMIFS(СВЦЭМ!$E$39:$E$782,СВЦЭМ!$A$39:$A$782,$A165,СВЦЭМ!$B$39:$B$782,L$155)+'СЕТ СН'!$F$12</f>
        <v>111.23204826</v>
      </c>
      <c r="M165" s="36">
        <f>SUMIFS(СВЦЭМ!$E$39:$E$782,СВЦЭМ!$A$39:$A$782,$A165,СВЦЭМ!$B$39:$B$782,M$155)+'СЕТ СН'!$F$12</f>
        <v>111.76930322</v>
      </c>
      <c r="N165" s="36">
        <f>SUMIFS(СВЦЭМ!$E$39:$E$782,СВЦЭМ!$A$39:$A$782,$A165,СВЦЭМ!$B$39:$B$782,N$155)+'СЕТ СН'!$F$12</f>
        <v>113.25952189</v>
      </c>
      <c r="O165" s="36">
        <f>SUMIFS(СВЦЭМ!$E$39:$E$782,СВЦЭМ!$A$39:$A$782,$A165,СВЦЭМ!$B$39:$B$782,O$155)+'СЕТ СН'!$F$12</f>
        <v>112.64793621</v>
      </c>
      <c r="P165" s="36">
        <f>SUMIFS(СВЦЭМ!$E$39:$E$782,СВЦЭМ!$A$39:$A$782,$A165,СВЦЭМ!$B$39:$B$782,P$155)+'СЕТ СН'!$F$12</f>
        <v>114.47748027</v>
      </c>
      <c r="Q165" s="36">
        <f>SUMIFS(СВЦЭМ!$E$39:$E$782,СВЦЭМ!$A$39:$A$782,$A165,СВЦЭМ!$B$39:$B$782,Q$155)+'СЕТ СН'!$F$12</f>
        <v>116.34189948</v>
      </c>
      <c r="R165" s="36">
        <f>SUMIFS(СВЦЭМ!$E$39:$E$782,СВЦЭМ!$A$39:$A$782,$A165,СВЦЭМ!$B$39:$B$782,R$155)+'СЕТ СН'!$F$12</f>
        <v>116.15299395</v>
      </c>
      <c r="S165" s="36">
        <f>SUMIFS(СВЦЭМ!$E$39:$E$782,СВЦЭМ!$A$39:$A$782,$A165,СВЦЭМ!$B$39:$B$782,S$155)+'СЕТ СН'!$F$12</f>
        <v>115.09837382000001</v>
      </c>
      <c r="T165" s="36">
        <f>SUMIFS(СВЦЭМ!$E$39:$E$782,СВЦЭМ!$A$39:$A$782,$A165,СВЦЭМ!$B$39:$B$782,T$155)+'СЕТ СН'!$F$12</f>
        <v>113.74493957999999</v>
      </c>
      <c r="U165" s="36">
        <f>SUMIFS(СВЦЭМ!$E$39:$E$782,СВЦЭМ!$A$39:$A$782,$A165,СВЦЭМ!$B$39:$B$782,U$155)+'СЕТ СН'!$F$12</f>
        <v>110.56575798999999</v>
      </c>
      <c r="V165" s="36">
        <f>SUMIFS(СВЦЭМ!$E$39:$E$782,СВЦЭМ!$A$39:$A$782,$A165,СВЦЭМ!$B$39:$B$782,V$155)+'СЕТ СН'!$F$12</f>
        <v>108.76172692999999</v>
      </c>
      <c r="W165" s="36">
        <f>SUMIFS(СВЦЭМ!$E$39:$E$782,СВЦЭМ!$A$39:$A$782,$A165,СВЦЭМ!$B$39:$B$782,W$155)+'СЕТ СН'!$F$12</f>
        <v>109.27945038</v>
      </c>
      <c r="X165" s="36">
        <f>SUMIFS(СВЦЭМ!$E$39:$E$782,СВЦЭМ!$A$39:$A$782,$A165,СВЦЭМ!$B$39:$B$782,X$155)+'СЕТ СН'!$F$12</f>
        <v>112.72148034999999</v>
      </c>
      <c r="Y165" s="36">
        <f>SUMIFS(СВЦЭМ!$E$39:$E$782,СВЦЭМ!$A$39:$A$782,$A165,СВЦЭМ!$B$39:$B$782,Y$155)+'СЕТ СН'!$F$12</f>
        <v>113.13423211999999</v>
      </c>
    </row>
    <row r="166" spans="1:25" ht="15.75" x14ac:dyDescent="0.2">
      <c r="A166" s="35">
        <f t="shared" si="4"/>
        <v>45362</v>
      </c>
      <c r="B166" s="36">
        <f>SUMIFS(СВЦЭМ!$E$39:$E$782,СВЦЭМ!$A$39:$A$782,$A166,СВЦЭМ!$B$39:$B$782,B$155)+'СЕТ СН'!$F$12</f>
        <v>110.91859604</v>
      </c>
      <c r="C166" s="36">
        <f>SUMIFS(СВЦЭМ!$E$39:$E$782,СВЦЭМ!$A$39:$A$782,$A166,СВЦЭМ!$B$39:$B$782,C$155)+'СЕТ СН'!$F$12</f>
        <v>113.40615957</v>
      </c>
      <c r="D166" s="36">
        <f>SUMIFS(СВЦЭМ!$E$39:$E$782,СВЦЭМ!$A$39:$A$782,$A166,СВЦЭМ!$B$39:$B$782,D$155)+'СЕТ СН'!$F$12</f>
        <v>114.29717663</v>
      </c>
      <c r="E166" s="36">
        <f>SUMIFS(СВЦЭМ!$E$39:$E$782,СВЦЭМ!$A$39:$A$782,$A166,СВЦЭМ!$B$39:$B$782,E$155)+'СЕТ СН'!$F$12</f>
        <v>114.55461827000001</v>
      </c>
      <c r="F166" s="36">
        <f>SUMIFS(СВЦЭМ!$E$39:$E$782,СВЦЭМ!$A$39:$A$782,$A166,СВЦЭМ!$B$39:$B$782,F$155)+'СЕТ СН'!$F$12</f>
        <v>114.50565534</v>
      </c>
      <c r="G166" s="36">
        <f>SUMIFS(СВЦЭМ!$E$39:$E$782,СВЦЭМ!$A$39:$A$782,$A166,СВЦЭМ!$B$39:$B$782,G$155)+'СЕТ СН'!$F$12</f>
        <v>110.25666031</v>
      </c>
      <c r="H166" s="36">
        <f>SUMIFS(СВЦЭМ!$E$39:$E$782,СВЦЭМ!$A$39:$A$782,$A166,СВЦЭМ!$B$39:$B$782,H$155)+'СЕТ СН'!$F$12</f>
        <v>100.90599811</v>
      </c>
      <c r="I166" s="36">
        <f>SUMIFS(СВЦЭМ!$E$39:$E$782,СВЦЭМ!$A$39:$A$782,$A166,СВЦЭМ!$B$39:$B$782,I$155)+'СЕТ СН'!$F$12</f>
        <v>101.42011176</v>
      </c>
      <c r="J166" s="36">
        <f>SUMIFS(СВЦЭМ!$E$39:$E$782,СВЦЭМ!$A$39:$A$782,$A166,СВЦЭМ!$B$39:$B$782,J$155)+'СЕТ СН'!$F$12</f>
        <v>99.661237189999994</v>
      </c>
      <c r="K166" s="36">
        <f>SUMIFS(СВЦЭМ!$E$39:$E$782,СВЦЭМ!$A$39:$A$782,$A166,СВЦЭМ!$B$39:$B$782,K$155)+'СЕТ СН'!$F$12</f>
        <v>98.610537899999997</v>
      </c>
      <c r="L166" s="36">
        <f>SUMIFS(СВЦЭМ!$E$39:$E$782,СВЦЭМ!$A$39:$A$782,$A166,СВЦЭМ!$B$39:$B$782,L$155)+'СЕТ СН'!$F$12</f>
        <v>99.419153080000001</v>
      </c>
      <c r="M166" s="36">
        <f>SUMIFS(СВЦЭМ!$E$39:$E$782,СВЦЭМ!$A$39:$A$782,$A166,СВЦЭМ!$B$39:$B$782,M$155)+'СЕТ СН'!$F$12</f>
        <v>99.234977909999998</v>
      </c>
      <c r="N166" s="36">
        <f>SUMIFS(СВЦЭМ!$E$39:$E$782,СВЦЭМ!$A$39:$A$782,$A166,СВЦЭМ!$B$39:$B$782,N$155)+'СЕТ СН'!$F$12</f>
        <v>100.64866078</v>
      </c>
      <c r="O166" s="36">
        <f>SUMIFS(СВЦЭМ!$E$39:$E$782,СВЦЭМ!$A$39:$A$782,$A166,СВЦЭМ!$B$39:$B$782,O$155)+'СЕТ СН'!$F$12</f>
        <v>100.72868369</v>
      </c>
      <c r="P166" s="36">
        <f>SUMIFS(СВЦЭМ!$E$39:$E$782,СВЦЭМ!$A$39:$A$782,$A166,СВЦЭМ!$B$39:$B$782,P$155)+'СЕТ СН'!$F$12</f>
        <v>101.35238538999999</v>
      </c>
      <c r="Q166" s="36">
        <f>SUMIFS(СВЦЭМ!$E$39:$E$782,СВЦЭМ!$A$39:$A$782,$A166,СВЦЭМ!$B$39:$B$782,Q$155)+'СЕТ СН'!$F$12</f>
        <v>102.26461218999999</v>
      </c>
      <c r="R166" s="36">
        <f>SUMIFS(СВЦЭМ!$E$39:$E$782,СВЦЭМ!$A$39:$A$782,$A166,СВЦЭМ!$B$39:$B$782,R$155)+'СЕТ СН'!$F$12</f>
        <v>102.3786322</v>
      </c>
      <c r="S166" s="36">
        <f>SUMIFS(СВЦЭМ!$E$39:$E$782,СВЦЭМ!$A$39:$A$782,$A166,СВЦЭМ!$B$39:$B$782,S$155)+'СЕТ СН'!$F$12</f>
        <v>102.17935728</v>
      </c>
      <c r="T166" s="36">
        <f>SUMIFS(СВЦЭМ!$E$39:$E$782,СВЦЭМ!$A$39:$A$782,$A166,СВЦЭМ!$B$39:$B$782,T$155)+'СЕТ СН'!$F$12</f>
        <v>100.73444759</v>
      </c>
      <c r="U166" s="36">
        <f>SUMIFS(СВЦЭМ!$E$39:$E$782,СВЦЭМ!$A$39:$A$782,$A166,СВЦЭМ!$B$39:$B$782,U$155)+'СЕТ СН'!$F$12</f>
        <v>98.821365900000004</v>
      </c>
      <c r="V166" s="36">
        <f>SUMIFS(СВЦЭМ!$E$39:$E$782,СВЦЭМ!$A$39:$A$782,$A166,СВЦЭМ!$B$39:$B$782,V$155)+'СЕТ СН'!$F$12</f>
        <v>98.263257569999993</v>
      </c>
      <c r="W166" s="36">
        <f>SUMIFS(СВЦЭМ!$E$39:$E$782,СВЦЭМ!$A$39:$A$782,$A166,СВЦЭМ!$B$39:$B$782,W$155)+'СЕТ СН'!$F$12</f>
        <v>98.909841639999996</v>
      </c>
      <c r="X166" s="36">
        <f>SUMIFS(СВЦЭМ!$E$39:$E$782,СВЦЭМ!$A$39:$A$782,$A166,СВЦЭМ!$B$39:$B$782,X$155)+'СЕТ СН'!$F$12</f>
        <v>100.36329840000001</v>
      </c>
      <c r="Y166" s="36">
        <f>SUMIFS(СВЦЭМ!$E$39:$E$782,СВЦЭМ!$A$39:$A$782,$A166,СВЦЭМ!$B$39:$B$782,Y$155)+'СЕТ СН'!$F$12</f>
        <v>100.62620382999999</v>
      </c>
    </row>
    <row r="167" spans="1:25" ht="15.75" x14ac:dyDescent="0.2">
      <c r="A167" s="35">
        <f t="shared" si="4"/>
        <v>45363</v>
      </c>
      <c r="B167" s="36">
        <f>SUMIFS(СВЦЭМ!$E$39:$E$782,СВЦЭМ!$A$39:$A$782,$A167,СВЦЭМ!$B$39:$B$782,B$155)+'СЕТ СН'!$F$12</f>
        <v>109.49984971000001</v>
      </c>
      <c r="C167" s="36">
        <f>SUMIFS(СВЦЭМ!$E$39:$E$782,СВЦЭМ!$A$39:$A$782,$A167,СВЦЭМ!$B$39:$B$782,C$155)+'СЕТ СН'!$F$12</f>
        <v>111.17292537</v>
      </c>
      <c r="D167" s="36">
        <f>SUMIFS(СВЦЭМ!$E$39:$E$782,СВЦЭМ!$A$39:$A$782,$A167,СВЦЭМ!$B$39:$B$782,D$155)+'СЕТ СН'!$F$12</f>
        <v>112.74124947</v>
      </c>
      <c r="E167" s="36">
        <f>SUMIFS(СВЦЭМ!$E$39:$E$782,СВЦЭМ!$A$39:$A$782,$A167,СВЦЭМ!$B$39:$B$782,E$155)+'СЕТ СН'!$F$12</f>
        <v>112.64327466</v>
      </c>
      <c r="F167" s="36">
        <f>SUMIFS(СВЦЭМ!$E$39:$E$782,СВЦЭМ!$A$39:$A$782,$A167,СВЦЭМ!$B$39:$B$782,F$155)+'СЕТ СН'!$F$12</f>
        <v>111.53397866</v>
      </c>
      <c r="G167" s="36">
        <f>SUMIFS(СВЦЭМ!$E$39:$E$782,СВЦЭМ!$A$39:$A$782,$A167,СВЦЭМ!$B$39:$B$782,G$155)+'СЕТ СН'!$F$12</f>
        <v>110.8017955</v>
      </c>
      <c r="H167" s="36">
        <f>SUMIFS(СВЦЭМ!$E$39:$E$782,СВЦЭМ!$A$39:$A$782,$A167,СВЦЭМ!$B$39:$B$782,H$155)+'СЕТ СН'!$F$12</f>
        <v>108.39485058</v>
      </c>
      <c r="I167" s="36">
        <f>SUMIFS(СВЦЭМ!$E$39:$E$782,СВЦЭМ!$A$39:$A$782,$A167,СВЦЭМ!$B$39:$B$782,I$155)+'СЕТ СН'!$F$12</f>
        <v>107.80490888</v>
      </c>
      <c r="J167" s="36">
        <f>SUMIFS(СВЦЭМ!$E$39:$E$782,СВЦЭМ!$A$39:$A$782,$A167,СВЦЭМ!$B$39:$B$782,J$155)+'СЕТ СН'!$F$12</f>
        <v>106.40309113000001</v>
      </c>
      <c r="K167" s="36">
        <f>SUMIFS(СВЦЭМ!$E$39:$E$782,СВЦЭМ!$A$39:$A$782,$A167,СВЦЭМ!$B$39:$B$782,K$155)+'СЕТ СН'!$F$12</f>
        <v>107.18676562</v>
      </c>
      <c r="L167" s="36">
        <f>SUMIFS(СВЦЭМ!$E$39:$E$782,СВЦЭМ!$A$39:$A$782,$A167,СВЦЭМ!$B$39:$B$782,L$155)+'СЕТ СН'!$F$12</f>
        <v>108.05166911000001</v>
      </c>
      <c r="M167" s="36">
        <f>SUMIFS(СВЦЭМ!$E$39:$E$782,СВЦЭМ!$A$39:$A$782,$A167,СВЦЭМ!$B$39:$B$782,M$155)+'СЕТ СН'!$F$12</f>
        <v>108.90948097</v>
      </c>
      <c r="N167" s="36">
        <f>SUMIFS(СВЦЭМ!$E$39:$E$782,СВЦЭМ!$A$39:$A$782,$A167,СВЦЭМ!$B$39:$B$782,N$155)+'СЕТ СН'!$F$12</f>
        <v>110.41364473</v>
      </c>
      <c r="O167" s="36">
        <f>SUMIFS(СВЦЭМ!$E$39:$E$782,СВЦЭМ!$A$39:$A$782,$A167,СВЦЭМ!$B$39:$B$782,O$155)+'СЕТ СН'!$F$12</f>
        <v>111.89081304</v>
      </c>
      <c r="P167" s="36">
        <f>SUMIFS(СВЦЭМ!$E$39:$E$782,СВЦЭМ!$A$39:$A$782,$A167,СВЦЭМ!$B$39:$B$782,P$155)+'СЕТ СН'!$F$12</f>
        <v>113.66242068</v>
      </c>
      <c r="Q167" s="36">
        <f>SUMIFS(СВЦЭМ!$E$39:$E$782,СВЦЭМ!$A$39:$A$782,$A167,СВЦЭМ!$B$39:$B$782,Q$155)+'СЕТ СН'!$F$12</f>
        <v>115.40791575999999</v>
      </c>
      <c r="R167" s="36">
        <f>SUMIFS(СВЦЭМ!$E$39:$E$782,СВЦЭМ!$A$39:$A$782,$A167,СВЦЭМ!$B$39:$B$782,R$155)+'СЕТ СН'!$F$12</f>
        <v>114.90983254</v>
      </c>
      <c r="S167" s="36">
        <f>SUMIFS(СВЦЭМ!$E$39:$E$782,СВЦЭМ!$A$39:$A$782,$A167,СВЦЭМ!$B$39:$B$782,S$155)+'СЕТ СН'!$F$12</f>
        <v>115.29907753000001</v>
      </c>
      <c r="T167" s="36">
        <f>SUMIFS(СВЦЭМ!$E$39:$E$782,СВЦЭМ!$A$39:$A$782,$A167,СВЦЭМ!$B$39:$B$782,T$155)+'СЕТ СН'!$F$12</f>
        <v>112.31914519</v>
      </c>
      <c r="U167" s="36">
        <f>SUMIFS(СВЦЭМ!$E$39:$E$782,СВЦЭМ!$A$39:$A$782,$A167,СВЦЭМ!$B$39:$B$782,U$155)+'СЕТ СН'!$F$12</f>
        <v>107.22931954000001</v>
      </c>
      <c r="V167" s="36">
        <f>SUMIFS(СВЦЭМ!$E$39:$E$782,СВЦЭМ!$A$39:$A$782,$A167,СВЦЭМ!$B$39:$B$782,V$155)+'СЕТ СН'!$F$12</f>
        <v>108.30923367</v>
      </c>
      <c r="W167" s="36">
        <f>SUMIFS(СВЦЭМ!$E$39:$E$782,СВЦЭМ!$A$39:$A$782,$A167,СВЦЭМ!$B$39:$B$782,W$155)+'СЕТ СН'!$F$12</f>
        <v>107.22197031</v>
      </c>
      <c r="X167" s="36">
        <f>SUMIFS(СВЦЭМ!$E$39:$E$782,СВЦЭМ!$A$39:$A$782,$A167,СВЦЭМ!$B$39:$B$782,X$155)+'СЕТ СН'!$F$12</f>
        <v>109.49459611</v>
      </c>
      <c r="Y167" s="36">
        <f>SUMIFS(СВЦЭМ!$E$39:$E$782,СВЦЭМ!$A$39:$A$782,$A167,СВЦЭМ!$B$39:$B$782,Y$155)+'СЕТ СН'!$F$12</f>
        <v>110.85697688</v>
      </c>
    </row>
    <row r="168" spans="1:25" ht="15.75" x14ac:dyDescent="0.2">
      <c r="A168" s="35">
        <f t="shared" si="4"/>
        <v>45364</v>
      </c>
      <c r="B168" s="36">
        <f>SUMIFS(СВЦЭМ!$E$39:$E$782,СВЦЭМ!$A$39:$A$782,$A168,СВЦЭМ!$B$39:$B$782,B$155)+'СЕТ СН'!$F$12</f>
        <v>115.486487</v>
      </c>
      <c r="C168" s="36">
        <f>SUMIFS(СВЦЭМ!$E$39:$E$782,СВЦЭМ!$A$39:$A$782,$A168,СВЦЭМ!$B$39:$B$782,C$155)+'СЕТ СН'!$F$12</f>
        <v>116.36918417</v>
      </c>
      <c r="D168" s="36">
        <f>SUMIFS(СВЦЭМ!$E$39:$E$782,СВЦЭМ!$A$39:$A$782,$A168,СВЦЭМ!$B$39:$B$782,D$155)+'СЕТ СН'!$F$12</f>
        <v>117.46456277999999</v>
      </c>
      <c r="E168" s="36">
        <f>SUMIFS(СВЦЭМ!$E$39:$E$782,СВЦЭМ!$A$39:$A$782,$A168,СВЦЭМ!$B$39:$B$782,E$155)+'СЕТ СН'!$F$12</f>
        <v>117.06399544999999</v>
      </c>
      <c r="F168" s="36">
        <f>SUMIFS(СВЦЭМ!$E$39:$E$782,СВЦЭМ!$A$39:$A$782,$A168,СВЦЭМ!$B$39:$B$782,F$155)+'СЕТ СН'!$F$12</f>
        <v>116.70808</v>
      </c>
      <c r="G168" s="36">
        <f>SUMIFS(СВЦЭМ!$E$39:$E$782,СВЦЭМ!$A$39:$A$782,$A168,СВЦЭМ!$B$39:$B$782,G$155)+'СЕТ СН'!$F$12</f>
        <v>116.31279256000001</v>
      </c>
      <c r="H168" s="36">
        <f>SUMIFS(СВЦЭМ!$E$39:$E$782,СВЦЭМ!$A$39:$A$782,$A168,СВЦЭМ!$B$39:$B$782,H$155)+'СЕТ СН'!$F$12</f>
        <v>113.61655894</v>
      </c>
      <c r="I168" s="36">
        <f>SUMIFS(СВЦЭМ!$E$39:$E$782,СВЦЭМ!$A$39:$A$782,$A168,СВЦЭМ!$B$39:$B$782,I$155)+'СЕТ СН'!$F$12</f>
        <v>111.17053781</v>
      </c>
      <c r="J168" s="36">
        <f>SUMIFS(СВЦЭМ!$E$39:$E$782,СВЦЭМ!$A$39:$A$782,$A168,СВЦЭМ!$B$39:$B$782,J$155)+'СЕТ СН'!$F$12</f>
        <v>112.23437791000001</v>
      </c>
      <c r="K168" s="36">
        <f>SUMIFS(СВЦЭМ!$E$39:$E$782,СВЦЭМ!$A$39:$A$782,$A168,СВЦЭМ!$B$39:$B$782,K$155)+'СЕТ СН'!$F$12</f>
        <v>110.56181425</v>
      </c>
      <c r="L168" s="36">
        <f>SUMIFS(СВЦЭМ!$E$39:$E$782,СВЦЭМ!$A$39:$A$782,$A168,СВЦЭМ!$B$39:$B$782,L$155)+'СЕТ СН'!$F$12</f>
        <v>111.64166344</v>
      </c>
      <c r="M168" s="36">
        <f>SUMIFS(СВЦЭМ!$E$39:$E$782,СВЦЭМ!$A$39:$A$782,$A168,СВЦЭМ!$B$39:$B$782,M$155)+'СЕТ СН'!$F$12</f>
        <v>110.78995098999999</v>
      </c>
      <c r="N168" s="36">
        <f>SUMIFS(СВЦЭМ!$E$39:$E$782,СВЦЭМ!$A$39:$A$782,$A168,СВЦЭМ!$B$39:$B$782,N$155)+'СЕТ СН'!$F$12</f>
        <v>113.13649604</v>
      </c>
      <c r="O168" s="36">
        <f>SUMIFS(СВЦЭМ!$E$39:$E$782,СВЦЭМ!$A$39:$A$782,$A168,СВЦЭМ!$B$39:$B$782,O$155)+'СЕТ СН'!$F$12</f>
        <v>114.66686989999999</v>
      </c>
      <c r="P168" s="36">
        <f>SUMIFS(СВЦЭМ!$E$39:$E$782,СВЦЭМ!$A$39:$A$782,$A168,СВЦЭМ!$B$39:$B$782,P$155)+'СЕТ СН'!$F$12</f>
        <v>116.81562627</v>
      </c>
      <c r="Q168" s="36">
        <f>SUMIFS(СВЦЭМ!$E$39:$E$782,СВЦЭМ!$A$39:$A$782,$A168,СВЦЭМ!$B$39:$B$782,Q$155)+'СЕТ СН'!$F$12</f>
        <v>118.22903281000001</v>
      </c>
      <c r="R168" s="36">
        <f>SUMIFS(СВЦЭМ!$E$39:$E$782,СВЦЭМ!$A$39:$A$782,$A168,СВЦЭМ!$B$39:$B$782,R$155)+'СЕТ СН'!$F$12</f>
        <v>117.69488748000001</v>
      </c>
      <c r="S168" s="36">
        <f>SUMIFS(СВЦЭМ!$E$39:$E$782,СВЦЭМ!$A$39:$A$782,$A168,СВЦЭМ!$B$39:$B$782,S$155)+'СЕТ СН'!$F$12</f>
        <v>116.59646151</v>
      </c>
      <c r="T168" s="36">
        <f>SUMIFS(СВЦЭМ!$E$39:$E$782,СВЦЭМ!$A$39:$A$782,$A168,СВЦЭМ!$B$39:$B$782,T$155)+'СЕТ СН'!$F$12</f>
        <v>114.77260839</v>
      </c>
      <c r="U168" s="36">
        <f>SUMIFS(СВЦЭМ!$E$39:$E$782,СВЦЭМ!$A$39:$A$782,$A168,СВЦЭМ!$B$39:$B$782,U$155)+'СЕТ СН'!$F$12</f>
        <v>113.39571257999999</v>
      </c>
      <c r="V168" s="36">
        <f>SUMIFS(СВЦЭМ!$E$39:$E$782,СВЦЭМ!$A$39:$A$782,$A168,СВЦЭМ!$B$39:$B$782,V$155)+'СЕТ СН'!$F$12</f>
        <v>112.58692154000001</v>
      </c>
      <c r="W168" s="36">
        <f>SUMIFS(СВЦЭМ!$E$39:$E$782,СВЦЭМ!$A$39:$A$782,$A168,СВЦЭМ!$B$39:$B$782,W$155)+'СЕТ СН'!$F$12</f>
        <v>110.61715067</v>
      </c>
      <c r="X168" s="36">
        <f>SUMIFS(СВЦЭМ!$E$39:$E$782,СВЦЭМ!$A$39:$A$782,$A168,СВЦЭМ!$B$39:$B$782,X$155)+'СЕТ СН'!$F$12</f>
        <v>110.96740855</v>
      </c>
      <c r="Y168" s="36">
        <f>SUMIFS(СВЦЭМ!$E$39:$E$782,СВЦЭМ!$A$39:$A$782,$A168,СВЦЭМ!$B$39:$B$782,Y$155)+'СЕТ СН'!$F$12</f>
        <v>111.72186483999999</v>
      </c>
    </row>
    <row r="169" spans="1:25" ht="15.75" x14ac:dyDescent="0.2">
      <c r="A169" s="35">
        <f t="shared" si="4"/>
        <v>45365</v>
      </c>
      <c r="B169" s="36">
        <f>SUMIFS(СВЦЭМ!$E$39:$E$782,СВЦЭМ!$A$39:$A$782,$A169,СВЦЭМ!$B$39:$B$782,B$155)+'СЕТ СН'!$F$12</f>
        <v>109.04815137</v>
      </c>
      <c r="C169" s="36">
        <f>SUMIFS(СВЦЭМ!$E$39:$E$782,СВЦЭМ!$A$39:$A$782,$A169,СВЦЭМ!$B$39:$B$782,C$155)+'СЕТ СН'!$F$12</f>
        <v>109.18228055</v>
      </c>
      <c r="D169" s="36">
        <f>SUMIFS(СВЦЭМ!$E$39:$E$782,СВЦЭМ!$A$39:$A$782,$A169,СВЦЭМ!$B$39:$B$782,D$155)+'СЕТ СН'!$F$12</f>
        <v>110.56296643</v>
      </c>
      <c r="E169" s="36">
        <f>SUMIFS(СВЦЭМ!$E$39:$E$782,СВЦЭМ!$A$39:$A$782,$A169,СВЦЭМ!$B$39:$B$782,E$155)+'СЕТ СН'!$F$12</f>
        <v>111.22812998000001</v>
      </c>
      <c r="F169" s="36">
        <f>SUMIFS(СВЦЭМ!$E$39:$E$782,СВЦЭМ!$A$39:$A$782,$A169,СВЦЭМ!$B$39:$B$782,F$155)+'СЕТ СН'!$F$12</f>
        <v>110.9893726</v>
      </c>
      <c r="G169" s="36">
        <f>SUMIFS(СВЦЭМ!$E$39:$E$782,СВЦЭМ!$A$39:$A$782,$A169,СВЦЭМ!$B$39:$B$782,G$155)+'СЕТ СН'!$F$12</f>
        <v>108.91894818</v>
      </c>
      <c r="H169" s="36">
        <f>SUMIFS(СВЦЭМ!$E$39:$E$782,СВЦЭМ!$A$39:$A$782,$A169,СВЦЭМ!$B$39:$B$782,H$155)+'СЕТ СН'!$F$12</f>
        <v>105.33450458999999</v>
      </c>
      <c r="I169" s="36">
        <f>SUMIFS(СВЦЭМ!$E$39:$E$782,СВЦЭМ!$A$39:$A$782,$A169,СВЦЭМ!$B$39:$B$782,I$155)+'СЕТ СН'!$F$12</f>
        <v>103.30213668</v>
      </c>
      <c r="J169" s="36">
        <f>SUMIFS(СВЦЭМ!$E$39:$E$782,СВЦЭМ!$A$39:$A$782,$A169,СВЦЭМ!$B$39:$B$782,J$155)+'СЕТ СН'!$F$12</f>
        <v>104.8814946</v>
      </c>
      <c r="K169" s="36">
        <f>SUMIFS(СВЦЭМ!$E$39:$E$782,СВЦЭМ!$A$39:$A$782,$A169,СВЦЭМ!$B$39:$B$782,K$155)+'СЕТ СН'!$F$12</f>
        <v>104.9553756</v>
      </c>
      <c r="L169" s="36">
        <f>SUMIFS(СВЦЭМ!$E$39:$E$782,СВЦЭМ!$A$39:$A$782,$A169,СВЦЭМ!$B$39:$B$782,L$155)+'СЕТ СН'!$F$12</f>
        <v>105.43655656</v>
      </c>
      <c r="M169" s="36">
        <f>SUMIFS(СВЦЭМ!$E$39:$E$782,СВЦЭМ!$A$39:$A$782,$A169,СВЦЭМ!$B$39:$B$782,M$155)+'СЕТ СН'!$F$12</f>
        <v>108.02315514</v>
      </c>
      <c r="N169" s="36">
        <f>SUMIFS(СВЦЭМ!$E$39:$E$782,СВЦЭМ!$A$39:$A$782,$A169,СВЦЭМ!$B$39:$B$782,N$155)+'СЕТ СН'!$F$12</f>
        <v>109.49408889</v>
      </c>
      <c r="O169" s="36">
        <f>SUMIFS(СВЦЭМ!$E$39:$E$782,СВЦЭМ!$A$39:$A$782,$A169,СВЦЭМ!$B$39:$B$782,O$155)+'СЕТ СН'!$F$12</f>
        <v>111.23128201</v>
      </c>
      <c r="P169" s="36">
        <f>SUMIFS(СВЦЭМ!$E$39:$E$782,СВЦЭМ!$A$39:$A$782,$A169,СВЦЭМ!$B$39:$B$782,P$155)+'СЕТ СН'!$F$12</f>
        <v>112.79157395</v>
      </c>
      <c r="Q169" s="36">
        <f>SUMIFS(СВЦЭМ!$E$39:$E$782,СВЦЭМ!$A$39:$A$782,$A169,СВЦЭМ!$B$39:$B$782,Q$155)+'СЕТ СН'!$F$12</f>
        <v>114.11777649</v>
      </c>
      <c r="R169" s="36">
        <f>SUMIFS(СВЦЭМ!$E$39:$E$782,СВЦЭМ!$A$39:$A$782,$A169,СВЦЭМ!$B$39:$B$782,R$155)+'СЕТ СН'!$F$12</f>
        <v>112.75727028999999</v>
      </c>
      <c r="S169" s="36">
        <f>SUMIFS(СВЦЭМ!$E$39:$E$782,СВЦЭМ!$A$39:$A$782,$A169,СВЦЭМ!$B$39:$B$782,S$155)+'СЕТ СН'!$F$12</f>
        <v>111.07340292000001</v>
      </c>
      <c r="T169" s="36">
        <f>SUMIFS(СВЦЭМ!$E$39:$E$782,СВЦЭМ!$A$39:$A$782,$A169,СВЦЭМ!$B$39:$B$782,T$155)+'СЕТ СН'!$F$12</f>
        <v>108.83531868</v>
      </c>
      <c r="U169" s="36">
        <f>SUMIFS(СВЦЭМ!$E$39:$E$782,СВЦЭМ!$A$39:$A$782,$A169,СВЦЭМ!$B$39:$B$782,U$155)+'СЕТ СН'!$F$12</f>
        <v>106.94728468</v>
      </c>
      <c r="V169" s="36">
        <f>SUMIFS(СВЦЭМ!$E$39:$E$782,СВЦЭМ!$A$39:$A$782,$A169,СВЦЭМ!$B$39:$B$782,V$155)+'СЕТ СН'!$F$12</f>
        <v>106.64400628</v>
      </c>
      <c r="W169" s="36">
        <f>SUMIFS(СВЦЭМ!$E$39:$E$782,СВЦЭМ!$A$39:$A$782,$A169,СВЦЭМ!$B$39:$B$782,W$155)+'СЕТ СН'!$F$12</f>
        <v>106.8282842</v>
      </c>
      <c r="X169" s="36">
        <f>SUMIFS(СВЦЭМ!$E$39:$E$782,СВЦЭМ!$A$39:$A$782,$A169,СВЦЭМ!$B$39:$B$782,X$155)+'СЕТ СН'!$F$12</f>
        <v>108.32036960000001</v>
      </c>
      <c r="Y169" s="36">
        <f>SUMIFS(СВЦЭМ!$E$39:$E$782,СВЦЭМ!$A$39:$A$782,$A169,СВЦЭМ!$B$39:$B$782,Y$155)+'СЕТ СН'!$F$12</f>
        <v>109.61697425</v>
      </c>
    </row>
    <row r="170" spans="1:25" ht="15.75" x14ac:dyDescent="0.2">
      <c r="A170" s="35">
        <f t="shared" si="4"/>
        <v>45366</v>
      </c>
      <c r="B170" s="36">
        <f>SUMIFS(СВЦЭМ!$E$39:$E$782,СВЦЭМ!$A$39:$A$782,$A170,СВЦЭМ!$B$39:$B$782,B$155)+'СЕТ СН'!$F$12</f>
        <v>114.74375697000001</v>
      </c>
      <c r="C170" s="36">
        <f>SUMIFS(СВЦЭМ!$E$39:$E$782,СВЦЭМ!$A$39:$A$782,$A170,СВЦЭМ!$B$39:$B$782,C$155)+'СЕТ СН'!$F$12</f>
        <v>119.95472024999999</v>
      </c>
      <c r="D170" s="36">
        <f>SUMIFS(СВЦЭМ!$E$39:$E$782,СВЦЭМ!$A$39:$A$782,$A170,СВЦЭМ!$B$39:$B$782,D$155)+'СЕТ СН'!$F$12</f>
        <v>122.37015986</v>
      </c>
      <c r="E170" s="36">
        <f>SUMIFS(СВЦЭМ!$E$39:$E$782,СВЦЭМ!$A$39:$A$782,$A170,СВЦЭМ!$B$39:$B$782,E$155)+'СЕТ СН'!$F$12</f>
        <v>122.54775993</v>
      </c>
      <c r="F170" s="36">
        <f>SUMIFS(СВЦЭМ!$E$39:$E$782,СВЦЭМ!$A$39:$A$782,$A170,СВЦЭМ!$B$39:$B$782,F$155)+'СЕТ СН'!$F$12</f>
        <v>122.32780255999999</v>
      </c>
      <c r="G170" s="36">
        <f>SUMIFS(СВЦЭМ!$E$39:$E$782,СВЦЭМ!$A$39:$A$782,$A170,СВЦЭМ!$B$39:$B$782,G$155)+'СЕТ СН'!$F$12</f>
        <v>120.3034131</v>
      </c>
      <c r="H170" s="36">
        <f>SUMIFS(СВЦЭМ!$E$39:$E$782,СВЦЭМ!$A$39:$A$782,$A170,СВЦЭМ!$B$39:$B$782,H$155)+'СЕТ СН'!$F$12</f>
        <v>117.38202167999999</v>
      </c>
      <c r="I170" s="36">
        <f>SUMIFS(СВЦЭМ!$E$39:$E$782,СВЦЭМ!$A$39:$A$782,$A170,СВЦЭМ!$B$39:$B$782,I$155)+'СЕТ СН'!$F$12</f>
        <v>115.37171132</v>
      </c>
      <c r="J170" s="36">
        <f>SUMIFS(СВЦЭМ!$E$39:$E$782,СВЦЭМ!$A$39:$A$782,$A170,СВЦЭМ!$B$39:$B$782,J$155)+'СЕТ СН'!$F$12</f>
        <v>112.68547888000001</v>
      </c>
      <c r="K170" s="36">
        <f>SUMIFS(СВЦЭМ!$E$39:$E$782,СВЦЭМ!$A$39:$A$782,$A170,СВЦЭМ!$B$39:$B$782,K$155)+'СЕТ СН'!$F$12</f>
        <v>111.5480258</v>
      </c>
      <c r="L170" s="36">
        <f>SUMIFS(СВЦЭМ!$E$39:$E$782,СВЦЭМ!$A$39:$A$782,$A170,СВЦЭМ!$B$39:$B$782,L$155)+'СЕТ СН'!$F$12</f>
        <v>110.34464848</v>
      </c>
      <c r="M170" s="36">
        <f>SUMIFS(СВЦЭМ!$E$39:$E$782,СВЦЭМ!$A$39:$A$782,$A170,СВЦЭМ!$B$39:$B$782,M$155)+'СЕТ СН'!$F$12</f>
        <v>112.07236494999999</v>
      </c>
      <c r="N170" s="36">
        <f>SUMIFS(СВЦЭМ!$E$39:$E$782,СВЦЭМ!$A$39:$A$782,$A170,СВЦЭМ!$B$39:$B$782,N$155)+'СЕТ СН'!$F$12</f>
        <v>112.1666592</v>
      </c>
      <c r="O170" s="36">
        <f>SUMIFS(СВЦЭМ!$E$39:$E$782,СВЦЭМ!$A$39:$A$782,$A170,СВЦЭМ!$B$39:$B$782,O$155)+'СЕТ СН'!$F$12</f>
        <v>115.74207871</v>
      </c>
      <c r="P170" s="36">
        <f>SUMIFS(СВЦЭМ!$E$39:$E$782,СВЦЭМ!$A$39:$A$782,$A170,СВЦЭМ!$B$39:$B$782,P$155)+'СЕТ СН'!$F$12</f>
        <v>117.07347444</v>
      </c>
      <c r="Q170" s="36">
        <f>SUMIFS(СВЦЭМ!$E$39:$E$782,СВЦЭМ!$A$39:$A$782,$A170,СВЦЭМ!$B$39:$B$782,Q$155)+'СЕТ СН'!$F$12</f>
        <v>117.93708074</v>
      </c>
      <c r="R170" s="36">
        <f>SUMIFS(СВЦЭМ!$E$39:$E$782,СВЦЭМ!$A$39:$A$782,$A170,СВЦЭМ!$B$39:$B$782,R$155)+'СЕТ СН'!$F$12</f>
        <v>118.45502247</v>
      </c>
      <c r="S170" s="36">
        <f>SUMIFS(СВЦЭМ!$E$39:$E$782,СВЦЭМ!$A$39:$A$782,$A170,СВЦЭМ!$B$39:$B$782,S$155)+'СЕТ СН'!$F$12</f>
        <v>117.45297035</v>
      </c>
      <c r="T170" s="36">
        <f>SUMIFS(СВЦЭМ!$E$39:$E$782,СВЦЭМ!$A$39:$A$782,$A170,СВЦЭМ!$B$39:$B$782,T$155)+'СЕТ СН'!$F$12</f>
        <v>115.03956735</v>
      </c>
      <c r="U170" s="36">
        <f>SUMIFS(СВЦЭМ!$E$39:$E$782,СВЦЭМ!$A$39:$A$782,$A170,СВЦЭМ!$B$39:$B$782,U$155)+'СЕТ СН'!$F$12</f>
        <v>113.4096665</v>
      </c>
      <c r="V170" s="36">
        <f>SUMIFS(СВЦЭМ!$E$39:$E$782,СВЦЭМ!$A$39:$A$782,$A170,СВЦЭМ!$B$39:$B$782,V$155)+'СЕТ СН'!$F$12</f>
        <v>112.87042199</v>
      </c>
      <c r="W170" s="36">
        <f>SUMIFS(СВЦЭМ!$E$39:$E$782,СВЦЭМ!$A$39:$A$782,$A170,СВЦЭМ!$B$39:$B$782,W$155)+'СЕТ СН'!$F$12</f>
        <v>112.91631051</v>
      </c>
      <c r="X170" s="36">
        <f>SUMIFS(СВЦЭМ!$E$39:$E$782,СВЦЭМ!$A$39:$A$782,$A170,СВЦЭМ!$B$39:$B$782,X$155)+'СЕТ СН'!$F$12</f>
        <v>114.82381939</v>
      </c>
      <c r="Y170" s="36">
        <f>SUMIFS(СВЦЭМ!$E$39:$E$782,СВЦЭМ!$A$39:$A$782,$A170,СВЦЭМ!$B$39:$B$782,Y$155)+'СЕТ СН'!$F$12</f>
        <v>115.68857101</v>
      </c>
    </row>
    <row r="171" spans="1:25" ht="15.75" x14ac:dyDescent="0.2">
      <c r="A171" s="35">
        <f t="shared" si="4"/>
        <v>45367</v>
      </c>
      <c r="B171" s="36">
        <f>SUMIFS(СВЦЭМ!$E$39:$E$782,СВЦЭМ!$A$39:$A$782,$A171,СВЦЭМ!$B$39:$B$782,B$155)+'СЕТ СН'!$F$12</f>
        <v>114.11612957</v>
      </c>
      <c r="C171" s="36">
        <f>SUMIFS(СВЦЭМ!$E$39:$E$782,СВЦЭМ!$A$39:$A$782,$A171,СВЦЭМ!$B$39:$B$782,C$155)+'СЕТ СН'!$F$12</f>
        <v>113.09863513000001</v>
      </c>
      <c r="D171" s="36">
        <f>SUMIFS(СВЦЭМ!$E$39:$E$782,СВЦЭМ!$A$39:$A$782,$A171,СВЦЭМ!$B$39:$B$782,D$155)+'СЕТ СН'!$F$12</f>
        <v>114.60973602999999</v>
      </c>
      <c r="E171" s="36">
        <f>SUMIFS(СВЦЭМ!$E$39:$E$782,СВЦЭМ!$A$39:$A$782,$A171,СВЦЭМ!$B$39:$B$782,E$155)+'СЕТ СН'!$F$12</f>
        <v>115.81327899</v>
      </c>
      <c r="F171" s="36">
        <f>SUMIFS(СВЦЭМ!$E$39:$E$782,СВЦЭМ!$A$39:$A$782,$A171,СВЦЭМ!$B$39:$B$782,F$155)+'СЕТ СН'!$F$12</f>
        <v>115.02257043</v>
      </c>
      <c r="G171" s="36">
        <f>SUMIFS(СВЦЭМ!$E$39:$E$782,СВЦЭМ!$A$39:$A$782,$A171,СВЦЭМ!$B$39:$B$782,G$155)+'СЕТ СН'!$F$12</f>
        <v>113.81178104999999</v>
      </c>
      <c r="H171" s="36">
        <f>SUMIFS(СВЦЭМ!$E$39:$E$782,СВЦЭМ!$A$39:$A$782,$A171,СВЦЭМ!$B$39:$B$782,H$155)+'СЕТ СН'!$F$12</f>
        <v>112.50957609</v>
      </c>
      <c r="I171" s="36">
        <f>SUMIFS(СВЦЭМ!$E$39:$E$782,СВЦЭМ!$A$39:$A$782,$A171,СВЦЭМ!$B$39:$B$782,I$155)+'СЕТ СН'!$F$12</f>
        <v>111.35722359</v>
      </c>
      <c r="J171" s="36">
        <f>SUMIFS(СВЦЭМ!$E$39:$E$782,СВЦЭМ!$A$39:$A$782,$A171,СВЦЭМ!$B$39:$B$782,J$155)+'СЕТ СН'!$F$12</f>
        <v>108.06136883000001</v>
      </c>
      <c r="K171" s="36">
        <f>SUMIFS(СВЦЭМ!$E$39:$E$782,СВЦЭМ!$A$39:$A$782,$A171,СВЦЭМ!$B$39:$B$782,K$155)+'СЕТ СН'!$F$12</f>
        <v>106.71049877999999</v>
      </c>
      <c r="L171" s="36">
        <f>SUMIFS(СВЦЭМ!$E$39:$E$782,СВЦЭМ!$A$39:$A$782,$A171,СВЦЭМ!$B$39:$B$782,L$155)+'СЕТ СН'!$F$12</f>
        <v>106.26452725999999</v>
      </c>
      <c r="M171" s="36">
        <f>SUMIFS(СВЦЭМ!$E$39:$E$782,СВЦЭМ!$A$39:$A$782,$A171,СВЦЭМ!$B$39:$B$782,M$155)+'СЕТ СН'!$F$12</f>
        <v>106.56638559</v>
      </c>
      <c r="N171" s="36">
        <f>SUMIFS(СВЦЭМ!$E$39:$E$782,СВЦЭМ!$A$39:$A$782,$A171,СВЦЭМ!$B$39:$B$782,N$155)+'СЕТ СН'!$F$12</f>
        <v>107.39468487000001</v>
      </c>
      <c r="O171" s="36">
        <f>SUMIFS(СВЦЭМ!$E$39:$E$782,СВЦЭМ!$A$39:$A$782,$A171,СВЦЭМ!$B$39:$B$782,O$155)+'СЕТ СН'!$F$12</f>
        <v>107.33352719</v>
      </c>
      <c r="P171" s="36">
        <f>SUMIFS(СВЦЭМ!$E$39:$E$782,СВЦЭМ!$A$39:$A$782,$A171,СВЦЭМ!$B$39:$B$782,P$155)+'СЕТ СН'!$F$12</f>
        <v>107.97622615</v>
      </c>
      <c r="Q171" s="36">
        <f>SUMIFS(СВЦЭМ!$E$39:$E$782,СВЦЭМ!$A$39:$A$782,$A171,СВЦЭМ!$B$39:$B$782,Q$155)+'СЕТ СН'!$F$12</f>
        <v>109.42436956</v>
      </c>
      <c r="R171" s="36">
        <f>SUMIFS(СВЦЭМ!$E$39:$E$782,СВЦЭМ!$A$39:$A$782,$A171,СВЦЭМ!$B$39:$B$782,R$155)+'СЕТ СН'!$F$12</f>
        <v>110.04374036</v>
      </c>
      <c r="S171" s="36">
        <f>SUMIFS(СВЦЭМ!$E$39:$E$782,СВЦЭМ!$A$39:$A$782,$A171,СВЦЭМ!$B$39:$B$782,S$155)+'СЕТ СН'!$F$12</f>
        <v>109.06945555999999</v>
      </c>
      <c r="T171" s="36">
        <f>SUMIFS(СВЦЭМ!$E$39:$E$782,СВЦЭМ!$A$39:$A$782,$A171,СВЦЭМ!$B$39:$B$782,T$155)+'СЕТ СН'!$F$12</f>
        <v>107.92070027</v>
      </c>
      <c r="U171" s="36">
        <f>SUMIFS(СВЦЭМ!$E$39:$E$782,СВЦЭМ!$A$39:$A$782,$A171,СВЦЭМ!$B$39:$B$782,U$155)+'СЕТ СН'!$F$12</f>
        <v>105.94965996000001</v>
      </c>
      <c r="V171" s="36">
        <f>SUMIFS(СВЦЭМ!$E$39:$E$782,СВЦЭМ!$A$39:$A$782,$A171,СВЦЭМ!$B$39:$B$782,V$155)+'СЕТ СН'!$F$12</f>
        <v>105.48177677</v>
      </c>
      <c r="W171" s="36">
        <f>SUMIFS(СВЦЭМ!$E$39:$E$782,СВЦЭМ!$A$39:$A$782,$A171,СВЦЭМ!$B$39:$B$782,W$155)+'СЕТ СН'!$F$12</f>
        <v>106.07414358</v>
      </c>
      <c r="X171" s="36">
        <f>SUMIFS(СВЦЭМ!$E$39:$E$782,СВЦЭМ!$A$39:$A$782,$A171,СВЦЭМ!$B$39:$B$782,X$155)+'СЕТ СН'!$F$12</f>
        <v>107.53982483</v>
      </c>
      <c r="Y171" s="36">
        <f>SUMIFS(СВЦЭМ!$E$39:$E$782,СВЦЭМ!$A$39:$A$782,$A171,СВЦЭМ!$B$39:$B$782,Y$155)+'СЕТ СН'!$F$12</f>
        <v>108.08622904000001</v>
      </c>
    </row>
    <row r="172" spans="1:25" ht="15.75" x14ac:dyDescent="0.2">
      <c r="A172" s="35">
        <f t="shared" si="4"/>
        <v>45368</v>
      </c>
      <c r="B172" s="36">
        <f>SUMIFS(СВЦЭМ!$E$39:$E$782,СВЦЭМ!$A$39:$A$782,$A172,СВЦЭМ!$B$39:$B$782,B$155)+'СЕТ СН'!$F$12</f>
        <v>105.38661349</v>
      </c>
      <c r="C172" s="36">
        <f>SUMIFS(СВЦЭМ!$E$39:$E$782,СВЦЭМ!$A$39:$A$782,$A172,СВЦЭМ!$B$39:$B$782,C$155)+'СЕТ СН'!$F$12</f>
        <v>106.91485452000001</v>
      </c>
      <c r="D172" s="36">
        <f>SUMIFS(СВЦЭМ!$E$39:$E$782,СВЦЭМ!$A$39:$A$782,$A172,СВЦЭМ!$B$39:$B$782,D$155)+'СЕТ СН'!$F$12</f>
        <v>109.27543882000001</v>
      </c>
      <c r="E172" s="36">
        <f>SUMIFS(СВЦЭМ!$E$39:$E$782,СВЦЭМ!$A$39:$A$782,$A172,СВЦЭМ!$B$39:$B$782,E$155)+'СЕТ СН'!$F$12</f>
        <v>109.1376518</v>
      </c>
      <c r="F172" s="36">
        <f>SUMIFS(СВЦЭМ!$E$39:$E$782,СВЦЭМ!$A$39:$A$782,$A172,СВЦЭМ!$B$39:$B$782,F$155)+'СЕТ СН'!$F$12</f>
        <v>108.6673535</v>
      </c>
      <c r="G172" s="36">
        <f>SUMIFS(СВЦЭМ!$E$39:$E$782,СВЦЭМ!$A$39:$A$782,$A172,СВЦЭМ!$B$39:$B$782,G$155)+'СЕТ СН'!$F$12</f>
        <v>110.34090962000001</v>
      </c>
      <c r="H172" s="36">
        <f>SUMIFS(СВЦЭМ!$E$39:$E$782,СВЦЭМ!$A$39:$A$782,$A172,СВЦЭМ!$B$39:$B$782,H$155)+'СЕТ СН'!$F$12</f>
        <v>111.15641268</v>
      </c>
      <c r="I172" s="36">
        <f>SUMIFS(СВЦЭМ!$E$39:$E$782,СВЦЭМ!$A$39:$A$782,$A172,СВЦЭМ!$B$39:$B$782,I$155)+'СЕТ СН'!$F$12</f>
        <v>111.27113962999999</v>
      </c>
      <c r="J172" s="36">
        <f>SUMIFS(СВЦЭМ!$E$39:$E$782,СВЦЭМ!$A$39:$A$782,$A172,СВЦЭМ!$B$39:$B$782,J$155)+'СЕТ СН'!$F$12</f>
        <v>107.78771845</v>
      </c>
      <c r="K172" s="36">
        <f>SUMIFS(СВЦЭМ!$E$39:$E$782,СВЦЭМ!$A$39:$A$782,$A172,СВЦЭМ!$B$39:$B$782,K$155)+'СЕТ СН'!$F$12</f>
        <v>104.89033943</v>
      </c>
      <c r="L172" s="36">
        <f>SUMIFS(СВЦЭМ!$E$39:$E$782,СВЦЭМ!$A$39:$A$782,$A172,СВЦЭМ!$B$39:$B$782,L$155)+'СЕТ СН'!$F$12</f>
        <v>103.96461521000001</v>
      </c>
      <c r="M172" s="36">
        <f>SUMIFS(СВЦЭМ!$E$39:$E$782,СВЦЭМ!$A$39:$A$782,$A172,СВЦЭМ!$B$39:$B$782,M$155)+'СЕТ СН'!$F$12</f>
        <v>104.02119856</v>
      </c>
      <c r="N172" s="36">
        <f>SUMIFS(СВЦЭМ!$E$39:$E$782,СВЦЭМ!$A$39:$A$782,$A172,СВЦЭМ!$B$39:$B$782,N$155)+'СЕТ СН'!$F$12</f>
        <v>105.30897356</v>
      </c>
      <c r="O172" s="36">
        <f>SUMIFS(СВЦЭМ!$E$39:$E$782,СВЦЭМ!$A$39:$A$782,$A172,СВЦЭМ!$B$39:$B$782,O$155)+'СЕТ СН'!$F$12</f>
        <v>107.27056365</v>
      </c>
      <c r="P172" s="36">
        <f>SUMIFS(СВЦЭМ!$E$39:$E$782,СВЦЭМ!$A$39:$A$782,$A172,СВЦЭМ!$B$39:$B$782,P$155)+'СЕТ СН'!$F$12</f>
        <v>108.12814324</v>
      </c>
      <c r="Q172" s="36">
        <f>SUMIFS(СВЦЭМ!$E$39:$E$782,СВЦЭМ!$A$39:$A$782,$A172,СВЦЭМ!$B$39:$B$782,Q$155)+'СЕТ СН'!$F$12</f>
        <v>109.64406146</v>
      </c>
      <c r="R172" s="36">
        <f>SUMIFS(СВЦЭМ!$E$39:$E$782,СВЦЭМ!$A$39:$A$782,$A172,СВЦЭМ!$B$39:$B$782,R$155)+'СЕТ СН'!$F$12</f>
        <v>109.8155572</v>
      </c>
      <c r="S172" s="36">
        <f>SUMIFS(СВЦЭМ!$E$39:$E$782,СВЦЭМ!$A$39:$A$782,$A172,СВЦЭМ!$B$39:$B$782,S$155)+'СЕТ СН'!$F$12</f>
        <v>108.21050584</v>
      </c>
      <c r="T172" s="36">
        <f>SUMIFS(СВЦЭМ!$E$39:$E$782,СВЦЭМ!$A$39:$A$782,$A172,СВЦЭМ!$B$39:$B$782,T$155)+'СЕТ СН'!$F$12</f>
        <v>107.12198682</v>
      </c>
      <c r="U172" s="36">
        <f>SUMIFS(СВЦЭМ!$E$39:$E$782,СВЦЭМ!$A$39:$A$782,$A172,СВЦЭМ!$B$39:$B$782,U$155)+'СЕТ СН'!$F$12</f>
        <v>105.41262810000001</v>
      </c>
      <c r="V172" s="36">
        <f>SUMIFS(СВЦЭМ!$E$39:$E$782,СВЦЭМ!$A$39:$A$782,$A172,СВЦЭМ!$B$39:$B$782,V$155)+'СЕТ СН'!$F$12</f>
        <v>104.29313913</v>
      </c>
      <c r="W172" s="36">
        <f>SUMIFS(СВЦЭМ!$E$39:$E$782,СВЦЭМ!$A$39:$A$782,$A172,СВЦЭМ!$B$39:$B$782,W$155)+'СЕТ СН'!$F$12</f>
        <v>104.36866893</v>
      </c>
      <c r="X172" s="36">
        <f>SUMIFS(СВЦЭМ!$E$39:$E$782,СВЦЭМ!$A$39:$A$782,$A172,СВЦЭМ!$B$39:$B$782,X$155)+'СЕТ СН'!$F$12</f>
        <v>106.55777869000001</v>
      </c>
      <c r="Y172" s="36">
        <f>SUMIFS(СВЦЭМ!$E$39:$E$782,СВЦЭМ!$A$39:$A$782,$A172,СВЦЭМ!$B$39:$B$782,Y$155)+'СЕТ СН'!$F$12</f>
        <v>106.56978139</v>
      </c>
    </row>
    <row r="173" spans="1:25" ht="15.75" x14ac:dyDescent="0.2">
      <c r="A173" s="35">
        <f t="shared" si="4"/>
        <v>45369</v>
      </c>
      <c r="B173" s="36">
        <f>SUMIFS(СВЦЭМ!$E$39:$E$782,СВЦЭМ!$A$39:$A$782,$A173,СВЦЭМ!$B$39:$B$782,B$155)+'СЕТ СН'!$F$12</f>
        <v>113.0897927</v>
      </c>
      <c r="C173" s="36">
        <f>SUMIFS(СВЦЭМ!$E$39:$E$782,СВЦЭМ!$A$39:$A$782,$A173,СВЦЭМ!$B$39:$B$782,C$155)+'СЕТ СН'!$F$12</f>
        <v>115.31481371</v>
      </c>
      <c r="D173" s="36">
        <f>SUMIFS(СВЦЭМ!$E$39:$E$782,СВЦЭМ!$A$39:$A$782,$A173,СВЦЭМ!$B$39:$B$782,D$155)+'СЕТ СН'!$F$12</f>
        <v>118.43309116</v>
      </c>
      <c r="E173" s="36">
        <f>SUMIFS(СВЦЭМ!$E$39:$E$782,СВЦЭМ!$A$39:$A$782,$A173,СВЦЭМ!$B$39:$B$782,E$155)+'СЕТ СН'!$F$12</f>
        <v>117.03398476</v>
      </c>
      <c r="F173" s="36">
        <f>SUMIFS(СВЦЭМ!$E$39:$E$782,СВЦЭМ!$A$39:$A$782,$A173,СВЦЭМ!$B$39:$B$782,F$155)+'СЕТ СН'!$F$12</f>
        <v>115.66797563</v>
      </c>
      <c r="G173" s="36">
        <f>SUMIFS(СВЦЭМ!$E$39:$E$782,СВЦЭМ!$A$39:$A$782,$A173,СВЦЭМ!$B$39:$B$782,G$155)+'СЕТ СН'!$F$12</f>
        <v>113.56063263999999</v>
      </c>
      <c r="H173" s="36">
        <f>SUMIFS(СВЦЭМ!$E$39:$E$782,СВЦЭМ!$A$39:$A$782,$A173,СВЦЭМ!$B$39:$B$782,H$155)+'СЕТ СН'!$F$12</f>
        <v>111.5312536</v>
      </c>
      <c r="I173" s="36">
        <f>SUMIFS(СВЦЭМ!$E$39:$E$782,СВЦЭМ!$A$39:$A$782,$A173,СВЦЭМ!$B$39:$B$782,I$155)+'СЕТ СН'!$F$12</f>
        <v>112.32535827</v>
      </c>
      <c r="J173" s="36">
        <f>SUMIFS(СВЦЭМ!$E$39:$E$782,СВЦЭМ!$A$39:$A$782,$A173,СВЦЭМ!$B$39:$B$782,J$155)+'СЕТ СН'!$F$12</f>
        <v>113.41031389</v>
      </c>
      <c r="K173" s="36">
        <f>SUMIFS(СВЦЭМ!$E$39:$E$782,СВЦЭМ!$A$39:$A$782,$A173,СВЦЭМ!$B$39:$B$782,K$155)+'СЕТ СН'!$F$12</f>
        <v>111.58136346000001</v>
      </c>
      <c r="L173" s="36">
        <f>SUMIFS(СВЦЭМ!$E$39:$E$782,СВЦЭМ!$A$39:$A$782,$A173,СВЦЭМ!$B$39:$B$782,L$155)+'СЕТ СН'!$F$12</f>
        <v>112.06385412</v>
      </c>
      <c r="M173" s="36">
        <f>SUMIFS(СВЦЭМ!$E$39:$E$782,СВЦЭМ!$A$39:$A$782,$A173,СВЦЭМ!$B$39:$B$782,M$155)+'СЕТ СН'!$F$12</f>
        <v>112.56562498</v>
      </c>
      <c r="N173" s="36">
        <f>SUMIFS(СВЦЭМ!$E$39:$E$782,СВЦЭМ!$A$39:$A$782,$A173,СВЦЭМ!$B$39:$B$782,N$155)+'СЕТ СН'!$F$12</f>
        <v>114.25515184</v>
      </c>
      <c r="O173" s="36">
        <f>SUMIFS(СВЦЭМ!$E$39:$E$782,СВЦЭМ!$A$39:$A$782,$A173,СВЦЭМ!$B$39:$B$782,O$155)+'СЕТ СН'!$F$12</f>
        <v>117.07600365</v>
      </c>
      <c r="P173" s="36">
        <f>SUMIFS(СВЦЭМ!$E$39:$E$782,СВЦЭМ!$A$39:$A$782,$A173,СВЦЭМ!$B$39:$B$782,P$155)+'СЕТ СН'!$F$12</f>
        <v>118.88944737999999</v>
      </c>
      <c r="Q173" s="36">
        <f>SUMIFS(СВЦЭМ!$E$39:$E$782,СВЦЭМ!$A$39:$A$782,$A173,СВЦЭМ!$B$39:$B$782,Q$155)+'СЕТ СН'!$F$12</f>
        <v>120.41661628</v>
      </c>
      <c r="R173" s="36">
        <f>SUMIFS(СВЦЭМ!$E$39:$E$782,СВЦЭМ!$A$39:$A$782,$A173,СВЦЭМ!$B$39:$B$782,R$155)+'СЕТ СН'!$F$12</f>
        <v>120.71761963</v>
      </c>
      <c r="S173" s="36">
        <f>SUMIFS(СВЦЭМ!$E$39:$E$782,СВЦЭМ!$A$39:$A$782,$A173,СВЦЭМ!$B$39:$B$782,S$155)+'СЕТ СН'!$F$12</f>
        <v>121.16956994</v>
      </c>
      <c r="T173" s="36">
        <f>SUMIFS(СВЦЭМ!$E$39:$E$782,СВЦЭМ!$A$39:$A$782,$A173,СВЦЭМ!$B$39:$B$782,T$155)+'СЕТ СН'!$F$12</f>
        <v>119.2642906</v>
      </c>
      <c r="U173" s="36">
        <f>SUMIFS(СВЦЭМ!$E$39:$E$782,СВЦЭМ!$A$39:$A$782,$A173,СВЦЭМ!$B$39:$B$782,U$155)+'СЕТ СН'!$F$12</f>
        <v>117.40561318</v>
      </c>
      <c r="V173" s="36">
        <f>SUMIFS(СВЦЭМ!$E$39:$E$782,СВЦЭМ!$A$39:$A$782,$A173,СВЦЭМ!$B$39:$B$782,V$155)+'СЕТ СН'!$F$12</f>
        <v>116.65836520000001</v>
      </c>
      <c r="W173" s="36">
        <f>SUMIFS(СВЦЭМ!$E$39:$E$782,СВЦЭМ!$A$39:$A$782,$A173,СВЦЭМ!$B$39:$B$782,W$155)+'СЕТ СН'!$F$12</f>
        <v>116.04006359</v>
      </c>
      <c r="X173" s="36">
        <f>SUMIFS(СВЦЭМ!$E$39:$E$782,СВЦЭМ!$A$39:$A$782,$A173,СВЦЭМ!$B$39:$B$782,X$155)+'СЕТ СН'!$F$12</f>
        <v>117.52325878000001</v>
      </c>
      <c r="Y173" s="36">
        <f>SUMIFS(СВЦЭМ!$E$39:$E$782,СВЦЭМ!$A$39:$A$782,$A173,СВЦЭМ!$B$39:$B$782,Y$155)+'СЕТ СН'!$F$12</f>
        <v>119.68269856000001</v>
      </c>
    </row>
    <row r="174" spans="1:25" ht="15.75" x14ac:dyDescent="0.2">
      <c r="A174" s="35">
        <f t="shared" si="4"/>
        <v>45370</v>
      </c>
      <c r="B174" s="36">
        <f>SUMIFS(СВЦЭМ!$E$39:$E$782,СВЦЭМ!$A$39:$A$782,$A174,СВЦЭМ!$B$39:$B$782,B$155)+'СЕТ СН'!$F$12</f>
        <v>126.38821175</v>
      </c>
      <c r="C174" s="36">
        <f>SUMIFS(СВЦЭМ!$E$39:$E$782,СВЦЭМ!$A$39:$A$782,$A174,СВЦЭМ!$B$39:$B$782,C$155)+'СЕТ СН'!$F$12</f>
        <v>123.84416262000001</v>
      </c>
      <c r="D174" s="36">
        <f>SUMIFS(СВЦЭМ!$E$39:$E$782,СВЦЭМ!$A$39:$A$782,$A174,СВЦЭМ!$B$39:$B$782,D$155)+'СЕТ СН'!$F$12</f>
        <v>126.78441871</v>
      </c>
      <c r="E174" s="36">
        <f>SUMIFS(СВЦЭМ!$E$39:$E$782,СВЦЭМ!$A$39:$A$782,$A174,СВЦЭМ!$B$39:$B$782,E$155)+'СЕТ СН'!$F$12</f>
        <v>126.12796611</v>
      </c>
      <c r="F174" s="36">
        <f>SUMIFS(СВЦЭМ!$E$39:$E$782,СВЦЭМ!$A$39:$A$782,$A174,СВЦЭМ!$B$39:$B$782,F$155)+'СЕТ СН'!$F$12</f>
        <v>125.80255603000001</v>
      </c>
      <c r="G174" s="36">
        <f>SUMIFS(СВЦЭМ!$E$39:$E$782,СВЦЭМ!$A$39:$A$782,$A174,СВЦЭМ!$B$39:$B$782,G$155)+'СЕТ СН'!$F$12</f>
        <v>125.89623628</v>
      </c>
      <c r="H174" s="36">
        <f>SUMIFS(СВЦЭМ!$E$39:$E$782,СВЦЭМ!$A$39:$A$782,$A174,СВЦЭМ!$B$39:$B$782,H$155)+'СЕТ СН'!$F$12</f>
        <v>125.49700850000001</v>
      </c>
      <c r="I174" s="36">
        <f>SUMIFS(СВЦЭМ!$E$39:$E$782,СВЦЭМ!$A$39:$A$782,$A174,СВЦЭМ!$B$39:$B$782,I$155)+'СЕТ СН'!$F$12</f>
        <v>123.22947315</v>
      </c>
      <c r="J174" s="36">
        <f>SUMIFS(СВЦЭМ!$E$39:$E$782,СВЦЭМ!$A$39:$A$782,$A174,СВЦЭМ!$B$39:$B$782,J$155)+'СЕТ СН'!$F$12</f>
        <v>122.12106693</v>
      </c>
      <c r="K174" s="36">
        <f>SUMIFS(СВЦЭМ!$E$39:$E$782,СВЦЭМ!$A$39:$A$782,$A174,СВЦЭМ!$B$39:$B$782,K$155)+'СЕТ СН'!$F$12</f>
        <v>122.45882365999999</v>
      </c>
      <c r="L174" s="36">
        <f>SUMIFS(СВЦЭМ!$E$39:$E$782,СВЦЭМ!$A$39:$A$782,$A174,СВЦЭМ!$B$39:$B$782,L$155)+'СЕТ СН'!$F$12</f>
        <v>123.48834823</v>
      </c>
      <c r="M174" s="36">
        <f>SUMIFS(СВЦЭМ!$E$39:$E$782,СВЦЭМ!$A$39:$A$782,$A174,СВЦЭМ!$B$39:$B$782,M$155)+'СЕТ СН'!$F$12</f>
        <v>127.96789828</v>
      </c>
      <c r="N174" s="36">
        <f>SUMIFS(СВЦЭМ!$E$39:$E$782,СВЦЭМ!$A$39:$A$782,$A174,СВЦЭМ!$B$39:$B$782,N$155)+'СЕТ СН'!$F$12</f>
        <v>129.82114256</v>
      </c>
      <c r="O174" s="36">
        <f>SUMIFS(СВЦЭМ!$E$39:$E$782,СВЦЭМ!$A$39:$A$782,$A174,СВЦЭМ!$B$39:$B$782,O$155)+'СЕТ СН'!$F$12</f>
        <v>132.5213789</v>
      </c>
      <c r="P174" s="36">
        <f>SUMIFS(СВЦЭМ!$E$39:$E$782,СВЦЭМ!$A$39:$A$782,$A174,СВЦЭМ!$B$39:$B$782,P$155)+'СЕТ СН'!$F$12</f>
        <v>137.54750286000001</v>
      </c>
      <c r="Q174" s="36">
        <f>SUMIFS(СВЦЭМ!$E$39:$E$782,СВЦЭМ!$A$39:$A$782,$A174,СВЦЭМ!$B$39:$B$782,Q$155)+'СЕТ СН'!$F$12</f>
        <v>139.07633268999999</v>
      </c>
      <c r="R174" s="36">
        <f>SUMIFS(СВЦЭМ!$E$39:$E$782,СВЦЭМ!$A$39:$A$782,$A174,СВЦЭМ!$B$39:$B$782,R$155)+'СЕТ СН'!$F$12</f>
        <v>139.37089592999999</v>
      </c>
      <c r="S174" s="36">
        <f>SUMIFS(СВЦЭМ!$E$39:$E$782,СВЦЭМ!$A$39:$A$782,$A174,СВЦЭМ!$B$39:$B$782,S$155)+'СЕТ СН'!$F$12</f>
        <v>137.58016207</v>
      </c>
      <c r="T174" s="36">
        <f>SUMIFS(СВЦЭМ!$E$39:$E$782,СВЦЭМ!$A$39:$A$782,$A174,СВЦЭМ!$B$39:$B$782,T$155)+'СЕТ СН'!$F$12</f>
        <v>129.87253279000001</v>
      </c>
      <c r="U174" s="36">
        <f>SUMIFS(СВЦЭМ!$E$39:$E$782,СВЦЭМ!$A$39:$A$782,$A174,СВЦЭМ!$B$39:$B$782,U$155)+'СЕТ СН'!$F$12</f>
        <v>126.62122049</v>
      </c>
      <c r="V174" s="36">
        <f>SUMIFS(СВЦЭМ!$E$39:$E$782,СВЦЭМ!$A$39:$A$782,$A174,СВЦЭМ!$B$39:$B$782,V$155)+'СЕТ СН'!$F$12</f>
        <v>126.38940005000001</v>
      </c>
      <c r="W174" s="36">
        <f>SUMIFS(СВЦЭМ!$E$39:$E$782,СВЦЭМ!$A$39:$A$782,$A174,СВЦЭМ!$B$39:$B$782,W$155)+'СЕТ СН'!$F$12</f>
        <v>128.17270077000001</v>
      </c>
      <c r="X174" s="36">
        <f>SUMIFS(СВЦЭМ!$E$39:$E$782,СВЦЭМ!$A$39:$A$782,$A174,СВЦЭМ!$B$39:$B$782,X$155)+'СЕТ СН'!$F$12</f>
        <v>129.72854561</v>
      </c>
      <c r="Y174" s="36">
        <f>SUMIFS(СВЦЭМ!$E$39:$E$782,СВЦЭМ!$A$39:$A$782,$A174,СВЦЭМ!$B$39:$B$782,Y$155)+'СЕТ СН'!$F$12</f>
        <v>132.87111920000001</v>
      </c>
    </row>
    <row r="175" spans="1:25" ht="15.75" x14ac:dyDescent="0.2">
      <c r="A175" s="35">
        <f t="shared" si="4"/>
        <v>45371</v>
      </c>
      <c r="B175" s="36">
        <f>SUMIFS(СВЦЭМ!$E$39:$E$782,СВЦЭМ!$A$39:$A$782,$A175,СВЦЭМ!$B$39:$B$782,B$155)+'СЕТ СН'!$F$12</f>
        <v>134.65163398000001</v>
      </c>
      <c r="C175" s="36">
        <f>SUMIFS(СВЦЭМ!$E$39:$E$782,СВЦЭМ!$A$39:$A$782,$A175,СВЦЭМ!$B$39:$B$782,C$155)+'СЕТ СН'!$F$12</f>
        <v>138.07336874999999</v>
      </c>
      <c r="D175" s="36">
        <f>SUMIFS(СВЦЭМ!$E$39:$E$782,СВЦЭМ!$A$39:$A$782,$A175,СВЦЭМ!$B$39:$B$782,D$155)+'СЕТ СН'!$F$12</f>
        <v>140.29988241999999</v>
      </c>
      <c r="E175" s="36">
        <f>SUMIFS(СВЦЭМ!$E$39:$E$782,СВЦЭМ!$A$39:$A$782,$A175,СВЦЭМ!$B$39:$B$782,E$155)+'СЕТ СН'!$F$12</f>
        <v>139.28600795</v>
      </c>
      <c r="F175" s="36">
        <f>SUMIFS(СВЦЭМ!$E$39:$E$782,СВЦЭМ!$A$39:$A$782,$A175,СВЦЭМ!$B$39:$B$782,F$155)+'СЕТ СН'!$F$12</f>
        <v>139.11613591</v>
      </c>
      <c r="G175" s="36">
        <f>SUMIFS(СВЦЭМ!$E$39:$E$782,СВЦЭМ!$A$39:$A$782,$A175,СВЦЭМ!$B$39:$B$782,G$155)+'СЕТ СН'!$F$12</f>
        <v>136.82416191999999</v>
      </c>
      <c r="H175" s="36">
        <f>SUMIFS(СВЦЭМ!$E$39:$E$782,СВЦЭМ!$A$39:$A$782,$A175,СВЦЭМ!$B$39:$B$782,H$155)+'СЕТ СН'!$F$12</f>
        <v>137.14537224</v>
      </c>
      <c r="I175" s="36">
        <f>SUMIFS(СВЦЭМ!$E$39:$E$782,СВЦЭМ!$A$39:$A$782,$A175,СВЦЭМ!$B$39:$B$782,I$155)+'СЕТ СН'!$F$12</f>
        <v>134.47775884000001</v>
      </c>
      <c r="J175" s="36">
        <f>SUMIFS(СВЦЭМ!$E$39:$E$782,СВЦЭМ!$A$39:$A$782,$A175,СВЦЭМ!$B$39:$B$782,J$155)+'СЕТ СН'!$F$12</f>
        <v>130.78419188999999</v>
      </c>
      <c r="K175" s="36">
        <f>SUMIFS(СВЦЭМ!$E$39:$E$782,СВЦЭМ!$A$39:$A$782,$A175,СВЦЭМ!$B$39:$B$782,K$155)+'СЕТ СН'!$F$12</f>
        <v>129.74351132000001</v>
      </c>
      <c r="L175" s="36">
        <f>SUMIFS(СВЦЭМ!$E$39:$E$782,СВЦЭМ!$A$39:$A$782,$A175,СВЦЭМ!$B$39:$B$782,L$155)+'СЕТ СН'!$F$12</f>
        <v>129.57791270000001</v>
      </c>
      <c r="M175" s="36">
        <f>SUMIFS(СВЦЭМ!$E$39:$E$782,СВЦЭМ!$A$39:$A$782,$A175,СВЦЭМ!$B$39:$B$782,M$155)+'СЕТ СН'!$F$12</f>
        <v>130.35395510000001</v>
      </c>
      <c r="N175" s="36">
        <f>SUMIFS(СВЦЭМ!$E$39:$E$782,СВЦЭМ!$A$39:$A$782,$A175,СВЦЭМ!$B$39:$B$782,N$155)+'СЕТ СН'!$F$12</f>
        <v>130.39518734999999</v>
      </c>
      <c r="O175" s="36">
        <f>SUMIFS(СВЦЭМ!$E$39:$E$782,СВЦЭМ!$A$39:$A$782,$A175,СВЦЭМ!$B$39:$B$782,O$155)+'СЕТ СН'!$F$12</f>
        <v>132.62951323999999</v>
      </c>
      <c r="P175" s="36">
        <f>SUMIFS(СВЦЭМ!$E$39:$E$782,СВЦЭМ!$A$39:$A$782,$A175,СВЦЭМ!$B$39:$B$782,P$155)+'СЕТ СН'!$F$12</f>
        <v>134.24406787999999</v>
      </c>
      <c r="Q175" s="36">
        <f>SUMIFS(СВЦЭМ!$E$39:$E$782,СВЦЭМ!$A$39:$A$782,$A175,СВЦЭМ!$B$39:$B$782,Q$155)+'СЕТ СН'!$F$12</f>
        <v>134.44429349999999</v>
      </c>
      <c r="R175" s="36">
        <f>SUMIFS(СВЦЭМ!$E$39:$E$782,СВЦЭМ!$A$39:$A$782,$A175,СВЦЭМ!$B$39:$B$782,R$155)+'СЕТ СН'!$F$12</f>
        <v>134.88553929</v>
      </c>
      <c r="S175" s="36">
        <f>SUMIFS(СВЦЭМ!$E$39:$E$782,СВЦЭМ!$A$39:$A$782,$A175,СВЦЭМ!$B$39:$B$782,S$155)+'СЕТ СН'!$F$12</f>
        <v>133.60902447999999</v>
      </c>
      <c r="T175" s="36">
        <f>SUMIFS(СВЦЭМ!$E$39:$E$782,СВЦЭМ!$A$39:$A$782,$A175,СВЦЭМ!$B$39:$B$782,T$155)+'СЕТ СН'!$F$12</f>
        <v>130.01897203999999</v>
      </c>
      <c r="U175" s="36">
        <f>SUMIFS(СВЦЭМ!$E$39:$E$782,СВЦЭМ!$A$39:$A$782,$A175,СВЦЭМ!$B$39:$B$782,U$155)+'СЕТ СН'!$F$12</f>
        <v>128.11663913999999</v>
      </c>
      <c r="V175" s="36">
        <f>SUMIFS(СВЦЭМ!$E$39:$E$782,СВЦЭМ!$A$39:$A$782,$A175,СВЦЭМ!$B$39:$B$782,V$155)+'СЕТ СН'!$F$12</f>
        <v>129.02563509000001</v>
      </c>
      <c r="W175" s="36">
        <f>SUMIFS(СВЦЭМ!$E$39:$E$782,СВЦЭМ!$A$39:$A$782,$A175,СВЦЭМ!$B$39:$B$782,W$155)+'СЕТ СН'!$F$12</f>
        <v>129.73710455</v>
      </c>
      <c r="X175" s="36">
        <f>SUMIFS(СВЦЭМ!$E$39:$E$782,СВЦЭМ!$A$39:$A$782,$A175,СВЦЭМ!$B$39:$B$782,X$155)+'СЕТ СН'!$F$12</f>
        <v>132.46789059</v>
      </c>
      <c r="Y175" s="36">
        <f>SUMIFS(СВЦЭМ!$E$39:$E$782,СВЦЭМ!$A$39:$A$782,$A175,СВЦЭМ!$B$39:$B$782,Y$155)+'СЕТ СН'!$F$12</f>
        <v>132.25888201999999</v>
      </c>
    </row>
    <row r="176" spans="1:25" ht="15.75" x14ac:dyDescent="0.2">
      <c r="A176" s="35">
        <f t="shared" si="4"/>
        <v>45372</v>
      </c>
      <c r="B176" s="36">
        <f>SUMIFS(СВЦЭМ!$E$39:$E$782,СВЦЭМ!$A$39:$A$782,$A176,СВЦЭМ!$B$39:$B$782,B$155)+'СЕТ СН'!$F$12</f>
        <v>137.32177096999999</v>
      </c>
      <c r="C176" s="36">
        <f>SUMIFS(СВЦЭМ!$E$39:$E$782,СВЦЭМ!$A$39:$A$782,$A176,СВЦЭМ!$B$39:$B$782,C$155)+'СЕТ СН'!$F$12</f>
        <v>139.68122136</v>
      </c>
      <c r="D176" s="36">
        <f>SUMIFS(СВЦЭМ!$E$39:$E$782,СВЦЭМ!$A$39:$A$782,$A176,СВЦЭМ!$B$39:$B$782,D$155)+'СЕТ СН'!$F$12</f>
        <v>143.29237799000001</v>
      </c>
      <c r="E176" s="36">
        <f>SUMIFS(СВЦЭМ!$E$39:$E$782,СВЦЭМ!$A$39:$A$782,$A176,СВЦЭМ!$B$39:$B$782,E$155)+'СЕТ СН'!$F$12</f>
        <v>144.03152166000001</v>
      </c>
      <c r="F176" s="36">
        <f>SUMIFS(СВЦЭМ!$E$39:$E$782,СВЦЭМ!$A$39:$A$782,$A176,СВЦЭМ!$B$39:$B$782,F$155)+'СЕТ СН'!$F$12</f>
        <v>143.62670477</v>
      </c>
      <c r="G176" s="36">
        <f>SUMIFS(СВЦЭМ!$E$39:$E$782,СВЦЭМ!$A$39:$A$782,$A176,СВЦЭМ!$B$39:$B$782,G$155)+'СЕТ СН'!$F$12</f>
        <v>141.06410459</v>
      </c>
      <c r="H176" s="36">
        <f>SUMIFS(СВЦЭМ!$E$39:$E$782,СВЦЭМ!$A$39:$A$782,$A176,СВЦЭМ!$B$39:$B$782,H$155)+'СЕТ СН'!$F$12</f>
        <v>134.68449537999999</v>
      </c>
      <c r="I176" s="36">
        <f>SUMIFS(СВЦЭМ!$E$39:$E$782,СВЦЭМ!$A$39:$A$782,$A176,СВЦЭМ!$B$39:$B$782,I$155)+'СЕТ СН'!$F$12</f>
        <v>131.85903830999999</v>
      </c>
      <c r="J176" s="36">
        <f>SUMIFS(СВЦЭМ!$E$39:$E$782,СВЦЭМ!$A$39:$A$782,$A176,СВЦЭМ!$B$39:$B$782,J$155)+'СЕТ СН'!$F$12</f>
        <v>132.31161576</v>
      </c>
      <c r="K176" s="36">
        <f>SUMIFS(СВЦЭМ!$E$39:$E$782,СВЦЭМ!$A$39:$A$782,$A176,СВЦЭМ!$B$39:$B$782,K$155)+'СЕТ СН'!$F$12</f>
        <v>130.40934272999999</v>
      </c>
      <c r="L176" s="36">
        <f>SUMIFS(СВЦЭМ!$E$39:$E$782,СВЦЭМ!$A$39:$A$782,$A176,СВЦЭМ!$B$39:$B$782,L$155)+'СЕТ СН'!$F$12</f>
        <v>130.11915092000001</v>
      </c>
      <c r="M176" s="36">
        <f>SUMIFS(СВЦЭМ!$E$39:$E$782,СВЦЭМ!$A$39:$A$782,$A176,СВЦЭМ!$B$39:$B$782,M$155)+'СЕТ СН'!$F$12</f>
        <v>131.08557712999999</v>
      </c>
      <c r="N176" s="36">
        <f>SUMIFS(СВЦЭМ!$E$39:$E$782,СВЦЭМ!$A$39:$A$782,$A176,СВЦЭМ!$B$39:$B$782,N$155)+'СЕТ СН'!$F$12</f>
        <v>133.39046056000001</v>
      </c>
      <c r="O176" s="36">
        <f>SUMIFS(СВЦЭМ!$E$39:$E$782,СВЦЭМ!$A$39:$A$782,$A176,СВЦЭМ!$B$39:$B$782,O$155)+'СЕТ СН'!$F$12</f>
        <v>134.37479705999999</v>
      </c>
      <c r="P176" s="36">
        <f>SUMIFS(СВЦЭМ!$E$39:$E$782,СВЦЭМ!$A$39:$A$782,$A176,СВЦЭМ!$B$39:$B$782,P$155)+'СЕТ СН'!$F$12</f>
        <v>135.28989711</v>
      </c>
      <c r="Q176" s="36">
        <f>SUMIFS(СВЦЭМ!$E$39:$E$782,СВЦЭМ!$A$39:$A$782,$A176,СВЦЭМ!$B$39:$B$782,Q$155)+'СЕТ СН'!$F$12</f>
        <v>136.78765941</v>
      </c>
      <c r="R176" s="36">
        <f>SUMIFS(СВЦЭМ!$E$39:$E$782,СВЦЭМ!$A$39:$A$782,$A176,СВЦЭМ!$B$39:$B$782,R$155)+'СЕТ СН'!$F$12</f>
        <v>137.78131715999999</v>
      </c>
      <c r="S176" s="36">
        <f>SUMIFS(СВЦЭМ!$E$39:$E$782,СВЦЭМ!$A$39:$A$782,$A176,СВЦЭМ!$B$39:$B$782,S$155)+'СЕТ СН'!$F$12</f>
        <v>135.92177579</v>
      </c>
      <c r="T176" s="36">
        <f>SUMIFS(СВЦЭМ!$E$39:$E$782,СВЦЭМ!$A$39:$A$782,$A176,СВЦЭМ!$B$39:$B$782,T$155)+'СЕТ СН'!$F$12</f>
        <v>135.24374298999999</v>
      </c>
      <c r="U176" s="36">
        <f>SUMIFS(СВЦЭМ!$E$39:$E$782,СВЦЭМ!$A$39:$A$782,$A176,СВЦЭМ!$B$39:$B$782,U$155)+'СЕТ СН'!$F$12</f>
        <v>132.21285255999999</v>
      </c>
      <c r="V176" s="36">
        <f>SUMIFS(СВЦЭМ!$E$39:$E$782,СВЦЭМ!$A$39:$A$782,$A176,СВЦЭМ!$B$39:$B$782,V$155)+'СЕТ СН'!$F$12</f>
        <v>130.09080926999999</v>
      </c>
      <c r="W176" s="36">
        <f>SUMIFS(СВЦЭМ!$E$39:$E$782,СВЦЭМ!$A$39:$A$782,$A176,СВЦЭМ!$B$39:$B$782,W$155)+'СЕТ СН'!$F$12</f>
        <v>132.0877255</v>
      </c>
      <c r="X176" s="36">
        <f>SUMIFS(СВЦЭМ!$E$39:$E$782,СВЦЭМ!$A$39:$A$782,$A176,СВЦЭМ!$B$39:$B$782,X$155)+'СЕТ СН'!$F$12</f>
        <v>134.09107954000001</v>
      </c>
      <c r="Y176" s="36">
        <f>SUMIFS(СВЦЭМ!$E$39:$E$782,СВЦЭМ!$A$39:$A$782,$A176,СВЦЭМ!$B$39:$B$782,Y$155)+'СЕТ СН'!$F$12</f>
        <v>135.61306261999999</v>
      </c>
    </row>
    <row r="177" spans="1:27" ht="15.75" x14ac:dyDescent="0.2">
      <c r="A177" s="35">
        <f t="shared" si="4"/>
        <v>45373</v>
      </c>
      <c r="B177" s="36">
        <f>SUMIFS(СВЦЭМ!$E$39:$E$782,СВЦЭМ!$A$39:$A$782,$A177,СВЦЭМ!$B$39:$B$782,B$155)+'СЕТ СН'!$F$12</f>
        <v>137.90332737</v>
      </c>
      <c r="C177" s="36">
        <f>SUMIFS(СВЦЭМ!$E$39:$E$782,СВЦЭМ!$A$39:$A$782,$A177,СВЦЭМ!$B$39:$B$782,C$155)+'СЕТ СН'!$F$12</f>
        <v>140.59513516000001</v>
      </c>
      <c r="D177" s="36">
        <f>SUMIFS(СВЦЭМ!$E$39:$E$782,СВЦЭМ!$A$39:$A$782,$A177,СВЦЭМ!$B$39:$B$782,D$155)+'СЕТ СН'!$F$12</f>
        <v>142.94413879000001</v>
      </c>
      <c r="E177" s="36">
        <f>SUMIFS(СВЦЭМ!$E$39:$E$782,СВЦЭМ!$A$39:$A$782,$A177,СВЦЭМ!$B$39:$B$782,E$155)+'СЕТ СН'!$F$12</f>
        <v>142.09571312</v>
      </c>
      <c r="F177" s="36">
        <f>SUMIFS(СВЦЭМ!$E$39:$E$782,СВЦЭМ!$A$39:$A$782,$A177,СВЦЭМ!$B$39:$B$782,F$155)+'СЕТ СН'!$F$12</f>
        <v>142.10638159999999</v>
      </c>
      <c r="G177" s="36">
        <f>SUMIFS(СВЦЭМ!$E$39:$E$782,СВЦЭМ!$A$39:$A$782,$A177,СВЦЭМ!$B$39:$B$782,G$155)+'СЕТ СН'!$F$12</f>
        <v>142.10122306</v>
      </c>
      <c r="H177" s="36">
        <f>SUMIFS(СВЦЭМ!$E$39:$E$782,СВЦЭМ!$A$39:$A$782,$A177,СВЦЭМ!$B$39:$B$782,H$155)+'СЕТ СН'!$F$12</f>
        <v>137.49203492000001</v>
      </c>
      <c r="I177" s="36">
        <f>SUMIFS(СВЦЭМ!$E$39:$E$782,СВЦЭМ!$A$39:$A$782,$A177,СВЦЭМ!$B$39:$B$782,I$155)+'СЕТ СН'!$F$12</f>
        <v>134.29321404999999</v>
      </c>
      <c r="J177" s="36">
        <f>SUMIFS(СВЦЭМ!$E$39:$E$782,СВЦЭМ!$A$39:$A$782,$A177,СВЦЭМ!$B$39:$B$782,J$155)+'СЕТ СН'!$F$12</f>
        <v>133.33345875000001</v>
      </c>
      <c r="K177" s="36">
        <f>SUMIFS(СВЦЭМ!$E$39:$E$782,СВЦЭМ!$A$39:$A$782,$A177,СВЦЭМ!$B$39:$B$782,K$155)+'СЕТ СН'!$F$12</f>
        <v>132.56884169</v>
      </c>
      <c r="L177" s="36">
        <f>SUMIFS(СВЦЭМ!$E$39:$E$782,СВЦЭМ!$A$39:$A$782,$A177,СВЦЭМ!$B$39:$B$782,L$155)+'СЕТ СН'!$F$12</f>
        <v>130.43696696999999</v>
      </c>
      <c r="M177" s="36">
        <f>SUMIFS(СВЦЭМ!$E$39:$E$782,СВЦЭМ!$A$39:$A$782,$A177,СВЦЭМ!$B$39:$B$782,M$155)+'СЕТ СН'!$F$12</f>
        <v>127.66414641</v>
      </c>
      <c r="N177" s="36">
        <f>SUMIFS(СВЦЭМ!$E$39:$E$782,СВЦЭМ!$A$39:$A$782,$A177,СВЦЭМ!$B$39:$B$782,N$155)+'СЕТ СН'!$F$12</f>
        <v>129.77080017</v>
      </c>
      <c r="O177" s="36">
        <f>SUMIFS(СВЦЭМ!$E$39:$E$782,СВЦЭМ!$A$39:$A$782,$A177,СВЦЭМ!$B$39:$B$782,O$155)+'СЕТ СН'!$F$12</f>
        <v>127.57065316000001</v>
      </c>
      <c r="P177" s="36">
        <f>SUMIFS(СВЦЭМ!$E$39:$E$782,СВЦЭМ!$A$39:$A$782,$A177,СВЦЭМ!$B$39:$B$782,P$155)+'СЕТ СН'!$F$12</f>
        <v>127.78283001</v>
      </c>
      <c r="Q177" s="36">
        <f>SUMIFS(СВЦЭМ!$E$39:$E$782,СВЦЭМ!$A$39:$A$782,$A177,СВЦЭМ!$B$39:$B$782,Q$155)+'СЕТ СН'!$F$12</f>
        <v>129.14893642999999</v>
      </c>
      <c r="R177" s="36">
        <f>SUMIFS(СВЦЭМ!$E$39:$E$782,СВЦЭМ!$A$39:$A$782,$A177,СВЦЭМ!$B$39:$B$782,R$155)+'СЕТ СН'!$F$12</f>
        <v>130.24944199000001</v>
      </c>
      <c r="S177" s="36">
        <f>SUMIFS(СВЦЭМ!$E$39:$E$782,СВЦЭМ!$A$39:$A$782,$A177,СВЦЭМ!$B$39:$B$782,S$155)+'СЕТ СН'!$F$12</f>
        <v>129.80547053999999</v>
      </c>
      <c r="T177" s="36">
        <f>SUMIFS(СВЦЭМ!$E$39:$E$782,СВЦЭМ!$A$39:$A$782,$A177,СВЦЭМ!$B$39:$B$782,T$155)+'СЕТ СН'!$F$12</f>
        <v>127.69611784999999</v>
      </c>
      <c r="U177" s="36">
        <f>SUMIFS(СВЦЭМ!$E$39:$E$782,СВЦЭМ!$A$39:$A$782,$A177,СВЦЭМ!$B$39:$B$782,U$155)+'СЕТ СН'!$F$12</f>
        <v>125.40004817000001</v>
      </c>
      <c r="V177" s="36">
        <f>SUMIFS(СВЦЭМ!$E$39:$E$782,СВЦЭМ!$A$39:$A$782,$A177,СВЦЭМ!$B$39:$B$782,V$155)+'СЕТ СН'!$F$12</f>
        <v>122.91921161</v>
      </c>
      <c r="W177" s="36">
        <f>SUMIFS(СВЦЭМ!$E$39:$E$782,СВЦЭМ!$A$39:$A$782,$A177,СВЦЭМ!$B$39:$B$782,W$155)+'СЕТ СН'!$F$12</f>
        <v>122.76751625</v>
      </c>
      <c r="X177" s="36">
        <f>SUMIFS(СВЦЭМ!$E$39:$E$782,СВЦЭМ!$A$39:$A$782,$A177,СВЦЭМ!$B$39:$B$782,X$155)+'СЕТ СН'!$F$12</f>
        <v>124.01737427</v>
      </c>
      <c r="Y177" s="36">
        <f>SUMIFS(СВЦЭМ!$E$39:$E$782,СВЦЭМ!$A$39:$A$782,$A177,СВЦЭМ!$B$39:$B$782,Y$155)+'СЕТ СН'!$F$12</f>
        <v>124.4261484</v>
      </c>
    </row>
    <row r="178" spans="1:27" ht="15.75" x14ac:dyDescent="0.2">
      <c r="A178" s="35">
        <f t="shared" si="4"/>
        <v>45374</v>
      </c>
      <c r="B178" s="36">
        <f>SUMIFS(СВЦЭМ!$E$39:$E$782,СВЦЭМ!$A$39:$A$782,$A178,СВЦЭМ!$B$39:$B$782,B$155)+'СЕТ СН'!$F$12</f>
        <v>129.41430865999999</v>
      </c>
      <c r="C178" s="36">
        <f>SUMIFS(СВЦЭМ!$E$39:$E$782,СВЦЭМ!$A$39:$A$782,$A178,СВЦЭМ!$B$39:$B$782,C$155)+'СЕТ СН'!$F$12</f>
        <v>127.69689421</v>
      </c>
      <c r="D178" s="36">
        <f>SUMIFS(СВЦЭМ!$E$39:$E$782,СВЦЭМ!$A$39:$A$782,$A178,СВЦЭМ!$B$39:$B$782,D$155)+'СЕТ СН'!$F$12</f>
        <v>130.84861855</v>
      </c>
      <c r="E178" s="36">
        <f>SUMIFS(СВЦЭМ!$E$39:$E$782,СВЦЭМ!$A$39:$A$782,$A178,СВЦЭМ!$B$39:$B$782,E$155)+'СЕТ СН'!$F$12</f>
        <v>132.19700972000001</v>
      </c>
      <c r="F178" s="36">
        <f>SUMIFS(СВЦЭМ!$E$39:$E$782,СВЦЭМ!$A$39:$A$782,$A178,СВЦЭМ!$B$39:$B$782,F$155)+'СЕТ СН'!$F$12</f>
        <v>132.05883141999999</v>
      </c>
      <c r="G178" s="36">
        <f>SUMIFS(СВЦЭМ!$E$39:$E$782,СВЦЭМ!$A$39:$A$782,$A178,СВЦЭМ!$B$39:$B$782,G$155)+'СЕТ СН'!$F$12</f>
        <v>130.60205185000001</v>
      </c>
      <c r="H178" s="36">
        <f>SUMIFS(СВЦЭМ!$E$39:$E$782,СВЦЭМ!$A$39:$A$782,$A178,СВЦЭМ!$B$39:$B$782,H$155)+'СЕТ СН'!$F$12</f>
        <v>129.13505967</v>
      </c>
      <c r="I178" s="36">
        <f>SUMIFS(СВЦЭМ!$E$39:$E$782,СВЦЭМ!$A$39:$A$782,$A178,СВЦЭМ!$B$39:$B$782,I$155)+'СЕТ СН'!$F$12</f>
        <v>127.77690883</v>
      </c>
      <c r="J178" s="36">
        <f>SUMIFS(СВЦЭМ!$E$39:$E$782,СВЦЭМ!$A$39:$A$782,$A178,СВЦЭМ!$B$39:$B$782,J$155)+'СЕТ СН'!$F$12</f>
        <v>124.51453997</v>
      </c>
      <c r="K178" s="36">
        <f>SUMIFS(СВЦЭМ!$E$39:$E$782,СВЦЭМ!$A$39:$A$782,$A178,СВЦЭМ!$B$39:$B$782,K$155)+'СЕТ СН'!$F$12</f>
        <v>121.7080034</v>
      </c>
      <c r="L178" s="36">
        <f>SUMIFS(СВЦЭМ!$E$39:$E$782,СВЦЭМ!$A$39:$A$782,$A178,СВЦЭМ!$B$39:$B$782,L$155)+'СЕТ СН'!$F$12</f>
        <v>120.58087341</v>
      </c>
      <c r="M178" s="36">
        <f>SUMIFS(СВЦЭМ!$E$39:$E$782,СВЦЭМ!$A$39:$A$782,$A178,СВЦЭМ!$B$39:$B$782,M$155)+'СЕТ СН'!$F$12</f>
        <v>121.39155861</v>
      </c>
      <c r="N178" s="36">
        <f>SUMIFS(СВЦЭМ!$E$39:$E$782,СВЦЭМ!$A$39:$A$782,$A178,СВЦЭМ!$B$39:$B$782,N$155)+'СЕТ СН'!$F$12</f>
        <v>121.93005991</v>
      </c>
      <c r="O178" s="36">
        <f>SUMIFS(СВЦЭМ!$E$39:$E$782,СВЦЭМ!$A$39:$A$782,$A178,СВЦЭМ!$B$39:$B$782,O$155)+'СЕТ СН'!$F$12</f>
        <v>124.54935908</v>
      </c>
      <c r="P178" s="36">
        <f>SUMIFS(СВЦЭМ!$E$39:$E$782,СВЦЭМ!$A$39:$A$782,$A178,СВЦЭМ!$B$39:$B$782,P$155)+'СЕТ СН'!$F$12</f>
        <v>126.19957196999999</v>
      </c>
      <c r="Q178" s="36">
        <f>SUMIFS(СВЦЭМ!$E$39:$E$782,СВЦЭМ!$A$39:$A$782,$A178,СВЦЭМ!$B$39:$B$782,Q$155)+'СЕТ СН'!$F$12</f>
        <v>126.64691763</v>
      </c>
      <c r="R178" s="36">
        <f>SUMIFS(СВЦЭМ!$E$39:$E$782,СВЦЭМ!$A$39:$A$782,$A178,СВЦЭМ!$B$39:$B$782,R$155)+'СЕТ СН'!$F$12</f>
        <v>127.55889845</v>
      </c>
      <c r="S178" s="36">
        <f>SUMIFS(СВЦЭМ!$E$39:$E$782,СВЦЭМ!$A$39:$A$782,$A178,СВЦЭМ!$B$39:$B$782,S$155)+'СЕТ СН'!$F$12</f>
        <v>125.05434246999999</v>
      </c>
      <c r="T178" s="36">
        <f>SUMIFS(СВЦЭМ!$E$39:$E$782,СВЦЭМ!$A$39:$A$782,$A178,СВЦЭМ!$B$39:$B$782,T$155)+'СЕТ СН'!$F$12</f>
        <v>124.08031075</v>
      </c>
      <c r="U178" s="36">
        <f>SUMIFS(СВЦЭМ!$E$39:$E$782,СВЦЭМ!$A$39:$A$782,$A178,СВЦЭМ!$B$39:$B$782,U$155)+'СЕТ СН'!$F$12</f>
        <v>121.67867071000001</v>
      </c>
      <c r="V178" s="36">
        <f>SUMIFS(СВЦЭМ!$E$39:$E$782,СВЦЭМ!$A$39:$A$782,$A178,СВЦЭМ!$B$39:$B$782,V$155)+'СЕТ СН'!$F$12</f>
        <v>120.71532315</v>
      </c>
      <c r="W178" s="36">
        <f>SUMIFS(СВЦЭМ!$E$39:$E$782,СВЦЭМ!$A$39:$A$782,$A178,СВЦЭМ!$B$39:$B$782,W$155)+'СЕТ СН'!$F$12</f>
        <v>120.56375834000001</v>
      </c>
      <c r="X178" s="36">
        <f>SUMIFS(СВЦЭМ!$E$39:$E$782,СВЦЭМ!$A$39:$A$782,$A178,СВЦЭМ!$B$39:$B$782,X$155)+'СЕТ СН'!$F$12</f>
        <v>123.96863352</v>
      </c>
      <c r="Y178" s="36">
        <f>SUMIFS(СВЦЭМ!$E$39:$E$782,СВЦЭМ!$A$39:$A$782,$A178,СВЦЭМ!$B$39:$B$782,Y$155)+'СЕТ СН'!$F$12</f>
        <v>125.4062156</v>
      </c>
    </row>
    <row r="179" spans="1:27" ht="15.75" x14ac:dyDescent="0.2">
      <c r="A179" s="35">
        <f t="shared" si="4"/>
        <v>45375</v>
      </c>
      <c r="B179" s="36">
        <f>SUMIFS(СВЦЭМ!$E$39:$E$782,СВЦЭМ!$A$39:$A$782,$A179,СВЦЭМ!$B$39:$B$782,B$155)+'СЕТ СН'!$F$12</f>
        <v>128.52559292999999</v>
      </c>
      <c r="C179" s="36">
        <f>SUMIFS(СВЦЭМ!$E$39:$E$782,СВЦЭМ!$A$39:$A$782,$A179,СВЦЭМ!$B$39:$B$782,C$155)+'СЕТ СН'!$F$12</f>
        <v>124.57799075</v>
      </c>
      <c r="D179" s="36">
        <f>SUMIFS(СВЦЭМ!$E$39:$E$782,СВЦЭМ!$A$39:$A$782,$A179,СВЦЭМ!$B$39:$B$782,D$155)+'СЕТ СН'!$F$12</f>
        <v>127.01537380000001</v>
      </c>
      <c r="E179" s="36">
        <f>SUMIFS(СВЦЭМ!$E$39:$E$782,СВЦЭМ!$A$39:$A$782,$A179,СВЦЭМ!$B$39:$B$782,E$155)+'СЕТ СН'!$F$12</f>
        <v>127.96717599999999</v>
      </c>
      <c r="F179" s="36">
        <f>SUMIFS(СВЦЭМ!$E$39:$E$782,СВЦЭМ!$A$39:$A$782,$A179,СВЦЭМ!$B$39:$B$782,F$155)+'СЕТ СН'!$F$12</f>
        <v>126.64905849</v>
      </c>
      <c r="G179" s="36">
        <f>SUMIFS(СВЦЭМ!$E$39:$E$782,СВЦЭМ!$A$39:$A$782,$A179,СВЦЭМ!$B$39:$B$782,G$155)+'СЕТ СН'!$F$12</f>
        <v>126.07030417999999</v>
      </c>
      <c r="H179" s="36">
        <f>SUMIFS(СВЦЭМ!$E$39:$E$782,СВЦЭМ!$A$39:$A$782,$A179,СВЦЭМ!$B$39:$B$782,H$155)+'СЕТ СН'!$F$12</f>
        <v>124.40235045999999</v>
      </c>
      <c r="I179" s="36">
        <f>SUMIFS(СВЦЭМ!$E$39:$E$782,СВЦЭМ!$A$39:$A$782,$A179,СВЦЭМ!$B$39:$B$782,I$155)+'СЕТ СН'!$F$12</f>
        <v>124.18165498</v>
      </c>
      <c r="J179" s="36">
        <f>SUMIFS(СВЦЭМ!$E$39:$E$782,СВЦЭМ!$A$39:$A$782,$A179,СВЦЭМ!$B$39:$B$782,J$155)+'СЕТ СН'!$F$12</f>
        <v>120.27318892</v>
      </c>
      <c r="K179" s="36">
        <f>SUMIFS(СВЦЭМ!$E$39:$E$782,СВЦЭМ!$A$39:$A$782,$A179,СВЦЭМ!$B$39:$B$782,K$155)+'СЕТ СН'!$F$12</f>
        <v>117.90072162</v>
      </c>
      <c r="L179" s="36">
        <f>SUMIFS(СВЦЭМ!$E$39:$E$782,СВЦЭМ!$A$39:$A$782,$A179,СВЦЭМ!$B$39:$B$782,L$155)+'СЕТ СН'!$F$12</f>
        <v>118.38264100000001</v>
      </c>
      <c r="M179" s="36">
        <f>SUMIFS(СВЦЭМ!$E$39:$E$782,СВЦЭМ!$A$39:$A$782,$A179,СВЦЭМ!$B$39:$B$782,M$155)+'СЕТ СН'!$F$12</f>
        <v>119.0919037</v>
      </c>
      <c r="N179" s="36">
        <f>SUMIFS(СВЦЭМ!$E$39:$E$782,СВЦЭМ!$A$39:$A$782,$A179,СВЦЭМ!$B$39:$B$782,N$155)+'СЕТ СН'!$F$12</f>
        <v>118.61138436</v>
      </c>
      <c r="O179" s="36">
        <f>SUMIFS(СВЦЭМ!$E$39:$E$782,СВЦЭМ!$A$39:$A$782,$A179,СВЦЭМ!$B$39:$B$782,O$155)+'СЕТ СН'!$F$12</f>
        <v>119.40304183000001</v>
      </c>
      <c r="P179" s="36">
        <f>SUMIFS(СВЦЭМ!$E$39:$E$782,СВЦЭМ!$A$39:$A$782,$A179,СВЦЭМ!$B$39:$B$782,P$155)+'СЕТ СН'!$F$12</f>
        <v>122.85827159</v>
      </c>
      <c r="Q179" s="36">
        <f>SUMIFS(СВЦЭМ!$E$39:$E$782,СВЦЭМ!$A$39:$A$782,$A179,СВЦЭМ!$B$39:$B$782,Q$155)+'СЕТ СН'!$F$12</f>
        <v>123.81649022000001</v>
      </c>
      <c r="R179" s="36">
        <f>SUMIFS(СВЦЭМ!$E$39:$E$782,СВЦЭМ!$A$39:$A$782,$A179,СВЦЭМ!$B$39:$B$782,R$155)+'СЕТ СН'!$F$12</f>
        <v>123.58965343</v>
      </c>
      <c r="S179" s="36">
        <f>SUMIFS(СВЦЭМ!$E$39:$E$782,СВЦЭМ!$A$39:$A$782,$A179,СВЦЭМ!$B$39:$B$782,S$155)+'СЕТ СН'!$F$12</f>
        <v>121.77253621</v>
      </c>
      <c r="T179" s="36">
        <f>SUMIFS(СВЦЭМ!$E$39:$E$782,СВЦЭМ!$A$39:$A$782,$A179,СВЦЭМ!$B$39:$B$782,T$155)+'СЕТ СН'!$F$12</f>
        <v>119.20164031</v>
      </c>
      <c r="U179" s="36">
        <f>SUMIFS(СВЦЭМ!$E$39:$E$782,СВЦЭМ!$A$39:$A$782,$A179,СВЦЭМ!$B$39:$B$782,U$155)+'СЕТ СН'!$F$12</f>
        <v>118.127459</v>
      </c>
      <c r="V179" s="36">
        <f>SUMIFS(СВЦЭМ!$E$39:$E$782,СВЦЭМ!$A$39:$A$782,$A179,СВЦЭМ!$B$39:$B$782,V$155)+'СЕТ СН'!$F$12</f>
        <v>117.46753987</v>
      </c>
      <c r="W179" s="36">
        <f>SUMIFS(СВЦЭМ!$E$39:$E$782,СВЦЭМ!$A$39:$A$782,$A179,СВЦЭМ!$B$39:$B$782,W$155)+'СЕТ СН'!$F$12</f>
        <v>115.44885805</v>
      </c>
      <c r="X179" s="36">
        <f>SUMIFS(СВЦЭМ!$E$39:$E$782,СВЦЭМ!$A$39:$A$782,$A179,СВЦЭМ!$B$39:$B$782,X$155)+'СЕТ СН'!$F$12</f>
        <v>116.27241265000001</v>
      </c>
      <c r="Y179" s="36">
        <f>SUMIFS(СВЦЭМ!$E$39:$E$782,СВЦЭМ!$A$39:$A$782,$A179,СВЦЭМ!$B$39:$B$782,Y$155)+'СЕТ СН'!$F$12</f>
        <v>120.29288532</v>
      </c>
    </row>
    <row r="180" spans="1:27" ht="15.75" x14ac:dyDescent="0.2">
      <c r="A180" s="35">
        <f t="shared" si="4"/>
        <v>45376</v>
      </c>
      <c r="B180" s="36">
        <f>SUMIFS(СВЦЭМ!$E$39:$E$782,СВЦЭМ!$A$39:$A$782,$A180,СВЦЭМ!$B$39:$B$782,B$155)+'СЕТ СН'!$F$12</f>
        <v>120.06895835</v>
      </c>
      <c r="C180" s="36">
        <f>SUMIFS(СВЦЭМ!$E$39:$E$782,СВЦЭМ!$A$39:$A$782,$A180,СВЦЭМ!$B$39:$B$782,C$155)+'СЕТ СН'!$F$12</f>
        <v>122.86006164</v>
      </c>
      <c r="D180" s="36">
        <f>SUMIFS(СВЦЭМ!$E$39:$E$782,СВЦЭМ!$A$39:$A$782,$A180,СВЦЭМ!$B$39:$B$782,D$155)+'СЕТ СН'!$F$12</f>
        <v>123.64914987</v>
      </c>
      <c r="E180" s="36">
        <f>SUMIFS(СВЦЭМ!$E$39:$E$782,СВЦЭМ!$A$39:$A$782,$A180,СВЦЭМ!$B$39:$B$782,E$155)+'СЕТ СН'!$F$12</f>
        <v>124.35296975999999</v>
      </c>
      <c r="F180" s="36">
        <f>SUMIFS(СВЦЭМ!$E$39:$E$782,СВЦЭМ!$A$39:$A$782,$A180,СВЦЭМ!$B$39:$B$782,F$155)+'СЕТ СН'!$F$12</f>
        <v>124.03515426</v>
      </c>
      <c r="G180" s="36">
        <f>SUMIFS(СВЦЭМ!$E$39:$E$782,СВЦЭМ!$A$39:$A$782,$A180,СВЦЭМ!$B$39:$B$782,G$155)+'СЕТ СН'!$F$12</f>
        <v>123.02079781</v>
      </c>
      <c r="H180" s="36">
        <f>SUMIFS(СВЦЭМ!$E$39:$E$782,СВЦЭМ!$A$39:$A$782,$A180,СВЦЭМ!$B$39:$B$782,H$155)+'СЕТ СН'!$F$12</f>
        <v>119.9295525</v>
      </c>
      <c r="I180" s="36">
        <f>SUMIFS(СВЦЭМ!$E$39:$E$782,СВЦЭМ!$A$39:$A$782,$A180,СВЦЭМ!$B$39:$B$782,I$155)+'СЕТ СН'!$F$12</f>
        <v>118.41219039000001</v>
      </c>
      <c r="J180" s="36">
        <f>SUMIFS(СВЦЭМ!$E$39:$E$782,СВЦЭМ!$A$39:$A$782,$A180,СВЦЭМ!$B$39:$B$782,J$155)+'СЕТ СН'!$F$12</f>
        <v>117.1001526</v>
      </c>
      <c r="K180" s="36">
        <f>SUMIFS(СВЦЭМ!$E$39:$E$782,СВЦЭМ!$A$39:$A$782,$A180,СВЦЭМ!$B$39:$B$782,K$155)+'СЕТ СН'!$F$12</f>
        <v>115.36967364</v>
      </c>
      <c r="L180" s="36">
        <f>SUMIFS(СВЦЭМ!$E$39:$E$782,СВЦЭМ!$A$39:$A$782,$A180,СВЦЭМ!$B$39:$B$782,L$155)+'СЕТ СН'!$F$12</f>
        <v>115.65799131</v>
      </c>
      <c r="M180" s="36">
        <f>SUMIFS(СВЦЭМ!$E$39:$E$782,СВЦЭМ!$A$39:$A$782,$A180,СВЦЭМ!$B$39:$B$782,M$155)+'СЕТ СН'!$F$12</f>
        <v>115.45755195</v>
      </c>
      <c r="N180" s="36">
        <f>SUMIFS(СВЦЭМ!$E$39:$E$782,СВЦЭМ!$A$39:$A$782,$A180,СВЦЭМ!$B$39:$B$782,N$155)+'СЕТ СН'!$F$12</f>
        <v>117.14657719</v>
      </c>
      <c r="O180" s="36">
        <f>SUMIFS(СВЦЭМ!$E$39:$E$782,СВЦЭМ!$A$39:$A$782,$A180,СВЦЭМ!$B$39:$B$782,O$155)+'СЕТ СН'!$F$12</f>
        <v>117.82569404</v>
      </c>
      <c r="P180" s="36">
        <f>SUMIFS(СВЦЭМ!$E$39:$E$782,СВЦЭМ!$A$39:$A$782,$A180,СВЦЭМ!$B$39:$B$782,P$155)+'СЕТ СН'!$F$12</f>
        <v>118.81467766999999</v>
      </c>
      <c r="Q180" s="36">
        <f>SUMIFS(СВЦЭМ!$E$39:$E$782,СВЦЭМ!$A$39:$A$782,$A180,СВЦЭМ!$B$39:$B$782,Q$155)+'СЕТ СН'!$F$12</f>
        <v>120.11280323</v>
      </c>
      <c r="R180" s="36">
        <f>SUMIFS(СВЦЭМ!$E$39:$E$782,СВЦЭМ!$A$39:$A$782,$A180,СВЦЭМ!$B$39:$B$782,R$155)+'СЕТ СН'!$F$12</f>
        <v>119.91473114</v>
      </c>
      <c r="S180" s="36">
        <f>SUMIFS(СВЦЭМ!$E$39:$E$782,СВЦЭМ!$A$39:$A$782,$A180,СВЦЭМ!$B$39:$B$782,S$155)+'СЕТ СН'!$F$12</f>
        <v>118.79811884</v>
      </c>
      <c r="T180" s="36">
        <f>SUMIFS(СВЦЭМ!$E$39:$E$782,СВЦЭМ!$A$39:$A$782,$A180,СВЦЭМ!$B$39:$B$782,T$155)+'СЕТ СН'!$F$12</f>
        <v>117.43403441</v>
      </c>
      <c r="U180" s="36">
        <f>SUMIFS(СВЦЭМ!$E$39:$E$782,СВЦЭМ!$A$39:$A$782,$A180,СВЦЭМ!$B$39:$B$782,U$155)+'СЕТ СН'!$F$12</f>
        <v>115.46820418</v>
      </c>
      <c r="V180" s="36">
        <f>SUMIFS(СВЦЭМ!$E$39:$E$782,СВЦЭМ!$A$39:$A$782,$A180,СВЦЭМ!$B$39:$B$782,V$155)+'СЕТ СН'!$F$12</f>
        <v>116.11027153000001</v>
      </c>
      <c r="W180" s="36">
        <f>SUMIFS(СВЦЭМ!$E$39:$E$782,СВЦЭМ!$A$39:$A$782,$A180,СВЦЭМ!$B$39:$B$782,W$155)+'СЕТ СН'!$F$12</f>
        <v>115.75887702</v>
      </c>
      <c r="X180" s="36">
        <f>SUMIFS(СВЦЭМ!$E$39:$E$782,СВЦЭМ!$A$39:$A$782,$A180,СВЦЭМ!$B$39:$B$782,X$155)+'СЕТ СН'!$F$12</f>
        <v>118.07550800999999</v>
      </c>
      <c r="Y180" s="36">
        <f>SUMIFS(СВЦЭМ!$E$39:$E$782,СВЦЭМ!$A$39:$A$782,$A180,СВЦЭМ!$B$39:$B$782,Y$155)+'СЕТ СН'!$F$12</f>
        <v>119.06030317</v>
      </c>
    </row>
    <row r="181" spans="1:27" ht="15.75" x14ac:dyDescent="0.2">
      <c r="A181" s="35">
        <f t="shared" si="4"/>
        <v>45377</v>
      </c>
      <c r="B181" s="36">
        <f>SUMIFS(СВЦЭМ!$E$39:$E$782,СВЦЭМ!$A$39:$A$782,$A181,СВЦЭМ!$B$39:$B$782,B$155)+'СЕТ СН'!$F$12</f>
        <v>124.46126525</v>
      </c>
      <c r="C181" s="36">
        <f>SUMIFS(СВЦЭМ!$E$39:$E$782,СВЦЭМ!$A$39:$A$782,$A181,СВЦЭМ!$B$39:$B$782,C$155)+'СЕТ СН'!$F$12</f>
        <v>126.92336880000001</v>
      </c>
      <c r="D181" s="36">
        <f>SUMIFS(СВЦЭМ!$E$39:$E$782,СВЦЭМ!$A$39:$A$782,$A181,СВЦЭМ!$B$39:$B$782,D$155)+'СЕТ СН'!$F$12</f>
        <v>128.73283731000001</v>
      </c>
      <c r="E181" s="36">
        <f>SUMIFS(СВЦЭМ!$E$39:$E$782,СВЦЭМ!$A$39:$A$782,$A181,СВЦЭМ!$B$39:$B$782,E$155)+'СЕТ СН'!$F$12</f>
        <v>129.82747314</v>
      </c>
      <c r="F181" s="36">
        <f>SUMIFS(СВЦЭМ!$E$39:$E$782,СВЦЭМ!$A$39:$A$782,$A181,СВЦЭМ!$B$39:$B$782,F$155)+'СЕТ СН'!$F$12</f>
        <v>129.15431394999999</v>
      </c>
      <c r="G181" s="36">
        <f>SUMIFS(СВЦЭМ!$E$39:$E$782,СВЦЭМ!$A$39:$A$782,$A181,СВЦЭМ!$B$39:$B$782,G$155)+'СЕТ СН'!$F$12</f>
        <v>127.06036739</v>
      </c>
      <c r="H181" s="36">
        <f>SUMIFS(СВЦЭМ!$E$39:$E$782,СВЦЭМ!$A$39:$A$782,$A181,СВЦЭМ!$B$39:$B$782,H$155)+'СЕТ СН'!$F$12</f>
        <v>122.20926625</v>
      </c>
      <c r="I181" s="36">
        <f>SUMIFS(СВЦЭМ!$E$39:$E$782,СВЦЭМ!$A$39:$A$782,$A181,СВЦЭМ!$B$39:$B$782,I$155)+'СЕТ СН'!$F$12</f>
        <v>120.84132022999999</v>
      </c>
      <c r="J181" s="36">
        <f>SUMIFS(СВЦЭМ!$E$39:$E$782,СВЦЭМ!$A$39:$A$782,$A181,СВЦЭМ!$B$39:$B$782,J$155)+'СЕТ СН'!$F$12</f>
        <v>119.06216560999999</v>
      </c>
      <c r="K181" s="36">
        <f>SUMIFS(СВЦЭМ!$E$39:$E$782,СВЦЭМ!$A$39:$A$782,$A181,СВЦЭМ!$B$39:$B$782,K$155)+'СЕТ СН'!$F$12</f>
        <v>120.30224822</v>
      </c>
      <c r="L181" s="36">
        <f>SUMIFS(СВЦЭМ!$E$39:$E$782,СВЦЭМ!$A$39:$A$782,$A181,СВЦЭМ!$B$39:$B$782,L$155)+'СЕТ СН'!$F$12</f>
        <v>120.60722327000001</v>
      </c>
      <c r="M181" s="36">
        <f>SUMIFS(СВЦЭМ!$E$39:$E$782,СВЦЭМ!$A$39:$A$782,$A181,СВЦЭМ!$B$39:$B$782,M$155)+'СЕТ СН'!$F$12</f>
        <v>123.03124043</v>
      </c>
      <c r="N181" s="36">
        <f>SUMIFS(СВЦЭМ!$E$39:$E$782,СВЦЭМ!$A$39:$A$782,$A181,СВЦЭМ!$B$39:$B$782,N$155)+'СЕТ СН'!$F$12</f>
        <v>124.87929647</v>
      </c>
      <c r="O181" s="36">
        <f>SUMIFS(СВЦЭМ!$E$39:$E$782,СВЦЭМ!$A$39:$A$782,$A181,СВЦЭМ!$B$39:$B$782,O$155)+'СЕТ СН'!$F$12</f>
        <v>124.67249864</v>
      </c>
      <c r="P181" s="36">
        <f>SUMIFS(СВЦЭМ!$E$39:$E$782,СВЦЭМ!$A$39:$A$782,$A181,СВЦЭМ!$B$39:$B$782,P$155)+'СЕТ СН'!$F$12</f>
        <v>126.39905215</v>
      </c>
      <c r="Q181" s="36">
        <f>SUMIFS(СВЦЭМ!$E$39:$E$782,СВЦЭМ!$A$39:$A$782,$A181,СВЦЭМ!$B$39:$B$782,Q$155)+'СЕТ СН'!$F$12</f>
        <v>126.14975093</v>
      </c>
      <c r="R181" s="36">
        <f>SUMIFS(СВЦЭМ!$E$39:$E$782,СВЦЭМ!$A$39:$A$782,$A181,СВЦЭМ!$B$39:$B$782,R$155)+'СЕТ СН'!$F$12</f>
        <v>123.62433206</v>
      </c>
      <c r="S181" s="36">
        <f>SUMIFS(СВЦЭМ!$E$39:$E$782,СВЦЭМ!$A$39:$A$782,$A181,СВЦЭМ!$B$39:$B$782,S$155)+'СЕТ СН'!$F$12</f>
        <v>121.48264165000001</v>
      </c>
      <c r="T181" s="36">
        <f>SUMIFS(СВЦЭМ!$E$39:$E$782,СВЦЭМ!$A$39:$A$782,$A181,СВЦЭМ!$B$39:$B$782,T$155)+'СЕТ СН'!$F$12</f>
        <v>119.02287181</v>
      </c>
      <c r="U181" s="36">
        <f>SUMIFS(СВЦЭМ!$E$39:$E$782,СВЦЭМ!$A$39:$A$782,$A181,СВЦЭМ!$B$39:$B$782,U$155)+'СЕТ СН'!$F$12</f>
        <v>118.26808475</v>
      </c>
      <c r="V181" s="36">
        <f>SUMIFS(СВЦЭМ!$E$39:$E$782,СВЦЭМ!$A$39:$A$782,$A181,СВЦЭМ!$B$39:$B$782,V$155)+'СЕТ СН'!$F$12</f>
        <v>117.62983801999999</v>
      </c>
      <c r="W181" s="36">
        <f>SUMIFS(СВЦЭМ!$E$39:$E$782,СВЦЭМ!$A$39:$A$782,$A181,СВЦЭМ!$B$39:$B$782,W$155)+'СЕТ СН'!$F$12</f>
        <v>118.71416983</v>
      </c>
      <c r="X181" s="36">
        <f>SUMIFS(СВЦЭМ!$E$39:$E$782,СВЦЭМ!$A$39:$A$782,$A181,СВЦЭМ!$B$39:$B$782,X$155)+'СЕТ СН'!$F$12</f>
        <v>121.3382348</v>
      </c>
      <c r="Y181" s="36">
        <f>SUMIFS(СВЦЭМ!$E$39:$E$782,СВЦЭМ!$A$39:$A$782,$A181,СВЦЭМ!$B$39:$B$782,Y$155)+'СЕТ СН'!$F$12</f>
        <v>122.05161903</v>
      </c>
    </row>
    <row r="182" spans="1:27" ht="15.75" x14ac:dyDescent="0.2">
      <c r="A182" s="35">
        <f t="shared" si="4"/>
        <v>45378</v>
      </c>
      <c r="B182" s="36">
        <f>SUMIFS(СВЦЭМ!$E$39:$E$782,СВЦЭМ!$A$39:$A$782,$A182,СВЦЭМ!$B$39:$B$782,B$155)+'СЕТ СН'!$F$12</f>
        <v>125.62341859999999</v>
      </c>
      <c r="C182" s="36">
        <f>SUMIFS(СВЦЭМ!$E$39:$E$782,СВЦЭМ!$A$39:$A$782,$A182,СВЦЭМ!$B$39:$B$782,C$155)+'СЕТ СН'!$F$12</f>
        <v>126.73778797999999</v>
      </c>
      <c r="D182" s="36">
        <f>SUMIFS(СВЦЭМ!$E$39:$E$782,СВЦЭМ!$A$39:$A$782,$A182,СВЦЭМ!$B$39:$B$782,D$155)+'СЕТ СН'!$F$12</f>
        <v>129.16870861999999</v>
      </c>
      <c r="E182" s="36">
        <f>SUMIFS(СВЦЭМ!$E$39:$E$782,СВЦЭМ!$A$39:$A$782,$A182,СВЦЭМ!$B$39:$B$782,E$155)+'СЕТ СН'!$F$12</f>
        <v>129.68870734999999</v>
      </c>
      <c r="F182" s="36">
        <f>SUMIFS(СВЦЭМ!$E$39:$E$782,СВЦЭМ!$A$39:$A$782,$A182,СВЦЭМ!$B$39:$B$782,F$155)+'СЕТ СН'!$F$12</f>
        <v>128.99819647999999</v>
      </c>
      <c r="G182" s="36">
        <f>SUMIFS(СВЦЭМ!$E$39:$E$782,СВЦЭМ!$A$39:$A$782,$A182,СВЦЭМ!$B$39:$B$782,G$155)+'СЕТ СН'!$F$12</f>
        <v>126.98579964</v>
      </c>
      <c r="H182" s="36">
        <f>SUMIFS(СВЦЭМ!$E$39:$E$782,СВЦЭМ!$A$39:$A$782,$A182,СВЦЭМ!$B$39:$B$782,H$155)+'СЕТ СН'!$F$12</f>
        <v>122.57611199</v>
      </c>
      <c r="I182" s="36">
        <f>SUMIFS(СВЦЭМ!$E$39:$E$782,СВЦЭМ!$A$39:$A$782,$A182,СВЦЭМ!$B$39:$B$782,I$155)+'СЕТ СН'!$F$12</f>
        <v>119.66511250000001</v>
      </c>
      <c r="J182" s="36">
        <f>SUMIFS(СВЦЭМ!$E$39:$E$782,СВЦЭМ!$A$39:$A$782,$A182,СВЦЭМ!$B$39:$B$782,J$155)+'СЕТ СН'!$F$12</f>
        <v>119.79930032999999</v>
      </c>
      <c r="K182" s="36">
        <f>SUMIFS(СВЦЭМ!$E$39:$E$782,СВЦЭМ!$A$39:$A$782,$A182,СВЦЭМ!$B$39:$B$782,K$155)+'СЕТ СН'!$F$12</f>
        <v>119.75545778</v>
      </c>
      <c r="L182" s="36">
        <f>SUMIFS(СВЦЭМ!$E$39:$E$782,СВЦЭМ!$A$39:$A$782,$A182,СВЦЭМ!$B$39:$B$782,L$155)+'СЕТ СН'!$F$12</f>
        <v>119.44627728</v>
      </c>
      <c r="M182" s="36">
        <f>SUMIFS(СВЦЭМ!$E$39:$E$782,СВЦЭМ!$A$39:$A$782,$A182,СВЦЭМ!$B$39:$B$782,M$155)+'СЕТ СН'!$F$12</f>
        <v>120.22601079</v>
      </c>
      <c r="N182" s="36">
        <f>SUMIFS(СВЦЭМ!$E$39:$E$782,СВЦЭМ!$A$39:$A$782,$A182,СВЦЭМ!$B$39:$B$782,N$155)+'СЕТ СН'!$F$12</f>
        <v>122.32005491</v>
      </c>
      <c r="O182" s="36">
        <f>SUMIFS(СВЦЭМ!$E$39:$E$782,СВЦЭМ!$A$39:$A$782,$A182,СВЦЭМ!$B$39:$B$782,O$155)+'СЕТ СН'!$F$12</f>
        <v>122.94847024000001</v>
      </c>
      <c r="P182" s="36">
        <f>SUMIFS(СВЦЭМ!$E$39:$E$782,СВЦЭМ!$A$39:$A$782,$A182,СВЦЭМ!$B$39:$B$782,P$155)+'СЕТ СН'!$F$12</f>
        <v>124.32971396000001</v>
      </c>
      <c r="Q182" s="36">
        <f>SUMIFS(СВЦЭМ!$E$39:$E$782,СВЦЭМ!$A$39:$A$782,$A182,СВЦЭМ!$B$39:$B$782,Q$155)+'СЕТ СН'!$F$12</f>
        <v>125.37891895999999</v>
      </c>
      <c r="R182" s="36">
        <f>SUMIFS(СВЦЭМ!$E$39:$E$782,СВЦЭМ!$A$39:$A$782,$A182,СВЦЭМ!$B$39:$B$782,R$155)+'СЕТ СН'!$F$12</f>
        <v>125.47217306</v>
      </c>
      <c r="S182" s="36">
        <f>SUMIFS(СВЦЭМ!$E$39:$E$782,СВЦЭМ!$A$39:$A$782,$A182,СВЦЭМ!$B$39:$B$782,S$155)+'СЕТ СН'!$F$12</f>
        <v>124.16640816</v>
      </c>
      <c r="T182" s="36">
        <f>SUMIFS(СВЦЭМ!$E$39:$E$782,СВЦЭМ!$A$39:$A$782,$A182,СВЦЭМ!$B$39:$B$782,T$155)+'СЕТ СН'!$F$12</f>
        <v>121.55979338</v>
      </c>
      <c r="U182" s="36">
        <f>SUMIFS(СВЦЭМ!$E$39:$E$782,СВЦЭМ!$A$39:$A$782,$A182,СВЦЭМ!$B$39:$B$782,U$155)+'СЕТ СН'!$F$12</f>
        <v>119.71974252</v>
      </c>
      <c r="V182" s="36">
        <f>SUMIFS(СВЦЭМ!$E$39:$E$782,СВЦЭМ!$A$39:$A$782,$A182,СВЦЭМ!$B$39:$B$782,V$155)+'СЕТ СН'!$F$12</f>
        <v>118.22616597</v>
      </c>
      <c r="W182" s="36">
        <f>SUMIFS(СВЦЭМ!$E$39:$E$782,СВЦЭМ!$A$39:$A$782,$A182,СВЦЭМ!$B$39:$B$782,W$155)+'СЕТ СН'!$F$12</f>
        <v>118.2517388</v>
      </c>
      <c r="X182" s="36">
        <f>SUMIFS(СВЦЭМ!$E$39:$E$782,СВЦЭМ!$A$39:$A$782,$A182,СВЦЭМ!$B$39:$B$782,X$155)+'СЕТ СН'!$F$12</f>
        <v>120.66484772</v>
      </c>
      <c r="Y182" s="36">
        <f>SUMIFS(СВЦЭМ!$E$39:$E$782,СВЦЭМ!$A$39:$A$782,$A182,СВЦЭМ!$B$39:$B$782,Y$155)+'СЕТ СН'!$F$12</f>
        <v>122.85914327</v>
      </c>
    </row>
    <row r="183" spans="1:27" ht="15.75" x14ac:dyDescent="0.2">
      <c r="A183" s="35">
        <f t="shared" si="4"/>
        <v>45379</v>
      </c>
      <c r="B183" s="36">
        <f>SUMIFS(СВЦЭМ!$E$39:$E$782,СВЦЭМ!$A$39:$A$782,$A183,СВЦЭМ!$B$39:$B$782,B$155)+'СЕТ СН'!$F$12</f>
        <v>123.58124169</v>
      </c>
      <c r="C183" s="36">
        <f>SUMIFS(СВЦЭМ!$E$39:$E$782,СВЦЭМ!$A$39:$A$782,$A183,СВЦЭМ!$B$39:$B$782,C$155)+'СЕТ СН'!$F$12</f>
        <v>124.55804847</v>
      </c>
      <c r="D183" s="36">
        <f>SUMIFS(СВЦЭМ!$E$39:$E$782,СВЦЭМ!$A$39:$A$782,$A183,СВЦЭМ!$B$39:$B$782,D$155)+'СЕТ СН'!$F$12</f>
        <v>126.6290156</v>
      </c>
      <c r="E183" s="36">
        <f>SUMIFS(СВЦЭМ!$E$39:$E$782,СВЦЭМ!$A$39:$A$782,$A183,СВЦЭМ!$B$39:$B$782,E$155)+'СЕТ СН'!$F$12</f>
        <v>126.86207596</v>
      </c>
      <c r="F183" s="36">
        <f>SUMIFS(СВЦЭМ!$E$39:$E$782,СВЦЭМ!$A$39:$A$782,$A183,СВЦЭМ!$B$39:$B$782,F$155)+'СЕТ СН'!$F$12</f>
        <v>121.87595619</v>
      </c>
      <c r="G183" s="36">
        <f>SUMIFS(СВЦЭМ!$E$39:$E$782,СВЦЭМ!$A$39:$A$782,$A183,СВЦЭМ!$B$39:$B$782,G$155)+'СЕТ СН'!$F$12</f>
        <v>119.9677439</v>
      </c>
      <c r="H183" s="36">
        <f>SUMIFS(СВЦЭМ!$E$39:$E$782,СВЦЭМ!$A$39:$A$782,$A183,СВЦЭМ!$B$39:$B$782,H$155)+'СЕТ СН'!$F$12</f>
        <v>115.9543268</v>
      </c>
      <c r="I183" s="36">
        <f>SUMIFS(СВЦЭМ!$E$39:$E$782,СВЦЭМ!$A$39:$A$782,$A183,СВЦЭМ!$B$39:$B$782,I$155)+'СЕТ СН'!$F$12</f>
        <v>115.04460893</v>
      </c>
      <c r="J183" s="36">
        <f>SUMIFS(СВЦЭМ!$E$39:$E$782,СВЦЭМ!$A$39:$A$782,$A183,СВЦЭМ!$B$39:$B$782,J$155)+'СЕТ СН'!$F$12</f>
        <v>114.65374211</v>
      </c>
      <c r="K183" s="36">
        <f>SUMIFS(СВЦЭМ!$E$39:$E$782,СВЦЭМ!$A$39:$A$782,$A183,СВЦЭМ!$B$39:$B$782,K$155)+'СЕТ СН'!$F$12</f>
        <v>114.93690221999999</v>
      </c>
      <c r="L183" s="36">
        <f>SUMIFS(СВЦЭМ!$E$39:$E$782,СВЦЭМ!$A$39:$A$782,$A183,СВЦЭМ!$B$39:$B$782,L$155)+'СЕТ СН'!$F$12</f>
        <v>115.24904295</v>
      </c>
      <c r="M183" s="36">
        <f>SUMIFS(СВЦЭМ!$E$39:$E$782,СВЦЭМ!$A$39:$A$782,$A183,СВЦЭМ!$B$39:$B$782,M$155)+'СЕТ СН'!$F$12</f>
        <v>115.85389825999999</v>
      </c>
      <c r="N183" s="36">
        <f>SUMIFS(СВЦЭМ!$E$39:$E$782,СВЦЭМ!$A$39:$A$782,$A183,СВЦЭМ!$B$39:$B$782,N$155)+'СЕТ СН'!$F$12</f>
        <v>117.29469845</v>
      </c>
      <c r="O183" s="36">
        <f>SUMIFS(СВЦЭМ!$E$39:$E$782,СВЦЭМ!$A$39:$A$782,$A183,СВЦЭМ!$B$39:$B$782,O$155)+'СЕТ СН'!$F$12</f>
        <v>116.52359058</v>
      </c>
      <c r="P183" s="36">
        <f>SUMIFS(СВЦЭМ!$E$39:$E$782,СВЦЭМ!$A$39:$A$782,$A183,СВЦЭМ!$B$39:$B$782,P$155)+'СЕТ СН'!$F$12</f>
        <v>116.40082854000001</v>
      </c>
      <c r="Q183" s="36">
        <f>SUMIFS(СВЦЭМ!$E$39:$E$782,СВЦЭМ!$A$39:$A$782,$A183,СВЦЭМ!$B$39:$B$782,Q$155)+'СЕТ СН'!$F$12</f>
        <v>117.03216451999999</v>
      </c>
      <c r="R183" s="36">
        <f>SUMIFS(СВЦЭМ!$E$39:$E$782,СВЦЭМ!$A$39:$A$782,$A183,СВЦЭМ!$B$39:$B$782,R$155)+'СЕТ СН'!$F$12</f>
        <v>118.38514572</v>
      </c>
      <c r="S183" s="36">
        <f>SUMIFS(СВЦЭМ!$E$39:$E$782,СВЦЭМ!$A$39:$A$782,$A183,СВЦЭМ!$B$39:$B$782,S$155)+'СЕТ СН'!$F$12</f>
        <v>119.04906510000001</v>
      </c>
      <c r="T183" s="36">
        <f>SUMIFS(СВЦЭМ!$E$39:$E$782,СВЦЭМ!$A$39:$A$782,$A183,СВЦЭМ!$B$39:$B$782,T$155)+'СЕТ СН'!$F$12</f>
        <v>117.46437235</v>
      </c>
      <c r="U183" s="36">
        <f>SUMIFS(СВЦЭМ!$E$39:$E$782,СВЦЭМ!$A$39:$A$782,$A183,СВЦЭМ!$B$39:$B$782,U$155)+'СЕТ СН'!$F$12</f>
        <v>115.28023985999999</v>
      </c>
      <c r="V183" s="36">
        <f>SUMIFS(СВЦЭМ!$E$39:$E$782,СВЦЭМ!$A$39:$A$782,$A183,СВЦЭМ!$B$39:$B$782,V$155)+'СЕТ СН'!$F$12</f>
        <v>118.67860014999999</v>
      </c>
      <c r="W183" s="36">
        <f>SUMIFS(СВЦЭМ!$E$39:$E$782,СВЦЭМ!$A$39:$A$782,$A183,СВЦЭМ!$B$39:$B$782,W$155)+'СЕТ СН'!$F$12</f>
        <v>118.70160425</v>
      </c>
      <c r="X183" s="36">
        <f>SUMIFS(СВЦЭМ!$E$39:$E$782,СВЦЭМ!$A$39:$A$782,$A183,СВЦЭМ!$B$39:$B$782,X$155)+'СЕТ СН'!$F$12</f>
        <v>120.13089182</v>
      </c>
      <c r="Y183" s="36">
        <f>SUMIFS(СВЦЭМ!$E$39:$E$782,СВЦЭМ!$A$39:$A$782,$A183,СВЦЭМ!$B$39:$B$782,Y$155)+'СЕТ СН'!$F$12</f>
        <v>119.89127242000001</v>
      </c>
    </row>
    <row r="184" spans="1:27" ht="15.75" x14ac:dyDescent="0.2">
      <c r="A184" s="35">
        <f t="shared" si="4"/>
        <v>45380</v>
      </c>
      <c r="B184" s="36">
        <f>SUMIFS(СВЦЭМ!$E$39:$E$782,СВЦЭМ!$A$39:$A$782,$A184,СВЦЭМ!$B$39:$B$782,B$155)+'СЕТ СН'!$F$12</f>
        <v>125.15471004</v>
      </c>
      <c r="C184" s="36">
        <f>SUMIFS(СВЦЭМ!$E$39:$E$782,СВЦЭМ!$A$39:$A$782,$A184,СВЦЭМ!$B$39:$B$782,C$155)+'СЕТ СН'!$F$12</f>
        <v>125.78158783000001</v>
      </c>
      <c r="D184" s="36">
        <f>SUMIFS(СВЦЭМ!$E$39:$E$782,СВЦЭМ!$A$39:$A$782,$A184,СВЦЭМ!$B$39:$B$782,D$155)+'СЕТ СН'!$F$12</f>
        <v>130.56058580999999</v>
      </c>
      <c r="E184" s="36">
        <f>SUMIFS(СВЦЭМ!$E$39:$E$782,СВЦЭМ!$A$39:$A$782,$A184,СВЦЭМ!$B$39:$B$782,E$155)+'СЕТ СН'!$F$12</f>
        <v>133.62737086000001</v>
      </c>
      <c r="F184" s="36">
        <f>SUMIFS(СВЦЭМ!$E$39:$E$782,СВЦЭМ!$A$39:$A$782,$A184,СВЦЭМ!$B$39:$B$782,F$155)+'СЕТ СН'!$F$12</f>
        <v>135.15026768000001</v>
      </c>
      <c r="G184" s="36">
        <f>SUMIFS(СВЦЭМ!$E$39:$E$782,СВЦЭМ!$A$39:$A$782,$A184,СВЦЭМ!$B$39:$B$782,G$155)+'СЕТ СН'!$F$12</f>
        <v>133.35771636000001</v>
      </c>
      <c r="H184" s="36">
        <f>SUMIFS(СВЦЭМ!$E$39:$E$782,СВЦЭМ!$A$39:$A$782,$A184,СВЦЭМ!$B$39:$B$782,H$155)+'СЕТ СН'!$F$12</f>
        <v>129.76481469000001</v>
      </c>
      <c r="I184" s="36">
        <f>SUMIFS(СВЦЭМ!$E$39:$E$782,СВЦЭМ!$A$39:$A$782,$A184,СВЦЭМ!$B$39:$B$782,I$155)+'СЕТ СН'!$F$12</f>
        <v>127.28776406999999</v>
      </c>
      <c r="J184" s="36">
        <f>SUMIFS(СВЦЭМ!$E$39:$E$782,СВЦЭМ!$A$39:$A$782,$A184,СВЦЭМ!$B$39:$B$782,J$155)+'СЕТ СН'!$F$12</f>
        <v>124.54797357</v>
      </c>
      <c r="K184" s="36">
        <f>SUMIFS(СВЦЭМ!$E$39:$E$782,СВЦЭМ!$A$39:$A$782,$A184,СВЦЭМ!$B$39:$B$782,K$155)+'СЕТ СН'!$F$12</f>
        <v>124.08655881999999</v>
      </c>
      <c r="L184" s="36">
        <f>SUMIFS(СВЦЭМ!$E$39:$E$782,СВЦЭМ!$A$39:$A$782,$A184,СВЦЭМ!$B$39:$B$782,L$155)+'СЕТ СН'!$F$12</f>
        <v>125.38066995</v>
      </c>
      <c r="M184" s="36">
        <f>SUMIFS(СВЦЭМ!$E$39:$E$782,СВЦЭМ!$A$39:$A$782,$A184,СВЦЭМ!$B$39:$B$782,M$155)+'СЕТ СН'!$F$12</f>
        <v>125.49809777999999</v>
      </c>
      <c r="N184" s="36">
        <f>SUMIFS(СВЦЭМ!$E$39:$E$782,СВЦЭМ!$A$39:$A$782,$A184,СВЦЭМ!$B$39:$B$782,N$155)+'СЕТ СН'!$F$12</f>
        <v>126.42453411</v>
      </c>
      <c r="O184" s="36">
        <f>SUMIFS(СВЦЭМ!$E$39:$E$782,СВЦЭМ!$A$39:$A$782,$A184,СВЦЭМ!$B$39:$B$782,O$155)+'СЕТ СН'!$F$12</f>
        <v>127.0014417</v>
      </c>
      <c r="P184" s="36">
        <f>SUMIFS(СВЦЭМ!$E$39:$E$782,СВЦЭМ!$A$39:$A$782,$A184,СВЦЭМ!$B$39:$B$782,P$155)+'СЕТ СН'!$F$12</f>
        <v>128.07216235000001</v>
      </c>
      <c r="Q184" s="36">
        <f>SUMIFS(СВЦЭМ!$E$39:$E$782,СВЦЭМ!$A$39:$A$782,$A184,СВЦЭМ!$B$39:$B$782,Q$155)+'СЕТ СН'!$F$12</f>
        <v>131.62945870999999</v>
      </c>
      <c r="R184" s="36">
        <f>SUMIFS(СВЦЭМ!$E$39:$E$782,СВЦЭМ!$A$39:$A$782,$A184,СВЦЭМ!$B$39:$B$782,R$155)+'СЕТ СН'!$F$12</f>
        <v>131.49132685999999</v>
      </c>
      <c r="S184" s="36">
        <f>SUMIFS(СВЦЭМ!$E$39:$E$782,СВЦЭМ!$A$39:$A$782,$A184,СВЦЭМ!$B$39:$B$782,S$155)+'СЕТ СН'!$F$12</f>
        <v>128.17253002999999</v>
      </c>
      <c r="T184" s="36">
        <f>SUMIFS(СВЦЭМ!$E$39:$E$782,СВЦЭМ!$A$39:$A$782,$A184,СВЦЭМ!$B$39:$B$782,T$155)+'СЕТ СН'!$F$12</f>
        <v>125.97773603</v>
      </c>
      <c r="U184" s="36">
        <f>SUMIFS(СВЦЭМ!$E$39:$E$782,СВЦЭМ!$A$39:$A$782,$A184,СВЦЭМ!$B$39:$B$782,U$155)+'СЕТ СН'!$F$12</f>
        <v>121.83872173</v>
      </c>
      <c r="V184" s="36">
        <f>SUMIFS(СВЦЭМ!$E$39:$E$782,СВЦЭМ!$A$39:$A$782,$A184,СВЦЭМ!$B$39:$B$782,V$155)+'СЕТ СН'!$F$12</f>
        <v>120.12529164</v>
      </c>
      <c r="W184" s="36">
        <f>SUMIFS(СВЦЭМ!$E$39:$E$782,СВЦЭМ!$A$39:$A$782,$A184,СВЦЭМ!$B$39:$B$782,W$155)+'СЕТ СН'!$F$12</f>
        <v>120.99235602</v>
      </c>
      <c r="X184" s="36">
        <f>SUMIFS(СВЦЭМ!$E$39:$E$782,СВЦЭМ!$A$39:$A$782,$A184,СВЦЭМ!$B$39:$B$782,X$155)+'СЕТ СН'!$F$12</f>
        <v>123.43124507</v>
      </c>
      <c r="Y184" s="36">
        <f>SUMIFS(СВЦЭМ!$E$39:$E$782,СВЦЭМ!$A$39:$A$782,$A184,СВЦЭМ!$B$39:$B$782,Y$155)+'СЕТ СН'!$F$12</f>
        <v>129.63508189000001</v>
      </c>
    </row>
    <row r="185" spans="1:27" ht="15.75" x14ac:dyDescent="0.2">
      <c r="A185" s="35">
        <f t="shared" si="4"/>
        <v>45381</v>
      </c>
      <c r="B185" s="36">
        <f>SUMIFS(СВЦЭМ!$E$39:$E$782,СВЦЭМ!$A$39:$A$782,$A185,СВЦЭМ!$B$39:$B$782,B$155)+'СЕТ СН'!$F$12</f>
        <v>132.05784158</v>
      </c>
      <c r="C185" s="36">
        <f>SUMIFS(СВЦЭМ!$E$39:$E$782,СВЦЭМ!$A$39:$A$782,$A185,СВЦЭМ!$B$39:$B$782,C$155)+'СЕТ СН'!$F$12</f>
        <v>133.99671194999999</v>
      </c>
      <c r="D185" s="36">
        <f>SUMIFS(СВЦЭМ!$E$39:$E$782,СВЦЭМ!$A$39:$A$782,$A185,СВЦЭМ!$B$39:$B$782,D$155)+'СЕТ СН'!$F$12</f>
        <v>134.39722336</v>
      </c>
      <c r="E185" s="36">
        <f>SUMIFS(СВЦЭМ!$E$39:$E$782,СВЦЭМ!$A$39:$A$782,$A185,СВЦЭМ!$B$39:$B$782,E$155)+'СЕТ СН'!$F$12</f>
        <v>135.67836588</v>
      </c>
      <c r="F185" s="36">
        <f>SUMIFS(СВЦЭМ!$E$39:$E$782,СВЦЭМ!$A$39:$A$782,$A185,СВЦЭМ!$B$39:$B$782,F$155)+'СЕТ СН'!$F$12</f>
        <v>135.42666872000001</v>
      </c>
      <c r="G185" s="36">
        <f>SUMIFS(СВЦЭМ!$E$39:$E$782,СВЦЭМ!$A$39:$A$782,$A185,СВЦЭМ!$B$39:$B$782,G$155)+'СЕТ СН'!$F$12</f>
        <v>133.94056624999999</v>
      </c>
      <c r="H185" s="36">
        <f>SUMIFS(СВЦЭМ!$E$39:$E$782,СВЦЭМ!$A$39:$A$782,$A185,СВЦЭМ!$B$39:$B$782,H$155)+'СЕТ СН'!$F$12</f>
        <v>130.93459733</v>
      </c>
      <c r="I185" s="36">
        <f>SUMIFS(СВЦЭМ!$E$39:$E$782,СВЦЭМ!$A$39:$A$782,$A185,СВЦЭМ!$B$39:$B$782,I$155)+'СЕТ СН'!$F$12</f>
        <v>129.54646994000001</v>
      </c>
      <c r="J185" s="36">
        <f>SUMIFS(СВЦЭМ!$E$39:$E$782,СВЦЭМ!$A$39:$A$782,$A185,СВЦЭМ!$B$39:$B$782,J$155)+'СЕТ СН'!$F$12</f>
        <v>126.29258443000001</v>
      </c>
      <c r="K185" s="36">
        <f>SUMIFS(СВЦЭМ!$E$39:$E$782,СВЦЭМ!$A$39:$A$782,$A185,СВЦЭМ!$B$39:$B$782,K$155)+'СЕТ СН'!$F$12</f>
        <v>124.84813948999999</v>
      </c>
      <c r="L185" s="36">
        <f>SUMIFS(СВЦЭМ!$E$39:$E$782,СВЦЭМ!$A$39:$A$782,$A185,СВЦЭМ!$B$39:$B$782,L$155)+'СЕТ СН'!$F$12</f>
        <v>124.1739335</v>
      </c>
      <c r="M185" s="36">
        <f>SUMIFS(СВЦЭМ!$E$39:$E$782,СВЦЭМ!$A$39:$A$782,$A185,СВЦЭМ!$B$39:$B$782,M$155)+'СЕТ СН'!$F$12</f>
        <v>124.92836787</v>
      </c>
      <c r="N185" s="36">
        <f>SUMIFS(СВЦЭМ!$E$39:$E$782,СВЦЭМ!$A$39:$A$782,$A185,СВЦЭМ!$B$39:$B$782,N$155)+'СЕТ СН'!$F$12</f>
        <v>124.75139606</v>
      </c>
      <c r="O185" s="36">
        <f>SUMIFS(СВЦЭМ!$E$39:$E$782,СВЦЭМ!$A$39:$A$782,$A185,СВЦЭМ!$B$39:$B$782,O$155)+'СЕТ СН'!$F$12</f>
        <v>126.69449245</v>
      </c>
      <c r="P185" s="36">
        <f>SUMIFS(СВЦЭМ!$E$39:$E$782,СВЦЭМ!$A$39:$A$782,$A185,СВЦЭМ!$B$39:$B$782,P$155)+'СЕТ СН'!$F$12</f>
        <v>127.97459067</v>
      </c>
      <c r="Q185" s="36">
        <f>SUMIFS(СВЦЭМ!$E$39:$E$782,СВЦЭМ!$A$39:$A$782,$A185,СВЦЭМ!$B$39:$B$782,Q$155)+'СЕТ СН'!$F$12</f>
        <v>128.55258049</v>
      </c>
      <c r="R185" s="36">
        <f>SUMIFS(СВЦЭМ!$E$39:$E$782,СВЦЭМ!$A$39:$A$782,$A185,СВЦЭМ!$B$39:$B$782,R$155)+'СЕТ СН'!$F$12</f>
        <v>128.55190515999999</v>
      </c>
      <c r="S185" s="36">
        <f>SUMIFS(СВЦЭМ!$E$39:$E$782,СВЦЭМ!$A$39:$A$782,$A185,СВЦЭМ!$B$39:$B$782,S$155)+'СЕТ СН'!$F$12</f>
        <v>127.35137369</v>
      </c>
      <c r="T185" s="36">
        <f>SUMIFS(СВЦЭМ!$E$39:$E$782,СВЦЭМ!$A$39:$A$782,$A185,СВЦЭМ!$B$39:$B$782,T$155)+'СЕТ СН'!$F$12</f>
        <v>123.84754942000001</v>
      </c>
      <c r="U185" s="36">
        <f>SUMIFS(СВЦЭМ!$E$39:$E$782,СВЦЭМ!$A$39:$A$782,$A185,СВЦЭМ!$B$39:$B$782,U$155)+'СЕТ СН'!$F$12</f>
        <v>122.62529278</v>
      </c>
      <c r="V185" s="36">
        <f>SUMIFS(СВЦЭМ!$E$39:$E$782,СВЦЭМ!$A$39:$A$782,$A185,СВЦЭМ!$B$39:$B$782,V$155)+'СЕТ СН'!$F$12</f>
        <v>121.42527509</v>
      </c>
      <c r="W185" s="36">
        <f>SUMIFS(СВЦЭМ!$E$39:$E$782,СВЦЭМ!$A$39:$A$782,$A185,СВЦЭМ!$B$39:$B$782,W$155)+'СЕТ СН'!$F$12</f>
        <v>121.51220585999999</v>
      </c>
      <c r="X185" s="36">
        <f>SUMIFS(СВЦЭМ!$E$39:$E$782,СВЦЭМ!$A$39:$A$782,$A185,СВЦЭМ!$B$39:$B$782,X$155)+'СЕТ СН'!$F$12</f>
        <v>124.00533116</v>
      </c>
      <c r="Y185" s="36">
        <f>SUMIFS(СВЦЭМ!$E$39:$E$782,СВЦЭМ!$A$39:$A$782,$A185,СВЦЭМ!$B$39:$B$782,Y$155)+'СЕТ СН'!$F$12</f>
        <v>127.17106736</v>
      </c>
    </row>
    <row r="186" spans="1:27" ht="15.75" x14ac:dyDescent="0.2">
      <c r="A186" s="35">
        <f t="shared" si="4"/>
        <v>45382</v>
      </c>
      <c r="B186" s="36">
        <f>SUMIFS(СВЦЭМ!$E$39:$E$782,СВЦЭМ!$A$39:$A$782,$A186,СВЦЭМ!$B$39:$B$782,B$155)+'СЕТ СН'!$F$12</f>
        <v>135.17947409000001</v>
      </c>
      <c r="C186" s="36">
        <f>SUMIFS(СВЦЭМ!$E$39:$E$782,СВЦЭМ!$A$39:$A$782,$A186,СВЦЭМ!$B$39:$B$782,C$155)+'СЕТ СН'!$F$12</f>
        <v>136.66634672000001</v>
      </c>
      <c r="D186" s="36">
        <f>SUMIFS(СВЦЭМ!$E$39:$E$782,СВЦЭМ!$A$39:$A$782,$A186,СВЦЭМ!$B$39:$B$782,D$155)+'СЕТ СН'!$F$12</f>
        <v>138.33453556000001</v>
      </c>
      <c r="E186" s="36">
        <f>SUMIFS(СВЦЭМ!$E$39:$E$782,СВЦЭМ!$A$39:$A$782,$A186,СВЦЭМ!$B$39:$B$782,E$155)+'СЕТ СН'!$F$12</f>
        <v>138.73883114</v>
      </c>
      <c r="F186" s="36">
        <f>SUMIFS(СВЦЭМ!$E$39:$E$782,СВЦЭМ!$A$39:$A$782,$A186,СВЦЭМ!$B$39:$B$782,F$155)+'СЕТ СН'!$F$12</f>
        <v>138.46458236000001</v>
      </c>
      <c r="G186" s="36">
        <f>SUMIFS(СВЦЭМ!$E$39:$E$782,СВЦЭМ!$A$39:$A$782,$A186,СВЦЭМ!$B$39:$B$782,G$155)+'СЕТ СН'!$F$12</f>
        <v>138.46670535999999</v>
      </c>
      <c r="H186" s="36">
        <f>SUMIFS(СВЦЭМ!$E$39:$E$782,СВЦЭМ!$A$39:$A$782,$A186,СВЦЭМ!$B$39:$B$782,H$155)+'СЕТ СН'!$F$12</f>
        <v>138.30688004999999</v>
      </c>
      <c r="I186" s="36">
        <f>SUMIFS(СВЦЭМ!$E$39:$E$782,СВЦЭМ!$A$39:$A$782,$A186,СВЦЭМ!$B$39:$B$782,I$155)+'СЕТ СН'!$F$12</f>
        <v>136.92359592</v>
      </c>
      <c r="J186" s="36">
        <f>SUMIFS(СВЦЭМ!$E$39:$E$782,СВЦЭМ!$A$39:$A$782,$A186,СВЦЭМ!$B$39:$B$782,J$155)+'СЕТ СН'!$F$12</f>
        <v>134.4050465</v>
      </c>
      <c r="K186" s="36">
        <f>SUMIFS(СВЦЭМ!$E$39:$E$782,СВЦЭМ!$A$39:$A$782,$A186,СВЦЭМ!$B$39:$B$782,K$155)+'СЕТ СН'!$F$12</f>
        <v>130.39619524</v>
      </c>
      <c r="L186" s="36">
        <f>SUMIFS(СВЦЭМ!$E$39:$E$782,СВЦЭМ!$A$39:$A$782,$A186,СВЦЭМ!$B$39:$B$782,L$155)+'СЕТ СН'!$F$12</f>
        <v>129.76260065</v>
      </c>
      <c r="M186" s="36">
        <f>SUMIFS(СВЦЭМ!$E$39:$E$782,СВЦЭМ!$A$39:$A$782,$A186,СВЦЭМ!$B$39:$B$782,M$155)+'СЕТ СН'!$F$12</f>
        <v>129.97732748000001</v>
      </c>
      <c r="N186" s="36">
        <f>SUMIFS(СВЦЭМ!$E$39:$E$782,СВЦЭМ!$A$39:$A$782,$A186,СВЦЭМ!$B$39:$B$782,N$155)+'СЕТ СН'!$F$12</f>
        <v>130.24838740000001</v>
      </c>
      <c r="O186" s="36">
        <f>SUMIFS(СВЦЭМ!$E$39:$E$782,СВЦЭМ!$A$39:$A$782,$A186,СВЦЭМ!$B$39:$B$782,O$155)+'СЕТ СН'!$F$12</f>
        <v>131.83138772000001</v>
      </c>
      <c r="P186" s="36">
        <f>SUMIFS(СВЦЭМ!$E$39:$E$782,СВЦЭМ!$A$39:$A$782,$A186,СВЦЭМ!$B$39:$B$782,P$155)+'СЕТ СН'!$F$12</f>
        <v>133.45787994</v>
      </c>
      <c r="Q186" s="36">
        <f>SUMIFS(СВЦЭМ!$E$39:$E$782,СВЦЭМ!$A$39:$A$782,$A186,СВЦЭМ!$B$39:$B$782,Q$155)+'СЕТ СН'!$F$12</f>
        <v>135.18128042000001</v>
      </c>
      <c r="R186" s="36">
        <f>SUMIFS(СВЦЭМ!$E$39:$E$782,СВЦЭМ!$A$39:$A$782,$A186,СВЦЭМ!$B$39:$B$782,R$155)+'СЕТ СН'!$F$12</f>
        <v>134.88444147000001</v>
      </c>
      <c r="S186" s="36">
        <f>SUMIFS(СВЦЭМ!$E$39:$E$782,СВЦЭМ!$A$39:$A$782,$A186,СВЦЭМ!$B$39:$B$782,S$155)+'СЕТ СН'!$F$12</f>
        <v>132.83785564999999</v>
      </c>
      <c r="T186" s="36">
        <f>SUMIFS(СВЦЭМ!$E$39:$E$782,СВЦЭМ!$A$39:$A$782,$A186,СВЦЭМ!$B$39:$B$782,T$155)+'СЕТ СН'!$F$12</f>
        <v>131.23942829000001</v>
      </c>
      <c r="U186" s="36">
        <f>SUMIFS(СВЦЭМ!$E$39:$E$782,СВЦЭМ!$A$39:$A$782,$A186,СВЦЭМ!$B$39:$B$782,U$155)+'СЕТ СН'!$F$12</f>
        <v>129.69115173</v>
      </c>
      <c r="V186" s="36">
        <f>SUMIFS(СВЦЭМ!$E$39:$E$782,СВЦЭМ!$A$39:$A$782,$A186,СВЦЭМ!$B$39:$B$782,V$155)+'СЕТ СН'!$F$12</f>
        <v>128.56677402</v>
      </c>
      <c r="W186" s="36">
        <f>SUMIFS(СВЦЭМ!$E$39:$E$782,СВЦЭМ!$A$39:$A$782,$A186,СВЦЭМ!$B$39:$B$782,W$155)+'СЕТ СН'!$F$12</f>
        <v>128.07651666000001</v>
      </c>
      <c r="X186" s="36">
        <f>SUMIFS(СВЦЭМ!$E$39:$E$782,СВЦЭМ!$A$39:$A$782,$A186,СВЦЭМ!$B$39:$B$782,X$155)+'СЕТ СН'!$F$12</f>
        <v>130.64099293000001</v>
      </c>
      <c r="Y186" s="36">
        <f>SUMIFS(СВЦЭМ!$E$39:$E$782,СВЦЭМ!$A$39:$A$782,$A186,СВЦЭМ!$B$39:$B$782,Y$155)+'СЕТ СН'!$F$12</f>
        <v>132.32377747000001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01.03.2024</v>
      </c>
      <c r="B191" s="36">
        <f>SUMIFS(СВЦЭМ!$F$39:$F$782,СВЦЭМ!$A$39:$A$782,$A191,СВЦЭМ!$B$39:$B$782,B$190)+'СЕТ СН'!$F$12</f>
        <v>121.09974423</v>
      </c>
      <c r="C191" s="36">
        <f>SUMIFS(СВЦЭМ!$F$39:$F$782,СВЦЭМ!$A$39:$A$782,$A191,СВЦЭМ!$B$39:$B$782,C$190)+'СЕТ СН'!$F$12</f>
        <v>122.8973986</v>
      </c>
      <c r="D191" s="36">
        <f>SUMIFS(СВЦЭМ!$F$39:$F$782,СВЦЭМ!$A$39:$A$782,$A191,СВЦЭМ!$B$39:$B$782,D$190)+'СЕТ СН'!$F$12</f>
        <v>124.51620907</v>
      </c>
      <c r="E191" s="36">
        <f>SUMIFS(СВЦЭМ!$F$39:$F$782,СВЦЭМ!$A$39:$A$782,$A191,СВЦЭМ!$B$39:$B$782,E$190)+'СЕТ СН'!$F$12</f>
        <v>123.53137804000001</v>
      </c>
      <c r="F191" s="36">
        <f>SUMIFS(СВЦЭМ!$F$39:$F$782,СВЦЭМ!$A$39:$A$782,$A191,СВЦЭМ!$B$39:$B$782,F$190)+'СЕТ СН'!$F$12</f>
        <v>122.93529187999999</v>
      </c>
      <c r="G191" s="36">
        <f>SUMIFS(СВЦЭМ!$F$39:$F$782,СВЦЭМ!$A$39:$A$782,$A191,СВЦЭМ!$B$39:$B$782,G$190)+'СЕТ СН'!$F$12</f>
        <v>122.79621791</v>
      </c>
      <c r="H191" s="36">
        <f>SUMIFS(СВЦЭМ!$F$39:$F$782,СВЦЭМ!$A$39:$A$782,$A191,СВЦЭМ!$B$39:$B$782,H$190)+'СЕТ СН'!$F$12</f>
        <v>120.27429785</v>
      </c>
      <c r="I191" s="36">
        <f>SUMIFS(СВЦЭМ!$F$39:$F$782,СВЦЭМ!$A$39:$A$782,$A191,СВЦЭМ!$B$39:$B$782,I$190)+'СЕТ СН'!$F$12</f>
        <v>118.69717018999999</v>
      </c>
      <c r="J191" s="36">
        <f>SUMIFS(СВЦЭМ!$F$39:$F$782,СВЦЭМ!$A$39:$A$782,$A191,СВЦЭМ!$B$39:$B$782,J$190)+'СЕТ СН'!$F$12</f>
        <v>118.15864578</v>
      </c>
      <c r="K191" s="36">
        <f>SUMIFS(СВЦЭМ!$F$39:$F$782,СВЦЭМ!$A$39:$A$782,$A191,СВЦЭМ!$B$39:$B$782,K$190)+'СЕТ СН'!$F$12</f>
        <v>117.23917606000001</v>
      </c>
      <c r="L191" s="36">
        <f>SUMIFS(СВЦЭМ!$F$39:$F$782,СВЦЭМ!$A$39:$A$782,$A191,СВЦЭМ!$B$39:$B$782,L$190)+'СЕТ СН'!$F$12</f>
        <v>117.36340963000001</v>
      </c>
      <c r="M191" s="36">
        <f>SUMIFS(СВЦЭМ!$F$39:$F$782,СВЦЭМ!$A$39:$A$782,$A191,СВЦЭМ!$B$39:$B$782,M$190)+'СЕТ СН'!$F$12</f>
        <v>116.22359819</v>
      </c>
      <c r="N191" s="36">
        <f>SUMIFS(СВЦЭМ!$F$39:$F$782,СВЦЭМ!$A$39:$A$782,$A191,СВЦЭМ!$B$39:$B$782,N$190)+'СЕТ СН'!$F$12</f>
        <v>119.40678226</v>
      </c>
      <c r="O191" s="36">
        <f>SUMIFS(СВЦЭМ!$F$39:$F$782,СВЦЭМ!$A$39:$A$782,$A191,СВЦЭМ!$B$39:$B$782,O$190)+'СЕТ СН'!$F$12</f>
        <v>120.17898504</v>
      </c>
      <c r="P191" s="36">
        <f>SUMIFS(СВЦЭМ!$F$39:$F$782,СВЦЭМ!$A$39:$A$782,$A191,СВЦЭМ!$B$39:$B$782,P$190)+'СЕТ СН'!$F$12</f>
        <v>121.46892683</v>
      </c>
      <c r="Q191" s="36">
        <f>SUMIFS(СВЦЭМ!$F$39:$F$782,СВЦЭМ!$A$39:$A$782,$A191,СВЦЭМ!$B$39:$B$782,Q$190)+'СЕТ СН'!$F$12</f>
        <v>122.209343</v>
      </c>
      <c r="R191" s="36">
        <f>SUMIFS(СВЦЭМ!$F$39:$F$782,СВЦЭМ!$A$39:$A$782,$A191,СВЦЭМ!$B$39:$B$782,R$190)+'СЕТ СН'!$F$12</f>
        <v>122.95031710000001</v>
      </c>
      <c r="S191" s="36">
        <f>SUMIFS(СВЦЭМ!$F$39:$F$782,СВЦЭМ!$A$39:$A$782,$A191,СВЦЭМ!$B$39:$B$782,S$190)+'СЕТ СН'!$F$12</f>
        <v>122.14606406999999</v>
      </c>
      <c r="T191" s="36">
        <f>SUMIFS(СВЦЭМ!$F$39:$F$782,СВЦЭМ!$A$39:$A$782,$A191,СВЦЭМ!$B$39:$B$782,T$190)+'СЕТ СН'!$F$12</f>
        <v>119.31820159</v>
      </c>
      <c r="U191" s="36">
        <f>SUMIFS(СВЦЭМ!$F$39:$F$782,СВЦЭМ!$A$39:$A$782,$A191,СВЦЭМ!$B$39:$B$782,U$190)+'СЕТ СН'!$F$12</f>
        <v>117.25824953999999</v>
      </c>
      <c r="V191" s="36">
        <f>SUMIFS(СВЦЭМ!$F$39:$F$782,СВЦЭМ!$A$39:$A$782,$A191,СВЦЭМ!$B$39:$B$782,V$190)+'СЕТ СН'!$F$12</f>
        <v>117.35067171999999</v>
      </c>
      <c r="W191" s="36">
        <f>SUMIFS(СВЦЭМ!$F$39:$F$782,СВЦЭМ!$A$39:$A$782,$A191,СВЦЭМ!$B$39:$B$782,W$190)+'СЕТ СН'!$F$12</f>
        <v>117.90352391</v>
      </c>
      <c r="X191" s="36">
        <f>SUMIFS(СВЦЭМ!$F$39:$F$782,СВЦЭМ!$A$39:$A$782,$A191,СВЦЭМ!$B$39:$B$782,X$190)+'СЕТ СН'!$F$12</f>
        <v>118.81080369999999</v>
      </c>
      <c r="Y191" s="36">
        <f>SUMIFS(СВЦЭМ!$F$39:$F$782,СВЦЭМ!$A$39:$A$782,$A191,СВЦЭМ!$B$39:$B$782,Y$190)+'СЕТ СН'!$F$12</f>
        <v>120.45847181000001</v>
      </c>
      <c r="AA191" s="45"/>
    </row>
    <row r="192" spans="1:27" ht="15.75" x14ac:dyDescent="0.2">
      <c r="A192" s="35">
        <f>A191+1</f>
        <v>45353</v>
      </c>
      <c r="B192" s="36">
        <f>SUMIFS(СВЦЭМ!$F$39:$F$782,СВЦЭМ!$A$39:$A$782,$A192,СВЦЭМ!$B$39:$B$782,B$190)+'СЕТ СН'!$F$12</f>
        <v>116.36562212</v>
      </c>
      <c r="C192" s="36">
        <f>SUMIFS(СВЦЭМ!$F$39:$F$782,СВЦЭМ!$A$39:$A$782,$A192,СВЦЭМ!$B$39:$B$782,C$190)+'СЕТ СН'!$F$12</f>
        <v>117.17106345000001</v>
      </c>
      <c r="D192" s="36">
        <f>SUMIFS(СВЦЭМ!$F$39:$F$782,СВЦЭМ!$A$39:$A$782,$A192,СВЦЭМ!$B$39:$B$782,D$190)+'СЕТ СН'!$F$12</f>
        <v>118.81332805</v>
      </c>
      <c r="E192" s="36">
        <f>SUMIFS(СВЦЭМ!$F$39:$F$782,СВЦЭМ!$A$39:$A$782,$A192,СВЦЭМ!$B$39:$B$782,E$190)+'СЕТ СН'!$F$12</f>
        <v>119.54925084</v>
      </c>
      <c r="F192" s="36">
        <f>SUMIFS(СВЦЭМ!$F$39:$F$782,СВЦЭМ!$A$39:$A$782,$A192,СВЦЭМ!$B$39:$B$782,F$190)+'СЕТ СН'!$F$12</f>
        <v>119.34933411</v>
      </c>
      <c r="G192" s="36">
        <f>SUMIFS(СВЦЭМ!$F$39:$F$782,СВЦЭМ!$A$39:$A$782,$A192,СВЦЭМ!$B$39:$B$782,G$190)+'СЕТ СН'!$F$12</f>
        <v>118.00631416</v>
      </c>
      <c r="H192" s="36">
        <f>SUMIFS(СВЦЭМ!$F$39:$F$782,СВЦЭМ!$A$39:$A$782,$A192,СВЦЭМ!$B$39:$B$782,H$190)+'СЕТ СН'!$F$12</f>
        <v>115.06764807</v>
      </c>
      <c r="I192" s="36">
        <f>SUMIFS(СВЦЭМ!$F$39:$F$782,СВЦЭМ!$A$39:$A$782,$A192,СВЦЭМ!$B$39:$B$782,I$190)+'СЕТ СН'!$F$12</f>
        <v>113.44956242000001</v>
      </c>
      <c r="J192" s="36">
        <f>SUMIFS(СВЦЭМ!$F$39:$F$782,СВЦЭМ!$A$39:$A$782,$A192,СВЦЭМ!$B$39:$B$782,J$190)+'СЕТ СН'!$F$12</f>
        <v>113.51393633000001</v>
      </c>
      <c r="K192" s="36">
        <f>SUMIFS(СВЦЭМ!$F$39:$F$782,СВЦЭМ!$A$39:$A$782,$A192,СВЦЭМ!$B$39:$B$782,K$190)+'СЕТ СН'!$F$12</f>
        <v>111.3480879</v>
      </c>
      <c r="L192" s="36">
        <f>SUMIFS(СВЦЭМ!$F$39:$F$782,СВЦЭМ!$A$39:$A$782,$A192,СВЦЭМ!$B$39:$B$782,L$190)+'СЕТ СН'!$F$12</f>
        <v>110.3089741</v>
      </c>
      <c r="M192" s="36">
        <f>SUMIFS(СВЦЭМ!$F$39:$F$782,СВЦЭМ!$A$39:$A$782,$A192,СВЦЭМ!$B$39:$B$782,M$190)+'СЕТ СН'!$F$12</f>
        <v>110.53511841</v>
      </c>
      <c r="N192" s="36">
        <f>SUMIFS(СВЦЭМ!$F$39:$F$782,СВЦЭМ!$A$39:$A$782,$A192,СВЦЭМ!$B$39:$B$782,N$190)+'СЕТ СН'!$F$12</f>
        <v>111.72267484</v>
      </c>
      <c r="O192" s="36">
        <f>SUMIFS(СВЦЭМ!$F$39:$F$782,СВЦЭМ!$A$39:$A$782,$A192,СВЦЭМ!$B$39:$B$782,O$190)+'СЕТ СН'!$F$12</f>
        <v>112.18825377</v>
      </c>
      <c r="P192" s="36">
        <f>SUMIFS(СВЦЭМ!$F$39:$F$782,СВЦЭМ!$A$39:$A$782,$A192,СВЦЭМ!$B$39:$B$782,P$190)+'СЕТ СН'!$F$12</f>
        <v>112.80256887</v>
      </c>
      <c r="Q192" s="36">
        <f>SUMIFS(СВЦЭМ!$F$39:$F$782,СВЦЭМ!$A$39:$A$782,$A192,СВЦЭМ!$B$39:$B$782,Q$190)+'СЕТ СН'!$F$12</f>
        <v>114.3033449</v>
      </c>
      <c r="R192" s="36">
        <f>SUMIFS(СВЦЭМ!$F$39:$F$782,СВЦЭМ!$A$39:$A$782,$A192,СВЦЭМ!$B$39:$B$782,R$190)+'СЕТ СН'!$F$12</f>
        <v>115.68133585</v>
      </c>
      <c r="S192" s="36">
        <f>SUMIFS(СВЦЭМ!$F$39:$F$782,СВЦЭМ!$A$39:$A$782,$A192,СВЦЭМ!$B$39:$B$782,S$190)+'СЕТ СН'!$F$12</f>
        <v>114.66262415999999</v>
      </c>
      <c r="T192" s="36">
        <f>SUMIFS(СВЦЭМ!$F$39:$F$782,СВЦЭМ!$A$39:$A$782,$A192,СВЦЭМ!$B$39:$B$782,T$190)+'СЕТ СН'!$F$12</f>
        <v>111.73636711</v>
      </c>
      <c r="U192" s="36">
        <f>SUMIFS(СВЦЭМ!$F$39:$F$782,СВЦЭМ!$A$39:$A$782,$A192,СВЦЭМ!$B$39:$B$782,U$190)+'СЕТ СН'!$F$12</f>
        <v>108.98630479000001</v>
      </c>
      <c r="V192" s="36">
        <f>SUMIFS(СВЦЭМ!$F$39:$F$782,СВЦЭМ!$A$39:$A$782,$A192,СВЦЭМ!$B$39:$B$782,V$190)+'СЕТ СН'!$F$12</f>
        <v>110.176852</v>
      </c>
      <c r="W192" s="36">
        <f>SUMIFS(СВЦЭМ!$F$39:$F$782,СВЦЭМ!$A$39:$A$782,$A192,СВЦЭМ!$B$39:$B$782,W$190)+'СЕТ СН'!$F$12</f>
        <v>110.80067772</v>
      </c>
      <c r="X192" s="36">
        <f>SUMIFS(СВЦЭМ!$F$39:$F$782,СВЦЭМ!$A$39:$A$782,$A192,СВЦЭМ!$B$39:$B$782,X$190)+'СЕТ СН'!$F$12</f>
        <v>113.28387773</v>
      </c>
      <c r="Y192" s="36">
        <f>SUMIFS(СВЦЭМ!$F$39:$F$782,СВЦЭМ!$A$39:$A$782,$A192,СВЦЭМ!$B$39:$B$782,Y$190)+'СЕТ СН'!$F$12</f>
        <v>113.31143892999999</v>
      </c>
    </row>
    <row r="193" spans="1:25" ht="15.75" x14ac:dyDescent="0.2">
      <c r="A193" s="35">
        <f t="shared" ref="A193:A221" si="5">A192+1</f>
        <v>45354</v>
      </c>
      <c r="B193" s="36">
        <f>SUMIFS(СВЦЭМ!$F$39:$F$782,СВЦЭМ!$A$39:$A$782,$A193,СВЦЭМ!$B$39:$B$782,B$190)+'СЕТ СН'!$F$12</f>
        <v>109.44665614</v>
      </c>
      <c r="C193" s="36">
        <f>SUMIFS(СВЦЭМ!$F$39:$F$782,СВЦЭМ!$A$39:$A$782,$A193,СВЦЭМ!$B$39:$B$782,C$190)+'СЕТ СН'!$F$12</f>
        <v>115.02705038000001</v>
      </c>
      <c r="D193" s="36">
        <f>SUMIFS(СВЦЭМ!$F$39:$F$782,СВЦЭМ!$A$39:$A$782,$A193,СВЦЭМ!$B$39:$B$782,D$190)+'СЕТ СН'!$F$12</f>
        <v>118.07056462</v>
      </c>
      <c r="E193" s="36">
        <f>SUMIFS(СВЦЭМ!$F$39:$F$782,СВЦЭМ!$A$39:$A$782,$A193,СВЦЭМ!$B$39:$B$782,E$190)+'СЕТ СН'!$F$12</f>
        <v>119.28405911999999</v>
      </c>
      <c r="F193" s="36">
        <f>SUMIFS(СВЦЭМ!$F$39:$F$782,СВЦЭМ!$A$39:$A$782,$A193,СВЦЭМ!$B$39:$B$782,F$190)+'СЕТ СН'!$F$12</f>
        <v>119.10226761</v>
      </c>
      <c r="G193" s="36">
        <f>SUMIFS(СВЦЭМ!$F$39:$F$782,СВЦЭМ!$A$39:$A$782,$A193,СВЦЭМ!$B$39:$B$782,G$190)+'СЕТ СН'!$F$12</f>
        <v>118.15499588</v>
      </c>
      <c r="H193" s="36">
        <f>SUMIFS(СВЦЭМ!$F$39:$F$782,СВЦЭМ!$A$39:$A$782,$A193,СВЦЭМ!$B$39:$B$782,H$190)+'СЕТ СН'!$F$12</f>
        <v>116.9163609</v>
      </c>
      <c r="I193" s="36">
        <f>SUMIFS(СВЦЭМ!$F$39:$F$782,СВЦЭМ!$A$39:$A$782,$A193,СВЦЭМ!$B$39:$B$782,I$190)+'СЕТ СН'!$F$12</f>
        <v>117.00414139</v>
      </c>
      <c r="J193" s="36">
        <f>SUMIFS(СВЦЭМ!$F$39:$F$782,СВЦЭМ!$A$39:$A$782,$A193,СВЦЭМ!$B$39:$B$782,J$190)+'СЕТ СН'!$F$12</f>
        <v>113.75076828</v>
      </c>
      <c r="K193" s="36">
        <f>SUMIFS(СВЦЭМ!$F$39:$F$782,СВЦЭМ!$A$39:$A$782,$A193,СВЦЭМ!$B$39:$B$782,K$190)+'СЕТ СН'!$F$12</f>
        <v>111.03576266</v>
      </c>
      <c r="L193" s="36">
        <f>SUMIFS(СВЦЭМ!$F$39:$F$782,СВЦЭМ!$A$39:$A$782,$A193,СВЦЭМ!$B$39:$B$782,L$190)+'СЕТ СН'!$F$12</f>
        <v>109.51572699</v>
      </c>
      <c r="M193" s="36">
        <f>SUMIFS(СВЦЭМ!$F$39:$F$782,СВЦЭМ!$A$39:$A$782,$A193,СВЦЭМ!$B$39:$B$782,M$190)+'СЕТ СН'!$F$12</f>
        <v>109.57308218999999</v>
      </c>
      <c r="N193" s="36">
        <f>SUMIFS(СВЦЭМ!$F$39:$F$782,СВЦЭМ!$A$39:$A$782,$A193,СВЦЭМ!$B$39:$B$782,N$190)+'СЕТ СН'!$F$12</f>
        <v>111.37120871</v>
      </c>
      <c r="O193" s="36">
        <f>SUMIFS(СВЦЭМ!$F$39:$F$782,СВЦЭМ!$A$39:$A$782,$A193,СВЦЭМ!$B$39:$B$782,O$190)+'СЕТ СН'!$F$12</f>
        <v>110.61164588</v>
      </c>
      <c r="P193" s="36">
        <f>SUMIFS(СВЦЭМ!$F$39:$F$782,СВЦЭМ!$A$39:$A$782,$A193,СВЦЭМ!$B$39:$B$782,P$190)+'СЕТ СН'!$F$12</f>
        <v>110.69099704999999</v>
      </c>
      <c r="Q193" s="36">
        <f>SUMIFS(СВЦЭМ!$F$39:$F$782,СВЦЭМ!$A$39:$A$782,$A193,СВЦЭМ!$B$39:$B$782,Q$190)+'СЕТ СН'!$F$12</f>
        <v>111.74879996999999</v>
      </c>
      <c r="R193" s="36">
        <f>SUMIFS(СВЦЭМ!$F$39:$F$782,СВЦЭМ!$A$39:$A$782,$A193,СВЦЭМ!$B$39:$B$782,R$190)+'СЕТ СН'!$F$12</f>
        <v>112.13730414</v>
      </c>
      <c r="S193" s="36">
        <f>SUMIFS(СВЦЭМ!$F$39:$F$782,СВЦЭМ!$A$39:$A$782,$A193,СВЦЭМ!$B$39:$B$782,S$190)+'СЕТ СН'!$F$12</f>
        <v>110.21673014</v>
      </c>
      <c r="T193" s="36">
        <f>SUMIFS(СВЦЭМ!$F$39:$F$782,СВЦЭМ!$A$39:$A$782,$A193,СВЦЭМ!$B$39:$B$782,T$190)+'СЕТ СН'!$F$12</f>
        <v>109.00204862</v>
      </c>
      <c r="U193" s="36">
        <f>SUMIFS(СВЦЭМ!$F$39:$F$782,СВЦЭМ!$A$39:$A$782,$A193,СВЦЭМ!$B$39:$B$782,U$190)+'СЕТ СН'!$F$12</f>
        <v>110.27333910999999</v>
      </c>
      <c r="V193" s="36">
        <f>SUMIFS(СВЦЭМ!$F$39:$F$782,СВЦЭМ!$A$39:$A$782,$A193,СВЦЭМ!$B$39:$B$782,V$190)+'СЕТ СН'!$F$12</f>
        <v>110.21257634</v>
      </c>
      <c r="W193" s="36">
        <f>SUMIFS(СВЦЭМ!$F$39:$F$782,СВЦЭМ!$A$39:$A$782,$A193,СВЦЭМ!$B$39:$B$782,W$190)+'СЕТ СН'!$F$12</f>
        <v>109.62937654</v>
      </c>
      <c r="X193" s="36">
        <f>SUMIFS(СВЦЭМ!$F$39:$F$782,СВЦЭМ!$A$39:$A$782,$A193,СВЦЭМ!$B$39:$B$782,X$190)+'СЕТ СН'!$F$12</f>
        <v>110.63558867</v>
      </c>
      <c r="Y193" s="36">
        <f>SUMIFS(СВЦЭМ!$F$39:$F$782,СВЦЭМ!$A$39:$A$782,$A193,СВЦЭМ!$B$39:$B$782,Y$190)+'СЕТ СН'!$F$12</f>
        <v>112.99874343</v>
      </c>
    </row>
    <row r="194" spans="1:25" ht="15.75" x14ac:dyDescent="0.2">
      <c r="A194" s="35">
        <f t="shared" si="5"/>
        <v>45355</v>
      </c>
      <c r="B194" s="36">
        <f>SUMIFS(СВЦЭМ!$F$39:$F$782,СВЦЭМ!$A$39:$A$782,$A194,СВЦЭМ!$B$39:$B$782,B$190)+'СЕТ СН'!$F$12</f>
        <v>110.10665597000001</v>
      </c>
      <c r="C194" s="36">
        <f>SUMIFS(СВЦЭМ!$F$39:$F$782,СВЦЭМ!$A$39:$A$782,$A194,СВЦЭМ!$B$39:$B$782,C$190)+'СЕТ СН'!$F$12</f>
        <v>112.96285288</v>
      </c>
      <c r="D194" s="36">
        <f>SUMIFS(СВЦЭМ!$F$39:$F$782,СВЦЭМ!$A$39:$A$782,$A194,СВЦЭМ!$B$39:$B$782,D$190)+'СЕТ СН'!$F$12</f>
        <v>114.18937875</v>
      </c>
      <c r="E194" s="36">
        <f>SUMIFS(СВЦЭМ!$F$39:$F$782,СВЦЭМ!$A$39:$A$782,$A194,СВЦЭМ!$B$39:$B$782,E$190)+'СЕТ СН'!$F$12</f>
        <v>114.38250528</v>
      </c>
      <c r="F194" s="36">
        <f>SUMIFS(СВЦЭМ!$F$39:$F$782,СВЦЭМ!$A$39:$A$782,$A194,СВЦЭМ!$B$39:$B$782,F$190)+'СЕТ СН'!$F$12</f>
        <v>114.63539728000001</v>
      </c>
      <c r="G194" s="36">
        <f>SUMIFS(СВЦЭМ!$F$39:$F$782,СВЦЭМ!$A$39:$A$782,$A194,СВЦЭМ!$B$39:$B$782,G$190)+'СЕТ СН'!$F$12</f>
        <v>116.21633124</v>
      </c>
      <c r="H194" s="36">
        <f>SUMIFS(СВЦЭМ!$F$39:$F$782,СВЦЭМ!$A$39:$A$782,$A194,СВЦЭМ!$B$39:$B$782,H$190)+'СЕТ СН'!$F$12</f>
        <v>112.78183158</v>
      </c>
      <c r="I194" s="36">
        <f>SUMIFS(СВЦЭМ!$F$39:$F$782,СВЦЭМ!$A$39:$A$782,$A194,СВЦЭМ!$B$39:$B$782,I$190)+'СЕТ СН'!$F$12</f>
        <v>110.2158986</v>
      </c>
      <c r="J194" s="36">
        <f>SUMIFS(СВЦЭМ!$F$39:$F$782,СВЦЭМ!$A$39:$A$782,$A194,СВЦЭМ!$B$39:$B$782,J$190)+'СЕТ СН'!$F$12</f>
        <v>107.83367174999999</v>
      </c>
      <c r="K194" s="36">
        <f>SUMIFS(СВЦЭМ!$F$39:$F$782,СВЦЭМ!$A$39:$A$782,$A194,СВЦЭМ!$B$39:$B$782,K$190)+'СЕТ СН'!$F$12</f>
        <v>106.6645365</v>
      </c>
      <c r="L194" s="36">
        <f>SUMIFS(СВЦЭМ!$F$39:$F$782,СВЦЭМ!$A$39:$A$782,$A194,СВЦЭМ!$B$39:$B$782,L$190)+'СЕТ СН'!$F$12</f>
        <v>107.00364707</v>
      </c>
      <c r="M194" s="36">
        <f>SUMIFS(СВЦЭМ!$F$39:$F$782,СВЦЭМ!$A$39:$A$782,$A194,СВЦЭМ!$B$39:$B$782,M$190)+'СЕТ СН'!$F$12</f>
        <v>107.5494906</v>
      </c>
      <c r="N194" s="36">
        <f>SUMIFS(СВЦЭМ!$F$39:$F$782,СВЦЭМ!$A$39:$A$782,$A194,СВЦЭМ!$B$39:$B$782,N$190)+'СЕТ СН'!$F$12</f>
        <v>106.77354329000001</v>
      </c>
      <c r="O194" s="36">
        <f>SUMIFS(СВЦЭМ!$F$39:$F$782,СВЦЭМ!$A$39:$A$782,$A194,СВЦЭМ!$B$39:$B$782,O$190)+'СЕТ СН'!$F$12</f>
        <v>107.26228724000001</v>
      </c>
      <c r="P194" s="36">
        <f>SUMIFS(СВЦЭМ!$F$39:$F$782,СВЦЭМ!$A$39:$A$782,$A194,СВЦЭМ!$B$39:$B$782,P$190)+'СЕТ СН'!$F$12</f>
        <v>108.30633376999999</v>
      </c>
      <c r="Q194" s="36">
        <f>SUMIFS(СВЦЭМ!$F$39:$F$782,СВЦЭМ!$A$39:$A$782,$A194,СВЦЭМ!$B$39:$B$782,Q$190)+'СЕТ СН'!$F$12</f>
        <v>109.40786301999999</v>
      </c>
      <c r="R194" s="36">
        <f>SUMIFS(СВЦЭМ!$F$39:$F$782,СВЦЭМ!$A$39:$A$782,$A194,СВЦЭМ!$B$39:$B$782,R$190)+'СЕТ СН'!$F$12</f>
        <v>109.2927706</v>
      </c>
      <c r="S194" s="36">
        <f>SUMIFS(СВЦЭМ!$F$39:$F$782,СВЦЭМ!$A$39:$A$782,$A194,СВЦЭМ!$B$39:$B$782,S$190)+'СЕТ СН'!$F$12</f>
        <v>108.81899966</v>
      </c>
      <c r="T194" s="36">
        <f>SUMIFS(СВЦЭМ!$F$39:$F$782,СВЦЭМ!$A$39:$A$782,$A194,СВЦЭМ!$B$39:$B$782,T$190)+'СЕТ СН'!$F$12</f>
        <v>107.68436407999999</v>
      </c>
      <c r="U194" s="36">
        <f>SUMIFS(СВЦЭМ!$F$39:$F$782,СВЦЭМ!$A$39:$A$782,$A194,СВЦЭМ!$B$39:$B$782,U$190)+'СЕТ СН'!$F$12</f>
        <v>106.09029608</v>
      </c>
      <c r="V194" s="36">
        <f>SUMIFS(СВЦЭМ!$F$39:$F$782,СВЦЭМ!$A$39:$A$782,$A194,СВЦЭМ!$B$39:$B$782,V$190)+'СЕТ СН'!$F$12</f>
        <v>106.96064274</v>
      </c>
      <c r="W194" s="36">
        <f>SUMIFS(СВЦЭМ!$F$39:$F$782,СВЦЭМ!$A$39:$A$782,$A194,СВЦЭМ!$B$39:$B$782,W$190)+'СЕТ СН'!$F$12</f>
        <v>108.08281617999999</v>
      </c>
      <c r="X194" s="36">
        <f>SUMIFS(СВЦЭМ!$F$39:$F$782,СВЦЭМ!$A$39:$A$782,$A194,СВЦЭМ!$B$39:$B$782,X$190)+'СЕТ СН'!$F$12</f>
        <v>107.81817202000001</v>
      </c>
      <c r="Y194" s="36">
        <f>SUMIFS(СВЦЭМ!$F$39:$F$782,СВЦЭМ!$A$39:$A$782,$A194,СВЦЭМ!$B$39:$B$782,Y$190)+'СЕТ СН'!$F$12</f>
        <v>108.92777876</v>
      </c>
    </row>
    <row r="195" spans="1:25" ht="15.75" x14ac:dyDescent="0.2">
      <c r="A195" s="35">
        <f t="shared" si="5"/>
        <v>45356</v>
      </c>
      <c r="B195" s="36">
        <f>SUMIFS(СВЦЭМ!$F$39:$F$782,СВЦЭМ!$A$39:$A$782,$A195,СВЦЭМ!$B$39:$B$782,B$190)+'СЕТ СН'!$F$12</f>
        <v>108.08344131</v>
      </c>
      <c r="C195" s="36">
        <f>SUMIFS(СВЦЭМ!$F$39:$F$782,СВЦЭМ!$A$39:$A$782,$A195,СВЦЭМ!$B$39:$B$782,C$190)+'СЕТ СН'!$F$12</f>
        <v>110.57135006999999</v>
      </c>
      <c r="D195" s="36">
        <f>SUMIFS(СВЦЭМ!$F$39:$F$782,СВЦЭМ!$A$39:$A$782,$A195,СВЦЭМ!$B$39:$B$782,D$190)+'СЕТ СН'!$F$12</f>
        <v>111.15533753</v>
      </c>
      <c r="E195" s="36">
        <f>SUMIFS(СВЦЭМ!$F$39:$F$782,СВЦЭМ!$A$39:$A$782,$A195,СВЦЭМ!$B$39:$B$782,E$190)+'СЕТ СН'!$F$12</f>
        <v>112.36135950000001</v>
      </c>
      <c r="F195" s="36">
        <f>SUMIFS(СВЦЭМ!$F$39:$F$782,СВЦЭМ!$A$39:$A$782,$A195,СВЦЭМ!$B$39:$B$782,F$190)+'СЕТ СН'!$F$12</f>
        <v>111.6198533</v>
      </c>
      <c r="G195" s="36">
        <f>SUMIFS(СВЦЭМ!$F$39:$F$782,СВЦЭМ!$A$39:$A$782,$A195,СВЦЭМ!$B$39:$B$782,G$190)+'СЕТ СН'!$F$12</f>
        <v>109.82117841</v>
      </c>
      <c r="H195" s="36">
        <f>SUMIFS(СВЦЭМ!$F$39:$F$782,СВЦЭМ!$A$39:$A$782,$A195,СВЦЭМ!$B$39:$B$782,H$190)+'СЕТ СН'!$F$12</f>
        <v>106.18659405</v>
      </c>
      <c r="I195" s="36">
        <f>SUMIFS(СВЦЭМ!$F$39:$F$782,СВЦЭМ!$A$39:$A$782,$A195,СВЦЭМ!$B$39:$B$782,I$190)+'СЕТ СН'!$F$12</f>
        <v>105.084588</v>
      </c>
      <c r="J195" s="36">
        <f>SUMIFS(СВЦЭМ!$F$39:$F$782,СВЦЭМ!$A$39:$A$782,$A195,СВЦЭМ!$B$39:$B$782,J$190)+'СЕТ СН'!$F$12</f>
        <v>104.21813012</v>
      </c>
      <c r="K195" s="36">
        <f>SUMIFS(СВЦЭМ!$F$39:$F$782,СВЦЭМ!$A$39:$A$782,$A195,СВЦЭМ!$B$39:$B$782,K$190)+'СЕТ СН'!$F$12</f>
        <v>100.42170455</v>
      </c>
      <c r="L195" s="36">
        <f>SUMIFS(СВЦЭМ!$F$39:$F$782,СВЦЭМ!$A$39:$A$782,$A195,СВЦЭМ!$B$39:$B$782,L$190)+'СЕТ СН'!$F$12</f>
        <v>99.757601370000003</v>
      </c>
      <c r="M195" s="36">
        <f>SUMIFS(СВЦЭМ!$F$39:$F$782,СВЦЭМ!$A$39:$A$782,$A195,СВЦЭМ!$B$39:$B$782,M$190)+'СЕТ СН'!$F$12</f>
        <v>101.42295844</v>
      </c>
      <c r="N195" s="36">
        <f>SUMIFS(СВЦЭМ!$F$39:$F$782,СВЦЭМ!$A$39:$A$782,$A195,СВЦЭМ!$B$39:$B$782,N$190)+'СЕТ СН'!$F$12</f>
        <v>103.41157954000001</v>
      </c>
      <c r="O195" s="36">
        <f>SUMIFS(СВЦЭМ!$F$39:$F$782,СВЦЭМ!$A$39:$A$782,$A195,СВЦЭМ!$B$39:$B$782,O$190)+'СЕТ СН'!$F$12</f>
        <v>102.22355383</v>
      </c>
      <c r="P195" s="36">
        <f>SUMIFS(СВЦЭМ!$F$39:$F$782,СВЦЭМ!$A$39:$A$782,$A195,СВЦЭМ!$B$39:$B$782,P$190)+'СЕТ СН'!$F$12</f>
        <v>102.94376243000001</v>
      </c>
      <c r="Q195" s="36">
        <f>SUMIFS(СВЦЭМ!$F$39:$F$782,СВЦЭМ!$A$39:$A$782,$A195,СВЦЭМ!$B$39:$B$782,Q$190)+'СЕТ СН'!$F$12</f>
        <v>104.11666897000001</v>
      </c>
      <c r="R195" s="36">
        <f>SUMIFS(СВЦЭМ!$F$39:$F$782,СВЦЭМ!$A$39:$A$782,$A195,СВЦЭМ!$B$39:$B$782,R$190)+'СЕТ СН'!$F$12</f>
        <v>105.86124173</v>
      </c>
      <c r="S195" s="36">
        <f>SUMIFS(СВЦЭМ!$F$39:$F$782,СВЦЭМ!$A$39:$A$782,$A195,СВЦЭМ!$B$39:$B$782,S$190)+'СЕТ СН'!$F$12</f>
        <v>105.67905029000001</v>
      </c>
      <c r="T195" s="36">
        <f>SUMIFS(СВЦЭМ!$F$39:$F$782,СВЦЭМ!$A$39:$A$782,$A195,СВЦЭМ!$B$39:$B$782,T$190)+'СЕТ СН'!$F$12</f>
        <v>103.92083844</v>
      </c>
      <c r="U195" s="36">
        <f>SUMIFS(СВЦЭМ!$F$39:$F$782,СВЦЭМ!$A$39:$A$782,$A195,СВЦЭМ!$B$39:$B$782,U$190)+'СЕТ СН'!$F$12</f>
        <v>102.35014280999999</v>
      </c>
      <c r="V195" s="36">
        <f>SUMIFS(СВЦЭМ!$F$39:$F$782,СВЦЭМ!$A$39:$A$782,$A195,СВЦЭМ!$B$39:$B$782,V$190)+'СЕТ СН'!$F$12</f>
        <v>102.83870822</v>
      </c>
      <c r="W195" s="36">
        <f>SUMIFS(СВЦЭМ!$F$39:$F$782,СВЦЭМ!$A$39:$A$782,$A195,СВЦЭМ!$B$39:$B$782,W$190)+'СЕТ СН'!$F$12</f>
        <v>103.80993607000001</v>
      </c>
      <c r="X195" s="36">
        <f>SUMIFS(СВЦЭМ!$F$39:$F$782,СВЦЭМ!$A$39:$A$782,$A195,СВЦЭМ!$B$39:$B$782,X$190)+'СЕТ СН'!$F$12</f>
        <v>104.58251097</v>
      </c>
      <c r="Y195" s="36">
        <f>SUMIFS(СВЦЭМ!$F$39:$F$782,СВЦЭМ!$A$39:$A$782,$A195,СВЦЭМ!$B$39:$B$782,Y$190)+'СЕТ СН'!$F$12</f>
        <v>105.49611517</v>
      </c>
    </row>
    <row r="196" spans="1:25" ht="15.75" x14ac:dyDescent="0.2">
      <c r="A196" s="35">
        <f t="shared" si="5"/>
        <v>45357</v>
      </c>
      <c r="B196" s="36">
        <f>SUMIFS(СВЦЭМ!$F$39:$F$782,СВЦЭМ!$A$39:$A$782,$A196,СВЦЭМ!$B$39:$B$782,B$190)+'СЕТ СН'!$F$12</f>
        <v>110.19461707000001</v>
      </c>
      <c r="C196" s="36">
        <f>SUMIFS(СВЦЭМ!$F$39:$F$782,СВЦЭМ!$A$39:$A$782,$A196,СВЦЭМ!$B$39:$B$782,C$190)+'СЕТ СН'!$F$12</f>
        <v>111.82016526</v>
      </c>
      <c r="D196" s="36">
        <f>SUMIFS(СВЦЭМ!$F$39:$F$782,СВЦЭМ!$A$39:$A$782,$A196,СВЦЭМ!$B$39:$B$782,D$190)+'СЕТ СН'!$F$12</f>
        <v>113.34158355</v>
      </c>
      <c r="E196" s="36">
        <f>SUMIFS(СВЦЭМ!$F$39:$F$782,СВЦЭМ!$A$39:$A$782,$A196,СВЦЭМ!$B$39:$B$782,E$190)+'СЕТ СН'!$F$12</f>
        <v>114.34748981</v>
      </c>
      <c r="F196" s="36">
        <f>SUMIFS(СВЦЭМ!$F$39:$F$782,СВЦЭМ!$A$39:$A$782,$A196,СВЦЭМ!$B$39:$B$782,F$190)+'СЕТ СН'!$F$12</f>
        <v>114.14583062</v>
      </c>
      <c r="G196" s="36">
        <f>SUMIFS(СВЦЭМ!$F$39:$F$782,СВЦЭМ!$A$39:$A$782,$A196,СВЦЭМ!$B$39:$B$782,G$190)+'СЕТ СН'!$F$12</f>
        <v>112.3587691</v>
      </c>
      <c r="H196" s="36">
        <f>SUMIFS(СВЦЭМ!$F$39:$F$782,СВЦЭМ!$A$39:$A$782,$A196,СВЦЭМ!$B$39:$B$782,H$190)+'СЕТ СН'!$F$12</f>
        <v>107.77586519</v>
      </c>
      <c r="I196" s="36">
        <f>SUMIFS(СВЦЭМ!$F$39:$F$782,СВЦЭМ!$A$39:$A$782,$A196,СВЦЭМ!$B$39:$B$782,I$190)+'СЕТ СН'!$F$12</f>
        <v>104.54683872</v>
      </c>
      <c r="J196" s="36">
        <f>SUMIFS(СВЦЭМ!$F$39:$F$782,СВЦЭМ!$A$39:$A$782,$A196,СВЦЭМ!$B$39:$B$782,J$190)+'СЕТ СН'!$F$12</f>
        <v>103.99829359</v>
      </c>
      <c r="K196" s="36">
        <f>SUMIFS(СВЦЭМ!$F$39:$F$782,СВЦЭМ!$A$39:$A$782,$A196,СВЦЭМ!$B$39:$B$782,K$190)+'СЕТ СН'!$F$12</f>
        <v>104.09547233000001</v>
      </c>
      <c r="L196" s="36">
        <f>SUMIFS(СВЦЭМ!$F$39:$F$782,СВЦЭМ!$A$39:$A$782,$A196,СВЦЭМ!$B$39:$B$782,L$190)+'СЕТ СН'!$F$12</f>
        <v>104.55529582</v>
      </c>
      <c r="M196" s="36">
        <f>SUMIFS(СВЦЭМ!$F$39:$F$782,СВЦЭМ!$A$39:$A$782,$A196,СВЦЭМ!$B$39:$B$782,M$190)+'СЕТ СН'!$F$12</f>
        <v>104.64358677</v>
      </c>
      <c r="N196" s="36">
        <f>SUMIFS(СВЦЭМ!$F$39:$F$782,СВЦЭМ!$A$39:$A$782,$A196,СВЦЭМ!$B$39:$B$782,N$190)+'СЕТ СН'!$F$12</f>
        <v>106.15191883</v>
      </c>
      <c r="O196" s="36">
        <f>SUMIFS(СВЦЭМ!$F$39:$F$782,СВЦЭМ!$A$39:$A$782,$A196,СВЦЭМ!$B$39:$B$782,O$190)+'СЕТ СН'!$F$12</f>
        <v>106.02168082</v>
      </c>
      <c r="P196" s="36">
        <f>SUMIFS(СВЦЭМ!$F$39:$F$782,СВЦЭМ!$A$39:$A$782,$A196,СВЦЭМ!$B$39:$B$782,P$190)+'СЕТ СН'!$F$12</f>
        <v>107.16955366000001</v>
      </c>
      <c r="Q196" s="36">
        <f>SUMIFS(СВЦЭМ!$F$39:$F$782,СВЦЭМ!$A$39:$A$782,$A196,СВЦЭМ!$B$39:$B$782,Q$190)+'СЕТ СН'!$F$12</f>
        <v>107.42313745</v>
      </c>
      <c r="R196" s="36">
        <f>SUMIFS(СВЦЭМ!$F$39:$F$782,СВЦЭМ!$A$39:$A$782,$A196,СВЦЭМ!$B$39:$B$782,R$190)+'СЕТ СН'!$F$12</f>
        <v>107.43318076</v>
      </c>
      <c r="S196" s="36">
        <f>SUMIFS(СВЦЭМ!$F$39:$F$782,СВЦЭМ!$A$39:$A$782,$A196,СВЦЭМ!$B$39:$B$782,S$190)+'СЕТ СН'!$F$12</f>
        <v>106.59012272</v>
      </c>
      <c r="T196" s="36">
        <f>SUMIFS(СВЦЭМ!$F$39:$F$782,СВЦЭМ!$A$39:$A$782,$A196,СВЦЭМ!$B$39:$B$782,T$190)+'СЕТ СН'!$F$12</f>
        <v>104.24322966</v>
      </c>
      <c r="U196" s="36">
        <f>SUMIFS(СВЦЭМ!$F$39:$F$782,СВЦЭМ!$A$39:$A$782,$A196,СВЦЭМ!$B$39:$B$782,U$190)+'СЕТ СН'!$F$12</f>
        <v>104.2208459</v>
      </c>
      <c r="V196" s="36">
        <f>SUMIFS(СВЦЭМ!$F$39:$F$782,СВЦЭМ!$A$39:$A$782,$A196,СВЦЭМ!$B$39:$B$782,V$190)+'СЕТ СН'!$F$12</f>
        <v>104.45726351</v>
      </c>
      <c r="W196" s="36">
        <f>SUMIFS(СВЦЭМ!$F$39:$F$782,СВЦЭМ!$A$39:$A$782,$A196,СВЦЭМ!$B$39:$B$782,W$190)+'СЕТ СН'!$F$12</f>
        <v>105.21283864999999</v>
      </c>
      <c r="X196" s="36">
        <f>SUMIFS(СВЦЭМ!$F$39:$F$782,СВЦЭМ!$A$39:$A$782,$A196,СВЦЭМ!$B$39:$B$782,X$190)+'СЕТ СН'!$F$12</f>
        <v>105.13370729</v>
      </c>
      <c r="Y196" s="36">
        <f>SUMIFS(СВЦЭМ!$F$39:$F$782,СВЦЭМ!$A$39:$A$782,$A196,СВЦЭМ!$B$39:$B$782,Y$190)+'СЕТ СН'!$F$12</f>
        <v>104.13932200000001</v>
      </c>
    </row>
    <row r="197" spans="1:25" ht="15.75" x14ac:dyDescent="0.2">
      <c r="A197" s="35">
        <f t="shared" si="5"/>
        <v>45358</v>
      </c>
      <c r="B197" s="36">
        <f>SUMIFS(СВЦЭМ!$F$39:$F$782,СВЦЭМ!$A$39:$A$782,$A197,СВЦЭМ!$B$39:$B$782,B$190)+'СЕТ СН'!$F$12</f>
        <v>107.4199926</v>
      </c>
      <c r="C197" s="36">
        <f>SUMIFS(СВЦЭМ!$F$39:$F$782,СВЦЭМ!$A$39:$A$782,$A197,СВЦЭМ!$B$39:$B$782,C$190)+'СЕТ СН'!$F$12</f>
        <v>110.32876057</v>
      </c>
      <c r="D197" s="36">
        <f>SUMIFS(СВЦЭМ!$F$39:$F$782,СВЦЭМ!$A$39:$A$782,$A197,СВЦЭМ!$B$39:$B$782,D$190)+'СЕТ СН'!$F$12</f>
        <v>112.60363108</v>
      </c>
      <c r="E197" s="36">
        <f>SUMIFS(СВЦЭМ!$F$39:$F$782,СВЦЭМ!$A$39:$A$782,$A197,СВЦЭМ!$B$39:$B$782,E$190)+'СЕТ СН'!$F$12</f>
        <v>114.61782368999999</v>
      </c>
      <c r="F197" s="36">
        <f>SUMIFS(СВЦЭМ!$F$39:$F$782,СВЦЭМ!$A$39:$A$782,$A197,СВЦЭМ!$B$39:$B$782,F$190)+'СЕТ СН'!$F$12</f>
        <v>115.20898784000001</v>
      </c>
      <c r="G197" s="36">
        <f>SUMIFS(СВЦЭМ!$F$39:$F$782,СВЦЭМ!$A$39:$A$782,$A197,СВЦЭМ!$B$39:$B$782,G$190)+'СЕТ СН'!$F$12</f>
        <v>113.47506482</v>
      </c>
      <c r="H197" s="36">
        <f>SUMIFS(СВЦЭМ!$F$39:$F$782,СВЦЭМ!$A$39:$A$782,$A197,СВЦЭМ!$B$39:$B$782,H$190)+'СЕТ СН'!$F$12</f>
        <v>109.05404191</v>
      </c>
      <c r="I197" s="36">
        <f>SUMIFS(СВЦЭМ!$F$39:$F$782,СВЦЭМ!$A$39:$A$782,$A197,СВЦЭМ!$B$39:$B$782,I$190)+'СЕТ СН'!$F$12</f>
        <v>108.05267899</v>
      </c>
      <c r="J197" s="36">
        <f>SUMIFS(СВЦЭМ!$F$39:$F$782,СВЦЭМ!$A$39:$A$782,$A197,СВЦЭМ!$B$39:$B$782,J$190)+'СЕТ СН'!$F$12</f>
        <v>109.34942735</v>
      </c>
      <c r="K197" s="36">
        <f>SUMIFS(СВЦЭМ!$F$39:$F$782,СВЦЭМ!$A$39:$A$782,$A197,СВЦЭМ!$B$39:$B$782,K$190)+'СЕТ СН'!$F$12</f>
        <v>106.95306653</v>
      </c>
      <c r="L197" s="36">
        <f>SUMIFS(СВЦЭМ!$F$39:$F$782,СВЦЭМ!$A$39:$A$782,$A197,СВЦЭМ!$B$39:$B$782,L$190)+'СЕТ СН'!$F$12</f>
        <v>107.13935932</v>
      </c>
      <c r="M197" s="36">
        <f>SUMIFS(СВЦЭМ!$F$39:$F$782,СВЦЭМ!$A$39:$A$782,$A197,СВЦЭМ!$B$39:$B$782,M$190)+'СЕТ СН'!$F$12</f>
        <v>107.71869423</v>
      </c>
      <c r="N197" s="36">
        <f>SUMIFS(СВЦЭМ!$F$39:$F$782,СВЦЭМ!$A$39:$A$782,$A197,СВЦЭМ!$B$39:$B$782,N$190)+'СЕТ СН'!$F$12</f>
        <v>108.37434087</v>
      </c>
      <c r="O197" s="36">
        <f>SUMIFS(СВЦЭМ!$F$39:$F$782,СВЦЭМ!$A$39:$A$782,$A197,СВЦЭМ!$B$39:$B$782,O$190)+'СЕТ СН'!$F$12</f>
        <v>108.12778851</v>
      </c>
      <c r="P197" s="36">
        <f>SUMIFS(СВЦЭМ!$F$39:$F$782,СВЦЭМ!$A$39:$A$782,$A197,СВЦЭМ!$B$39:$B$782,P$190)+'СЕТ СН'!$F$12</f>
        <v>109.88501252</v>
      </c>
      <c r="Q197" s="36">
        <f>SUMIFS(СВЦЭМ!$F$39:$F$782,СВЦЭМ!$A$39:$A$782,$A197,СВЦЭМ!$B$39:$B$782,Q$190)+'СЕТ СН'!$F$12</f>
        <v>111.28151103</v>
      </c>
      <c r="R197" s="36">
        <f>SUMIFS(СВЦЭМ!$F$39:$F$782,СВЦЭМ!$A$39:$A$782,$A197,СВЦЭМ!$B$39:$B$782,R$190)+'СЕТ СН'!$F$12</f>
        <v>112.06517153</v>
      </c>
      <c r="S197" s="36">
        <f>SUMIFS(СВЦЭМ!$F$39:$F$782,СВЦЭМ!$A$39:$A$782,$A197,СВЦЭМ!$B$39:$B$782,S$190)+'СЕТ СН'!$F$12</f>
        <v>110.88108228999999</v>
      </c>
      <c r="T197" s="36">
        <f>SUMIFS(СВЦЭМ!$F$39:$F$782,СВЦЭМ!$A$39:$A$782,$A197,СВЦЭМ!$B$39:$B$782,T$190)+'СЕТ СН'!$F$12</f>
        <v>110.51891322</v>
      </c>
      <c r="U197" s="36">
        <f>SUMIFS(СВЦЭМ!$F$39:$F$782,СВЦЭМ!$A$39:$A$782,$A197,СВЦЭМ!$B$39:$B$782,U$190)+'СЕТ СН'!$F$12</f>
        <v>108.80430009</v>
      </c>
      <c r="V197" s="36">
        <f>SUMIFS(СВЦЭМ!$F$39:$F$782,СВЦЭМ!$A$39:$A$782,$A197,СВЦЭМ!$B$39:$B$782,V$190)+'СЕТ СН'!$F$12</f>
        <v>107.50157938</v>
      </c>
      <c r="W197" s="36">
        <f>SUMIFS(СВЦЭМ!$F$39:$F$782,СВЦЭМ!$A$39:$A$782,$A197,СВЦЭМ!$B$39:$B$782,W$190)+'СЕТ СН'!$F$12</f>
        <v>108.36184025999999</v>
      </c>
      <c r="X197" s="36">
        <f>SUMIFS(СВЦЭМ!$F$39:$F$782,СВЦЭМ!$A$39:$A$782,$A197,СВЦЭМ!$B$39:$B$782,X$190)+'СЕТ СН'!$F$12</f>
        <v>109.31782775000001</v>
      </c>
      <c r="Y197" s="36">
        <f>SUMIFS(СВЦЭМ!$F$39:$F$782,СВЦЭМ!$A$39:$A$782,$A197,СВЦЭМ!$B$39:$B$782,Y$190)+'СЕТ СН'!$F$12</f>
        <v>111.27476306</v>
      </c>
    </row>
    <row r="198" spans="1:25" ht="15.75" x14ac:dyDescent="0.2">
      <c r="A198" s="35">
        <f t="shared" si="5"/>
        <v>45359</v>
      </c>
      <c r="B198" s="36">
        <f>SUMIFS(СВЦЭМ!$F$39:$F$782,СВЦЭМ!$A$39:$A$782,$A198,СВЦЭМ!$B$39:$B$782,B$190)+'СЕТ СН'!$F$12</f>
        <v>114.18202492</v>
      </c>
      <c r="C198" s="36">
        <f>SUMIFS(СВЦЭМ!$F$39:$F$782,СВЦЭМ!$A$39:$A$782,$A198,СВЦЭМ!$B$39:$B$782,C$190)+'СЕТ СН'!$F$12</f>
        <v>114.12440290000001</v>
      </c>
      <c r="D198" s="36">
        <f>SUMIFS(СВЦЭМ!$F$39:$F$782,СВЦЭМ!$A$39:$A$782,$A198,СВЦЭМ!$B$39:$B$782,D$190)+'СЕТ СН'!$F$12</f>
        <v>115.67287781</v>
      </c>
      <c r="E198" s="36">
        <f>SUMIFS(СВЦЭМ!$F$39:$F$782,СВЦЭМ!$A$39:$A$782,$A198,СВЦЭМ!$B$39:$B$782,E$190)+'СЕТ СН'!$F$12</f>
        <v>116.35299130999999</v>
      </c>
      <c r="F198" s="36">
        <f>SUMIFS(СВЦЭМ!$F$39:$F$782,СВЦЭМ!$A$39:$A$782,$A198,СВЦЭМ!$B$39:$B$782,F$190)+'СЕТ СН'!$F$12</f>
        <v>116.37680303</v>
      </c>
      <c r="G198" s="36">
        <f>SUMIFS(СВЦЭМ!$F$39:$F$782,СВЦЭМ!$A$39:$A$782,$A198,СВЦЭМ!$B$39:$B$782,G$190)+'СЕТ СН'!$F$12</f>
        <v>114.60020209</v>
      </c>
      <c r="H198" s="36">
        <f>SUMIFS(СВЦЭМ!$F$39:$F$782,СВЦЭМ!$A$39:$A$782,$A198,СВЦЭМ!$B$39:$B$782,H$190)+'СЕТ СН'!$F$12</f>
        <v>114.54097107</v>
      </c>
      <c r="I198" s="36">
        <f>SUMIFS(СВЦЭМ!$F$39:$F$782,СВЦЭМ!$A$39:$A$782,$A198,СВЦЭМ!$B$39:$B$782,I$190)+'СЕТ СН'!$F$12</f>
        <v>112.61850389</v>
      </c>
      <c r="J198" s="36">
        <f>SUMIFS(СВЦЭМ!$F$39:$F$782,СВЦЭМ!$A$39:$A$782,$A198,СВЦЭМ!$B$39:$B$782,J$190)+'СЕТ СН'!$F$12</f>
        <v>111.84475157</v>
      </c>
      <c r="K198" s="36">
        <f>SUMIFS(СВЦЭМ!$F$39:$F$782,СВЦЭМ!$A$39:$A$782,$A198,СВЦЭМ!$B$39:$B$782,K$190)+'СЕТ СН'!$F$12</f>
        <v>107.81364262</v>
      </c>
      <c r="L198" s="36">
        <f>SUMIFS(СВЦЭМ!$F$39:$F$782,СВЦЭМ!$A$39:$A$782,$A198,СВЦЭМ!$B$39:$B$782,L$190)+'СЕТ СН'!$F$12</f>
        <v>107.10229978</v>
      </c>
      <c r="M198" s="36">
        <f>SUMIFS(СВЦЭМ!$F$39:$F$782,СВЦЭМ!$A$39:$A$782,$A198,СВЦЭМ!$B$39:$B$782,M$190)+'СЕТ СН'!$F$12</f>
        <v>108.18184169</v>
      </c>
      <c r="N198" s="36">
        <f>SUMIFS(СВЦЭМ!$F$39:$F$782,СВЦЭМ!$A$39:$A$782,$A198,СВЦЭМ!$B$39:$B$782,N$190)+'СЕТ СН'!$F$12</f>
        <v>109.57465197000001</v>
      </c>
      <c r="O198" s="36">
        <f>SUMIFS(СВЦЭМ!$F$39:$F$782,СВЦЭМ!$A$39:$A$782,$A198,СВЦЭМ!$B$39:$B$782,O$190)+'СЕТ СН'!$F$12</f>
        <v>110.83862062999999</v>
      </c>
      <c r="P198" s="36">
        <f>SUMIFS(СВЦЭМ!$F$39:$F$782,СВЦЭМ!$A$39:$A$782,$A198,СВЦЭМ!$B$39:$B$782,P$190)+'СЕТ СН'!$F$12</f>
        <v>111.55418136</v>
      </c>
      <c r="Q198" s="36">
        <f>SUMIFS(СВЦЭМ!$F$39:$F$782,СВЦЭМ!$A$39:$A$782,$A198,СВЦЭМ!$B$39:$B$782,Q$190)+'СЕТ СН'!$F$12</f>
        <v>112.68598679</v>
      </c>
      <c r="R198" s="36">
        <f>SUMIFS(СВЦЭМ!$F$39:$F$782,СВЦЭМ!$A$39:$A$782,$A198,СВЦЭМ!$B$39:$B$782,R$190)+'СЕТ СН'!$F$12</f>
        <v>113.14817288</v>
      </c>
      <c r="S198" s="36">
        <f>SUMIFS(СВЦЭМ!$F$39:$F$782,СВЦЭМ!$A$39:$A$782,$A198,СВЦЭМ!$B$39:$B$782,S$190)+'СЕТ СН'!$F$12</f>
        <v>111.68309121999999</v>
      </c>
      <c r="T198" s="36">
        <f>SUMIFS(СВЦЭМ!$F$39:$F$782,СВЦЭМ!$A$39:$A$782,$A198,СВЦЭМ!$B$39:$B$782,T$190)+'СЕТ СН'!$F$12</f>
        <v>111.16691695</v>
      </c>
      <c r="U198" s="36">
        <f>SUMIFS(СВЦЭМ!$F$39:$F$782,СВЦЭМ!$A$39:$A$782,$A198,СВЦЭМ!$B$39:$B$782,U$190)+'СЕТ СН'!$F$12</f>
        <v>109.20668526</v>
      </c>
      <c r="V198" s="36">
        <f>SUMIFS(СВЦЭМ!$F$39:$F$782,СВЦЭМ!$A$39:$A$782,$A198,СВЦЭМ!$B$39:$B$782,V$190)+'СЕТ СН'!$F$12</f>
        <v>108.50736872</v>
      </c>
      <c r="W198" s="36">
        <f>SUMIFS(СВЦЭМ!$F$39:$F$782,СВЦЭМ!$A$39:$A$782,$A198,СВЦЭМ!$B$39:$B$782,W$190)+'СЕТ СН'!$F$12</f>
        <v>108.06634525</v>
      </c>
      <c r="X198" s="36">
        <f>SUMIFS(СВЦЭМ!$F$39:$F$782,СВЦЭМ!$A$39:$A$782,$A198,СВЦЭМ!$B$39:$B$782,X$190)+'СЕТ СН'!$F$12</f>
        <v>110.59315350999999</v>
      </c>
      <c r="Y198" s="36">
        <f>SUMIFS(СВЦЭМ!$F$39:$F$782,СВЦЭМ!$A$39:$A$782,$A198,СВЦЭМ!$B$39:$B$782,Y$190)+'СЕТ СН'!$F$12</f>
        <v>111.41639222000001</v>
      </c>
    </row>
    <row r="199" spans="1:25" ht="15.75" x14ac:dyDescent="0.2">
      <c r="A199" s="35">
        <f t="shared" si="5"/>
        <v>45360</v>
      </c>
      <c r="B199" s="36">
        <f>SUMIFS(СВЦЭМ!$F$39:$F$782,СВЦЭМ!$A$39:$A$782,$A199,СВЦЭМ!$B$39:$B$782,B$190)+'СЕТ СН'!$F$12</f>
        <v>113.61619281</v>
      </c>
      <c r="C199" s="36">
        <f>SUMIFS(СВЦЭМ!$F$39:$F$782,СВЦЭМ!$A$39:$A$782,$A199,СВЦЭМ!$B$39:$B$782,C$190)+'СЕТ СН'!$F$12</f>
        <v>114.19406515999999</v>
      </c>
      <c r="D199" s="36">
        <f>SUMIFS(СВЦЭМ!$F$39:$F$782,СВЦЭМ!$A$39:$A$782,$A199,СВЦЭМ!$B$39:$B$782,D$190)+'СЕТ СН'!$F$12</f>
        <v>115.42944127</v>
      </c>
      <c r="E199" s="36">
        <f>SUMIFS(СВЦЭМ!$F$39:$F$782,СВЦЭМ!$A$39:$A$782,$A199,СВЦЭМ!$B$39:$B$782,E$190)+'СЕТ СН'!$F$12</f>
        <v>116.0012249</v>
      </c>
      <c r="F199" s="36">
        <f>SUMIFS(СВЦЭМ!$F$39:$F$782,СВЦЭМ!$A$39:$A$782,$A199,СВЦЭМ!$B$39:$B$782,F$190)+'СЕТ СН'!$F$12</f>
        <v>115.14232967</v>
      </c>
      <c r="G199" s="36">
        <f>SUMIFS(СВЦЭМ!$F$39:$F$782,СВЦЭМ!$A$39:$A$782,$A199,СВЦЭМ!$B$39:$B$782,G$190)+'СЕТ СН'!$F$12</f>
        <v>113.16332758</v>
      </c>
      <c r="H199" s="36">
        <f>SUMIFS(СВЦЭМ!$F$39:$F$782,СВЦЭМ!$A$39:$A$782,$A199,СВЦЭМ!$B$39:$B$782,H$190)+'СЕТ СН'!$F$12</f>
        <v>111.57410732</v>
      </c>
      <c r="I199" s="36">
        <f>SUMIFS(СВЦЭМ!$F$39:$F$782,СВЦЭМ!$A$39:$A$782,$A199,СВЦЭМ!$B$39:$B$782,I$190)+'СЕТ СН'!$F$12</f>
        <v>110.10524327</v>
      </c>
      <c r="J199" s="36">
        <f>SUMIFS(СВЦЭМ!$F$39:$F$782,СВЦЭМ!$A$39:$A$782,$A199,СВЦЭМ!$B$39:$B$782,J$190)+'СЕТ СН'!$F$12</f>
        <v>109.17924518</v>
      </c>
      <c r="K199" s="36">
        <f>SUMIFS(СВЦЭМ!$F$39:$F$782,СВЦЭМ!$A$39:$A$782,$A199,СВЦЭМ!$B$39:$B$782,K$190)+'СЕТ СН'!$F$12</f>
        <v>106.42320435000001</v>
      </c>
      <c r="L199" s="36">
        <f>SUMIFS(СВЦЭМ!$F$39:$F$782,СВЦЭМ!$A$39:$A$782,$A199,СВЦЭМ!$B$39:$B$782,L$190)+'СЕТ СН'!$F$12</f>
        <v>104.92686526999999</v>
      </c>
      <c r="M199" s="36">
        <f>SUMIFS(СВЦЭМ!$F$39:$F$782,СВЦЭМ!$A$39:$A$782,$A199,СВЦЭМ!$B$39:$B$782,M$190)+'СЕТ СН'!$F$12</f>
        <v>105.95824930000001</v>
      </c>
      <c r="N199" s="36">
        <f>SUMIFS(СВЦЭМ!$F$39:$F$782,СВЦЭМ!$A$39:$A$782,$A199,СВЦЭМ!$B$39:$B$782,N$190)+'СЕТ СН'!$F$12</f>
        <v>107.42110934</v>
      </c>
      <c r="O199" s="36">
        <f>SUMIFS(СВЦЭМ!$F$39:$F$782,СВЦЭМ!$A$39:$A$782,$A199,СВЦЭМ!$B$39:$B$782,O$190)+'СЕТ СН'!$F$12</f>
        <v>108.88101458</v>
      </c>
      <c r="P199" s="36">
        <f>SUMIFS(СВЦЭМ!$F$39:$F$782,СВЦЭМ!$A$39:$A$782,$A199,СВЦЭМ!$B$39:$B$782,P$190)+'СЕТ СН'!$F$12</f>
        <v>109.7384127</v>
      </c>
      <c r="Q199" s="36">
        <f>SUMIFS(СВЦЭМ!$F$39:$F$782,СВЦЭМ!$A$39:$A$782,$A199,СВЦЭМ!$B$39:$B$782,Q$190)+'СЕТ СН'!$F$12</f>
        <v>110.80302691</v>
      </c>
      <c r="R199" s="36">
        <f>SUMIFS(СВЦЭМ!$F$39:$F$782,СВЦЭМ!$A$39:$A$782,$A199,СВЦЭМ!$B$39:$B$782,R$190)+'СЕТ СН'!$F$12</f>
        <v>110.83335618</v>
      </c>
      <c r="S199" s="36">
        <f>SUMIFS(СВЦЭМ!$F$39:$F$782,СВЦЭМ!$A$39:$A$782,$A199,СВЦЭМ!$B$39:$B$782,S$190)+'СЕТ СН'!$F$12</f>
        <v>108.79338127</v>
      </c>
      <c r="T199" s="36">
        <f>SUMIFS(СВЦЭМ!$F$39:$F$782,СВЦЭМ!$A$39:$A$782,$A199,СВЦЭМ!$B$39:$B$782,T$190)+'СЕТ СН'!$F$12</f>
        <v>109.6748296</v>
      </c>
      <c r="U199" s="36">
        <f>SUMIFS(СВЦЭМ!$F$39:$F$782,СВЦЭМ!$A$39:$A$782,$A199,СВЦЭМ!$B$39:$B$782,U$190)+'СЕТ СН'!$F$12</f>
        <v>107.63220728</v>
      </c>
      <c r="V199" s="36">
        <f>SUMIFS(СВЦЭМ!$F$39:$F$782,СВЦЭМ!$A$39:$A$782,$A199,СВЦЭМ!$B$39:$B$782,V$190)+'СЕТ СН'!$F$12</f>
        <v>106.86821368</v>
      </c>
      <c r="W199" s="36">
        <f>SUMIFS(СВЦЭМ!$F$39:$F$782,СВЦЭМ!$A$39:$A$782,$A199,СВЦЭМ!$B$39:$B$782,W$190)+'СЕТ СН'!$F$12</f>
        <v>106.58447043</v>
      </c>
      <c r="X199" s="36">
        <f>SUMIFS(СВЦЭМ!$F$39:$F$782,СВЦЭМ!$A$39:$A$782,$A199,СВЦЭМ!$B$39:$B$782,X$190)+'СЕТ СН'!$F$12</f>
        <v>109.18888948</v>
      </c>
      <c r="Y199" s="36">
        <f>SUMIFS(СВЦЭМ!$F$39:$F$782,СВЦЭМ!$A$39:$A$782,$A199,СВЦЭМ!$B$39:$B$782,Y$190)+'СЕТ СН'!$F$12</f>
        <v>110.16946363</v>
      </c>
    </row>
    <row r="200" spans="1:25" ht="15.75" x14ac:dyDescent="0.2">
      <c r="A200" s="35">
        <f t="shared" si="5"/>
        <v>45361</v>
      </c>
      <c r="B200" s="36">
        <f>SUMIFS(СВЦЭМ!$F$39:$F$782,СВЦЭМ!$A$39:$A$782,$A200,СВЦЭМ!$B$39:$B$782,B$190)+'СЕТ СН'!$F$12</f>
        <v>115.51261117999999</v>
      </c>
      <c r="C200" s="36">
        <f>SUMIFS(СВЦЭМ!$F$39:$F$782,СВЦЭМ!$A$39:$A$782,$A200,СВЦЭМ!$B$39:$B$782,C$190)+'СЕТ СН'!$F$12</f>
        <v>118.11814903</v>
      </c>
      <c r="D200" s="36">
        <f>SUMIFS(СВЦЭМ!$F$39:$F$782,СВЦЭМ!$A$39:$A$782,$A200,СВЦЭМ!$B$39:$B$782,D$190)+'СЕТ СН'!$F$12</f>
        <v>119.38046183</v>
      </c>
      <c r="E200" s="36">
        <f>SUMIFS(СВЦЭМ!$F$39:$F$782,СВЦЭМ!$A$39:$A$782,$A200,СВЦЭМ!$B$39:$B$782,E$190)+'СЕТ СН'!$F$12</f>
        <v>120.43877562</v>
      </c>
      <c r="F200" s="36">
        <f>SUMIFS(СВЦЭМ!$F$39:$F$782,СВЦЭМ!$A$39:$A$782,$A200,СВЦЭМ!$B$39:$B$782,F$190)+'СЕТ СН'!$F$12</f>
        <v>120.45885817999999</v>
      </c>
      <c r="G200" s="36">
        <f>SUMIFS(СВЦЭМ!$F$39:$F$782,СВЦЭМ!$A$39:$A$782,$A200,СВЦЭМ!$B$39:$B$782,G$190)+'СЕТ СН'!$F$12</f>
        <v>119.28618664</v>
      </c>
      <c r="H200" s="36">
        <f>SUMIFS(СВЦЭМ!$F$39:$F$782,СВЦЭМ!$A$39:$A$782,$A200,СВЦЭМ!$B$39:$B$782,H$190)+'СЕТ СН'!$F$12</f>
        <v>117.49551065999999</v>
      </c>
      <c r="I200" s="36">
        <f>SUMIFS(СВЦЭМ!$F$39:$F$782,СВЦЭМ!$A$39:$A$782,$A200,СВЦЭМ!$B$39:$B$782,I$190)+'СЕТ СН'!$F$12</f>
        <v>117.12640187</v>
      </c>
      <c r="J200" s="36">
        <f>SUMIFS(СВЦЭМ!$F$39:$F$782,СВЦЭМ!$A$39:$A$782,$A200,СВЦЭМ!$B$39:$B$782,J$190)+'СЕТ СН'!$F$12</f>
        <v>114.06417378</v>
      </c>
      <c r="K200" s="36">
        <f>SUMIFS(СВЦЭМ!$F$39:$F$782,СВЦЭМ!$A$39:$A$782,$A200,СВЦЭМ!$B$39:$B$782,K$190)+'СЕТ СН'!$F$12</f>
        <v>111.25796672</v>
      </c>
      <c r="L200" s="36">
        <f>SUMIFS(СВЦЭМ!$F$39:$F$782,СВЦЭМ!$A$39:$A$782,$A200,СВЦЭМ!$B$39:$B$782,L$190)+'СЕТ СН'!$F$12</f>
        <v>111.23204826</v>
      </c>
      <c r="M200" s="36">
        <f>SUMIFS(СВЦЭМ!$F$39:$F$782,СВЦЭМ!$A$39:$A$782,$A200,СВЦЭМ!$B$39:$B$782,M$190)+'СЕТ СН'!$F$12</f>
        <v>111.76930322</v>
      </c>
      <c r="N200" s="36">
        <f>SUMIFS(СВЦЭМ!$F$39:$F$782,СВЦЭМ!$A$39:$A$782,$A200,СВЦЭМ!$B$39:$B$782,N$190)+'СЕТ СН'!$F$12</f>
        <v>113.25952189</v>
      </c>
      <c r="O200" s="36">
        <f>SUMIFS(СВЦЭМ!$F$39:$F$782,СВЦЭМ!$A$39:$A$782,$A200,СВЦЭМ!$B$39:$B$782,O$190)+'СЕТ СН'!$F$12</f>
        <v>112.64793621</v>
      </c>
      <c r="P200" s="36">
        <f>SUMIFS(СВЦЭМ!$F$39:$F$782,СВЦЭМ!$A$39:$A$782,$A200,СВЦЭМ!$B$39:$B$782,P$190)+'СЕТ СН'!$F$12</f>
        <v>114.47748027</v>
      </c>
      <c r="Q200" s="36">
        <f>SUMIFS(СВЦЭМ!$F$39:$F$782,СВЦЭМ!$A$39:$A$782,$A200,СВЦЭМ!$B$39:$B$782,Q$190)+'СЕТ СН'!$F$12</f>
        <v>116.34189948</v>
      </c>
      <c r="R200" s="36">
        <f>SUMIFS(СВЦЭМ!$F$39:$F$782,СВЦЭМ!$A$39:$A$782,$A200,СВЦЭМ!$B$39:$B$782,R$190)+'СЕТ СН'!$F$12</f>
        <v>116.15299395</v>
      </c>
      <c r="S200" s="36">
        <f>SUMIFS(СВЦЭМ!$F$39:$F$782,СВЦЭМ!$A$39:$A$782,$A200,СВЦЭМ!$B$39:$B$782,S$190)+'СЕТ СН'!$F$12</f>
        <v>115.09837382000001</v>
      </c>
      <c r="T200" s="36">
        <f>SUMIFS(СВЦЭМ!$F$39:$F$782,СВЦЭМ!$A$39:$A$782,$A200,СВЦЭМ!$B$39:$B$782,T$190)+'СЕТ СН'!$F$12</f>
        <v>113.74493957999999</v>
      </c>
      <c r="U200" s="36">
        <f>SUMIFS(СВЦЭМ!$F$39:$F$782,СВЦЭМ!$A$39:$A$782,$A200,СВЦЭМ!$B$39:$B$782,U$190)+'СЕТ СН'!$F$12</f>
        <v>110.56575798999999</v>
      </c>
      <c r="V200" s="36">
        <f>SUMIFS(СВЦЭМ!$F$39:$F$782,СВЦЭМ!$A$39:$A$782,$A200,СВЦЭМ!$B$39:$B$782,V$190)+'СЕТ СН'!$F$12</f>
        <v>108.76172692999999</v>
      </c>
      <c r="W200" s="36">
        <f>SUMIFS(СВЦЭМ!$F$39:$F$782,СВЦЭМ!$A$39:$A$782,$A200,СВЦЭМ!$B$39:$B$782,W$190)+'СЕТ СН'!$F$12</f>
        <v>109.27945038</v>
      </c>
      <c r="X200" s="36">
        <f>SUMIFS(СВЦЭМ!$F$39:$F$782,СВЦЭМ!$A$39:$A$782,$A200,СВЦЭМ!$B$39:$B$782,X$190)+'СЕТ СН'!$F$12</f>
        <v>112.72148034999999</v>
      </c>
      <c r="Y200" s="36">
        <f>SUMIFS(СВЦЭМ!$F$39:$F$782,СВЦЭМ!$A$39:$A$782,$A200,СВЦЭМ!$B$39:$B$782,Y$190)+'СЕТ СН'!$F$12</f>
        <v>113.13423211999999</v>
      </c>
    </row>
    <row r="201" spans="1:25" ht="15.75" x14ac:dyDescent="0.2">
      <c r="A201" s="35">
        <f t="shared" si="5"/>
        <v>45362</v>
      </c>
      <c r="B201" s="36">
        <f>SUMIFS(СВЦЭМ!$F$39:$F$782,СВЦЭМ!$A$39:$A$782,$A201,СВЦЭМ!$B$39:$B$782,B$190)+'СЕТ СН'!$F$12</f>
        <v>110.91859604</v>
      </c>
      <c r="C201" s="36">
        <f>SUMIFS(СВЦЭМ!$F$39:$F$782,СВЦЭМ!$A$39:$A$782,$A201,СВЦЭМ!$B$39:$B$782,C$190)+'СЕТ СН'!$F$12</f>
        <v>113.40615957</v>
      </c>
      <c r="D201" s="36">
        <f>SUMIFS(СВЦЭМ!$F$39:$F$782,СВЦЭМ!$A$39:$A$782,$A201,СВЦЭМ!$B$39:$B$782,D$190)+'СЕТ СН'!$F$12</f>
        <v>114.29717663</v>
      </c>
      <c r="E201" s="36">
        <f>SUMIFS(СВЦЭМ!$F$39:$F$782,СВЦЭМ!$A$39:$A$782,$A201,СВЦЭМ!$B$39:$B$782,E$190)+'СЕТ СН'!$F$12</f>
        <v>114.55461827000001</v>
      </c>
      <c r="F201" s="36">
        <f>SUMIFS(СВЦЭМ!$F$39:$F$782,СВЦЭМ!$A$39:$A$782,$A201,СВЦЭМ!$B$39:$B$782,F$190)+'СЕТ СН'!$F$12</f>
        <v>114.50565534</v>
      </c>
      <c r="G201" s="36">
        <f>SUMIFS(СВЦЭМ!$F$39:$F$782,СВЦЭМ!$A$39:$A$782,$A201,СВЦЭМ!$B$39:$B$782,G$190)+'СЕТ СН'!$F$12</f>
        <v>110.25666031</v>
      </c>
      <c r="H201" s="36">
        <f>SUMIFS(СВЦЭМ!$F$39:$F$782,СВЦЭМ!$A$39:$A$782,$A201,СВЦЭМ!$B$39:$B$782,H$190)+'СЕТ СН'!$F$12</f>
        <v>100.90599811</v>
      </c>
      <c r="I201" s="36">
        <f>SUMIFS(СВЦЭМ!$F$39:$F$782,СВЦЭМ!$A$39:$A$782,$A201,СВЦЭМ!$B$39:$B$782,I$190)+'СЕТ СН'!$F$12</f>
        <v>101.42011176</v>
      </c>
      <c r="J201" s="36">
        <f>SUMIFS(СВЦЭМ!$F$39:$F$782,СВЦЭМ!$A$39:$A$782,$A201,СВЦЭМ!$B$39:$B$782,J$190)+'СЕТ СН'!$F$12</f>
        <v>99.661237189999994</v>
      </c>
      <c r="K201" s="36">
        <f>SUMIFS(СВЦЭМ!$F$39:$F$782,СВЦЭМ!$A$39:$A$782,$A201,СВЦЭМ!$B$39:$B$782,K$190)+'СЕТ СН'!$F$12</f>
        <v>98.610537899999997</v>
      </c>
      <c r="L201" s="36">
        <f>SUMIFS(СВЦЭМ!$F$39:$F$782,СВЦЭМ!$A$39:$A$782,$A201,СВЦЭМ!$B$39:$B$782,L$190)+'СЕТ СН'!$F$12</f>
        <v>99.419153080000001</v>
      </c>
      <c r="M201" s="36">
        <f>SUMIFS(СВЦЭМ!$F$39:$F$782,СВЦЭМ!$A$39:$A$782,$A201,СВЦЭМ!$B$39:$B$782,M$190)+'СЕТ СН'!$F$12</f>
        <v>99.234977909999998</v>
      </c>
      <c r="N201" s="36">
        <f>SUMIFS(СВЦЭМ!$F$39:$F$782,СВЦЭМ!$A$39:$A$782,$A201,СВЦЭМ!$B$39:$B$782,N$190)+'СЕТ СН'!$F$12</f>
        <v>100.64866078</v>
      </c>
      <c r="O201" s="36">
        <f>SUMIFS(СВЦЭМ!$F$39:$F$782,СВЦЭМ!$A$39:$A$782,$A201,СВЦЭМ!$B$39:$B$782,O$190)+'СЕТ СН'!$F$12</f>
        <v>100.72868369</v>
      </c>
      <c r="P201" s="36">
        <f>SUMIFS(СВЦЭМ!$F$39:$F$782,СВЦЭМ!$A$39:$A$782,$A201,СВЦЭМ!$B$39:$B$782,P$190)+'СЕТ СН'!$F$12</f>
        <v>101.35238538999999</v>
      </c>
      <c r="Q201" s="36">
        <f>SUMIFS(СВЦЭМ!$F$39:$F$782,СВЦЭМ!$A$39:$A$782,$A201,СВЦЭМ!$B$39:$B$782,Q$190)+'СЕТ СН'!$F$12</f>
        <v>102.26461218999999</v>
      </c>
      <c r="R201" s="36">
        <f>SUMIFS(СВЦЭМ!$F$39:$F$782,СВЦЭМ!$A$39:$A$782,$A201,СВЦЭМ!$B$39:$B$782,R$190)+'СЕТ СН'!$F$12</f>
        <v>102.3786322</v>
      </c>
      <c r="S201" s="36">
        <f>SUMIFS(СВЦЭМ!$F$39:$F$782,СВЦЭМ!$A$39:$A$782,$A201,СВЦЭМ!$B$39:$B$782,S$190)+'СЕТ СН'!$F$12</f>
        <v>102.17935728</v>
      </c>
      <c r="T201" s="36">
        <f>SUMIFS(СВЦЭМ!$F$39:$F$782,СВЦЭМ!$A$39:$A$782,$A201,СВЦЭМ!$B$39:$B$782,T$190)+'СЕТ СН'!$F$12</f>
        <v>100.73444759</v>
      </c>
      <c r="U201" s="36">
        <f>SUMIFS(СВЦЭМ!$F$39:$F$782,СВЦЭМ!$A$39:$A$782,$A201,СВЦЭМ!$B$39:$B$782,U$190)+'СЕТ СН'!$F$12</f>
        <v>98.821365900000004</v>
      </c>
      <c r="V201" s="36">
        <f>SUMIFS(СВЦЭМ!$F$39:$F$782,СВЦЭМ!$A$39:$A$782,$A201,СВЦЭМ!$B$39:$B$782,V$190)+'СЕТ СН'!$F$12</f>
        <v>98.263257569999993</v>
      </c>
      <c r="W201" s="36">
        <f>SUMIFS(СВЦЭМ!$F$39:$F$782,СВЦЭМ!$A$39:$A$782,$A201,СВЦЭМ!$B$39:$B$782,W$190)+'СЕТ СН'!$F$12</f>
        <v>98.909841639999996</v>
      </c>
      <c r="X201" s="36">
        <f>SUMIFS(СВЦЭМ!$F$39:$F$782,СВЦЭМ!$A$39:$A$782,$A201,СВЦЭМ!$B$39:$B$782,X$190)+'СЕТ СН'!$F$12</f>
        <v>100.36329840000001</v>
      </c>
      <c r="Y201" s="36">
        <f>SUMIFS(СВЦЭМ!$F$39:$F$782,СВЦЭМ!$A$39:$A$782,$A201,СВЦЭМ!$B$39:$B$782,Y$190)+'СЕТ СН'!$F$12</f>
        <v>100.62620382999999</v>
      </c>
    </row>
    <row r="202" spans="1:25" ht="15.75" x14ac:dyDescent="0.2">
      <c r="A202" s="35">
        <f t="shared" si="5"/>
        <v>45363</v>
      </c>
      <c r="B202" s="36">
        <f>SUMIFS(СВЦЭМ!$F$39:$F$782,СВЦЭМ!$A$39:$A$782,$A202,СВЦЭМ!$B$39:$B$782,B$190)+'СЕТ СН'!$F$12</f>
        <v>109.49984971000001</v>
      </c>
      <c r="C202" s="36">
        <f>SUMIFS(СВЦЭМ!$F$39:$F$782,СВЦЭМ!$A$39:$A$782,$A202,СВЦЭМ!$B$39:$B$782,C$190)+'СЕТ СН'!$F$12</f>
        <v>111.17292537</v>
      </c>
      <c r="D202" s="36">
        <f>SUMIFS(СВЦЭМ!$F$39:$F$782,СВЦЭМ!$A$39:$A$782,$A202,СВЦЭМ!$B$39:$B$782,D$190)+'СЕТ СН'!$F$12</f>
        <v>112.74124947</v>
      </c>
      <c r="E202" s="36">
        <f>SUMIFS(СВЦЭМ!$F$39:$F$782,СВЦЭМ!$A$39:$A$782,$A202,СВЦЭМ!$B$39:$B$782,E$190)+'СЕТ СН'!$F$12</f>
        <v>112.64327466</v>
      </c>
      <c r="F202" s="36">
        <f>SUMIFS(СВЦЭМ!$F$39:$F$782,СВЦЭМ!$A$39:$A$782,$A202,СВЦЭМ!$B$39:$B$782,F$190)+'СЕТ СН'!$F$12</f>
        <v>111.53397866</v>
      </c>
      <c r="G202" s="36">
        <f>SUMIFS(СВЦЭМ!$F$39:$F$782,СВЦЭМ!$A$39:$A$782,$A202,СВЦЭМ!$B$39:$B$782,G$190)+'СЕТ СН'!$F$12</f>
        <v>110.8017955</v>
      </c>
      <c r="H202" s="36">
        <f>SUMIFS(СВЦЭМ!$F$39:$F$782,СВЦЭМ!$A$39:$A$782,$A202,СВЦЭМ!$B$39:$B$782,H$190)+'СЕТ СН'!$F$12</f>
        <v>108.39485058</v>
      </c>
      <c r="I202" s="36">
        <f>SUMIFS(СВЦЭМ!$F$39:$F$782,СВЦЭМ!$A$39:$A$782,$A202,СВЦЭМ!$B$39:$B$782,I$190)+'СЕТ СН'!$F$12</f>
        <v>107.80490888</v>
      </c>
      <c r="J202" s="36">
        <f>SUMIFS(СВЦЭМ!$F$39:$F$782,СВЦЭМ!$A$39:$A$782,$A202,СВЦЭМ!$B$39:$B$782,J$190)+'СЕТ СН'!$F$12</f>
        <v>106.40309113000001</v>
      </c>
      <c r="K202" s="36">
        <f>SUMIFS(СВЦЭМ!$F$39:$F$782,СВЦЭМ!$A$39:$A$782,$A202,СВЦЭМ!$B$39:$B$782,K$190)+'СЕТ СН'!$F$12</f>
        <v>107.18676562</v>
      </c>
      <c r="L202" s="36">
        <f>SUMIFS(СВЦЭМ!$F$39:$F$782,СВЦЭМ!$A$39:$A$782,$A202,СВЦЭМ!$B$39:$B$782,L$190)+'СЕТ СН'!$F$12</f>
        <v>108.05166911000001</v>
      </c>
      <c r="M202" s="36">
        <f>SUMIFS(СВЦЭМ!$F$39:$F$782,СВЦЭМ!$A$39:$A$782,$A202,СВЦЭМ!$B$39:$B$782,M$190)+'СЕТ СН'!$F$12</f>
        <v>108.90948097</v>
      </c>
      <c r="N202" s="36">
        <f>SUMIFS(СВЦЭМ!$F$39:$F$782,СВЦЭМ!$A$39:$A$782,$A202,СВЦЭМ!$B$39:$B$782,N$190)+'СЕТ СН'!$F$12</f>
        <v>110.41364473</v>
      </c>
      <c r="O202" s="36">
        <f>SUMIFS(СВЦЭМ!$F$39:$F$782,СВЦЭМ!$A$39:$A$782,$A202,СВЦЭМ!$B$39:$B$782,O$190)+'СЕТ СН'!$F$12</f>
        <v>111.89081304</v>
      </c>
      <c r="P202" s="36">
        <f>SUMIFS(СВЦЭМ!$F$39:$F$782,СВЦЭМ!$A$39:$A$782,$A202,СВЦЭМ!$B$39:$B$782,P$190)+'СЕТ СН'!$F$12</f>
        <v>113.66242068</v>
      </c>
      <c r="Q202" s="36">
        <f>SUMIFS(СВЦЭМ!$F$39:$F$782,СВЦЭМ!$A$39:$A$782,$A202,СВЦЭМ!$B$39:$B$782,Q$190)+'СЕТ СН'!$F$12</f>
        <v>115.40791575999999</v>
      </c>
      <c r="R202" s="36">
        <f>SUMIFS(СВЦЭМ!$F$39:$F$782,СВЦЭМ!$A$39:$A$782,$A202,СВЦЭМ!$B$39:$B$782,R$190)+'СЕТ СН'!$F$12</f>
        <v>114.90983254</v>
      </c>
      <c r="S202" s="36">
        <f>SUMIFS(СВЦЭМ!$F$39:$F$782,СВЦЭМ!$A$39:$A$782,$A202,СВЦЭМ!$B$39:$B$782,S$190)+'СЕТ СН'!$F$12</f>
        <v>115.29907753000001</v>
      </c>
      <c r="T202" s="36">
        <f>SUMIFS(СВЦЭМ!$F$39:$F$782,СВЦЭМ!$A$39:$A$782,$A202,СВЦЭМ!$B$39:$B$782,T$190)+'СЕТ СН'!$F$12</f>
        <v>112.31914519</v>
      </c>
      <c r="U202" s="36">
        <f>SUMIFS(СВЦЭМ!$F$39:$F$782,СВЦЭМ!$A$39:$A$782,$A202,СВЦЭМ!$B$39:$B$782,U$190)+'СЕТ СН'!$F$12</f>
        <v>107.22931954000001</v>
      </c>
      <c r="V202" s="36">
        <f>SUMIFS(СВЦЭМ!$F$39:$F$782,СВЦЭМ!$A$39:$A$782,$A202,СВЦЭМ!$B$39:$B$782,V$190)+'СЕТ СН'!$F$12</f>
        <v>108.30923367</v>
      </c>
      <c r="W202" s="36">
        <f>SUMIFS(СВЦЭМ!$F$39:$F$782,СВЦЭМ!$A$39:$A$782,$A202,СВЦЭМ!$B$39:$B$782,W$190)+'СЕТ СН'!$F$12</f>
        <v>107.22197031</v>
      </c>
      <c r="X202" s="36">
        <f>SUMIFS(СВЦЭМ!$F$39:$F$782,СВЦЭМ!$A$39:$A$782,$A202,СВЦЭМ!$B$39:$B$782,X$190)+'СЕТ СН'!$F$12</f>
        <v>109.49459611</v>
      </c>
      <c r="Y202" s="36">
        <f>SUMIFS(СВЦЭМ!$F$39:$F$782,СВЦЭМ!$A$39:$A$782,$A202,СВЦЭМ!$B$39:$B$782,Y$190)+'СЕТ СН'!$F$12</f>
        <v>110.85697688</v>
      </c>
    </row>
    <row r="203" spans="1:25" ht="15.75" x14ac:dyDescent="0.2">
      <c r="A203" s="35">
        <f t="shared" si="5"/>
        <v>45364</v>
      </c>
      <c r="B203" s="36">
        <f>SUMIFS(СВЦЭМ!$F$39:$F$782,СВЦЭМ!$A$39:$A$782,$A203,СВЦЭМ!$B$39:$B$782,B$190)+'СЕТ СН'!$F$12</f>
        <v>115.486487</v>
      </c>
      <c r="C203" s="36">
        <f>SUMIFS(СВЦЭМ!$F$39:$F$782,СВЦЭМ!$A$39:$A$782,$A203,СВЦЭМ!$B$39:$B$782,C$190)+'СЕТ СН'!$F$12</f>
        <v>116.36918417</v>
      </c>
      <c r="D203" s="36">
        <f>SUMIFS(СВЦЭМ!$F$39:$F$782,СВЦЭМ!$A$39:$A$782,$A203,СВЦЭМ!$B$39:$B$782,D$190)+'СЕТ СН'!$F$12</f>
        <v>117.46456277999999</v>
      </c>
      <c r="E203" s="36">
        <f>SUMIFS(СВЦЭМ!$F$39:$F$782,СВЦЭМ!$A$39:$A$782,$A203,СВЦЭМ!$B$39:$B$782,E$190)+'СЕТ СН'!$F$12</f>
        <v>117.06399544999999</v>
      </c>
      <c r="F203" s="36">
        <f>SUMIFS(СВЦЭМ!$F$39:$F$782,СВЦЭМ!$A$39:$A$782,$A203,СВЦЭМ!$B$39:$B$782,F$190)+'СЕТ СН'!$F$12</f>
        <v>116.70808</v>
      </c>
      <c r="G203" s="36">
        <f>SUMIFS(СВЦЭМ!$F$39:$F$782,СВЦЭМ!$A$39:$A$782,$A203,СВЦЭМ!$B$39:$B$782,G$190)+'СЕТ СН'!$F$12</f>
        <v>116.31279256000001</v>
      </c>
      <c r="H203" s="36">
        <f>SUMIFS(СВЦЭМ!$F$39:$F$782,СВЦЭМ!$A$39:$A$782,$A203,СВЦЭМ!$B$39:$B$782,H$190)+'СЕТ СН'!$F$12</f>
        <v>113.61655894</v>
      </c>
      <c r="I203" s="36">
        <f>SUMIFS(СВЦЭМ!$F$39:$F$782,СВЦЭМ!$A$39:$A$782,$A203,СВЦЭМ!$B$39:$B$782,I$190)+'СЕТ СН'!$F$12</f>
        <v>111.17053781</v>
      </c>
      <c r="J203" s="36">
        <f>SUMIFS(СВЦЭМ!$F$39:$F$782,СВЦЭМ!$A$39:$A$782,$A203,СВЦЭМ!$B$39:$B$782,J$190)+'СЕТ СН'!$F$12</f>
        <v>112.23437791000001</v>
      </c>
      <c r="K203" s="36">
        <f>SUMIFS(СВЦЭМ!$F$39:$F$782,СВЦЭМ!$A$39:$A$782,$A203,СВЦЭМ!$B$39:$B$782,K$190)+'СЕТ СН'!$F$12</f>
        <v>110.56181425</v>
      </c>
      <c r="L203" s="36">
        <f>SUMIFS(СВЦЭМ!$F$39:$F$782,СВЦЭМ!$A$39:$A$782,$A203,СВЦЭМ!$B$39:$B$782,L$190)+'СЕТ СН'!$F$12</f>
        <v>111.64166344</v>
      </c>
      <c r="M203" s="36">
        <f>SUMIFS(СВЦЭМ!$F$39:$F$782,СВЦЭМ!$A$39:$A$782,$A203,СВЦЭМ!$B$39:$B$782,M$190)+'СЕТ СН'!$F$12</f>
        <v>110.78995098999999</v>
      </c>
      <c r="N203" s="36">
        <f>SUMIFS(СВЦЭМ!$F$39:$F$782,СВЦЭМ!$A$39:$A$782,$A203,СВЦЭМ!$B$39:$B$782,N$190)+'СЕТ СН'!$F$12</f>
        <v>113.13649604</v>
      </c>
      <c r="O203" s="36">
        <f>SUMIFS(СВЦЭМ!$F$39:$F$782,СВЦЭМ!$A$39:$A$782,$A203,СВЦЭМ!$B$39:$B$782,O$190)+'СЕТ СН'!$F$12</f>
        <v>114.66686989999999</v>
      </c>
      <c r="P203" s="36">
        <f>SUMIFS(СВЦЭМ!$F$39:$F$782,СВЦЭМ!$A$39:$A$782,$A203,СВЦЭМ!$B$39:$B$782,P$190)+'СЕТ СН'!$F$12</f>
        <v>116.81562627</v>
      </c>
      <c r="Q203" s="36">
        <f>SUMIFS(СВЦЭМ!$F$39:$F$782,СВЦЭМ!$A$39:$A$782,$A203,СВЦЭМ!$B$39:$B$782,Q$190)+'СЕТ СН'!$F$12</f>
        <v>118.22903281000001</v>
      </c>
      <c r="R203" s="36">
        <f>SUMIFS(СВЦЭМ!$F$39:$F$782,СВЦЭМ!$A$39:$A$782,$A203,СВЦЭМ!$B$39:$B$782,R$190)+'СЕТ СН'!$F$12</f>
        <v>117.69488748000001</v>
      </c>
      <c r="S203" s="36">
        <f>SUMIFS(СВЦЭМ!$F$39:$F$782,СВЦЭМ!$A$39:$A$782,$A203,СВЦЭМ!$B$39:$B$782,S$190)+'СЕТ СН'!$F$12</f>
        <v>116.59646151</v>
      </c>
      <c r="T203" s="36">
        <f>SUMIFS(СВЦЭМ!$F$39:$F$782,СВЦЭМ!$A$39:$A$782,$A203,СВЦЭМ!$B$39:$B$782,T$190)+'СЕТ СН'!$F$12</f>
        <v>114.77260839</v>
      </c>
      <c r="U203" s="36">
        <f>SUMIFS(СВЦЭМ!$F$39:$F$782,СВЦЭМ!$A$39:$A$782,$A203,СВЦЭМ!$B$39:$B$782,U$190)+'СЕТ СН'!$F$12</f>
        <v>113.39571257999999</v>
      </c>
      <c r="V203" s="36">
        <f>SUMIFS(СВЦЭМ!$F$39:$F$782,СВЦЭМ!$A$39:$A$782,$A203,СВЦЭМ!$B$39:$B$782,V$190)+'СЕТ СН'!$F$12</f>
        <v>112.58692154000001</v>
      </c>
      <c r="W203" s="36">
        <f>SUMIFS(СВЦЭМ!$F$39:$F$782,СВЦЭМ!$A$39:$A$782,$A203,СВЦЭМ!$B$39:$B$782,W$190)+'СЕТ СН'!$F$12</f>
        <v>110.61715067</v>
      </c>
      <c r="X203" s="36">
        <f>SUMIFS(СВЦЭМ!$F$39:$F$782,СВЦЭМ!$A$39:$A$782,$A203,СВЦЭМ!$B$39:$B$782,X$190)+'СЕТ СН'!$F$12</f>
        <v>110.96740855</v>
      </c>
      <c r="Y203" s="36">
        <f>SUMIFS(СВЦЭМ!$F$39:$F$782,СВЦЭМ!$A$39:$A$782,$A203,СВЦЭМ!$B$39:$B$782,Y$190)+'СЕТ СН'!$F$12</f>
        <v>111.72186483999999</v>
      </c>
    </row>
    <row r="204" spans="1:25" ht="15.75" x14ac:dyDescent="0.2">
      <c r="A204" s="35">
        <f t="shared" si="5"/>
        <v>45365</v>
      </c>
      <c r="B204" s="36">
        <f>SUMIFS(СВЦЭМ!$F$39:$F$782,СВЦЭМ!$A$39:$A$782,$A204,СВЦЭМ!$B$39:$B$782,B$190)+'СЕТ СН'!$F$12</f>
        <v>109.04815137</v>
      </c>
      <c r="C204" s="36">
        <f>SUMIFS(СВЦЭМ!$F$39:$F$782,СВЦЭМ!$A$39:$A$782,$A204,СВЦЭМ!$B$39:$B$782,C$190)+'СЕТ СН'!$F$12</f>
        <v>109.18228055</v>
      </c>
      <c r="D204" s="36">
        <f>SUMIFS(СВЦЭМ!$F$39:$F$782,СВЦЭМ!$A$39:$A$782,$A204,СВЦЭМ!$B$39:$B$782,D$190)+'СЕТ СН'!$F$12</f>
        <v>110.56296643</v>
      </c>
      <c r="E204" s="36">
        <f>SUMIFS(СВЦЭМ!$F$39:$F$782,СВЦЭМ!$A$39:$A$782,$A204,СВЦЭМ!$B$39:$B$782,E$190)+'СЕТ СН'!$F$12</f>
        <v>111.22812998000001</v>
      </c>
      <c r="F204" s="36">
        <f>SUMIFS(СВЦЭМ!$F$39:$F$782,СВЦЭМ!$A$39:$A$782,$A204,СВЦЭМ!$B$39:$B$782,F$190)+'СЕТ СН'!$F$12</f>
        <v>110.9893726</v>
      </c>
      <c r="G204" s="36">
        <f>SUMIFS(СВЦЭМ!$F$39:$F$782,СВЦЭМ!$A$39:$A$782,$A204,СВЦЭМ!$B$39:$B$782,G$190)+'СЕТ СН'!$F$12</f>
        <v>108.91894818</v>
      </c>
      <c r="H204" s="36">
        <f>SUMIFS(СВЦЭМ!$F$39:$F$782,СВЦЭМ!$A$39:$A$782,$A204,СВЦЭМ!$B$39:$B$782,H$190)+'СЕТ СН'!$F$12</f>
        <v>105.33450458999999</v>
      </c>
      <c r="I204" s="36">
        <f>SUMIFS(СВЦЭМ!$F$39:$F$782,СВЦЭМ!$A$39:$A$782,$A204,СВЦЭМ!$B$39:$B$782,I$190)+'СЕТ СН'!$F$12</f>
        <v>103.30213668</v>
      </c>
      <c r="J204" s="36">
        <f>SUMIFS(СВЦЭМ!$F$39:$F$782,СВЦЭМ!$A$39:$A$782,$A204,СВЦЭМ!$B$39:$B$782,J$190)+'СЕТ СН'!$F$12</f>
        <v>104.8814946</v>
      </c>
      <c r="K204" s="36">
        <f>SUMIFS(СВЦЭМ!$F$39:$F$782,СВЦЭМ!$A$39:$A$782,$A204,СВЦЭМ!$B$39:$B$782,K$190)+'СЕТ СН'!$F$12</f>
        <v>104.9553756</v>
      </c>
      <c r="L204" s="36">
        <f>SUMIFS(СВЦЭМ!$F$39:$F$782,СВЦЭМ!$A$39:$A$782,$A204,СВЦЭМ!$B$39:$B$782,L$190)+'СЕТ СН'!$F$12</f>
        <v>105.43655656</v>
      </c>
      <c r="M204" s="36">
        <f>SUMIFS(СВЦЭМ!$F$39:$F$782,СВЦЭМ!$A$39:$A$782,$A204,СВЦЭМ!$B$39:$B$782,M$190)+'СЕТ СН'!$F$12</f>
        <v>108.02315514</v>
      </c>
      <c r="N204" s="36">
        <f>SUMIFS(СВЦЭМ!$F$39:$F$782,СВЦЭМ!$A$39:$A$782,$A204,СВЦЭМ!$B$39:$B$782,N$190)+'СЕТ СН'!$F$12</f>
        <v>109.49408889</v>
      </c>
      <c r="O204" s="36">
        <f>SUMIFS(СВЦЭМ!$F$39:$F$782,СВЦЭМ!$A$39:$A$782,$A204,СВЦЭМ!$B$39:$B$782,O$190)+'СЕТ СН'!$F$12</f>
        <v>111.23128201</v>
      </c>
      <c r="P204" s="36">
        <f>SUMIFS(СВЦЭМ!$F$39:$F$782,СВЦЭМ!$A$39:$A$782,$A204,СВЦЭМ!$B$39:$B$782,P$190)+'СЕТ СН'!$F$12</f>
        <v>112.79157395</v>
      </c>
      <c r="Q204" s="36">
        <f>SUMIFS(СВЦЭМ!$F$39:$F$782,СВЦЭМ!$A$39:$A$782,$A204,СВЦЭМ!$B$39:$B$782,Q$190)+'СЕТ СН'!$F$12</f>
        <v>114.11777649</v>
      </c>
      <c r="R204" s="36">
        <f>SUMIFS(СВЦЭМ!$F$39:$F$782,СВЦЭМ!$A$39:$A$782,$A204,СВЦЭМ!$B$39:$B$782,R$190)+'СЕТ СН'!$F$12</f>
        <v>112.75727028999999</v>
      </c>
      <c r="S204" s="36">
        <f>SUMIFS(СВЦЭМ!$F$39:$F$782,СВЦЭМ!$A$39:$A$782,$A204,СВЦЭМ!$B$39:$B$782,S$190)+'СЕТ СН'!$F$12</f>
        <v>111.07340292000001</v>
      </c>
      <c r="T204" s="36">
        <f>SUMIFS(СВЦЭМ!$F$39:$F$782,СВЦЭМ!$A$39:$A$782,$A204,СВЦЭМ!$B$39:$B$782,T$190)+'СЕТ СН'!$F$12</f>
        <v>108.83531868</v>
      </c>
      <c r="U204" s="36">
        <f>SUMIFS(СВЦЭМ!$F$39:$F$782,СВЦЭМ!$A$39:$A$782,$A204,СВЦЭМ!$B$39:$B$782,U$190)+'СЕТ СН'!$F$12</f>
        <v>106.94728468</v>
      </c>
      <c r="V204" s="36">
        <f>SUMIFS(СВЦЭМ!$F$39:$F$782,СВЦЭМ!$A$39:$A$782,$A204,СВЦЭМ!$B$39:$B$782,V$190)+'СЕТ СН'!$F$12</f>
        <v>106.64400628</v>
      </c>
      <c r="W204" s="36">
        <f>SUMIFS(СВЦЭМ!$F$39:$F$782,СВЦЭМ!$A$39:$A$782,$A204,СВЦЭМ!$B$39:$B$782,W$190)+'СЕТ СН'!$F$12</f>
        <v>106.8282842</v>
      </c>
      <c r="X204" s="36">
        <f>SUMIFS(СВЦЭМ!$F$39:$F$782,СВЦЭМ!$A$39:$A$782,$A204,СВЦЭМ!$B$39:$B$782,X$190)+'СЕТ СН'!$F$12</f>
        <v>108.32036960000001</v>
      </c>
      <c r="Y204" s="36">
        <f>SUMIFS(СВЦЭМ!$F$39:$F$782,СВЦЭМ!$A$39:$A$782,$A204,СВЦЭМ!$B$39:$B$782,Y$190)+'СЕТ СН'!$F$12</f>
        <v>109.61697425</v>
      </c>
    </row>
    <row r="205" spans="1:25" ht="15.75" x14ac:dyDescent="0.2">
      <c r="A205" s="35">
        <f t="shared" si="5"/>
        <v>45366</v>
      </c>
      <c r="B205" s="36">
        <f>SUMIFS(СВЦЭМ!$F$39:$F$782,СВЦЭМ!$A$39:$A$782,$A205,СВЦЭМ!$B$39:$B$782,B$190)+'СЕТ СН'!$F$12</f>
        <v>114.74375697000001</v>
      </c>
      <c r="C205" s="36">
        <f>SUMIFS(СВЦЭМ!$F$39:$F$782,СВЦЭМ!$A$39:$A$782,$A205,СВЦЭМ!$B$39:$B$782,C$190)+'СЕТ СН'!$F$12</f>
        <v>119.95472024999999</v>
      </c>
      <c r="D205" s="36">
        <f>SUMIFS(СВЦЭМ!$F$39:$F$782,СВЦЭМ!$A$39:$A$782,$A205,СВЦЭМ!$B$39:$B$782,D$190)+'СЕТ СН'!$F$12</f>
        <v>122.37015986</v>
      </c>
      <c r="E205" s="36">
        <f>SUMIFS(СВЦЭМ!$F$39:$F$782,СВЦЭМ!$A$39:$A$782,$A205,СВЦЭМ!$B$39:$B$782,E$190)+'СЕТ СН'!$F$12</f>
        <v>122.54775993</v>
      </c>
      <c r="F205" s="36">
        <f>SUMIFS(СВЦЭМ!$F$39:$F$782,СВЦЭМ!$A$39:$A$782,$A205,СВЦЭМ!$B$39:$B$782,F$190)+'СЕТ СН'!$F$12</f>
        <v>122.32780255999999</v>
      </c>
      <c r="G205" s="36">
        <f>SUMIFS(СВЦЭМ!$F$39:$F$782,СВЦЭМ!$A$39:$A$782,$A205,СВЦЭМ!$B$39:$B$782,G$190)+'СЕТ СН'!$F$12</f>
        <v>120.3034131</v>
      </c>
      <c r="H205" s="36">
        <f>SUMIFS(СВЦЭМ!$F$39:$F$782,СВЦЭМ!$A$39:$A$782,$A205,СВЦЭМ!$B$39:$B$782,H$190)+'СЕТ СН'!$F$12</f>
        <v>117.38202167999999</v>
      </c>
      <c r="I205" s="36">
        <f>SUMIFS(СВЦЭМ!$F$39:$F$782,СВЦЭМ!$A$39:$A$782,$A205,СВЦЭМ!$B$39:$B$782,I$190)+'СЕТ СН'!$F$12</f>
        <v>115.37171132</v>
      </c>
      <c r="J205" s="36">
        <f>SUMIFS(СВЦЭМ!$F$39:$F$782,СВЦЭМ!$A$39:$A$782,$A205,СВЦЭМ!$B$39:$B$782,J$190)+'СЕТ СН'!$F$12</f>
        <v>112.68547888000001</v>
      </c>
      <c r="K205" s="36">
        <f>SUMIFS(СВЦЭМ!$F$39:$F$782,СВЦЭМ!$A$39:$A$782,$A205,СВЦЭМ!$B$39:$B$782,K$190)+'СЕТ СН'!$F$12</f>
        <v>111.5480258</v>
      </c>
      <c r="L205" s="36">
        <f>SUMIFS(СВЦЭМ!$F$39:$F$782,СВЦЭМ!$A$39:$A$782,$A205,СВЦЭМ!$B$39:$B$782,L$190)+'СЕТ СН'!$F$12</f>
        <v>110.34464848</v>
      </c>
      <c r="M205" s="36">
        <f>SUMIFS(СВЦЭМ!$F$39:$F$782,СВЦЭМ!$A$39:$A$782,$A205,СВЦЭМ!$B$39:$B$782,M$190)+'СЕТ СН'!$F$12</f>
        <v>112.07236494999999</v>
      </c>
      <c r="N205" s="36">
        <f>SUMIFS(СВЦЭМ!$F$39:$F$782,СВЦЭМ!$A$39:$A$782,$A205,СВЦЭМ!$B$39:$B$782,N$190)+'СЕТ СН'!$F$12</f>
        <v>112.1666592</v>
      </c>
      <c r="O205" s="36">
        <f>SUMIFS(СВЦЭМ!$F$39:$F$782,СВЦЭМ!$A$39:$A$782,$A205,СВЦЭМ!$B$39:$B$782,O$190)+'СЕТ СН'!$F$12</f>
        <v>115.74207871</v>
      </c>
      <c r="P205" s="36">
        <f>SUMIFS(СВЦЭМ!$F$39:$F$782,СВЦЭМ!$A$39:$A$782,$A205,СВЦЭМ!$B$39:$B$782,P$190)+'СЕТ СН'!$F$12</f>
        <v>117.07347444</v>
      </c>
      <c r="Q205" s="36">
        <f>SUMIFS(СВЦЭМ!$F$39:$F$782,СВЦЭМ!$A$39:$A$782,$A205,СВЦЭМ!$B$39:$B$782,Q$190)+'СЕТ СН'!$F$12</f>
        <v>117.93708074</v>
      </c>
      <c r="R205" s="36">
        <f>SUMIFS(СВЦЭМ!$F$39:$F$782,СВЦЭМ!$A$39:$A$782,$A205,СВЦЭМ!$B$39:$B$782,R$190)+'СЕТ СН'!$F$12</f>
        <v>118.45502247</v>
      </c>
      <c r="S205" s="36">
        <f>SUMIFS(СВЦЭМ!$F$39:$F$782,СВЦЭМ!$A$39:$A$782,$A205,СВЦЭМ!$B$39:$B$782,S$190)+'СЕТ СН'!$F$12</f>
        <v>117.45297035</v>
      </c>
      <c r="T205" s="36">
        <f>SUMIFS(СВЦЭМ!$F$39:$F$782,СВЦЭМ!$A$39:$A$782,$A205,СВЦЭМ!$B$39:$B$782,T$190)+'СЕТ СН'!$F$12</f>
        <v>115.03956735</v>
      </c>
      <c r="U205" s="36">
        <f>SUMIFS(СВЦЭМ!$F$39:$F$782,СВЦЭМ!$A$39:$A$782,$A205,СВЦЭМ!$B$39:$B$782,U$190)+'СЕТ СН'!$F$12</f>
        <v>113.4096665</v>
      </c>
      <c r="V205" s="36">
        <f>SUMIFS(СВЦЭМ!$F$39:$F$782,СВЦЭМ!$A$39:$A$782,$A205,СВЦЭМ!$B$39:$B$782,V$190)+'СЕТ СН'!$F$12</f>
        <v>112.87042199</v>
      </c>
      <c r="W205" s="36">
        <f>SUMIFS(СВЦЭМ!$F$39:$F$782,СВЦЭМ!$A$39:$A$782,$A205,СВЦЭМ!$B$39:$B$782,W$190)+'СЕТ СН'!$F$12</f>
        <v>112.91631051</v>
      </c>
      <c r="X205" s="36">
        <f>SUMIFS(СВЦЭМ!$F$39:$F$782,СВЦЭМ!$A$39:$A$782,$A205,СВЦЭМ!$B$39:$B$782,X$190)+'СЕТ СН'!$F$12</f>
        <v>114.82381939</v>
      </c>
      <c r="Y205" s="36">
        <f>SUMIFS(СВЦЭМ!$F$39:$F$782,СВЦЭМ!$A$39:$A$782,$A205,СВЦЭМ!$B$39:$B$782,Y$190)+'СЕТ СН'!$F$12</f>
        <v>115.68857101</v>
      </c>
    </row>
    <row r="206" spans="1:25" ht="15.75" x14ac:dyDescent="0.2">
      <c r="A206" s="35">
        <f t="shared" si="5"/>
        <v>45367</v>
      </c>
      <c r="B206" s="36">
        <f>SUMIFS(СВЦЭМ!$F$39:$F$782,СВЦЭМ!$A$39:$A$782,$A206,СВЦЭМ!$B$39:$B$782,B$190)+'СЕТ СН'!$F$12</f>
        <v>114.11612957</v>
      </c>
      <c r="C206" s="36">
        <f>SUMIFS(СВЦЭМ!$F$39:$F$782,СВЦЭМ!$A$39:$A$782,$A206,СВЦЭМ!$B$39:$B$782,C$190)+'СЕТ СН'!$F$12</f>
        <v>113.09863513000001</v>
      </c>
      <c r="D206" s="36">
        <f>SUMIFS(СВЦЭМ!$F$39:$F$782,СВЦЭМ!$A$39:$A$782,$A206,СВЦЭМ!$B$39:$B$782,D$190)+'СЕТ СН'!$F$12</f>
        <v>114.60973602999999</v>
      </c>
      <c r="E206" s="36">
        <f>SUMIFS(СВЦЭМ!$F$39:$F$782,СВЦЭМ!$A$39:$A$782,$A206,СВЦЭМ!$B$39:$B$782,E$190)+'СЕТ СН'!$F$12</f>
        <v>115.81327899</v>
      </c>
      <c r="F206" s="36">
        <f>SUMIFS(СВЦЭМ!$F$39:$F$782,СВЦЭМ!$A$39:$A$782,$A206,СВЦЭМ!$B$39:$B$782,F$190)+'СЕТ СН'!$F$12</f>
        <v>115.02257043</v>
      </c>
      <c r="G206" s="36">
        <f>SUMIFS(СВЦЭМ!$F$39:$F$782,СВЦЭМ!$A$39:$A$782,$A206,СВЦЭМ!$B$39:$B$782,G$190)+'СЕТ СН'!$F$12</f>
        <v>113.81178104999999</v>
      </c>
      <c r="H206" s="36">
        <f>SUMIFS(СВЦЭМ!$F$39:$F$782,СВЦЭМ!$A$39:$A$782,$A206,СВЦЭМ!$B$39:$B$782,H$190)+'СЕТ СН'!$F$12</f>
        <v>112.50957609</v>
      </c>
      <c r="I206" s="36">
        <f>SUMIFS(СВЦЭМ!$F$39:$F$782,СВЦЭМ!$A$39:$A$782,$A206,СВЦЭМ!$B$39:$B$782,I$190)+'СЕТ СН'!$F$12</f>
        <v>111.35722359</v>
      </c>
      <c r="J206" s="36">
        <f>SUMIFS(СВЦЭМ!$F$39:$F$782,СВЦЭМ!$A$39:$A$782,$A206,СВЦЭМ!$B$39:$B$782,J$190)+'СЕТ СН'!$F$12</f>
        <v>108.06136883000001</v>
      </c>
      <c r="K206" s="36">
        <f>SUMIFS(СВЦЭМ!$F$39:$F$782,СВЦЭМ!$A$39:$A$782,$A206,СВЦЭМ!$B$39:$B$782,K$190)+'СЕТ СН'!$F$12</f>
        <v>106.71049877999999</v>
      </c>
      <c r="L206" s="36">
        <f>SUMIFS(СВЦЭМ!$F$39:$F$782,СВЦЭМ!$A$39:$A$782,$A206,СВЦЭМ!$B$39:$B$782,L$190)+'СЕТ СН'!$F$12</f>
        <v>106.26452725999999</v>
      </c>
      <c r="M206" s="36">
        <f>SUMIFS(СВЦЭМ!$F$39:$F$782,СВЦЭМ!$A$39:$A$782,$A206,СВЦЭМ!$B$39:$B$782,M$190)+'СЕТ СН'!$F$12</f>
        <v>106.56638559</v>
      </c>
      <c r="N206" s="36">
        <f>SUMIFS(СВЦЭМ!$F$39:$F$782,СВЦЭМ!$A$39:$A$782,$A206,СВЦЭМ!$B$39:$B$782,N$190)+'СЕТ СН'!$F$12</f>
        <v>107.39468487000001</v>
      </c>
      <c r="O206" s="36">
        <f>SUMIFS(СВЦЭМ!$F$39:$F$782,СВЦЭМ!$A$39:$A$782,$A206,СВЦЭМ!$B$39:$B$782,O$190)+'СЕТ СН'!$F$12</f>
        <v>107.33352719</v>
      </c>
      <c r="P206" s="36">
        <f>SUMIFS(СВЦЭМ!$F$39:$F$782,СВЦЭМ!$A$39:$A$782,$A206,СВЦЭМ!$B$39:$B$782,P$190)+'СЕТ СН'!$F$12</f>
        <v>107.97622615</v>
      </c>
      <c r="Q206" s="36">
        <f>SUMIFS(СВЦЭМ!$F$39:$F$782,СВЦЭМ!$A$39:$A$782,$A206,СВЦЭМ!$B$39:$B$782,Q$190)+'СЕТ СН'!$F$12</f>
        <v>109.42436956</v>
      </c>
      <c r="R206" s="36">
        <f>SUMIFS(СВЦЭМ!$F$39:$F$782,СВЦЭМ!$A$39:$A$782,$A206,СВЦЭМ!$B$39:$B$782,R$190)+'СЕТ СН'!$F$12</f>
        <v>110.04374036</v>
      </c>
      <c r="S206" s="36">
        <f>SUMIFS(СВЦЭМ!$F$39:$F$782,СВЦЭМ!$A$39:$A$782,$A206,СВЦЭМ!$B$39:$B$782,S$190)+'СЕТ СН'!$F$12</f>
        <v>109.06945555999999</v>
      </c>
      <c r="T206" s="36">
        <f>SUMIFS(СВЦЭМ!$F$39:$F$782,СВЦЭМ!$A$39:$A$782,$A206,СВЦЭМ!$B$39:$B$782,T$190)+'СЕТ СН'!$F$12</f>
        <v>107.92070027</v>
      </c>
      <c r="U206" s="36">
        <f>SUMIFS(СВЦЭМ!$F$39:$F$782,СВЦЭМ!$A$39:$A$782,$A206,СВЦЭМ!$B$39:$B$782,U$190)+'СЕТ СН'!$F$12</f>
        <v>105.94965996000001</v>
      </c>
      <c r="V206" s="36">
        <f>SUMIFS(СВЦЭМ!$F$39:$F$782,СВЦЭМ!$A$39:$A$782,$A206,СВЦЭМ!$B$39:$B$782,V$190)+'СЕТ СН'!$F$12</f>
        <v>105.48177677</v>
      </c>
      <c r="W206" s="36">
        <f>SUMIFS(СВЦЭМ!$F$39:$F$782,СВЦЭМ!$A$39:$A$782,$A206,СВЦЭМ!$B$39:$B$782,W$190)+'СЕТ СН'!$F$12</f>
        <v>106.07414358</v>
      </c>
      <c r="X206" s="36">
        <f>SUMIFS(СВЦЭМ!$F$39:$F$782,СВЦЭМ!$A$39:$A$782,$A206,СВЦЭМ!$B$39:$B$782,X$190)+'СЕТ СН'!$F$12</f>
        <v>107.53982483</v>
      </c>
      <c r="Y206" s="36">
        <f>SUMIFS(СВЦЭМ!$F$39:$F$782,СВЦЭМ!$A$39:$A$782,$A206,СВЦЭМ!$B$39:$B$782,Y$190)+'СЕТ СН'!$F$12</f>
        <v>108.08622904000001</v>
      </c>
    </row>
    <row r="207" spans="1:25" ht="15.75" x14ac:dyDescent="0.2">
      <c r="A207" s="35">
        <f t="shared" si="5"/>
        <v>45368</v>
      </c>
      <c r="B207" s="36">
        <f>SUMIFS(СВЦЭМ!$F$39:$F$782,СВЦЭМ!$A$39:$A$782,$A207,СВЦЭМ!$B$39:$B$782,B$190)+'СЕТ СН'!$F$12</f>
        <v>105.38661349</v>
      </c>
      <c r="C207" s="36">
        <f>SUMIFS(СВЦЭМ!$F$39:$F$782,СВЦЭМ!$A$39:$A$782,$A207,СВЦЭМ!$B$39:$B$782,C$190)+'СЕТ СН'!$F$12</f>
        <v>106.91485452000001</v>
      </c>
      <c r="D207" s="36">
        <f>SUMIFS(СВЦЭМ!$F$39:$F$782,СВЦЭМ!$A$39:$A$782,$A207,СВЦЭМ!$B$39:$B$782,D$190)+'СЕТ СН'!$F$12</f>
        <v>109.27543882000001</v>
      </c>
      <c r="E207" s="36">
        <f>SUMIFS(СВЦЭМ!$F$39:$F$782,СВЦЭМ!$A$39:$A$782,$A207,СВЦЭМ!$B$39:$B$782,E$190)+'СЕТ СН'!$F$12</f>
        <v>109.1376518</v>
      </c>
      <c r="F207" s="36">
        <f>SUMIFS(СВЦЭМ!$F$39:$F$782,СВЦЭМ!$A$39:$A$782,$A207,СВЦЭМ!$B$39:$B$782,F$190)+'СЕТ СН'!$F$12</f>
        <v>108.6673535</v>
      </c>
      <c r="G207" s="36">
        <f>SUMIFS(СВЦЭМ!$F$39:$F$782,СВЦЭМ!$A$39:$A$782,$A207,СВЦЭМ!$B$39:$B$782,G$190)+'СЕТ СН'!$F$12</f>
        <v>110.34090962000001</v>
      </c>
      <c r="H207" s="36">
        <f>SUMIFS(СВЦЭМ!$F$39:$F$782,СВЦЭМ!$A$39:$A$782,$A207,СВЦЭМ!$B$39:$B$782,H$190)+'СЕТ СН'!$F$12</f>
        <v>111.15641268</v>
      </c>
      <c r="I207" s="36">
        <f>SUMIFS(СВЦЭМ!$F$39:$F$782,СВЦЭМ!$A$39:$A$782,$A207,СВЦЭМ!$B$39:$B$782,I$190)+'СЕТ СН'!$F$12</f>
        <v>111.27113962999999</v>
      </c>
      <c r="J207" s="36">
        <f>SUMIFS(СВЦЭМ!$F$39:$F$782,СВЦЭМ!$A$39:$A$782,$A207,СВЦЭМ!$B$39:$B$782,J$190)+'СЕТ СН'!$F$12</f>
        <v>107.78771845</v>
      </c>
      <c r="K207" s="36">
        <f>SUMIFS(СВЦЭМ!$F$39:$F$782,СВЦЭМ!$A$39:$A$782,$A207,СВЦЭМ!$B$39:$B$782,K$190)+'СЕТ СН'!$F$12</f>
        <v>104.89033943</v>
      </c>
      <c r="L207" s="36">
        <f>SUMIFS(СВЦЭМ!$F$39:$F$782,СВЦЭМ!$A$39:$A$782,$A207,СВЦЭМ!$B$39:$B$782,L$190)+'СЕТ СН'!$F$12</f>
        <v>103.96461521000001</v>
      </c>
      <c r="M207" s="36">
        <f>SUMIFS(СВЦЭМ!$F$39:$F$782,СВЦЭМ!$A$39:$A$782,$A207,СВЦЭМ!$B$39:$B$782,M$190)+'СЕТ СН'!$F$12</f>
        <v>104.02119856</v>
      </c>
      <c r="N207" s="36">
        <f>SUMIFS(СВЦЭМ!$F$39:$F$782,СВЦЭМ!$A$39:$A$782,$A207,СВЦЭМ!$B$39:$B$782,N$190)+'СЕТ СН'!$F$12</f>
        <v>105.30897356</v>
      </c>
      <c r="O207" s="36">
        <f>SUMIFS(СВЦЭМ!$F$39:$F$782,СВЦЭМ!$A$39:$A$782,$A207,СВЦЭМ!$B$39:$B$782,O$190)+'СЕТ СН'!$F$12</f>
        <v>107.27056365</v>
      </c>
      <c r="P207" s="36">
        <f>SUMIFS(СВЦЭМ!$F$39:$F$782,СВЦЭМ!$A$39:$A$782,$A207,СВЦЭМ!$B$39:$B$782,P$190)+'СЕТ СН'!$F$12</f>
        <v>108.12814324</v>
      </c>
      <c r="Q207" s="36">
        <f>SUMIFS(СВЦЭМ!$F$39:$F$782,СВЦЭМ!$A$39:$A$782,$A207,СВЦЭМ!$B$39:$B$782,Q$190)+'СЕТ СН'!$F$12</f>
        <v>109.64406146</v>
      </c>
      <c r="R207" s="36">
        <f>SUMIFS(СВЦЭМ!$F$39:$F$782,СВЦЭМ!$A$39:$A$782,$A207,СВЦЭМ!$B$39:$B$782,R$190)+'СЕТ СН'!$F$12</f>
        <v>109.8155572</v>
      </c>
      <c r="S207" s="36">
        <f>SUMIFS(СВЦЭМ!$F$39:$F$782,СВЦЭМ!$A$39:$A$782,$A207,СВЦЭМ!$B$39:$B$782,S$190)+'СЕТ СН'!$F$12</f>
        <v>108.21050584</v>
      </c>
      <c r="T207" s="36">
        <f>SUMIFS(СВЦЭМ!$F$39:$F$782,СВЦЭМ!$A$39:$A$782,$A207,СВЦЭМ!$B$39:$B$782,T$190)+'СЕТ СН'!$F$12</f>
        <v>107.12198682</v>
      </c>
      <c r="U207" s="36">
        <f>SUMIFS(СВЦЭМ!$F$39:$F$782,СВЦЭМ!$A$39:$A$782,$A207,СВЦЭМ!$B$39:$B$782,U$190)+'СЕТ СН'!$F$12</f>
        <v>105.41262810000001</v>
      </c>
      <c r="V207" s="36">
        <f>SUMIFS(СВЦЭМ!$F$39:$F$782,СВЦЭМ!$A$39:$A$782,$A207,СВЦЭМ!$B$39:$B$782,V$190)+'СЕТ СН'!$F$12</f>
        <v>104.29313913</v>
      </c>
      <c r="W207" s="36">
        <f>SUMIFS(СВЦЭМ!$F$39:$F$782,СВЦЭМ!$A$39:$A$782,$A207,СВЦЭМ!$B$39:$B$782,W$190)+'СЕТ СН'!$F$12</f>
        <v>104.36866893</v>
      </c>
      <c r="X207" s="36">
        <f>SUMIFS(СВЦЭМ!$F$39:$F$782,СВЦЭМ!$A$39:$A$782,$A207,СВЦЭМ!$B$39:$B$782,X$190)+'СЕТ СН'!$F$12</f>
        <v>106.55777869000001</v>
      </c>
      <c r="Y207" s="36">
        <f>SUMIFS(СВЦЭМ!$F$39:$F$782,СВЦЭМ!$A$39:$A$782,$A207,СВЦЭМ!$B$39:$B$782,Y$190)+'СЕТ СН'!$F$12</f>
        <v>106.56978139</v>
      </c>
    </row>
    <row r="208" spans="1:25" ht="15.75" x14ac:dyDescent="0.2">
      <c r="A208" s="35">
        <f t="shared" si="5"/>
        <v>45369</v>
      </c>
      <c r="B208" s="36">
        <f>SUMIFS(СВЦЭМ!$F$39:$F$782,СВЦЭМ!$A$39:$A$782,$A208,СВЦЭМ!$B$39:$B$782,B$190)+'СЕТ СН'!$F$12</f>
        <v>113.0897927</v>
      </c>
      <c r="C208" s="36">
        <f>SUMIFS(СВЦЭМ!$F$39:$F$782,СВЦЭМ!$A$39:$A$782,$A208,СВЦЭМ!$B$39:$B$782,C$190)+'СЕТ СН'!$F$12</f>
        <v>115.31481371</v>
      </c>
      <c r="D208" s="36">
        <f>SUMIFS(СВЦЭМ!$F$39:$F$782,СВЦЭМ!$A$39:$A$782,$A208,СВЦЭМ!$B$39:$B$782,D$190)+'СЕТ СН'!$F$12</f>
        <v>118.43309116</v>
      </c>
      <c r="E208" s="36">
        <f>SUMIFS(СВЦЭМ!$F$39:$F$782,СВЦЭМ!$A$39:$A$782,$A208,СВЦЭМ!$B$39:$B$782,E$190)+'СЕТ СН'!$F$12</f>
        <v>117.03398476</v>
      </c>
      <c r="F208" s="36">
        <f>SUMIFS(СВЦЭМ!$F$39:$F$782,СВЦЭМ!$A$39:$A$782,$A208,СВЦЭМ!$B$39:$B$782,F$190)+'СЕТ СН'!$F$12</f>
        <v>115.66797563</v>
      </c>
      <c r="G208" s="36">
        <f>SUMIFS(СВЦЭМ!$F$39:$F$782,СВЦЭМ!$A$39:$A$782,$A208,СВЦЭМ!$B$39:$B$782,G$190)+'СЕТ СН'!$F$12</f>
        <v>113.56063263999999</v>
      </c>
      <c r="H208" s="36">
        <f>SUMIFS(СВЦЭМ!$F$39:$F$782,СВЦЭМ!$A$39:$A$782,$A208,СВЦЭМ!$B$39:$B$782,H$190)+'СЕТ СН'!$F$12</f>
        <v>111.5312536</v>
      </c>
      <c r="I208" s="36">
        <f>SUMIFS(СВЦЭМ!$F$39:$F$782,СВЦЭМ!$A$39:$A$782,$A208,СВЦЭМ!$B$39:$B$782,I$190)+'СЕТ СН'!$F$12</f>
        <v>112.32535827</v>
      </c>
      <c r="J208" s="36">
        <f>SUMIFS(СВЦЭМ!$F$39:$F$782,СВЦЭМ!$A$39:$A$782,$A208,СВЦЭМ!$B$39:$B$782,J$190)+'СЕТ СН'!$F$12</f>
        <v>113.41031389</v>
      </c>
      <c r="K208" s="36">
        <f>SUMIFS(СВЦЭМ!$F$39:$F$782,СВЦЭМ!$A$39:$A$782,$A208,СВЦЭМ!$B$39:$B$782,K$190)+'СЕТ СН'!$F$12</f>
        <v>111.58136346000001</v>
      </c>
      <c r="L208" s="36">
        <f>SUMIFS(СВЦЭМ!$F$39:$F$782,СВЦЭМ!$A$39:$A$782,$A208,СВЦЭМ!$B$39:$B$782,L$190)+'СЕТ СН'!$F$12</f>
        <v>112.06385412</v>
      </c>
      <c r="M208" s="36">
        <f>SUMIFS(СВЦЭМ!$F$39:$F$782,СВЦЭМ!$A$39:$A$782,$A208,СВЦЭМ!$B$39:$B$782,M$190)+'СЕТ СН'!$F$12</f>
        <v>112.56562498</v>
      </c>
      <c r="N208" s="36">
        <f>SUMIFS(СВЦЭМ!$F$39:$F$782,СВЦЭМ!$A$39:$A$782,$A208,СВЦЭМ!$B$39:$B$782,N$190)+'СЕТ СН'!$F$12</f>
        <v>114.25515184</v>
      </c>
      <c r="O208" s="36">
        <f>SUMIFS(СВЦЭМ!$F$39:$F$782,СВЦЭМ!$A$39:$A$782,$A208,СВЦЭМ!$B$39:$B$782,O$190)+'СЕТ СН'!$F$12</f>
        <v>117.07600365</v>
      </c>
      <c r="P208" s="36">
        <f>SUMIFS(СВЦЭМ!$F$39:$F$782,СВЦЭМ!$A$39:$A$782,$A208,СВЦЭМ!$B$39:$B$782,P$190)+'СЕТ СН'!$F$12</f>
        <v>118.88944737999999</v>
      </c>
      <c r="Q208" s="36">
        <f>SUMIFS(СВЦЭМ!$F$39:$F$782,СВЦЭМ!$A$39:$A$782,$A208,СВЦЭМ!$B$39:$B$782,Q$190)+'СЕТ СН'!$F$12</f>
        <v>120.41661628</v>
      </c>
      <c r="R208" s="36">
        <f>SUMIFS(СВЦЭМ!$F$39:$F$782,СВЦЭМ!$A$39:$A$782,$A208,СВЦЭМ!$B$39:$B$782,R$190)+'СЕТ СН'!$F$12</f>
        <v>120.71761963</v>
      </c>
      <c r="S208" s="36">
        <f>SUMIFS(СВЦЭМ!$F$39:$F$782,СВЦЭМ!$A$39:$A$782,$A208,СВЦЭМ!$B$39:$B$782,S$190)+'СЕТ СН'!$F$12</f>
        <v>121.16956994</v>
      </c>
      <c r="T208" s="36">
        <f>SUMIFS(СВЦЭМ!$F$39:$F$782,СВЦЭМ!$A$39:$A$782,$A208,СВЦЭМ!$B$39:$B$782,T$190)+'СЕТ СН'!$F$12</f>
        <v>119.2642906</v>
      </c>
      <c r="U208" s="36">
        <f>SUMIFS(СВЦЭМ!$F$39:$F$782,СВЦЭМ!$A$39:$A$782,$A208,СВЦЭМ!$B$39:$B$782,U$190)+'СЕТ СН'!$F$12</f>
        <v>117.40561318</v>
      </c>
      <c r="V208" s="36">
        <f>SUMIFS(СВЦЭМ!$F$39:$F$782,СВЦЭМ!$A$39:$A$782,$A208,СВЦЭМ!$B$39:$B$782,V$190)+'СЕТ СН'!$F$12</f>
        <v>116.65836520000001</v>
      </c>
      <c r="W208" s="36">
        <f>SUMIFS(СВЦЭМ!$F$39:$F$782,СВЦЭМ!$A$39:$A$782,$A208,СВЦЭМ!$B$39:$B$782,W$190)+'СЕТ СН'!$F$12</f>
        <v>116.04006359</v>
      </c>
      <c r="X208" s="36">
        <f>SUMIFS(СВЦЭМ!$F$39:$F$782,СВЦЭМ!$A$39:$A$782,$A208,СВЦЭМ!$B$39:$B$782,X$190)+'СЕТ СН'!$F$12</f>
        <v>117.52325878000001</v>
      </c>
      <c r="Y208" s="36">
        <f>SUMIFS(СВЦЭМ!$F$39:$F$782,СВЦЭМ!$A$39:$A$782,$A208,СВЦЭМ!$B$39:$B$782,Y$190)+'СЕТ СН'!$F$12</f>
        <v>119.68269856000001</v>
      </c>
    </row>
    <row r="209" spans="1:25" ht="15.75" x14ac:dyDescent="0.2">
      <c r="A209" s="35">
        <f t="shared" si="5"/>
        <v>45370</v>
      </c>
      <c r="B209" s="36">
        <f>SUMIFS(СВЦЭМ!$F$39:$F$782,СВЦЭМ!$A$39:$A$782,$A209,СВЦЭМ!$B$39:$B$782,B$190)+'СЕТ СН'!$F$12</f>
        <v>126.38821175</v>
      </c>
      <c r="C209" s="36">
        <f>SUMIFS(СВЦЭМ!$F$39:$F$782,СВЦЭМ!$A$39:$A$782,$A209,СВЦЭМ!$B$39:$B$782,C$190)+'СЕТ СН'!$F$12</f>
        <v>123.84416262000001</v>
      </c>
      <c r="D209" s="36">
        <f>SUMIFS(СВЦЭМ!$F$39:$F$782,СВЦЭМ!$A$39:$A$782,$A209,СВЦЭМ!$B$39:$B$782,D$190)+'СЕТ СН'!$F$12</f>
        <v>126.78441871</v>
      </c>
      <c r="E209" s="36">
        <f>SUMIFS(СВЦЭМ!$F$39:$F$782,СВЦЭМ!$A$39:$A$782,$A209,СВЦЭМ!$B$39:$B$782,E$190)+'СЕТ СН'!$F$12</f>
        <v>126.12796611</v>
      </c>
      <c r="F209" s="36">
        <f>SUMIFS(СВЦЭМ!$F$39:$F$782,СВЦЭМ!$A$39:$A$782,$A209,СВЦЭМ!$B$39:$B$782,F$190)+'СЕТ СН'!$F$12</f>
        <v>125.80255603000001</v>
      </c>
      <c r="G209" s="36">
        <f>SUMIFS(СВЦЭМ!$F$39:$F$782,СВЦЭМ!$A$39:$A$782,$A209,СВЦЭМ!$B$39:$B$782,G$190)+'СЕТ СН'!$F$12</f>
        <v>125.89623628</v>
      </c>
      <c r="H209" s="36">
        <f>SUMIFS(СВЦЭМ!$F$39:$F$782,СВЦЭМ!$A$39:$A$782,$A209,СВЦЭМ!$B$39:$B$782,H$190)+'СЕТ СН'!$F$12</f>
        <v>125.49700850000001</v>
      </c>
      <c r="I209" s="36">
        <f>SUMIFS(СВЦЭМ!$F$39:$F$782,СВЦЭМ!$A$39:$A$782,$A209,СВЦЭМ!$B$39:$B$782,I$190)+'СЕТ СН'!$F$12</f>
        <v>123.22947315</v>
      </c>
      <c r="J209" s="36">
        <f>SUMIFS(СВЦЭМ!$F$39:$F$782,СВЦЭМ!$A$39:$A$782,$A209,СВЦЭМ!$B$39:$B$782,J$190)+'СЕТ СН'!$F$12</f>
        <v>122.12106693</v>
      </c>
      <c r="K209" s="36">
        <f>SUMIFS(СВЦЭМ!$F$39:$F$782,СВЦЭМ!$A$39:$A$782,$A209,СВЦЭМ!$B$39:$B$782,K$190)+'СЕТ СН'!$F$12</f>
        <v>122.45882365999999</v>
      </c>
      <c r="L209" s="36">
        <f>SUMIFS(СВЦЭМ!$F$39:$F$782,СВЦЭМ!$A$39:$A$782,$A209,СВЦЭМ!$B$39:$B$782,L$190)+'СЕТ СН'!$F$12</f>
        <v>123.48834823</v>
      </c>
      <c r="M209" s="36">
        <f>SUMIFS(СВЦЭМ!$F$39:$F$782,СВЦЭМ!$A$39:$A$782,$A209,СВЦЭМ!$B$39:$B$782,M$190)+'СЕТ СН'!$F$12</f>
        <v>127.96789828</v>
      </c>
      <c r="N209" s="36">
        <f>SUMIFS(СВЦЭМ!$F$39:$F$782,СВЦЭМ!$A$39:$A$782,$A209,СВЦЭМ!$B$39:$B$782,N$190)+'СЕТ СН'!$F$12</f>
        <v>129.82114256</v>
      </c>
      <c r="O209" s="36">
        <f>SUMIFS(СВЦЭМ!$F$39:$F$782,СВЦЭМ!$A$39:$A$782,$A209,СВЦЭМ!$B$39:$B$782,O$190)+'СЕТ СН'!$F$12</f>
        <v>132.5213789</v>
      </c>
      <c r="P209" s="36">
        <f>SUMIFS(СВЦЭМ!$F$39:$F$782,СВЦЭМ!$A$39:$A$782,$A209,СВЦЭМ!$B$39:$B$782,P$190)+'СЕТ СН'!$F$12</f>
        <v>137.54750286000001</v>
      </c>
      <c r="Q209" s="36">
        <f>SUMIFS(СВЦЭМ!$F$39:$F$782,СВЦЭМ!$A$39:$A$782,$A209,СВЦЭМ!$B$39:$B$782,Q$190)+'СЕТ СН'!$F$12</f>
        <v>139.07633268999999</v>
      </c>
      <c r="R209" s="36">
        <f>SUMIFS(СВЦЭМ!$F$39:$F$782,СВЦЭМ!$A$39:$A$782,$A209,СВЦЭМ!$B$39:$B$782,R$190)+'СЕТ СН'!$F$12</f>
        <v>139.37089592999999</v>
      </c>
      <c r="S209" s="36">
        <f>SUMIFS(СВЦЭМ!$F$39:$F$782,СВЦЭМ!$A$39:$A$782,$A209,СВЦЭМ!$B$39:$B$782,S$190)+'СЕТ СН'!$F$12</f>
        <v>137.58016207</v>
      </c>
      <c r="T209" s="36">
        <f>SUMIFS(СВЦЭМ!$F$39:$F$782,СВЦЭМ!$A$39:$A$782,$A209,СВЦЭМ!$B$39:$B$782,T$190)+'СЕТ СН'!$F$12</f>
        <v>129.87253279000001</v>
      </c>
      <c r="U209" s="36">
        <f>SUMIFS(СВЦЭМ!$F$39:$F$782,СВЦЭМ!$A$39:$A$782,$A209,СВЦЭМ!$B$39:$B$782,U$190)+'СЕТ СН'!$F$12</f>
        <v>126.62122049</v>
      </c>
      <c r="V209" s="36">
        <f>SUMIFS(СВЦЭМ!$F$39:$F$782,СВЦЭМ!$A$39:$A$782,$A209,СВЦЭМ!$B$39:$B$782,V$190)+'СЕТ СН'!$F$12</f>
        <v>126.38940005000001</v>
      </c>
      <c r="W209" s="36">
        <f>SUMIFS(СВЦЭМ!$F$39:$F$782,СВЦЭМ!$A$39:$A$782,$A209,СВЦЭМ!$B$39:$B$782,W$190)+'СЕТ СН'!$F$12</f>
        <v>128.17270077000001</v>
      </c>
      <c r="X209" s="36">
        <f>SUMIFS(СВЦЭМ!$F$39:$F$782,СВЦЭМ!$A$39:$A$782,$A209,СВЦЭМ!$B$39:$B$782,X$190)+'СЕТ СН'!$F$12</f>
        <v>129.72854561</v>
      </c>
      <c r="Y209" s="36">
        <f>SUMIFS(СВЦЭМ!$F$39:$F$782,СВЦЭМ!$A$39:$A$782,$A209,СВЦЭМ!$B$39:$B$782,Y$190)+'СЕТ СН'!$F$12</f>
        <v>132.87111920000001</v>
      </c>
    </row>
    <row r="210" spans="1:25" ht="15.75" x14ac:dyDescent="0.2">
      <c r="A210" s="35">
        <f t="shared" si="5"/>
        <v>45371</v>
      </c>
      <c r="B210" s="36">
        <f>SUMIFS(СВЦЭМ!$F$39:$F$782,СВЦЭМ!$A$39:$A$782,$A210,СВЦЭМ!$B$39:$B$782,B$190)+'СЕТ СН'!$F$12</f>
        <v>134.65163398000001</v>
      </c>
      <c r="C210" s="36">
        <f>SUMIFS(СВЦЭМ!$F$39:$F$782,СВЦЭМ!$A$39:$A$782,$A210,СВЦЭМ!$B$39:$B$782,C$190)+'СЕТ СН'!$F$12</f>
        <v>138.07336874999999</v>
      </c>
      <c r="D210" s="36">
        <f>SUMIFS(СВЦЭМ!$F$39:$F$782,СВЦЭМ!$A$39:$A$782,$A210,СВЦЭМ!$B$39:$B$782,D$190)+'СЕТ СН'!$F$12</f>
        <v>140.29988241999999</v>
      </c>
      <c r="E210" s="36">
        <f>SUMIFS(СВЦЭМ!$F$39:$F$782,СВЦЭМ!$A$39:$A$782,$A210,СВЦЭМ!$B$39:$B$782,E$190)+'СЕТ СН'!$F$12</f>
        <v>139.28600795</v>
      </c>
      <c r="F210" s="36">
        <f>SUMIFS(СВЦЭМ!$F$39:$F$782,СВЦЭМ!$A$39:$A$782,$A210,СВЦЭМ!$B$39:$B$782,F$190)+'СЕТ СН'!$F$12</f>
        <v>139.11613591</v>
      </c>
      <c r="G210" s="36">
        <f>SUMIFS(СВЦЭМ!$F$39:$F$782,СВЦЭМ!$A$39:$A$782,$A210,СВЦЭМ!$B$39:$B$782,G$190)+'СЕТ СН'!$F$12</f>
        <v>136.82416191999999</v>
      </c>
      <c r="H210" s="36">
        <f>SUMIFS(СВЦЭМ!$F$39:$F$782,СВЦЭМ!$A$39:$A$782,$A210,СВЦЭМ!$B$39:$B$782,H$190)+'СЕТ СН'!$F$12</f>
        <v>137.14537224</v>
      </c>
      <c r="I210" s="36">
        <f>SUMIFS(СВЦЭМ!$F$39:$F$782,СВЦЭМ!$A$39:$A$782,$A210,СВЦЭМ!$B$39:$B$782,I$190)+'СЕТ СН'!$F$12</f>
        <v>134.47775884000001</v>
      </c>
      <c r="J210" s="36">
        <f>SUMIFS(СВЦЭМ!$F$39:$F$782,СВЦЭМ!$A$39:$A$782,$A210,СВЦЭМ!$B$39:$B$782,J$190)+'СЕТ СН'!$F$12</f>
        <v>130.78419188999999</v>
      </c>
      <c r="K210" s="36">
        <f>SUMIFS(СВЦЭМ!$F$39:$F$782,СВЦЭМ!$A$39:$A$782,$A210,СВЦЭМ!$B$39:$B$782,K$190)+'СЕТ СН'!$F$12</f>
        <v>129.74351132000001</v>
      </c>
      <c r="L210" s="36">
        <f>SUMIFS(СВЦЭМ!$F$39:$F$782,СВЦЭМ!$A$39:$A$782,$A210,СВЦЭМ!$B$39:$B$782,L$190)+'СЕТ СН'!$F$12</f>
        <v>129.57791270000001</v>
      </c>
      <c r="M210" s="36">
        <f>SUMIFS(СВЦЭМ!$F$39:$F$782,СВЦЭМ!$A$39:$A$782,$A210,СВЦЭМ!$B$39:$B$782,M$190)+'СЕТ СН'!$F$12</f>
        <v>130.35395510000001</v>
      </c>
      <c r="N210" s="36">
        <f>SUMIFS(СВЦЭМ!$F$39:$F$782,СВЦЭМ!$A$39:$A$782,$A210,СВЦЭМ!$B$39:$B$782,N$190)+'СЕТ СН'!$F$12</f>
        <v>130.39518734999999</v>
      </c>
      <c r="O210" s="36">
        <f>SUMIFS(СВЦЭМ!$F$39:$F$782,СВЦЭМ!$A$39:$A$782,$A210,СВЦЭМ!$B$39:$B$782,O$190)+'СЕТ СН'!$F$12</f>
        <v>132.62951323999999</v>
      </c>
      <c r="P210" s="36">
        <f>SUMIFS(СВЦЭМ!$F$39:$F$782,СВЦЭМ!$A$39:$A$782,$A210,СВЦЭМ!$B$39:$B$782,P$190)+'СЕТ СН'!$F$12</f>
        <v>134.24406787999999</v>
      </c>
      <c r="Q210" s="36">
        <f>SUMIFS(СВЦЭМ!$F$39:$F$782,СВЦЭМ!$A$39:$A$782,$A210,СВЦЭМ!$B$39:$B$782,Q$190)+'СЕТ СН'!$F$12</f>
        <v>134.44429349999999</v>
      </c>
      <c r="R210" s="36">
        <f>SUMIFS(СВЦЭМ!$F$39:$F$782,СВЦЭМ!$A$39:$A$782,$A210,СВЦЭМ!$B$39:$B$782,R$190)+'СЕТ СН'!$F$12</f>
        <v>134.88553929</v>
      </c>
      <c r="S210" s="36">
        <f>SUMIFS(СВЦЭМ!$F$39:$F$782,СВЦЭМ!$A$39:$A$782,$A210,СВЦЭМ!$B$39:$B$782,S$190)+'СЕТ СН'!$F$12</f>
        <v>133.60902447999999</v>
      </c>
      <c r="T210" s="36">
        <f>SUMIFS(СВЦЭМ!$F$39:$F$782,СВЦЭМ!$A$39:$A$782,$A210,СВЦЭМ!$B$39:$B$782,T$190)+'СЕТ СН'!$F$12</f>
        <v>130.01897203999999</v>
      </c>
      <c r="U210" s="36">
        <f>SUMIFS(СВЦЭМ!$F$39:$F$782,СВЦЭМ!$A$39:$A$782,$A210,СВЦЭМ!$B$39:$B$782,U$190)+'СЕТ СН'!$F$12</f>
        <v>128.11663913999999</v>
      </c>
      <c r="V210" s="36">
        <f>SUMIFS(СВЦЭМ!$F$39:$F$782,СВЦЭМ!$A$39:$A$782,$A210,СВЦЭМ!$B$39:$B$782,V$190)+'СЕТ СН'!$F$12</f>
        <v>129.02563509000001</v>
      </c>
      <c r="W210" s="36">
        <f>SUMIFS(СВЦЭМ!$F$39:$F$782,СВЦЭМ!$A$39:$A$782,$A210,СВЦЭМ!$B$39:$B$782,W$190)+'СЕТ СН'!$F$12</f>
        <v>129.73710455</v>
      </c>
      <c r="X210" s="36">
        <f>SUMIFS(СВЦЭМ!$F$39:$F$782,СВЦЭМ!$A$39:$A$782,$A210,СВЦЭМ!$B$39:$B$782,X$190)+'СЕТ СН'!$F$12</f>
        <v>132.46789059</v>
      </c>
      <c r="Y210" s="36">
        <f>SUMIFS(СВЦЭМ!$F$39:$F$782,СВЦЭМ!$A$39:$A$782,$A210,СВЦЭМ!$B$39:$B$782,Y$190)+'СЕТ СН'!$F$12</f>
        <v>132.25888201999999</v>
      </c>
    </row>
    <row r="211" spans="1:25" ht="15.75" x14ac:dyDescent="0.2">
      <c r="A211" s="35">
        <f t="shared" si="5"/>
        <v>45372</v>
      </c>
      <c r="B211" s="36">
        <f>SUMIFS(СВЦЭМ!$F$39:$F$782,СВЦЭМ!$A$39:$A$782,$A211,СВЦЭМ!$B$39:$B$782,B$190)+'СЕТ СН'!$F$12</f>
        <v>137.32177096999999</v>
      </c>
      <c r="C211" s="36">
        <f>SUMIFS(СВЦЭМ!$F$39:$F$782,СВЦЭМ!$A$39:$A$782,$A211,СВЦЭМ!$B$39:$B$782,C$190)+'СЕТ СН'!$F$12</f>
        <v>139.68122136</v>
      </c>
      <c r="D211" s="36">
        <f>SUMIFS(СВЦЭМ!$F$39:$F$782,СВЦЭМ!$A$39:$A$782,$A211,СВЦЭМ!$B$39:$B$782,D$190)+'СЕТ СН'!$F$12</f>
        <v>143.29237799000001</v>
      </c>
      <c r="E211" s="36">
        <f>SUMIFS(СВЦЭМ!$F$39:$F$782,СВЦЭМ!$A$39:$A$782,$A211,СВЦЭМ!$B$39:$B$782,E$190)+'СЕТ СН'!$F$12</f>
        <v>144.03152166000001</v>
      </c>
      <c r="F211" s="36">
        <f>SUMIFS(СВЦЭМ!$F$39:$F$782,СВЦЭМ!$A$39:$A$782,$A211,СВЦЭМ!$B$39:$B$782,F$190)+'СЕТ СН'!$F$12</f>
        <v>143.62670477</v>
      </c>
      <c r="G211" s="36">
        <f>SUMIFS(СВЦЭМ!$F$39:$F$782,СВЦЭМ!$A$39:$A$782,$A211,СВЦЭМ!$B$39:$B$782,G$190)+'СЕТ СН'!$F$12</f>
        <v>141.06410459</v>
      </c>
      <c r="H211" s="36">
        <f>SUMIFS(СВЦЭМ!$F$39:$F$782,СВЦЭМ!$A$39:$A$782,$A211,СВЦЭМ!$B$39:$B$782,H$190)+'СЕТ СН'!$F$12</f>
        <v>134.68449537999999</v>
      </c>
      <c r="I211" s="36">
        <f>SUMIFS(СВЦЭМ!$F$39:$F$782,СВЦЭМ!$A$39:$A$782,$A211,СВЦЭМ!$B$39:$B$782,I$190)+'СЕТ СН'!$F$12</f>
        <v>131.85903830999999</v>
      </c>
      <c r="J211" s="36">
        <f>SUMIFS(СВЦЭМ!$F$39:$F$782,СВЦЭМ!$A$39:$A$782,$A211,СВЦЭМ!$B$39:$B$782,J$190)+'СЕТ СН'!$F$12</f>
        <v>132.31161576</v>
      </c>
      <c r="K211" s="36">
        <f>SUMIFS(СВЦЭМ!$F$39:$F$782,СВЦЭМ!$A$39:$A$782,$A211,СВЦЭМ!$B$39:$B$782,K$190)+'СЕТ СН'!$F$12</f>
        <v>130.40934272999999</v>
      </c>
      <c r="L211" s="36">
        <f>SUMIFS(СВЦЭМ!$F$39:$F$782,СВЦЭМ!$A$39:$A$782,$A211,СВЦЭМ!$B$39:$B$782,L$190)+'СЕТ СН'!$F$12</f>
        <v>130.11915092000001</v>
      </c>
      <c r="M211" s="36">
        <f>SUMIFS(СВЦЭМ!$F$39:$F$782,СВЦЭМ!$A$39:$A$782,$A211,СВЦЭМ!$B$39:$B$782,M$190)+'СЕТ СН'!$F$12</f>
        <v>131.08557712999999</v>
      </c>
      <c r="N211" s="36">
        <f>SUMIFS(СВЦЭМ!$F$39:$F$782,СВЦЭМ!$A$39:$A$782,$A211,СВЦЭМ!$B$39:$B$782,N$190)+'СЕТ СН'!$F$12</f>
        <v>133.39046056000001</v>
      </c>
      <c r="O211" s="36">
        <f>SUMIFS(СВЦЭМ!$F$39:$F$782,СВЦЭМ!$A$39:$A$782,$A211,СВЦЭМ!$B$39:$B$782,O$190)+'СЕТ СН'!$F$12</f>
        <v>134.37479705999999</v>
      </c>
      <c r="P211" s="36">
        <f>SUMIFS(СВЦЭМ!$F$39:$F$782,СВЦЭМ!$A$39:$A$782,$A211,СВЦЭМ!$B$39:$B$782,P$190)+'СЕТ СН'!$F$12</f>
        <v>135.28989711</v>
      </c>
      <c r="Q211" s="36">
        <f>SUMIFS(СВЦЭМ!$F$39:$F$782,СВЦЭМ!$A$39:$A$782,$A211,СВЦЭМ!$B$39:$B$782,Q$190)+'СЕТ СН'!$F$12</f>
        <v>136.78765941</v>
      </c>
      <c r="R211" s="36">
        <f>SUMIFS(СВЦЭМ!$F$39:$F$782,СВЦЭМ!$A$39:$A$782,$A211,СВЦЭМ!$B$39:$B$782,R$190)+'СЕТ СН'!$F$12</f>
        <v>137.78131715999999</v>
      </c>
      <c r="S211" s="36">
        <f>SUMIFS(СВЦЭМ!$F$39:$F$782,СВЦЭМ!$A$39:$A$782,$A211,СВЦЭМ!$B$39:$B$782,S$190)+'СЕТ СН'!$F$12</f>
        <v>135.92177579</v>
      </c>
      <c r="T211" s="36">
        <f>SUMIFS(СВЦЭМ!$F$39:$F$782,СВЦЭМ!$A$39:$A$782,$A211,СВЦЭМ!$B$39:$B$782,T$190)+'СЕТ СН'!$F$12</f>
        <v>135.24374298999999</v>
      </c>
      <c r="U211" s="36">
        <f>SUMIFS(СВЦЭМ!$F$39:$F$782,СВЦЭМ!$A$39:$A$782,$A211,СВЦЭМ!$B$39:$B$782,U$190)+'СЕТ СН'!$F$12</f>
        <v>132.21285255999999</v>
      </c>
      <c r="V211" s="36">
        <f>SUMIFS(СВЦЭМ!$F$39:$F$782,СВЦЭМ!$A$39:$A$782,$A211,СВЦЭМ!$B$39:$B$782,V$190)+'СЕТ СН'!$F$12</f>
        <v>130.09080926999999</v>
      </c>
      <c r="W211" s="36">
        <f>SUMIFS(СВЦЭМ!$F$39:$F$782,СВЦЭМ!$A$39:$A$782,$A211,СВЦЭМ!$B$39:$B$782,W$190)+'СЕТ СН'!$F$12</f>
        <v>132.0877255</v>
      </c>
      <c r="X211" s="36">
        <f>SUMIFS(СВЦЭМ!$F$39:$F$782,СВЦЭМ!$A$39:$A$782,$A211,СВЦЭМ!$B$39:$B$782,X$190)+'СЕТ СН'!$F$12</f>
        <v>134.09107954000001</v>
      </c>
      <c r="Y211" s="36">
        <f>SUMIFS(СВЦЭМ!$F$39:$F$782,СВЦЭМ!$A$39:$A$782,$A211,СВЦЭМ!$B$39:$B$782,Y$190)+'СЕТ СН'!$F$12</f>
        <v>135.61306261999999</v>
      </c>
    </row>
    <row r="212" spans="1:25" ht="15.75" x14ac:dyDescent="0.2">
      <c r="A212" s="35">
        <f t="shared" si="5"/>
        <v>45373</v>
      </c>
      <c r="B212" s="36">
        <f>SUMIFS(СВЦЭМ!$F$39:$F$782,СВЦЭМ!$A$39:$A$782,$A212,СВЦЭМ!$B$39:$B$782,B$190)+'СЕТ СН'!$F$12</f>
        <v>137.90332737</v>
      </c>
      <c r="C212" s="36">
        <f>SUMIFS(СВЦЭМ!$F$39:$F$782,СВЦЭМ!$A$39:$A$782,$A212,СВЦЭМ!$B$39:$B$782,C$190)+'СЕТ СН'!$F$12</f>
        <v>140.59513516000001</v>
      </c>
      <c r="D212" s="36">
        <f>SUMIFS(СВЦЭМ!$F$39:$F$782,СВЦЭМ!$A$39:$A$782,$A212,СВЦЭМ!$B$39:$B$782,D$190)+'СЕТ СН'!$F$12</f>
        <v>142.94413879000001</v>
      </c>
      <c r="E212" s="36">
        <f>SUMIFS(СВЦЭМ!$F$39:$F$782,СВЦЭМ!$A$39:$A$782,$A212,СВЦЭМ!$B$39:$B$782,E$190)+'СЕТ СН'!$F$12</f>
        <v>142.09571312</v>
      </c>
      <c r="F212" s="36">
        <f>SUMIFS(СВЦЭМ!$F$39:$F$782,СВЦЭМ!$A$39:$A$782,$A212,СВЦЭМ!$B$39:$B$782,F$190)+'СЕТ СН'!$F$12</f>
        <v>142.10638159999999</v>
      </c>
      <c r="G212" s="36">
        <f>SUMIFS(СВЦЭМ!$F$39:$F$782,СВЦЭМ!$A$39:$A$782,$A212,СВЦЭМ!$B$39:$B$782,G$190)+'СЕТ СН'!$F$12</f>
        <v>142.10122306</v>
      </c>
      <c r="H212" s="36">
        <f>SUMIFS(СВЦЭМ!$F$39:$F$782,СВЦЭМ!$A$39:$A$782,$A212,СВЦЭМ!$B$39:$B$782,H$190)+'СЕТ СН'!$F$12</f>
        <v>137.49203492000001</v>
      </c>
      <c r="I212" s="36">
        <f>SUMIFS(СВЦЭМ!$F$39:$F$782,СВЦЭМ!$A$39:$A$782,$A212,СВЦЭМ!$B$39:$B$782,I$190)+'СЕТ СН'!$F$12</f>
        <v>134.29321404999999</v>
      </c>
      <c r="J212" s="36">
        <f>SUMIFS(СВЦЭМ!$F$39:$F$782,СВЦЭМ!$A$39:$A$782,$A212,СВЦЭМ!$B$39:$B$782,J$190)+'СЕТ СН'!$F$12</f>
        <v>133.33345875000001</v>
      </c>
      <c r="K212" s="36">
        <f>SUMIFS(СВЦЭМ!$F$39:$F$782,СВЦЭМ!$A$39:$A$782,$A212,СВЦЭМ!$B$39:$B$782,K$190)+'СЕТ СН'!$F$12</f>
        <v>132.56884169</v>
      </c>
      <c r="L212" s="36">
        <f>SUMIFS(СВЦЭМ!$F$39:$F$782,СВЦЭМ!$A$39:$A$782,$A212,СВЦЭМ!$B$39:$B$782,L$190)+'СЕТ СН'!$F$12</f>
        <v>130.43696696999999</v>
      </c>
      <c r="M212" s="36">
        <f>SUMIFS(СВЦЭМ!$F$39:$F$782,СВЦЭМ!$A$39:$A$782,$A212,СВЦЭМ!$B$39:$B$782,M$190)+'СЕТ СН'!$F$12</f>
        <v>127.66414641</v>
      </c>
      <c r="N212" s="36">
        <f>SUMIFS(СВЦЭМ!$F$39:$F$782,СВЦЭМ!$A$39:$A$782,$A212,СВЦЭМ!$B$39:$B$782,N$190)+'СЕТ СН'!$F$12</f>
        <v>129.77080017</v>
      </c>
      <c r="O212" s="36">
        <f>SUMIFS(СВЦЭМ!$F$39:$F$782,СВЦЭМ!$A$39:$A$782,$A212,СВЦЭМ!$B$39:$B$782,O$190)+'СЕТ СН'!$F$12</f>
        <v>127.57065316000001</v>
      </c>
      <c r="P212" s="36">
        <f>SUMIFS(СВЦЭМ!$F$39:$F$782,СВЦЭМ!$A$39:$A$782,$A212,СВЦЭМ!$B$39:$B$782,P$190)+'СЕТ СН'!$F$12</f>
        <v>127.78283001</v>
      </c>
      <c r="Q212" s="36">
        <f>SUMIFS(СВЦЭМ!$F$39:$F$782,СВЦЭМ!$A$39:$A$782,$A212,СВЦЭМ!$B$39:$B$782,Q$190)+'СЕТ СН'!$F$12</f>
        <v>129.14893642999999</v>
      </c>
      <c r="R212" s="36">
        <f>SUMIFS(СВЦЭМ!$F$39:$F$782,СВЦЭМ!$A$39:$A$782,$A212,СВЦЭМ!$B$39:$B$782,R$190)+'СЕТ СН'!$F$12</f>
        <v>130.24944199000001</v>
      </c>
      <c r="S212" s="36">
        <f>SUMIFS(СВЦЭМ!$F$39:$F$782,СВЦЭМ!$A$39:$A$782,$A212,СВЦЭМ!$B$39:$B$782,S$190)+'СЕТ СН'!$F$12</f>
        <v>129.80547053999999</v>
      </c>
      <c r="T212" s="36">
        <f>SUMIFS(СВЦЭМ!$F$39:$F$782,СВЦЭМ!$A$39:$A$782,$A212,СВЦЭМ!$B$39:$B$782,T$190)+'СЕТ СН'!$F$12</f>
        <v>127.69611784999999</v>
      </c>
      <c r="U212" s="36">
        <f>SUMIFS(СВЦЭМ!$F$39:$F$782,СВЦЭМ!$A$39:$A$782,$A212,СВЦЭМ!$B$39:$B$782,U$190)+'СЕТ СН'!$F$12</f>
        <v>125.40004817000001</v>
      </c>
      <c r="V212" s="36">
        <f>SUMIFS(СВЦЭМ!$F$39:$F$782,СВЦЭМ!$A$39:$A$782,$A212,СВЦЭМ!$B$39:$B$782,V$190)+'СЕТ СН'!$F$12</f>
        <v>122.91921161</v>
      </c>
      <c r="W212" s="36">
        <f>SUMIFS(СВЦЭМ!$F$39:$F$782,СВЦЭМ!$A$39:$A$782,$A212,СВЦЭМ!$B$39:$B$782,W$190)+'СЕТ СН'!$F$12</f>
        <v>122.76751625</v>
      </c>
      <c r="X212" s="36">
        <f>SUMIFS(СВЦЭМ!$F$39:$F$782,СВЦЭМ!$A$39:$A$782,$A212,СВЦЭМ!$B$39:$B$782,X$190)+'СЕТ СН'!$F$12</f>
        <v>124.01737427</v>
      </c>
      <c r="Y212" s="36">
        <f>SUMIFS(СВЦЭМ!$F$39:$F$782,СВЦЭМ!$A$39:$A$782,$A212,СВЦЭМ!$B$39:$B$782,Y$190)+'СЕТ СН'!$F$12</f>
        <v>124.4261484</v>
      </c>
    </row>
    <row r="213" spans="1:25" ht="15.75" x14ac:dyDescent="0.2">
      <c r="A213" s="35">
        <f t="shared" si="5"/>
        <v>45374</v>
      </c>
      <c r="B213" s="36">
        <f>SUMIFS(СВЦЭМ!$F$39:$F$782,СВЦЭМ!$A$39:$A$782,$A213,СВЦЭМ!$B$39:$B$782,B$190)+'СЕТ СН'!$F$12</f>
        <v>129.41430865999999</v>
      </c>
      <c r="C213" s="36">
        <f>SUMIFS(СВЦЭМ!$F$39:$F$782,СВЦЭМ!$A$39:$A$782,$A213,СВЦЭМ!$B$39:$B$782,C$190)+'СЕТ СН'!$F$12</f>
        <v>127.69689421</v>
      </c>
      <c r="D213" s="36">
        <f>SUMIFS(СВЦЭМ!$F$39:$F$782,СВЦЭМ!$A$39:$A$782,$A213,СВЦЭМ!$B$39:$B$782,D$190)+'СЕТ СН'!$F$12</f>
        <v>130.84861855</v>
      </c>
      <c r="E213" s="36">
        <f>SUMIFS(СВЦЭМ!$F$39:$F$782,СВЦЭМ!$A$39:$A$782,$A213,СВЦЭМ!$B$39:$B$782,E$190)+'СЕТ СН'!$F$12</f>
        <v>132.19700972000001</v>
      </c>
      <c r="F213" s="36">
        <f>SUMIFS(СВЦЭМ!$F$39:$F$782,СВЦЭМ!$A$39:$A$782,$A213,СВЦЭМ!$B$39:$B$782,F$190)+'СЕТ СН'!$F$12</f>
        <v>132.05883141999999</v>
      </c>
      <c r="G213" s="36">
        <f>SUMIFS(СВЦЭМ!$F$39:$F$782,СВЦЭМ!$A$39:$A$782,$A213,СВЦЭМ!$B$39:$B$782,G$190)+'СЕТ СН'!$F$12</f>
        <v>130.60205185000001</v>
      </c>
      <c r="H213" s="36">
        <f>SUMIFS(СВЦЭМ!$F$39:$F$782,СВЦЭМ!$A$39:$A$782,$A213,СВЦЭМ!$B$39:$B$782,H$190)+'СЕТ СН'!$F$12</f>
        <v>129.13505967</v>
      </c>
      <c r="I213" s="36">
        <f>SUMIFS(СВЦЭМ!$F$39:$F$782,СВЦЭМ!$A$39:$A$782,$A213,СВЦЭМ!$B$39:$B$782,I$190)+'СЕТ СН'!$F$12</f>
        <v>127.77690883</v>
      </c>
      <c r="J213" s="36">
        <f>SUMIFS(СВЦЭМ!$F$39:$F$782,СВЦЭМ!$A$39:$A$782,$A213,СВЦЭМ!$B$39:$B$782,J$190)+'СЕТ СН'!$F$12</f>
        <v>124.51453997</v>
      </c>
      <c r="K213" s="36">
        <f>SUMIFS(СВЦЭМ!$F$39:$F$782,СВЦЭМ!$A$39:$A$782,$A213,СВЦЭМ!$B$39:$B$782,K$190)+'СЕТ СН'!$F$12</f>
        <v>121.7080034</v>
      </c>
      <c r="L213" s="36">
        <f>SUMIFS(СВЦЭМ!$F$39:$F$782,СВЦЭМ!$A$39:$A$782,$A213,СВЦЭМ!$B$39:$B$782,L$190)+'СЕТ СН'!$F$12</f>
        <v>120.58087341</v>
      </c>
      <c r="M213" s="36">
        <f>SUMIFS(СВЦЭМ!$F$39:$F$782,СВЦЭМ!$A$39:$A$782,$A213,СВЦЭМ!$B$39:$B$782,M$190)+'СЕТ СН'!$F$12</f>
        <v>121.39155861</v>
      </c>
      <c r="N213" s="36">
        <f>SUMIFS(СВЦЭМ!$F$39:$F$782,СВЦЭМ!$A$39:$A$782,$A213,СВЦЭМ!$B$39:$B$782,N$190)+'СЕТ СН'!$F$12</f>
        <v>121.93005991</v>
      </c>
      <c r="O213" s="36">
        <f>SUMIFS(СВЦЭМ!$F$39:$F$782,СВЦЭМ!$A$39:$A$782,$A213,СВЦЭМ!$B$39:$B$782,O$190)+'СЕТ СН'!$F$12</f>
        <v>124.54935908</v>
      </c>
      <c r="P213" s="36">
        <f>SUMIFS(СВЦЭМ!$F$39:$F$782,СВЦЭМ!$A$39:$A$782,$A213,СВЦЭМ!$B$39:$B$782,P$190)+'СЕТ СН'!$F$12</f>
        <v>126.19957196999999</v>
      </c>
      <c r="Q213" s="36">
        <f>SUMIFS(СВЦЭМ!$F$39:$F$782,СВЦЭМ!$A$39:$A$782,$A213,СВЦЭМ!$B$39:$B$782,Q$190)+'СЕТ СН'!$F$12</f>
        <v>126.64691763</v>
      </c>
      <c r="R213" s="36">
        <f>SUMIFS(СВЦЭМ!$F$39:$F$782,СВЦЭМ!$A$39:$A$782,$A213,СВЦЭМ!$B$39:$B$782,R$190)+'СЕТ СН'!$F$12</f>
        <v>127.55889845</v>
      </c>
      <c r="S213" s="36">
        <f>SUMIFS(СВЦЭМ!$F$39:$F$782,СВЦЭМ!$A$39:$A$782,$A213,СВЦЭМ!$B$39:$B$782,S$190)+'СЕТ СН'!$F$12</f>
        <v>125.05434246999999</v>
      </c>
      <c r="T213" s="36">
        <f>SUMIFS(СВЦЭМ!$F$39:$F$782,СВЦЭМ!$A$39:$A$782,$A213,СВЦЭМ!$B$39:$B$782,T$190)+'СЕТ СН'!$F$12</f>
        <v>124.08031075</v>
      </c>
      <c r="U213" s="36">
        <f>SUMIFS(СВЦЭМ!$F$39:$F$782,СВЦЭМ!$A$39:$A$782,$A213,СВЦЭМ!$B$39:$B$782,U$190)+'СЕТ СН'!$F$12</f>
        <v>121.67867071000001</v>
      </c>
      <c r="V213" s="36">
        <f>SUMIFS(СВЦЭМ!$F$39:$F$782,СВЦЭМ!$A$39:$A$782,$A213,СВЦЭМ!$B$39:$B$782,V$190)+'СЕТ СН'!$F$12</f>
        <v>120.71532315</v>
      </c>
      <c r="W213" s="36">
        <f>SUMIFS(СВЦЭМ!$F$39:$F$782,СВЦЭМ!$A$39:$A$782,$A213,СВЦЭМ!$B$39:$B$782,W$190)+'СЕТ СН'!$F$12</f>
        <v>120.56375834000001</v>
      </c>
      <c r="X213" s="36">
        <f>SUMIFS(СВЦЭМ!$F$39:$F$782,СВЦЭМ!$A$39:$A$782,$A213,СВЦЭМ!$B$39:$B$782,X$190)+'СЕТ СН'!$F$12</f>
        <v>123.96863352</v>
      </c>
      <c r="Y213" s="36">
        <f>SUMIFS(СВЦЭМ!$F$39:$F$782,СВЦЭМ!$A$39:$A$782,$A213,СВЦЭМ!$B$39:$B$782,Y$190)+'СЕТ СН'!$F$12</f>
        <v>125.4062156</v>
      </c>
    </row>
    <row r="214" spans="1:25" ht="15.75" x14ac:dyDescent="0.2">
      <c r="A214" s="35">
        <f t="shared" si="5"/>
        <v>45375</v>
      </c>
      <c r="B214" s="36">
        <f>SUMIFS(СВЦЭМ!$F$39:$F$782,СВЦЭМ!$A$39:$A$782,$A214,СВЦЭМ!$B$39:$B$782,B$190)+'СЕТ СН'!$F$12</f>
        <v>128.52559292999999</v>
      </c>
      <c r="C214" s="36">
        <f>SUMIFS(СВЦЭМ!$F$39:$F$782,СВЦЭМ!$A$39:$A$782,$A214,СВЦЭМ!$B$39:$B$782,C$190)+'СЕТ СН'!$F$12</f>
        <v>124.57799075</v>
      </c>
      <c r="D214" s="36">
        <f>SUMIFS(СВЦЭМ!$F$39:$F$782,СВЦЭМ!$A$39:$A$782,$A214,СВЦЭМ!$B$39:$B$782,D$190)+'СЕТ СН'!$F$12</f>
        <v>127.01537380000001</v>
      </c>
      <c r="E214" s="36">
        <f>SUMIFS(СВЦЭМ!$F$39:$F$782,СВЦЭМ!$A$39:$A$782,$A214,СВЦЭМ!$B$39:$B$782,E$190)+'СЕТ СН'!$F$12</f>
        <v>127.96717599999999</v>
      </c>
      <c r="F214" s="36">
        <f>SUMIFS(СВЦЭМ!$F$39:$F$782,СВЦЭМ!$A$39:$A$782,$A214,СВЦЭМ!$B$39:$B$782,F$190)+'СЕТ СН'!$F$12</f>
        <v>126.64905849</v>
      </c>
      <c r="G214" s="36">
        <f>SUMIFS(СВЦЭМ!$F$39:$F$782,СВЦЭМ!$A$39:$A$782,$A214,СВЦЭМ!$B$39:$B$782,G$190)+'СЕТ СН'!$F$12</f>
        <v>126.07030417999999</v>
      </c>
      <c r="H214" s="36">
        <f>SUMIFS(СВЦЭМ!$F$39:$F$782,СВЦЭМ!$A$39:$A$782,$A214,СВЦЭМ!$B$39:$B$782,H$190)+'СЕТ СН'!$F$12</f>
        <v>124.40235045999999</v>
      </c>
      <c r="I214" s="36">
        <f>SUMIFS(СВЦЭМ!$F$39:$F$782,СВЦЭМ!$A$39:$A$782,$A214,СВЦЭМ!$B$39:$B$782,I$190)+'СЕТ СН'!$F$12</f>
        <v>124.18165498</v>
      </c>
      <c r="J214" s="36">
        <f>SUMIFS(СВЦЭМ!$F$39:$F$782,СВЦЭМ!$A$39:$A$782,$A214,СВЦЭМ!$B$39:$B$782,J$190)+'СЕТ СН'!$F$12</f>
        <v>120.27318892</v>
      </c>
      <c r="K214" s="36">
        <f>SUMIFS(СВЦЭМ!$F$39:$F$782,СВЦЭМ!$A$39:$A$782,$A214,СВЦЭМ!$B$39:$B$782,K$190)+'СЕТ СН'!$F$12</f>
        <v>117.90072162</v>
      </c>
      <c r="L214" s="36">
        <f>SUMIFS(СВЦЭМ!$F$39:$F$782,СВЦЭМ!$A$39:$A$782,$A214,СВЦЭМ!$B$39:$B$782,L$190)+'СЕТ СН'!$F$12</f>
        <v>118.38264100000001</v>
      </c>
      <c r="M214" s="36">
        <f>SUMIFS(СВЦЭМ!$F$39:$F$782,СВЦЭМ!$A$39:$A$782,$A214,СВЦЭМ!$B$39:$B$782,M$190)+'СЕТ СН'!$F$12</f>
        <v>119.0919037</v>
      </c>
      <c r="N214" s="36">
        <f>SUMIFS(СВЦЭМ!$F$39:$F$782,СВЦЭМ!$A$39:$A$782,$A214,СВЦЭМ!$B$39:$B$782,N$190)+'СЕТ СН'!$F$12</f>
        <v>118.61138436</v>
      </c>
      <c r="O214" s="36">
        <f>SUMIFS(СВЦЭМ!$F$39:$F$782,СВЦЭМ!$A$39:$A$782,$A214,СВЦЭМ!$B$39:$B$782,O$190)+'СЕТ СН'!$F$12</f>
        <v>119.40304183000001</v>
      </c>
      <c r="P214" s="36">
        <f>SUMIFS(СВЦЭМ!$F$39:$F$782,СВЦЭМ!$A$39:$A$782,$A214,СВЦЭМ!$B$39:$B$782,P$190)+'СЕТ СН'!$F$12</f>
        <v>122.85827159</v>
      </c>
      <c r="Q214" s="36">
        <f>SUMIFS(СВЦЭМ!$F$39:$F$782,СВЦЭМ!$A$39:$A$782,$A214,СВЦЭМ!$B$39:$B$782,Q$190)+'СЕТ СН'!$F$12</f>
        <v>123.81649022000001</v>
      </c>
      <c r="R214" s="36">
        <f>SUMIFS(СВЦЭМ!$F$39:$F$782,СВЦЭМ!$A$39:$A$782,$A214,СВЦЭМ!$B$39:$B$782,R$190)+'СЕТ СН'!$F$12</f>
        <v>123.58965343</v>
      </c>
      <c r="S214" s="36">
        <f>SUMIFS(СВЦЭМ!$F$39:$F$782,СВЦЭМ!$A$39:$A$782,$A214,СВЦЭМ!$B$39:$B$782,S$190)+'СЕТ СН'!$F$12</f>
        <v>121.77253621</v>
      </c>
      <c r="T214" s="36">
        <f>SUMIFS(СВЦЭМ!$F$39:$F$782,СВЦЭМ!$A$39:$A$782,$A214,СВЦЭМ!$B$39:$B$782,T$190)+'СЕТ СН'!$F$12</f>
        <v>119.20164031</v>
      </c>
      <c r="U214" s="36">
        <f>SUMIFS(СВЦЭМ!$F$39:$F$782,СВЦЭМ!$A$39:$A$782,$A214,СВЦЭМ!$B$39:$B$782,U$190)+'СЕТ СН'!$F$12</f>
        <v>118.127459</v>
      </c>
      <c r="V214" s="36">
        <f>SUMIFS(СВЦЭМ!$F$39:$F$782,СВЦЭМ!$A$39:$A$782,$A214,СВЦЭМ!$B$39:$B$782,V$190)+'СЕТ СН'!$F$12</f>
        <v>117.46753987</v>
      </c>
      <c r="W214" s="36">
        <f>SUMIFS(СВЦЭМ!$F$39:$F$782,СВЦЭМ!$A$39:$A$782,$A214,СВЦЭМ!$B$39:$B$782,W$190)+'СЕТ СН'!$F$12</f>
        <v>115.44885805</v>
      </c>
      <c r="X214" s="36">
        <f>SUMIFS(СВЦЭМ!$F$39:$F$782,СВЦЭМ!$A$39:$A$782,$A214,СВЦЭМ!$B$39:$B$782,X$190)+'СЕТ СН'!$F$12</f>
        <v>116.27241265000001</v>
      </c>
      <c r="Y214" s="36">
        <f>SUMIFS(СВЦЭМ!$F$39:$F$782,СВЦЭМ!$A$39:$A$782,$A214,СВЦЭМ!$B$39:$B$782,Y$190)+'СЕТ СН'!$F$12</f>
        <v>120.29288532</v>
      </c>
    </row>
    <row r="215" spans="1:25" ht="15.75" x14ac:dyDescent="0.2">
      <c r="A215" s="35">
        <f t="shared" si="5"/>
        <v>45376</v>
      </c>
      <c r="B215" s="36">
        <f>SUMIFS(СВЦЭМ!$F$39:$F$782,СВЦЭМ!$A$39:$A$782,$A215,СВЦЭМ!$B$39:$B$782,B$190)+'СЕТ СН'!$F$12</f>
        <v>120.06895835</v>
      </c>
      <c r="C215" s="36">
        <f>SUMIFS(СВЦЭМ!$F$39:$F$782,СВЦЭМ!$A$39:$A$782,$A215,СВЦЭМ!$B$39:$B$782,C$190)+'СЕТ СН'!$F$12</f>
        <v>122.86006164</v>
      </c>
      <c r="D215" s="36">
        <f>SUMIFS(СВЦЭМ!$F$39:$F$782,СВЦЭМ!$A$39:$A$782,$A215,СВЦЭМ!$B$39:$B$782,D$190)+'СЕТ СН'!$F$12</f>
        <v>123.64914987</v>
      </c>
      <c r="E215" s="36">
        <f>SUMIFS(СВЦЭМ!$F$39:$F$782,СВЦЭМ!$A$39:$A$782,$A215,СВЦЭМ!$B$39:$B$782,E$190)+'СЕТ СН'!$F$12</f>
        <v>124.35296975999999</v>
      </c>
      <c r="F215" s="36">
        <f>SUMIFS(СВЦЭМ!$F$39:$F$782,СВЦЭМ!$A$39:$A$782,$A215,СВЦЭМ!$B$39:$B$782,F$190)+'СЕТ СН'!$F$12</f>
        <v>124.03515426</v>
      </c>
      <c r="G215" s="36">
        <f>SUMIFS(СВЦЭМ!$F$39:$F$782,СВЦЭМ!$A$39:$A$782,$A215,СВЦЭМ!$B$39:$B$782,G$190)+'СЕТ СН'!$F$12</f>
        <v>123.02079781</v>
      </c>
      <c r="H215" s="36">
        <f>SUMIFS(СВЦЭМ!$F$39:$F$782,СВЦЭМ!$A$39:$A$782,$A215,СВЦЭМ!$B$39:$B$782,H$190)+'СЕТ СН'!$F$12</f>
        <v>119.9295525</v>
      </c>
      <c r="I215" s="36">
        <f>SUMIFS(СВЦЭМ!$F$39:$F$782,СВЦЭМ!$A$39:$A$782,$A215,СВЦЭМ!$B$39:$B$782,I$190)+'СЕТ СН'!$F$12</f>
        <v>118.41219039000001</v>
      </c>
      <c r="J215" s="36">
        <f>SUMIFS(СВЦЭМ!$F$39:$F$782,СВЦЭМ!$A$39:$A$782,$A215,СВЦЭМ!$B$39:$B$782,J$190)+'СЕТ СН'!$F$12</f>
        <v>117.1001526</v>
      </c>
      <c r="K215" s="36">
        <f>SUMIFS(СВЦЭМ!$F$39:$F$782,СВЦЭМ!$A$39:$A$782,$A215,СВЦЭМ!$B$39:$B$782,K$190)+'СЕТ СН'!$F$12</f>
        <v>115.36967364</v>
      </c>
      <c r="L215" s="36">
        <f>SUMIFS(СВЦЭМ!$F$39:$F$782,СВЦЭМ!$A$39:$A$782,$A215,СВЦЭМ!$B$39:$B$782,L$190)+'СЕТ СН'!$F$12</f>
        <v>115.65799131</v>
      </c>
      <c r="M215" s="36">
        <f>SUMIFS(СВЦЭМ!$F$39:$F$782,СВЦЭМ!$A$39:$A$782,$A215,СВЦЭМ!$B$39:$B$782,M$190)+'СЕТ СН'!$F$12</f>
        <v>115.45755195</v>
      </c>
      <c r="N215" s="36">
        <f>SUMIFS(СВЦЭМ!$F$39:$F$782,СВЦЭМ!$A$39:$A$782,$A215,СВЦЭМ!$B$39:$B$782,N$190)+'СЕТ СН'!$F$12</f>
        <v>117.14657719</v>
      </c>
      <c r="O215" s="36">
        <f>SUMIFS(СВЦЭМ!$F$39:$F$782,СВЦЭМ!$A$39:$A$782,$A215,СВЦЭМ!$B$39:$B$782,O$190)+'СЕТ СН'!$F$12</f>
        <v>117.82569404</v>
      </c>
      <c r="P215" s="36">
        <f>SUMIFS(СВЦЭМ!$F$39:$F$782,СВЦЭМ!$A$39:$A$782,$A215,СВЦЭМ!$B$39:$B$782,P$190)+'СЕТ СН'!$F$12</f>
        <v>118.81467766999999</v>
      </c>
      <c r="Q215" s="36">
        <f>SUMIFS(СВЦЭМ!$F$39:$F$782,СВЦЭМ!$A$39:$A$782,$A215,СВЦЭМ!$B$39:$B$782,Q$190)+'СЕТ СН'!$F$12</f>
        <v>120.11280323</v>
      </c>
      <c r="R215" s="36">
        <f>SUMIFS(СВЦЭМ!$F$39:$F$782,СВЦЭМ!$A$39:$A$782,$A215,СВЦЭМ!$B$39:$B$782,R$190)+'СЕТ СН'!$F$12</f>
        <v>119.91473114</v>
      </c>
      <c r="S215" s="36">
        <f>SUMIFS(СВЦЭМ!$F$39:$F$782,СВЦЭМ!$A$39:$A$782,$A215,СВЦЭМ!$B$39:$B$782,S$190)+'СЕТ СН'!$F$12</f>
        <v>118.79811884</v>
      </c>
      <c r="T215" s="36">
        <f>SUMIFS(СВЦЭМ!$F$39:$F$782,СВЦЭМ!$A$39:$A$782,$A215,СВЦЭМ!$B$39:$B$782,T$190)+'СЕТ СН'!$F$12</f>
        <v>117.43403441</v>
      </c>
      <c r="U215" s="36">
        <f>SUMIFS(СВЦЭМ!$F$39:$F$782,СВЦЭМ!$A$39:$A$782,$A215,СВЦЭМ!$B$39:$B$782,U$190)+'СЕТ СН'!$F$12</f>
        <v>115.46820418</v>
      </c>
      <c r="V215" s="36">
        <f>SUMIFS(СВЦЭМ!$F$39:$F$782,СВЦЭМ!$A$39:$A$782,$A215,СВЦЭМ!$B$39:$B$782,V$190)+'СЕТ СН'!$F$12</f>
        <v>116.11027153000001</v>
      </c>
      <c r="W215" s="36">
        <f>SUMIFS(СВЦЭМ!$F$39:$F$782,СВЦЭМ!$A$39:$A$782,$A215,СВЦЭМ!$B$39:$B$782,W$190)+'СЕТ СН'!$F$12</f>
        <v>115.75887702</v>
      </c>
      <c r="X215" s="36">
        <f>SUMIFS(СВЦЭМ!$F$39:$F$782,СВЦЭМ!$A$39:$A$782,$A215,СВЦЭМ!$B$39:$B$782,X$190)+'СЕТ СН'!$F$12</f>
        <v>118.07550800999999</v>
      </c>
      <c r="Y215" s="36">
        <f>SUMIFS(СВЦЭМ!$F$39:$F$782,СВЦЭМ!$A$39:$A$782,$A215,СВЦЭМ!$B$39:$B$782,Y$190)+'СЕТ СН'!$F$12</f>
        <v>119.06030317</v>
      </c>
    </row>
    <row r="216" spans="1:25" ht="15.75" x14ac:dyDescent="0.2">
      <c r="A216" s="35">
        <f t="shared" si="5"/>
        <v>45377</v>
      </c>
      <c r="B216" s="36">
        <f>SUMIFS(СВЦЭМ!$F$39:$F$782,СВЦЭМ!$A$39:$A$782,$A216,СВЦЭМ!$B$39:$B$782,B$190)+'СЕТ СН'!$F$12</f>
        <v>124.46126525</v>
      </c>
      <c r="C216" s="36">
        <f>SUMIFS(СВЦЭМ!$F$39:$F$782,СВЦЭМ!$A$39:$A$782,$A216,СВЦЭМ!$B$39:$B$782,C$190)+'СЕТ СН'!$F$12</f>
        <v>126.92336880000001</v>
      </c>
      <c r="D216" s="36">
        <f>SUMIFS(СВЦЭМ!$F$39:$F$782,СВЦЭМ!$A$39:$A$782,$A216,СВЦЭМ!$B$39:$B$782,D$190)+'СЕТ СН'!$F$12</f>
        <v>128.73283731000001</v>
      </c>
      <c r="E216" s="36">
        <f>SUMIFS(СВЦЭМ!$F$39:$F$782,СВЦЭМ!$A$39:$A$782,$A216,СВЦЭМ!$B$39:$B$782,E$190)+'СЕТ СН'!$F$12</f>
        <v>129.82747314</v>
      </c>
      <c r="F216" s="36">
        <f>SUMIFS(СВЦЭМ!$F$39:$F$782,СВЦЭМ!$A$39:$A$782,$A216,СВЦЭМ!$B$39:$B$782,F$190)+'СЕТ СН'!$F$12</f>
        <v>129.15431394999999</v>
      </c>
      <c r="G216" s="36">
        <f>SUMIFS(СВЦЭМ!$F$39:$F$782,СВЦЭМ!$A$39:$A$782,$A216,СВЦЭМ!$B$39:$B$782,G$190)+'СЕТ СН'!$F$12</f>
        <v>127.06036739</v>
      </c>
      <c r="H216" s="36">
        <f>SUMIFS(СВЦЭМ!$F$39:$F$782,СВЦЭМ!$A$39:$A$782,$A216,СВЦЭМ!$B$39:$B$782,H$190)+'СЕТ СН'!$F$12</f>
        <v>122.20926625</v>
      </c>
      <c r="I216" s="36">
        <f>SUMIFS(СВЦЭМ!$F$39:$F$782,СВЦЭМ!$A$39:$A$782,$A216,СВЦЭМ!$B$39:$B$782,I$190)+'СЕТ СН'!$F$12</f>
        <v>120.84132022999999</v>
      </c>
      <c r="J216" s="36">
        <f>SUMIFS(СВЦЭМ!$F$39:$F$782,СВЦЭМ!$A$39:$A$782,$A216,СВЦЭМ!$B$39:$B$782,J$190)+'СЕТ СН'!$F$12</f>
        <v>119.06216560999999</v>
      </c>
      <c r="K216" s="36">
        <f>SUMIFS(СВЦЭМ!$F$39:$F$782,СВЦЭМ!$A$39:$A$782,$A216,СВЦЭМ!$B$39:$B$782,K$190)+'СЕТ СН'!$F$12</f>
        <v>120.30224822</v>
      </c>
      <c r="L216" s="36">
        <f>SUMIFS(СВЦЭМ!$F$39:$F$782,СВЦЭМ!$A$39:$A$782,$A216,СВЦЭМ!$B$39:$B$782,L$190)+'СЕТ СН'!$F$12</f>
        <v>120.60722327000001</v>
      </c>
      <c r="M216" s="36">
        <f>SUMIFS(СВЦЭМ!$F$39:$F$782,СВЦЭМ!$A$39:$A$782,$A216,СВЦЭМ!$B$39:$B$782,M$190)+'СЕТ СН'!$F$12</f>
        <v>123.03124043</v>
      </c>
      <c r="N216" s="36">
        <f>SUMIFS(СВЦЭМ!$F$39:$F$782,СВЦЭМ!$A$39:$A$782,$A216,СВЦЭМ!$B$39:$B$782,N$190)+'СЕТ СН'!$F$12</f>
        <v>124.87929647</v>
      </c>
      <c r="O216" s="36">
        <f>SUMIFS(СВЦЭМ!$F$39:$F$782,СВЦЭМ!$A$39:$A$782,$A216,СВЦЭМ!$B$39:$B$782,O$190)+'СЕТ СН'!$F$12</f>
        <v>124.67249864</v>
      </c>
      <c r="P216" s="36">
        <f>SUMIFS(СВЦЭМ!$F$39:$F$782,СВЦЭМ!$A$39:$A$782,$A216,СВЦЭМ!$B$39:$B$782,P$190)+'СЕТ СН'!$F$12</f>
        <v>126.39905215</v>
      </c>
      <c r="Q216" s="36">
        <f>SUMIFS(СВЦЭМ!$F$39:$F$782,СВЦЭМ!$A$39:$A$782,$A216,СВЦЭМ!$B$39:$B$782,Q$190)+'СЕТ СН'!$F$12</f>
        <v>126.14975093</v>
      </c>
      <c r="R216" s="36">
        <f>SUMIFS(СВЦЭМ!$F$39:$F$782,СВЦЭМ!$A$39:$A$782,$A216,СВЦЭМ!$B$39:$B$782,R$190)+'СЕТ СН'!$F$12</f>
        <v>123.62433206</v>
      </c>
      <c r="S216" s="36">
        <f>SUMIFS(СВЦЭМ!$F$39:$F$782,СВЦЭМ!$A$39:$A$782,$A216,СВЦЭМ!$B$39:$B$782,S$190)+'СЕТ СН'!$F$12</f>
        <v>121.48264165000001</v>
      </c>
      <c r="T216" s="36">
        <f>SUMIFS(СВЦЭМ!$F$39:$F$782,СВЦЭМ!$A$39:$A$782,$A216,СВЦЭМ!$B$39:$B$782,T$190)+'СЕТ СН'!$F$12</f>
        <v>119.02287181</v>
      </c>
      <c r="U216" s="36">
        <f>SUMIFS(СВЦЭМ!$F$39:$F$782,СВЦЭМ!$A$39:$A$782,$A216,СВЦЭМ!$B$39:$B$782,U$190)+'СЕТ СН'!$F$12</f>
        <v>118.26808475</v>
      </c>
      <c r="V216" s="36">
        <f>SUMIFS(СВЦЭМ!$F$39:$F$782,СВЦЭМ!$A$39:$A$782,$A216,СВЦЭМ!$B$39:$B$782,V$190)+'СЕТ СН'!$F$12</f>
        <v>117.62983801999999</v>
      </c>
      <c r="W216" s="36">
        <f>SUMIFS(СВЦЭМ!$F$39:$F$782,СВЦЭМ!$A$39:$A$782,$A216,СВЦЭМ!$B$39:$B$782,W$190)+'СЕТ СН'!$F$12</f>
        <v>118.71416983</v>
      </c>
      <c r="X216" s="36">
        <f>SUMIFS(СВЦЭМ!$F$39:$F$782,СВЦЭМ!$A$39:$A$782,$A216,СВЦЭМ!$B$39:$B$782,X$190)+'СЕТ СН'!$F$12</f>
        <v>121.3382348</v>
      </c>
      <c r="Y216" s="36">
        <f>SUMIFS(СВЦЭМ!$F$39:$F$782,СВЦЭМ!$A$39:$A$782,$A216,СВЦЭМ!$B$39:$B$782,Y$190)+'СЕТ СН'!$F$12</f>
        <v>122.05161903</v>
      </c>
    </row>
    <row r="217" spans="1:25" ht="15.75" x14ac:dyDescent="0.2">
      <c r="A217" s="35">
        <f t="shared" si="5"/>
        <v>45378</v>
      </c>
      <c r="B217" s="36">
        <f>SUMIFS(СВЦЭМ!$F$39:$F$782,СВЦЭМ!$A$39:$A$782,$A217,СВЦЭМ!$B$39:$B$782,B$190)+'СЕТ СН'!$F$12</f>
        <v>125.62341859999999</v>
      </c>
      <c r="C217" s="36">
        <f>SUMIFS(СВЦЭМ!$F$39:$F$782,СВЦЭМ!$A$39:$A$782,$A217,СВЦЭМ!$B$39:$B$782,C$190)+'СЕТ СН'!$F$12</f>
        <v>126.73778797999999</v>
      </c>
      <c r="D217" s="36">
        <f>SUMIFS(СВЦЭМ!$F$39:$F$782,СВЦЭМ!$A$39:$A$782,$A217,СВЦЭМ!$B$39:$B$782,D$190)+'СЕТ СН'!$F$12</f>
        <v>129.16870861999999</v>
      </c>
      <c r="E217" s="36">
        <f>SUMIFS(СВЦЭМ!$F$39:$F$782,СВЦЭМ!$A$39:$A$782,$A217,СВЦЭМ!$B$39:$B$782,E$190)+'СЕТ СН'!$F$12</f>
        <v>129.68870734999999</v>
      </c>
      <c r="F217" s="36">
        <f>SUMIFS(СВЦЭМ!$F$39:$F$782,СВЦЭМ!$A$39:$A$782,$A217,СВЦЭМ!$B$39:$B$782,F$190)+'СЕТ СН'!$F$12</f>
        <v>128.99819647999999</v>
      </c>
      <c r="G217" s="36">
        <f>SUMIFS(СВЦЭМ!$F$39:$F$782,СВЦЭМ!$A$39:$A$782,$A217,СВЦЭМ!$B$39:$B$782,G$190)+'СЕТ СН'!$F$12</f>
        <v>126.98579964</v>
      </c>
      <c r="H217" s="36">
        <f>SUMIFS(СВЦЭМ!$F$39:$F$782,СВЦЭМ!$A$39:$A$782,$A217,СВЦЭМ!$B$39:$B$782,H$190)+'СЕТ СН'!$F$12</f>
        <v>122.57611199</v>
      </c>
      <c r="I217" s="36">
        <f>SUMIFS(СВЦЭМ!$F$39:$F$782,СВЦЭМ!$A$39:$A$782,$A217,СВЦЭМ!$B$39:$B$782,I$190)+'СЕТ СН'!$F$12</f>
        <v>119.66511250000001</v>
      </c>
      <c r="J217" s="36">
        <f>SUMIFS(СВЦЭМ!$F$39:$F$782,СВЦЭМ!$A$39:$A$782,$A217,СВЦЭМ!$B$39:$B$782,J$190)+'СЕТ СН'!$F$12</f>
        <v>119.79930032999999</v>
      </c>
      <c r="K217" s="36">
        <f>SUMIFS(СВЦЭМ!$F$39:$F$782,СВЦЭМ!$A$39:$A$782,$A217,СВЦЭМ!$B$39:$B$782,K$190)+'СЕТ СН'!$F$12</f>
        <v>119.75545778</v>
      </c>
      <c r="L217" s="36">
        <f>SUMIFS(СВЦЭМ!$F$39:$F$782,СВЦЭМ!$A$39:$A$782,$A217,СВЦЭМ!$B$39:$B$782,L$190)+'СЕТ СН'!$F$12</f>
        <v>119.44627728</v>
      </c>
      <c r="M217" s="36">
        <f>SUMIFS(СВЦЭМ!$F$39:$F$782,СВЦЭМ!$A$39:$A$782,$A217,СВЦЭМ!$B$39:$B$782,M$190)+'СЕТ СН'!$F$12</f>
        <v>120.22601079</v>
      </c>
      <c r="N217" s="36">
        <f>SUMIFS(СВЦЭМ!$F$39:$F$782,СВЦЭМ!$A$39:$A$782,$A217,СВЦЭМ!$B$39:$B$782,N$190)+'СЕТ СН'!$F$12</f>
        <v>122.32005491</v>
      </c>
      <c r="O217" s="36">
        <f>SUMIFS(СВЦЭМ!$F$39:$F$782,СВЦЭМ!$A$39:$A$782,$A217,СВЦЭМ!$B$39:$B$782,O$190)+'СЕТ СН'!$F$12</f>
        <v>122.94847024000001</v>
      </c>
      <c r="P217" s="36">
        <f>SUMIFS(СВЦЭМ!$F$39:$F$782,СВЦЭМ!$A$39:$A$782,$A217,СВЦЭМ!$B$39:$B$782,P$190)+'СЕТ СН'!$F$12</f>
        <v>124.32971396000001</v>
      </c>
      <c r="Q217" s="36">
        <f>SUMIFS(СВЦЭМ!$F$39:$F$782,СВЦЭМ!$A$39:$A$782,$A217,СВЦЭМ!$B$39:$B$782,Q$190)+'СЕТ СН'!$F$12</f>
        <v>125.37891895999999</v>
      </c>
      <c r="R217" s="36">
        <f>SUMIFS(СВЦЭМ!$F$39:$F$782,СВЦЭМ!$A$39:$A$782,$A217,СВЦЭМ!$B$39:$B$782,R$190)+'СЕТ СН'!$F$12</f>
        <v>125.47217306</v>
      </c>
      <c r="S217" s="36">
        <f>SUMIFS(СВЦЭМ!$F$39:$F$782,СВЦЭМ!$A$39:$A$782,$A217,СВЦЭМ!$B$39:$B$782,S$190)+'СЕТ СН'!$F$12</f>
        <v>124.16640816</v>
      </c>
      <c r="T217" s="36">
        <f>SUMIFS(СВЦЭМ!$F$39:$F$782,СВЦЭМ!$A$39:$A$782,$A217,СВЦЭМ!$B$39:$B$782,T$190)+'СЕТ СН'!$F$12</f>
        <v>121.55979338</v>
      </c>
      <c r="U217" s="36">
        <f>SUMIFS(СВЦЭМ!$F$39:$F$782,СВЦЭМ!$A$39:$A$782,$A217,СВЦЭМ!$B$39:$B$782,U$190)+'СЕТ СН'!$F$12</f>
        <v>119.71974252</v>
      </c>
      <c r="V217" s="36">
        <f>SUMIFS(СВЦЭМ!$F$39:$F$782,СВЦЭМ!$A$39:$A$782,$A217,СВЦЭМ!$B$39:$B$782,V$190)+'СЕТ СН'!$F$12</f>
        <v>118.22616597</v>
      </c>
      <c r="W217" s="36">
        <f>SUMIFS(СВЦЭМ!$F$39:$F$782,СВЦЭМ!$A$39:$A$782,$A217,СВЦЭМ!$B$39:$B$782,W$190)+'СЕТ СН'!$F$12</f>
        <v>118.2517388</v>
      </c>
      <c r="X217" s="36">
        <f>SUMIFS(СВЦЭМ!$F$39:$F$782,СВЦЭМ!$A$39:$A$782,$A217,СВЦЭМ!$B$39:$B$782,X$190)+'СЕТ СН'!$F$12</f>
        <v>120.66484772</v>
      </c>
      <c r="Y217" s="36">
        <f>SUMIFS(СВЦЭМ!$F$39:$F$782,СВЦЭМ!$A$39:$A$782,$A217,СВЦЭМ!$B$39:$B$782,Y$190)+'СЕТ СН'!$F$12</f>
        <v>122.85914327</v>
      </c>
    </row>
    <row r="218" spans="1:25" ht="15.75" x14ac:dyDescent="0.2">
      <c r="A218" s="35">
        <f t="shared" si="5"/>
        <v>45379</v>
      </c>
      <c r="B218" s="36">
        <f>SUMIFS(СВЦЭМ!$F$39:$F$782,СВЦЭМ!$A$39:$A$782,$A218,СВЦЭМ!$B$39:$B$782,B$190)+'СЕТ СН'!$F$12</f>
        <v>123.58124169</v>
      </c>
      <c r="C218" s="36">
        <f>SUMIFS(СВЦЭМ!$F$39:$F$782,СВЦЭМ!$A$39:$A$782,$A218,СВЦЭМ!$B$39:$B$782,C$190)+'СЕТ СН'!$F$12</f>
        <v>124.55804847</v>
      </c>
      <c r="D218" s="36">
        <f>SUMIFS(СВЦЭМ!$F$39:$F$782,СВЦЭМ!$A$39:$A$782,$A218,СВЦЭМ!$B$39:$B$782,D$190)+'СЕТ СН'!$F$12</f>
        <v>126.6290156</v>
      </c>
      <c r="E218" s="36">
        <f>SUMIFS(СВЦЭМ!$F$39:$F$782,СВЦЭМ!$A$39:$A$782,$A218,СВЦЭМ!$B$39:$B$782,E$190)+'СЕТ СН'!$F$12</f>
        <v>126.86207596</v>
      </c>
      <c r="F218" s="36">
        <f>SUMIFS(СВЦЭМ!$F$39:$F$782,СВЦЭМ!$A$39:$A$782,$A218,СВЦЭМ!$B$39:$B$782,F$190)+'СЕТ СН'!$F$12</f>
        <v>121.87595619</v>
      </c>
      <c r="G218" s="36">
        <f>SUMIFS(СВЦЭМ!$F$39:$F$782,СВЦЭМ!$A$39:$A$782,$A218,СВЦЭМ!$B$39:$B$782,G$190)+'СЕТ СН'!$F$12</f>
        <v>119.9677439</v>
      </c>
      <c r="H218" s="36">
        <f>SUMIFS(СВЦЭМ!$F$39:$F$782,СВЦЭМ!$A$39:$A$782,$A218,СВЦЭМ!$B$39:$B$782,H$190)+'СЕТ СН'!$F$12</f>
        <v>115.9543268</v>
      </c>
      <c r="I218" s="36">
        <f>SUMIFS(СВЦЭМ!$F$39:$F$782,СВЦЭМ!$A$39:$A$782,$A218,СВЦЭМ!$B$39:$B$782,I$190)+'СЕТ СН'!$F$12</f>
        <v>115.04460893</v>
      </c>
      <c r="J218" s="36">
        <f>SUMIFS(СВЦЭМ!$F$39:$F$782,СВЦЭМ!$A$39:$A$782,$A218,СВЦЭМ!$B$39:$B$782,J$190)+'СЕТ СН'!$F$12</f>
        <v>114.65374211</v>
      </c>
      <c r="K218" s="36">
        <f>SUMIFS(СВЦЭМ!$F$39:$F$782,СВЦЭМ!$A$39:$A$782,$A218,СВЦЭМ!$B$39:$B$782,K$190)+'СЕТ СН'!$F$12</f>
        <v>114.93690221999999</v>
      </c>
      <c r="L218" s="36">
        <f>SUMIFS(СВЦЭМ!$F$39:$F$782,СВЦЭМ!$A$39:$A$782,$A218,СВЦЭМ!$B$39:$B$782,L$190)+'СЕТ СН'!$F$12</f>
        <v>115.24904295</v>
      </c>
      <c r="M218" s="36">
        <f>SUMIFS(СВЦЭМ!$F$39:$F$782,СВЦЭМ!$A$39:$A$782,$A218,СВЦЭМ!$B$39:$B$782,M$190)+'СЕТ СН'!$F$12</f>
        <v>115.85389825999999</v>
      </c>
      <c r="N218" s="36">
        <f>SUMIFS(СВЦЭМ!$F$39:$F$782,СВЦЭМ!$A$39:$A$782,$A218,СВЦЭМ!$B$39:$B$782,N$190)+'СЕТ СН'!$F$12</f>
        <v>117.29469845</v>
      </c>
      <c r="O218" s="36">
        <f>SUMIFS(СВЦЭМ!$F$39:$F$782,СВЦЭМ!$A$39:$A$782,$A218,СВЦЭМ!$B$39:$B$782,O$190)+'СЕТ СН'!$F$12</f>
        <v>116.52359058</v>
      </c>
      <c r="P218" s="36">
        <f>SUMIFS(СВЦЭМ!$F$39:$F$782,СВЦЭМ!$A$39:$A$782,$A218,СВЦЭМ!$B$39:$B$782,P$190)+'СЕТ СН'!$F$12</f>
        <v>116.40082854000001</v>
      </c>
      <c r="Q218" s="36">
        <f>SUMIFS(СВЦЭМ!$F$39:$F$782,СВЦЭМ!$A$39:$A$782,$A218,СВЦЭМ!$B$39:$B$782,Q$190)+'СЕТ СН'!$F$12</f>
        <v>117.03216451999999</v>
      </c>
      <c r="R218" s="36">
        <f>SUMIFS(СВЦЭМ!$F$39:$F$782,СВЦЭМ!$A$39:$A$782,$A218,СВЦЭМ!$B$39:$B$782,R$190)+'СЕТ СН'!$F$12</f>
        <v>118.38514572</v>
      </c>
      <c r="S218" s="36">
        <f>SUMIFS(СВЦЭМ!$F$39:$F$782,СВЦЭМ!$A$39:$A$782,$A218,СВЦЭМ!$B$39:$B$782,S$190)+'СЕТ СН'!$F$12</f>
        <v>119.04906510000001</v>
      </c>
      <c r="T218" s="36">
        <f>SUMIFS(СВЦЭМ!$F$39:$F$782,СВЦЭМ!$A$39:$A$782,$A218,СВЦЭМ!$B$39:$B$782,T$190)+'СЕТ СН'!$F$12</f>
        <v>117.46437235</v>
      </c>
      <c r="U218" s="36">
        <f>SUMIFS(СВЦЭМ!$F$39:$F$782,СВЦЭМ!$A$39:$A$782,$A218,СВЦЭМ!$B$39:$B$782,U$190)+'СЕТ СН'!$F$12</f>
        <v>115.28023985999999</v>
      </c>
      <c r="V218" s="36">
        <f>SUMIFS(СВЦЭМ!$F$39:$F$782,СВЦЭМ!$A$39:$A$782,$A218,СВЦЭМ!$B$39:$B$782,V$190)+'СЕТ СН'!$F$12</f>
        <v>118.67860014999999</v>
      </c>
      <c r="W218" s="36">
        <f>SUMIFS(СВЦЭМ!$F$39:$F$782,СВЦЭМ!$A$39:$A$782,$A218,СВЦЭМ!$B$39:$B$782,W$190)+'СЕТ СН'!$F$12</f>
        <v>118.70160425</v>
      </c>
      <c r="X218" s="36">
        <f>SUMIFS(СВЦЭМ!$F$39:$F$782,СВЦЭМ!$A$39:$A$782,$A218,СВЦЭМ!$B$39:$B$782,X$190)+'СЕТ СН'!$F$12</f>
        <v>120.13089182</v>
      </c>
      <c r="Y218" s="36">
        <f>SUMIFS(СВЦЭМ!$F$39:$F$782,СВЦЭМ!$A$39:$A$782,$A218,СВЦЭМ!$B$39:$B$782,Y$190)+'СЕТ СН'!$F$12</f>
        <v>119.89127242000001</v>
      </c>
    </row>
    <row r="219" spans="1:25" ht="15.75" x14ac:dyDescent="0.2">
      <c r="A219" s="35">
        <f t="shared" si="5"/>
        <v>45380</v>
      </c>
      <c r="B219" s="36">
        <f>SUMIFS(СВЦЭМ!$F$39:$F$782,СВЦЭМ!$A$39:$A$782,$A219,СВЦЭМ!$B$39:$B$782,B$190)+'СЕТ СН'!$F$12</f>
        <v>125.15471004</v>
      </c>
      <c r="C219" s="36">
        <f>SUMIFS(СВЦЭМ!$F$39:$F$782,СВЦЭМ!$A$39:$A$782,$A219,СВЦЭМ!$B$39:$B$782,C$190)+'СЕТ СН'!$F$12</f>
        <v>125.78158783000001</v>
      </c>
      <c r="D219" s="36">
        <f>SUMIFS(СВЦЭМ!$F$39:$F$782,СВЦЭМ!$A$39:$A$782,$A219,СВЦЭМ!$B$39:$B$782,D$190)+'СЕТ СН'!$F$12</f>
        <v>130.56058580999999</v>
      </c>
      <c r="E219" s="36">
        <f>SUMIFS(СВЦЭМ!$F$39:$F$782,СВЦЭМ!$A$39:$A$782,$A219,СВЦЭМ!$B$39:$B$782,E$190)+'СЕТ СН'!$F$12</f>
        <v>133.62737086000001</v>
      </c>
      <c r="F219" s="36">
        <f>SUMIFS(СВЦЭМ!$F$39:$F$782,СВЦЭМ!$A$39:$A$782,$A219,СВЦЭМ!$B$39:$B$782,F$190)+'СЕТ СН'!$F$12</f>
        <v>135.15026768000001</v>
      </c>
      <c r="G219" s="36">
        <f>SUMIFS(СВЦЭМ!$F$39:$F$782,СВЦЭМ!$A$39:$A$782,$A219,СВЦЭМ!$B$39:$B$782,G$190)+'СЕТ СН'!$F$12</f>
        <v>133.35771636000001</v>
      </c>
      <c r="H219" s="36">
        <f>SUMIFS(СВЦЭМ!$F$39:$F$782,СВЦЭМ!$A$39:$A$782,$A219,СВЦЭМ!$B$39:$B$782,H$190)+'СЕТ СН'!$F$12</f>
        <v>129.76481469000001</v>
      </c>
      <c r="I219" s="36">
        <f>SUMIFS(СВЦЭМ!$F$39:$F$782,СВЦЭМ!$A$39:$A$782,$A219,СВЦЭМ!$B$39:$B$782,I$190)+'СЕТ СН'!$F$12</f>
        <v>127.28776406999999</v>
      </c>
      <c r="J219" s="36">
        <f>SUMIFS(СВЦЭМ!$F$39:$F$782,СВЦЭМ!$A$39:$A$782,$A219,СВЦЭМ!$B$39:$B$782,J$190)+'СЕТ СН'!$F$12</f>
        <v>124.54797357</v>
      </c>
      <c r="K219" s="36">
        <f>SUMIFS(СВЦЭМ!$F$39:$F$782,СВЦЭМ!$A$39:$A$782,$A219,СВЦЭМ!$B$39:$B$782,K$190)+'СЕТ СН'!$F$12</f>
        <v>124.08655881999999</v>
      </c>
      <c r="L219" s="36">
        <f>SUMIFS(СВЦЭМ!$F$39:$F$782,СВЦЭМ!$A$39:$A$782,$A219,СВЦЭМ!$B$39:$B$782,L$190)+'СЕТ СН'!$F$12</f>
        <v>125.38066995</v>
      </c>
      <c r="M219" s="36">
        <f>SUMIFS(СВЦЭМ!$F$39:$F$782,СВЦЭМ!$A$39:$A$782,$A219,СВЦЭМ!$B$39:$B$782,M$190)+'СЕТ СН'!$F$12</f>
        <v>125.49809777999999</v>
      </c>
      <c r="N219" s="36">
        <f>SUMIFS(СВЦЭМ!$F$39:$F$782,СВЦЭМ!$A$39:$A$782,$A219,СВЦЭМ!$B$39:$B$782,N$190)+'СЕТ СН'!$F$12</f>
        <v>126.42453411</v>
      </c>
      <c r="O219" s="36">
        <f>SUMIFS(СВЦЭМ!$F$39:$F$782,СВЦЭМ!$A$39:$A$782,$A219,СВЦЭМ!$B$39:$B$782,O$190)+'СЕТ СН'!$F$12</f>
        <v>127.0014417</v>
      </c>
      <c r="P219" s="36">
        <f>SUMIFS(СВЦЭМ!$F$39:$F$782,СВЦЭМ!$A$39:$A$782,$A219,СВЦЭМ!$B$39:$B$782,P$190)+'СЕТ СН'!$F$12</f>
        <v>128.07216235000001</v>
      </c>
      <c r="Q219" s="36">
        <f>SUMIFS(СВЦЭМ!$F$39:$F$782,СВЦЭМ!$A$39:$A$782,$A219,СВЦЭМ!$B$39:$B$782,Q$190)+'СЕТ СН'!$F$12</f>
        <v>131.62945870999999</v>
      </c>
      <c r="R219" s="36">
        <f>SUMIFS(СВЦЭМ!$F$39:$F$782,СВЦЭМ!$A$39:$A$782,$A219,СВЦЭМ!$B$39:$B$782,R$190)+'СЕТ СН'!$F$12</f>
        <v>131.49132685999999</v>
      </c>
      <c r="S219" s="36">
        <f>SUMIFS(СВЦЭМ!$F$39:$F$782,СВЦЭМ!$A$39:$A$782,$A219,СВЦЭМ!$B$39:$B$782,S$190)+'СЕТ СН'!$F$12</f>
        <v>128.17253002999999</v>
      </c>
      <c r="T219" s="36">
        <f>SUMIFS(СВЦЭМ!$F$39:$F$782,СВЦЭМ!$A$39:$A$782,$A219,СВЦЭМ!$B$39:$B$782,T$190)+'СЕТ СН'!$F$12</f>
        <v>125.97773603</v>
      </c>
      <c r="U219" s="36">
        <f>SUMIFS(СВЦЭМ!$F$39:$F$782,СВЦЭМ!$A$39:$A$782,$A219,СВЦЭМ!$B$39:$B$782,U$190)+'СЕТ СН'!$F$12</f>
        <v>121.83872173</v>
      </c>
      <c r="V219" s="36">
        <f>SUMIFS(СВЦЭМ!$F$39:$F$782,СВЦЭМ!$A$39:$A$782,$A219,СВЦЭМ!$B$39:$B$782,V$190)+'СЕТ СН'!$F$12</f>
        <v>120.12529164</v>
      </c>
      <c r="W219" s="36">
        <f>SUMIFS(СВЦЭМ!$F$39:$F$782,СВЦЭМ!$A$39:$A$782,$A219,СВЦЭМ!$B$39:$B$782,W$190)+'СЕТ СН'!$F$12</f>
        <v>120.99235602</v>
      </c>
      <c r="X219" s="36">
        <f>SUMIFS(СВЦЭМ!$F$39:$F$782,СВЦЭМ!$A$39:$A$782,$A219,СВЦЭМ!$B$39:$B$782,X$190)+'СЕТ СН'!$F$12</f>
        <v>123.43124507</v>
      </c>
      <c r="Y219" s="36">
        <f>SUMIFS(СВЦЭМ!$F$39:$F$782,СВЦЭМ!$A$39:$A$782,$A219,СВЦЭМ!$B$39:$B$782,Y$190)+'СЕТ СН'!$F$12</f>
        <v>129.63508189000001</v>
      </c>
    </row>
    <row r="220" spans="1:25" ht="15.75" x14ac:dyDescent="0.2">
      <c r="A220" s="35">
        <f t="shared" si="5"/>
        <v>45381</v>
      </c>
      <c r="B220" s="36">
        <f>SUMIFS(СВЦЭМ!$F$39:$F$782,СВЦЭМ!$A$39:$A$782,$A220,СВЦЭМ!$B$39:$B$782,B$190)+'СЕТ СН'!$F$12</f>
        <v>132.05784158</v>
      </c>
      <c r="C220" s="36">
        <f>SUMIFS(СВЦЭМ!$F$39:$F$782,СВЦЭМ!$A$39:$A$782,$A220,СВЦЭМ!$B$39:$B$782,C$190)+'СЕТ СН'!$F$12</f>
        <v>133.99671194999999</v>
      </c>
      <c r="D220" s="36">
        <f>SUMIFS(СВЦЭМ!$F$39:$F$782,СВЦЭМ!$A$39:$A$782,$A220,СВЦЭМ!$B$39:$B$782,D$190)+'СЕТ СН'!$F$12</f>
        <v>134.39722336</v>
      </c>
      <c r="E220" s="36">
        <f>SUMIFS(СВЦЭМ!$F$39:$F$782,СВЦЭМ!$A$39:$A$782,$A220,СВЦЭМ!$B$39:$B$782,E$190)+'СЕТ СН'!$F$12</f>
        <v>135.67836588</v>
      </c>
      <c r="F220" s="36">
        <f>SUMIFS(СВЦЭМ!$F$39:$F$782,СВЦЭМ!$A$39:$A$782,$A220,СВЦЭМ!$B$39:$B$782,F$190)+'СЕТ СН'!$F$12</f>
        <v>135.42666872000001</v>
      </c>
      <c r="G220" s="36">
        <f>SUMIFS(СВЦЭМ!$F$39:$F$782,СВЦЭМ!$A$39:$A$782,$A220,СВЦЭМ!$B$39:$B$782,G$190)+'СЕТ СН'!$F$12</f>
        <v>133.94056624999999</v>
      </c>
      <c r="H220" s="36">
        <f>SUMIFS(СВЦЭМ!$F$39:$F$782,СВЦЭМ!$A$39:$A$782,$A220,СВЦЭМ!$B$39:$B$782,H$190)+'СЕТ СН'!$F$12</f>
        <v>130.93459733</v>
      </c>
      <c r="I220" s="36">
        <f>SUMIFS(СВЦЭМ!$F$39:$F$782,СВЦЭМ!$A$39:$A$782,$A220,СВЦЭМ!$B$39:$B$782,I$190)+'СЕТ СН'!$F$12</f>
        <v>129.54646994000001</v>
      </c>
      <c r="J220" s="36">
        <f>SUMIFS(СВЦЭМ!$F$39:$F$782,СВЦЭМ!$A$39:$A$782,$A220,СВЦЭМ!$B$39:$B$782,J$190)+'СЕТ СН'!$F$12</f>
        <v>126.29258443000001</v>
      </c>
      <c r="K220" s="36">
        <f>SUMIFS(СВЦЭМ!$F$39:$F$782,СВЦЭМ!$A$39:$A$782,$A220,СВЦЭМ!$B$39:$B$782,K$190)+'СЕТ СН'!$F$12</f>
        <v>124.84813948999999</v>
      </c>
      <c r="L220" s="36">
        <f>SUMIFS(СВЦЭМ!$F$39:$F$782,СВЦЭМ!$A$39:$A$782,$A220,СВЦЭМ!$B$39:$B$782,L$190)+'СЕТ СН'!$F$12</f>
        <v>124.1739335</v>
      </c>
      <c r="M220" s="36">
        <f>SUMIFS(СВЦЭМ!$F$39:$F$782,СВЦЭМ!$A$39:$A$782,$A220,СВЦЭМ!$B$39:$B$782,M$190)+'СЕТ СН'!$F$12</f>
        <v>124.92836787</v>
      </c>
      <c r="N220" s="36">
        <f>SUMIFS(СВЦЭМ!$F$39:$F$782,СВЦЭМ!$A$39:$A$782,$A220,СВЦЭМ!$B$39:$B$782,N$190)+'СЕТ СН'!$F$12</f>
        <v>124.75139606</v>
      </c>
      <c r="O220" s="36">
        <f>SUMIFS(СВЦЭМ!$F$39:$F$782,СВЦЭМ!$A$39:$A$782,$A220,СВЦЭМ!$B$39:$B$782,O$190)+'СЕТ СН'!$F$12</f>
        <v>126.69449245</v>
      </c>
      <c r="P220" s="36">
        <f>SUMIFS(СВЦЭМ!$F$39:$F$782,СВЦЭМ!$A$39:$A$782,$A220,СВЦЭМ!$B$39:$B$782,P$190)+'СЕТ СН'!$F$12</f>
        <v>127.97459067</v>
      </c>
      <c r="Q220" s="36">
        <f>SUMIFS(СВЦЭМ!$F$39:$F$782,СВЦЭМ!$A$39:$A$782,$A220,СВЦЭМ!$B$39:$B$782,Q$190)+'СЕТ СН'!$F$12</f>
        <v>128.55258049</v>
      </c>
      <c r="R220" s="36">
        <f>SUMIFS(СВЦЭМ!$F$39:$F$782,СВЦЭМ!$A$39:$A$782,$A220,СВЦЭМ!$B$39:$B$782,R$190)+'СЕТ СН'!$F$12</f>
        <v>128.55190515999999</v>
      </c>
      <c r="S220" s="36">
        <f>SUMIFS(СВЦЭМ!$F$39:$F$782,СВЦЭМ!$A$39:$A$782,$A220,СВЦЭМ!$B$39:$B$782,S$190)+'СЕТ СН'!$F$12</f>
        <v>127.35137369</v>
      </c>
      <c r="T220" s="36">
        <f>SUMIFS(СВЦЭМ!$F$39:$F$782,СВЦЭМ!$A$39:$A$782,$A220,СВЦЭМ!$B$39:$B$782,T$190)+'СЕТ СН'!$F$12</f>
        <v>123.84754942000001</v>
      </c>
      <c r="U220" s="36">
        <f>SUMIFS(СВЦЭМ!$F$39:$F$782,СВЦЭМ!$A$39:$A$782,$A220,СВЦЭМ!$B$39:$B$782,U$190)+'СЕТ СН'!$F$12</f>
        <v>122.62529278</v>
      </c>
      <c r="V220" s="36">
        <f>SUMIFS(СВЦЭМ!$F$39:$F$782,СВЦЭМ!$A$39:$A$782,$A220,СВЦЭМ!$B$39:$B$782,V$190)+'СЕТ СН'!$F$12</f>
        <v>121.42527509</v>
      </c>
      <c r="W220" s="36">
        <f>SUMIFS(СВЦЭМ!$F$39:$F$782,СВЦЭМ!$A$39:$A$782,$A220,СВЦЭМ!$B$39:$B$782,W$190)+'СЕТ СН'!$F$12</f>
        <v>121.51220585999999</v>
      </c>
      <c r="X220" s="36">
        <f>SUMIFS(СВЦЭМ!$F$39:$F$782,СВЦЭМ!$A$39:$A$782,$A220,СВЦЭМ!$B$39:$B$782,X$190)+'СЕТ СН'!$F$12</f>
        <v>124.00533116</v>
      </c>
      <c r="Y220" s="36">
        <f>SUMIFS(СВЦЭМ!$F$39:$F$782,СВЦЭМ!$A$39:$A$782,$A220,СВЦЭМ!$B$39:$B$782,Y$190)+'СЕТ СН'!$F$12</f>
        <v>127.17106736</v>
      </c>
    </row>
    <row r="221" spans="1:25" ht="15.75" x14ac:dyDescent="0.2">
      <c r="A221" s="35">
        <f t="shared" si="5"/>
        <v>45382</v>
      </c>
      <c r="B221" s="36">
        <f>SUMIFS(СВЦЭМ!$F$39:$F$782,СВЦЭМ!$A$39:$A$782,$A221,СВЦЭМ!$B$39:$B$782,B$190)+'СЕТ СН'!$F$12</f>
        <v>135.17947409000001</v>
      </c>
      <c r="C221" s="36">
        <f>SUMIFS(СВЦЭМ!$F$39:$F$782,СВЦЭМ!$A$39:$A$782,$A221,СВЦЭМ!$B$39:$B$782,C$190)+'СЕТ СН'!$F$12</f>
        <v>136.66634672000001</v>
      </c>
      <c r="D221" s="36">
        <f>SUMIFS(СВЦЭМ!$F$39:$F$782,СВЦЭМ!$A$39:$A$782,$A221,СВЦЭМ!$B$39:$B$782,D$190)+'СЕТ СН'!$F$12</f>
        <v>138.33453556000001</v>
      </c>
      <c r="E221" s="36">
        <f>SUMIFS(СВЦЭМ!$F$39:$F$782,СВЦЭМ!$A$39:$A$782,$A221,СВЦЭМ!$B$39:$B$782,E$190)+'СЕТ СН'!$F$12</f>
        <v>138.73883114</v>
      </c>
      <c r="F221" s="36">
        <f>SUMIFS(СВЦЭМ!$F$39:$F$782,СВЦЭМ!$A$39:$A$782,$A221,СВЦЭМ!$B$39:$B$782,F$190)+'СЕТ СН'!$F$12</f>
        <v>138.46458236000001</v>
      </c>
      <c r="G221" s="36">
        <f>SUMIFS(СВЦЭМ!$F$39:$F$782,СВЦЭМ!$A$39:$A$782,$A221,СВЦЭМ!$B$39:$B$782,G$190)+'СЕТ СН'!$F$12</f>
        <v>138.46670535999999</v>
      </c>
      <c r="H221" s="36">
        <f>SUMIFS(СВЦЭМ!$F$39:$F$782,СВЦЭМ!$A$39:$A$782,$A221,СВЦЭМ!$B$39:$B$782,H$190)+'СЕТ СН'!$F$12</f>
        <v>138.30688004999999</v>
      </c>
      <c r="I221" s="36">
        <f>SUMIFS(СВЦЭМ!$F$39:$F$782,СВЦЭМ!$A$39:$A$782,$A221,СВЦЭМ!$B$39:$B$782,I$190)+'СЕТ СН'!$F$12</f>
        <v>136.92359592</v>
      </c>
      <c r="J221" s="36">
        <f>SUMIFS(СВЦЭМ!$F$39:$F$782,СВЦЭМ!$A$39:$A$782,$A221,СВЦЭМ!$B$39:$B$782,J$190)+'СЕТ СН'!$F$12</f>
        <v>134.4050465</v>
      </c>
      <c r="K221" s="36">
        <f>SUMIFS(СВЦЭМ!$F$39:$F$782,СВЦЭМ!$A$39:$A$782,$A221,СВЦЭМ!$B$39:$B$782,K$190)+'СЕТ СН'!$F$12</f>
        <v>130.39619524</v>
      </c>
      <c r="L221" s="36">
        <f>SUMIFS(СВЦЭМ!$F$39:$F$782,СВЦЭМ!$A$39:$A$782,$A221,СВЦЭМ!$B$39:$B$782,L$190)+'СЕТ СН'!$F$12</f>
        <v>129.76260065</v>
      </c>
      <c r="M221" s="36">
        <f>SUMIFS(СВЦЭМ!$F$39:$F$782,СВЦЭМ!$A$39:$A$782,$A221,СВЦЭМ!$B$39:$B$782,M$190)+'СЕТ СН'!$F$12</f>
        <v>129.97732748000001</v>
      </c>
      <c r="N221" s="36">
        <f>SUMIFS(СВЦЭМ!$F$39:$F$782,СВЦЭМ!$A$39:$A$782,$A221,СВЦЭМ!$B$39:$B$782,N$190)+'СЕТ СН'!$F$12</f>
        <v>130.24838740000001</v>
      </c>
      <c r="O221" s="36">
        <f>SUMIFS(СВЦЭМ!$F$39:$F$782,СВЦЭМ!$A$39:$A$782,$A221,СВЦЭМ!$B$39:$B$782,O$190)+'СЕТ СН'!$F$12</f>
        <v>131.83138772000001</v>
      </c>
      <c r="P221" s="36">
        <f>SUMIFS(СВЦЭМ!$F$39:$F$782,СВЦЭМ!$A$39:$A$782,$A221,СВЦЭМ!$B$39:$B$782,P$190)+'СЕТ СН'!$F$12</f>
        <v>133.45787994</v>
      </c>
      <c r="Q221" s="36">
        <f>SUMIFS(СВЦЭМ!$F$39:$F$782,СВЦЭМ!$A$39:$A$782,$A221,СВЦЭМ!$B$39:$B$782,Q$190)+'СЕТ СН'!$F$12</f>
        <v>135.18128042000001</v>
      </c>
      <c r="R221" s="36">
        <f>SUMIFS(СВЦЭМ!$F$39:$F$782,СВЦЭМ!$A$39:$A$782,$A221,СВЦЭМ!$B$39:$B$782,R$190)+'СЕТ СН'!$F$12</f>
        <v>134.88444147000001</v>
      </c>
      <c r="S221" s="36">
        <f>SUMIFS(СВЦЭМ!$F$39:$F$782,СВЦЭМ!$A$39:$A$782,$A221,СВЦЭМ!$B$39:$B$782,S$190)+'СЕТ СН'!$F$12</f>
        <v>132.83785564999999</v>
      </c>
      <c r="T221" s="36">
        <f>SUMIFS(СВЦЭМ!$F$39:$F$782,СВЦЭМ!$A$39:$A$782,$A221,СВЦЭМ!$B$39:$B$782,T$190)+'СЕТ СН'!$F$12</f>
        <v>131.23942829000001</v>
      </c>
      <c r="U221" s="36">
        <f>SUMIFS(СВЦЭМ!$F$39:$F$782,СВЦЭМ!$A$39:$A$782,$A221,СВЦЭМ!$B$39:$B$782,U$190)+'СЕТ СН'!$F$12</f>
        <v>129.69115173</v>
      </c>
      <c r="V221" s="36">
        <f>SUMIFS(СВЦЭМ!$F$39:$F$782,СВЦЭМ!$A$39:$A$782,$A221,СВЦЭМ!$B$39:$B$782,V$190)+'СЕТ СН'!$F$12</f>
        <v>128.56677402</v>
      </c>
      <c r="W221" s="36">
        <f>SUMIFS(СВЦЭМ!$F$39:$F$782,СВЦЭМ!$A$39:$A$782,$A221,СВЦЭМ!$B$39:$B$782,W$190)+'СЕТ СН'!$F$12</f>
        <v>128.07651666000001</v>
      </c>
      <c r="X221" s="36">
        <f>SUMIFS(СВЦЭМ!$F$39:$F$782,СВЦЭМ!$A$39:$A$782,$A221,СВЦЭМ!$B$39:$B$782,X$190)+'СЕТ СН'!$F$12</f>
        <v>130.64099293000001</v>
      </c>
      <c r="Y221" s="36">
        <f>SUMIFS(СВЦЭМ!$F$39:$F$782,СВЦЭМ!$A$39:$A$782,$A221,СВЦЭМ!$B$39:$B$782,Y$190)+'СЕТ СН'!$F$12</f>
        <v>132.32377747000001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01.03.2024</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45353</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45354</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45355</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45356</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45357</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45358</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45359</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45360</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45361</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45362</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45363</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45364</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45365</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45366</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45367</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45368</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45369</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45370</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45371</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45372</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45373</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45374</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45375</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45376</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45377</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45378</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45379</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45380</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45381</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45382</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01.03.2024</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45353</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45354</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45355</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45356</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45357</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45358</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45359</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45360</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45361</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45362</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45363</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45364</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45365</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45366</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45367</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45368</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45369</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45370</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45371</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45372</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45373</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45374</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45375</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45376</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45377</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45378</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45379</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45380</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45381</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45382</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01.03.2024</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45353</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45354</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45355</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45356</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45357</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45358</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45359</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45360</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45361</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45362</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45363</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45364</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45365</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45366</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45367</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45368</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45369</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45370</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45371</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45372</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45373</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45374</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45375</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45376</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45377</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45378</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45379</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45380</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45381</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45382</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01.03.2024</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45353</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45354</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45355</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45356</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45357</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45358</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45359</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45360</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45361</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45362</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45363</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45364</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45365</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45366</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45367</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45368</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45369</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45370</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45371</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45372</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45373</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45374</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45375</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45376</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45377</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45378</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45379</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45380</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45381</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45382</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01.03.2024</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45353</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45354</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45355</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45356</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45357</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45358</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45359</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45360</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45361</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45362</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45363</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45364</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45365</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45366</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45367</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45368</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45369</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45370</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45371</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45372</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45373</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45374</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45375</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45376</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45377</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45378</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45379</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45380</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45381</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45382</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01.03.2024</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45353</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45354</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45355</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45356</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45357</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45358</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45359</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45360</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45361</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45362</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45363</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45364</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45365</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45366</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45367</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45368</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45369</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45370</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45371</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45372</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45373</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45374</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45375</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45376</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45377</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45378</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45379</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45380</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45381</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45382</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3" t="s">
        <v>122</v>
      </c>
      <c r="B435" s="153"/>
      <c r="C435" s="153"/>
      <c r="D435" s="153"/>
      <c r="E435" s="153"/>
      <c r="F435" s="153"/>
      <c r="G435" s="153"/>
      <c r="H435" s="153"/>
      <c r="I435" s="153"/>
      <c r="J435" s="153"/>
      <c r="K435" s="153"/>
      <c r="L435" s="154">
        <f>СВЦЭМ!$D$18+'СЕТ СН'!$F$14</f>
        <v>240.96434818</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74</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c r="V438" s="47"/>
      <c r="W438" s="47"/>
      <c r="X438" s="47"/>
      <c r="Y438" s="47"/>
    </row>
    <row r="439" spans="1:26" ht="15.75" x14ac:dyDescent="0.2">
      <c r="A439" s="122"/>
      <c r="B439" s="122"/>
      <c r="C439" s="122"/>
      <c r="D439" s="122"/>
      <c r="E439" s="122"/>
      <c r="F439" s="122"/>
      <c r="G439" s="122"/>
      <c r="H439" s="122"/>
      <c r="I439" s="122"/>
      <c r="J439" s="122"/>
      <c r="K439" s="122"/>
      <c r="L439" s="122"/>
      <c r="M439" s="122"/>
      <c r="N439" s="125">
        <f>СВЦЭМ!$D$12+'СЕТ СН'!$F$10-'СЕТ СН'!$F$24</f>
        <v>708004.5934530095</v>
      </c>
      <c r="O439" s="126"/>
      <c r="P439" s="125">
        <f>СВЦЭМ!$D$12+'СЕТ СН'!$F$10-'СЕТ СН'!$G$24</f>
        <v>708004.5934530095</v>
      </c>
      <c r="Q439" s="126"/>
      <c r="R439" s="125">
        <f>СВЦЭМ!$D$12+'СЕТ СН'!$F$10-'СЕТ СН'!$H$24</f>
        <v>708004.5934530095</v>
      </c>
      <c r="S439" s="126"/>
      <c r="T439" s="125">
        <f>СВЦЭМ!$D$12+'СЕТ СН'!$F$10-'СЕТ СН'!$I$24</f>
        <v>708004.5934530095</v>
      </c>
      <c r="U439" s="126"/>
      <c r="V439" s="47"/>
      <c r="W439" s="47"/>
      <c r="X439" s="47"/>
      <c r="Y439" s="47"/>
    </row>
    <row r="440" spans="1:26" ht="30" customHeight="1" x14ac:dyDescent="0.25"/>
    <row r="441" spans="1:26" ht="15.75" x14ac:dyDescent="0.25">
      <c r="A441" s="141" t="s">
        <v>75</v>
      </c>
      <c r="B441" s="142"/>
      <c r="C441" s="142"/>
      <c r="D441" s="142"/>
      <c r="E441" s="142"/>
      <c r="F441" s="142"/>
      <c r="G441" s="142"/>
      <c r="H441" s="142"/>
      <c r="I441" s="142"/>
      <c r="J441" s="142"/>
      <c r="K441" s="142"/>
      <c r="L441" s="142"/>
      <c r="M441" s="143"/>
      <c r="N441" s="123" t="s">
        <v>29</v>
      </c>
      <c r="O441" s="123"/>
      <c r="P441" s="123"/>
      <c r="Q441" s="123"/>
      <c r="R441" s="123"/>
      <c r="S441" s="123"/>
      <c r="T441" s="123"/>
      <c r="U441" s="123"/>
    </row>
    <row r="442" spans="1:26" ht="15.75" x14ac:dyDescent="0.25">
      <c r="A442" s="144"/>
      <c r="B442" s="145"/>
      <c r="C442" s="145"/>
      <c r="D442" s="145"/>
      <c r="E442" s="145"/>
      <c r="F442" s="145"/>
      <c r="G442" s="145"/>
      <c r="H442" s="145"/>
      <c r="I442" s="145"/>
      <c r="J442" s="145"/>
      <c r="K442" s="145"/>
      <c r="L442" s="145"/>
      <c r="M442" s="146"/>
      <c r="N442" s="124" t="s">
        <v>0</v>
      </c>
      <c r="O442" s="124"/>
      <c r="P442" s="124" t="s">
        <v>1</v>
      </c>
      <c r="Q442" s="124"/>
      <c r="R442" s="124" t="s">
        <v>2</v>
      </c>
      <c r="S442" s="124"/>
      <c r="T442" s="124" t="s">
        <v>3</v>
      </c>
      <c r="U442" s="124"/>
    </row>
    <row r="443" spans="1:26" ht="15.75" x14ac:dyDescent="0.25">
      <c r="A443" s="147"/>
      <c r="B443" s="148"/>
      <c r="C443" s="148"/>
      <c r="D443" s="148"/>
      <c r="E443" s="148"/>
      <c r="F443" s="148"/>
      <c r="G443" s="148"/>
      <c r="H443" s="148"/>
      <c r="I443" s="148"/>
      <c r="J443" s="148"/>
      <c r="K443" s="148"/>
      <c r="L443" s="148"/>
      <c r="M443" s="149"/>
      <c r="N443" s="140">
        <f>'СЕТ СН'!$F$7</f>
        <v>1032814.32</v>
      </c>
      <c r="O443" s="140"/>
      <c r="P443" s="140">
        <f>'СЕТ СН'!$G$7</f>
        <v>1599804.51</v>
      </c>
      <c r="Q443" s="140"/>
      <c r="R443" s="140">
        <f>'СЕТ СН'!$H$7</f>
        <v>1278957.28</v>
      </c>
      <c r="S443" s="140"/>
      <c r="T443" s="140">
        <f>'СЕТ СН'!$I$7</f>
        <v>1022544.47</v>
      </c>
      <c r="U443" s="140"/>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F41" sqref="F4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60" x14ac:dyDescent="0.2">
      <c r="A5" s="53" t="s">
        <v>136</v>
      </c>
      <c r="B5" s="90" t="s">
        <v>146</v>
      </c>
      <c r="C5" s="97">
        <v>44896</v>
      </c>
      <c r="D5" s="97">
        <v>45291</v>
      </c>
      <c r="E5" s="52" t="s">
        <v>20</v>
      </c>
      <c r="F5" s="52">
        <v>1756.66</v>
      </c>
      <c r="G5" s="52">
        <v>2764.35</v>
      </c>
      <c r="H5" s="52">
        <v>3052.84</v>
      </c>
      <c r="I5" s="52">
        <v>3710.76</v>
      </c>
    </row>
    <row r="6" spans="1:9" ht="60" x14ac:dyDescent="0.2">
      <c r="A6" s="53" t="s">
        <v>135</v>
      </c>
      <c r="B6" s="92" t="s">
        <v>146</v>
      </c>
      <c r="C6" s="97">
        <v>44896</v>
      </c>
      <c r="D6" s="97">
        <v>45291</v>
      </c>
      <c r="E6" s="52" t="s">
        <v>20</v>
      </c>
      <c r="F6" s="52">
        <v>72.33</v>
      </c>
      <c r="G6" s="52">
        <v>147.24</v>
      </c>
      <c r="H6" s="52">
        <v>211.27</v>
      </c>
      <c r="I6" s="52">
        <v>573.29</v>
      </c>
    </row>
    <row r="7" spans="1:9" ht="60" x14ac:dyDescent="0.2">
      <c r="A7" s="53" t="s">
        <v>134</v>
      </c>
      <c r="B7" s="92" t="s">
        <v>146</v>
      </c>
      <c r="C7" s="97">
        <v>44896</v>
      </c>
      <c r="D7" s="97">
        <v>45291</v>
      </c>
      <c r="E7" s="52" t="s">
        <v>21</v>
      </c>
      <c r="F7" s="52">
        <v>1032814.32</v>
      </c>
      <c r="G7" s="52">
        <v>1599804.51</v>
      </c>
      <c r="H7" s="52">
        <v>1278957.28</v>
      </c>
      <c r="I7" s="52">
        <v>1022544.47</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A39" sqref="A39:F782"/>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5" t="s">
        <v>84</v>
      </c>
      <c r="B4" s="166"/>
      <c r="C4" s="63"/>
      <c r="D4" s="64" t="s">
        <v>85</v>
      </c>
    </row>
    <row r="5" spans="1:4" ht="15" customHeight="1" x14ac:dyDescent="0.2">
      <c r="A5" s="168" t="s">
        <v>86</v>
      </c>
      <c r="B5" s="169"/>
      <c r="C5" s="65"/>
      <c r="D5" s="66" t="s">
        <v>87</v>
      </c>
    </row>
    <row r="6" spans="1:4" ht="15" customHeight="1" x14ac:dyDescent="0.2">
      <c r="A6" s="165" t="s">
        <v>88</v>
      </c>
      <c r="B6" s="166"/>
      <c r="C6" s="67"/>
      <c r="D6" s="64" t="s">
        <v>137</v>
      </c>
    </row>
    <row r="7" spans="1:4" ht="15" customHeight="1" x14ac:dyDescent="0.2">
      <c r="A7" s="165" t="s">
        <v>89</v>
      </c>
      <c r="B7" s="166"/>
      <c r="C7" s="67"/>
      <c r="D7" s="64" t="s">
        <v>148</v>
      </c>
    </row>
    <row r="8" spans="1:4" ht="15" customHeight="1" x14ac:dyDescent="0.2">
      <c r="A8" s="167" t="s">
        <v>90</v>
      </c>
      <c r="B8" s="167"/>
      <c r="C8" s="98"/>
      <c r="D8" s="68"/>
    </row>
    <row r="9" spans="1:4" ht="15" customHeight="1" x14ac:dyDescent="0.2">
      <c r="A9" s="69" t="s">
        <v>91</v>
      </c>
      <c r="B9" s="70"/>
      <c r="C9" s="71"/>
      <c r="D9" s="72"/>
    </row>
    <row r="10" spans="1:4" ht="30" customHeight="1" x14ac:dyDescent="0.2">
      <c r="A10" s="159" t="s">
        <v>92</v>
      </c>
      <c r="B10" s="160"/>
      <c r="C10" s="73"/>
      <c r="D10" s="74">
        <v>4.2345292399999996</v>
      </c>
    </row>
    <row r="11" spans="1:4" ht="66" customHeight="1" x14ac:dyDescent="0.2">
      <c r="A11" s="159" t="s">
        <v>93</v>
      </c>
      <c r="B11" s="160"/>
      <c r="C11" s="73"/>
      <c r="D11" s="74">
        <v>1957.5382358100001</v>
      </c>
    </row>
    <row r="12" spans="1:4" ht="30" customHeight="1" x14ac:dyDescent="0.2">
      <c r="A12" s="159" t="s">
        <v>94</v>
      </c>
      <c r="B12" s="160"/>
      <c r="C12" s="73"/>
      <c r="D12" s="75">
        <v>708004.5934530095</v>
      </c>
    </row>
    <row r="13" spans="1:4" ht="30" customHeight="1" x14ac:dyDescent="0.2">
      <c r="A13" s="159" t="s">
        <v>95</v>
      </c>
      <c r="B13" s="160"/>
      <c r="C13" s="73"/>
      <c r="D13" s="76"/>
    </row>
    <row r="14" spans="1:4" ht="15" customHeight="1" x14ac:dyDescent="0.2">
      <c r="A14" s="163" t="s">
        <v>96</v>
      </c>
      <c r="B14" s="164"/>
      <c r="C14" s="73"/>
      <c r="D14" s="74">
        <v>2008.88588607</v>
      </c>
    </row>
    <row r="15" spans="1:4" ht="15" customHeight="1" x14ac:dyDescent="0.2">
      <c r="A15" s="163" t="s">
        <v>97</v>
      </c>
      <c r="B15" s="164"/>
      <c r="C15" s="73"/>
      <c r="D15" s="74">
        <v>2901.0660194900001</v>
      </c>
    </row>
    <row r="16" spans="1:4" ht="15" customHeight="1" x14ac:dyDescent="0.2">
      <c r="A16" s="163" t="s">
        <v>98</v>
      </c>
      <c r="B16" s="164"/>
      <c r="C16" s="73"/>
      <c r="D16" s="74">
        <v>4168.11075841</v>
      </c>
    </row>
    <row r="17" spans="1:4" ht="15" customHeight="1" x14ac:dyDescent="0.2">
      <c r="A17" s="163" t="s">
        <v>99</v>
      </c>
      <c r="B17" s="164"/>
      <c r="C17" s="73"/>
      <c r="D17" s="74">
        <v>3418.0477501400001</v>
      </c>
    </row>
    <row r="18" spans="1:4" ht="52.5" customHeight="1" x14ac:dyDescent="0.2">
      <c r="A18" s="159" t="s">
        <v>100</v>
      </c>
      <c r="B18" s="160"/>
      <c r="C18" s="73"/>
      <c r="D18" s="74">
        <v>240.96434818</v>
      </c>
    </row>
    <row r="19" spans="1:4" ht="52.5" customHeight="1" x14ac:dyDescent="0.25">
      <c r="A19" s="159" t="s">
        <v>140</v>
      </c>
      <c r="B19" s="160"/>
      <c r="C19" s="81"/>
      <c r="D19" s="74">
        <v>1710.3873900799999</v>
      </c>
    </row>
    <row r="20" spans="1:4" ht="52.5" customHeight="1" x14ac:dyDescent="0.25">
      <c r="A20" s="159" t="s">
        <v>141</v>
      </c>
      <c r="B20" s="160"/>
      <c r="C20" s="81"/>
      <c r="D20" s="99"/>
    </row>
    <row r="21" spans="1:4" ht="52.5" customHeight="1" x14ac:dyDescent="0.25">
      <c r="A21" s="163" t="s">
        <v>142</v>
      </c>
      <c r="B21" s="164"/>
      <c r="C21" s="81"/>
      <c r="D21" s="74">
        <v>1761.37610481</v>
      </c>
    </row>
    <row r="22" spans="1:4" ht="52.5" customHeight="1" x14ac:dyDescent="0.25">
      <c r="A22" s="163" t="s">
        <v>143</v>
      </c>
      <c r="B22" s="164"/>
      <c r="C22" s="81"/>
      <c r="D22" s="74">
        <v>1700.5032999800001</v>
      </c>
    </row>
    <row r="23" spans="1:4" ht="52.5" customHeight="1" x14ac:dyDescent="0.25">
      <c r="A23" s="163" t="s">
        <v>144</v>
      </c>
      <c r="B23" s="164"/>
      <c r="C23" s="81"/>
      <c r="D23" s="74">
        <v>1660.6833656199999</v>
      </c>
    </row>
    <row r="24" spans="1:4" ht="52.5" customHeight="1" x14ac:dyDescent="0.25">
      <c r="A24" s="163" t="s">
        <v>145</v>
      </c>
      <c r="B24" s="164"/>
      <c r="C24" s="81"/>
      <c r="D24" s="74">
        <v>1683.69227411</v>
      </c>
    </row>
    <row r="25" spans="1:4" ht="15" customHeight="1" x14ac:dyDescent="0.2">
      <c r="A25" s="69" t="s">
        <v>101</v>
      </c>
      <c r="B25" s="70"/>
      <c r="C25" s="77"/>
      <c r="D25" s="78"/>
    </row>
    <row r="26" spans="1:4" ht="30" customHeight="1" x14ac:dyDescent="0.2">
      <c r="A26" s="159" t="s">
        <v>102</v>
      </c>
      <c r="B26" s="160"/>
      <c r="C26" s="73"/>
      <c r="D26" s="79">
        <v>1366.55</v>
      </c>
    </row>
    <row r="27" spans="1:4" ht="30" customHeight="1" x14ac:dyDescent="0.2">
      <c r="A27" s="159" t="s">
        <v>103</v>
      </c>
      <c r="B27" s="160"/>
      <c r="C27" s="80"/>
      <c r="D27" s="79">
        <v>1.8939999999999999</v>
      </c>
    </row>
    <row r="28" spans="1:4" ht="15" customHeight="1" x14ac:dyDescent="0.2">
      <c r="A28" s="69" t="s">
        <v>104</v>
      </c>
      <c r="B28" s="70"/>
      <c r="C28" s="77"/>
      <c r="D28" s="78"/>
    </row>
    <row r="29" spans="1:4" ht="15" customHeight="1" x14ac:dyDescent="0.25">
      <c r="A29" s="159" t="s">
        <v>105</v>
      </c>
      <c r="B29" s="160"/>
      <c r="C29" s="81"/>
      <c r="D29" s="76"/>
    </row>
    <row r="30" spans="1:4" ht="15" customHeight="1" x14ac:dyDescent="0.25">
      <c r="A30" s="163" t="s">
        <v>96</v>
      </c>
      <c r="B30" s="164"/>
      <c r="C30" s="81"/>
      <c r="D30" s="82">
        <v>0</v>
      </c>
    </row>
    <row r="31" spans="1:4" ht="15" customHeight="1" x14ac:dyDescent="0.25">
      <c r="A31" s="163" t="s">
        <v>97</v>
      </c>
      <c r="B31" s="164"/>
      <c r="C31" s="81"/>
      <c r="D31" s="82">
        <v>1.346909269597E-3</v>
      </c>
    </row>
    <row r="32" spans="1:4" ht="15" customHeight="1" x14ac:dyDescent="0.25">
      <c r="A32" s="163" t="s">
        <v>98</v>
      </c>
      <c r="B32" s="164"/>
      <c r="C32" s="81"/>
      <c r="D32" s="82">
        <v>3.192678919085E-3</v>
      </c>
    </row>
    <row r="33" spans="1:6" ht="15" customHeight="1" x14ac:dyDescent="0.25">
      <c r="A33" s="163" t="s">
        <v>99</v>
      </c>
      <c r="B33" s="164"/>
      <c r="C33" s="81"/>
      <c r="D33" s="82">
        <v>2.1008193639199999E-3</v>
      </c>
    </row>
    <row r="35" spans="1:6" x14ac:dyDescent="0.2">
      <c r="A35" s="58" t="s">
        <v>106</v>
      </c>
      <c r="B35" s="59"/>
      <c r="C35" s="59"/>
      <c r="D35" s="56"/>
      <c r="E35" s="56"/>
      <c r="F35" s="60"/>
    </row>
    <row r="36" spans="1:6" ht="280.5" customHeight="1" x14ac:dyDescent="0.2">
      <c r="A36" s="161" t="s">
        <v>7</v>
      </c>
      <c r="B36" s="161" t="s">
        <v>107</v>
      </c>
      <c r="C36" s="57" t="s">
        <v>108</v>
      </c>
      <c r="D36" s="57" t="s">
        <v>109</v>
      </c>
      <c r="E36" s="57" t="s">
        <v>110</v>
      </c>
      <c r="F36" s="57" t="s">
        <v>111</v>
      </c>
    </row>
    <row r="37" spans="1:6" x14ac:dyDescent="0.2">
      <c r="A37" s="162"/>
      <c r="B37" s="162"/>
      <c r="C37" s="57" t="s">
        <v>112</v>
      </c>
      <c r="D37" s="57" t="s">
        <v>112</v>
      </c>
      <c r="E37" s="93" t="s">
        <v>112</v>
      </c>
      <c r="F37" s="93" t="s">
        <v>112</v>
      </c>
    </row>
    <row r="38" spans="1:6" ht="30.75" customHeight="1" x14ac:dyDescent="0.2">
      <c r="A38" s="94"/>
      <c r="B38" s="94"/>
      <c r="C38" s="94"/>
      <c r="D38" s="94"/>
      <c r="E38" s="95"/>
      <c r="F38" s="96"/>
    </row>
    <row r="39" spans="1:6" ht="12.75" customHeight="1" x14ac:dyDescent="0.2">
      <c r="A39" s="83" t="s">
        <v>149</v>
      </c>
      <c r="B39" s="83">
        <v>1</v>
      </c>
      <c r="C39" s="84">
        <v>2034.74199079</v>
      </c>
      <c r="D39" s="84">
        <v>1786.0507931300001</v>
      </c>
      <c r="E39" s="84">
        <v>121.09974423</v>
      </c>
      <c r="F39" s="84">
        <v>121.09974423</v>
      </c>
    </row>
    <row r="40" spans="1:6" ht="12.75" customHeight="1" x14ac:dyDescent="0.2">
      <c r="A40" s="83" t="s">
        <v>149</v>
      </c>
      <c r="B40" s="83">
        <v>2</v>
      </c>
      <c r="C40" s="84">
        <v>2057.40185191</v>
      </c>
      <c r="D40" s="84">
        <v>1812.56366512</v>
      </c>
      <c r="E40" s="84">
        <v>122.8973986</v>
      </c>
      <c r="F40" s="84">
        <v>122.8973986</v>
      </c>
    </row>
    <row r="41" spans="1:6" ht="12.75" customHeight="1" x14ac:dyDescent="0.2">
      <c r="A41" s="83" t="s">
        <v>149</v>
      </c>
      <c r="B41" s="83">
        <v>3</v>
      </c>
      <c r="C41" s="84">
        <v>2089.9910268399999</v>
      </c>
      <c r="D41" s="84">
        <v>1836.4388412000001</v>
      </c>
      <c r="E41" s="84">
        <v>124.51620907</v>
      </c>
      <c r="F41" s="84">
        <v>124.51620907</v>
      </c>
    </row>
    <row r="42" spans="1:6" ht="12.75" customHeight="1" x14ac:dyDescent="0.2">
      <c r="A42" s="83" t="s">
        <v>149</v>
      </c>
      <c r="B42" s="83">
        <v>4</v>
      </c>
      <c r="C42" s="84">
        <v>2071.2576445200002</v>
      </c>
      <c r="D42" s="84">
        <v>1821.9139695900001</v>
      </c>
      <c r="E42" s="84">
        <v>123.53137804000001</v>
      </c>
      <c r="F42" s="84">
        <v>123.53137804000001</v>
      </c>
    </row>
    <row r="43" spans="1:6" ht="12.75" customHeight="1" x14ac:dyDescent="0.2">
      <c r="A43" s="83" t="s">
        <v>149</v>
      </c>
      <c r="B43" s="83">
        <v>5</v>
      </c>
      <c r="C43" s="84">
        <v>2058.2955029300001</v>
      </c>
      <c r="D43" s="84">
        <v>1813.1225376299999</v>
      </c>
      <c r="E43" s="84">
        <v>122.93529187999999</v>
      </c>
      <c r="F43" s="84">
        <v>122.93529187999999</v>
      </c>
    </row>
    <row r="44" spans="1:6" ht="12.75" customHeight="1" x14ac:dyDescent="0.2">
      <c r="A44" s="83" t="s">
        <v>149</v>
      </c>
      <c r="B44" s="83">
        <v>6</v>
      </c>
      <c r="C44" s="84">
        <v>2056.5789269900001</v>
      </c>
      <c r="D44" s="84">
        <v>1811.0713923200001</v>
      </c>
      <c r="E44" s="84">
        <v>122.79621791</v>
      </c>
      <c r="F44" s="84">
        <v>122.79621791</v>
      </c>
    </row>
    <row r="45" spans="1:6" ht="12.75" customHeight="1" x14ac:dyDescent="0.2">
      <c r="A45" s="83" t="s">
        <v>149</v>
      </c>
      <c r="B45" s="83">
        <v>7</v>
      </c>
      <c r="C45" s="84">
        <v>2020.0828492200001</v>
      </c>
      <c r="D45" s="84">
        <v>1773.87662077</v>
      </c>
      <c r="E45" s="84">
        <v>120.27429785</v>
      </c>
      <c r="F45" s="84">
        <v>120.27429785</v>
      </c>
    </row>
    <row r="46" spans="1:6" ht="12.75" customHeight="1" x14ac:dyDescent="0.2">
      <c r="A46" s="83" t="s">
        <v>149</v>
      </c>
      <c r="B46" s="83">
        <v>8</v>
      </c>
      <c r="C46" s="84">
        <v>1998.45532656</v>
      </c>
      <c r="D46" s="84">
        <v>1750.61620735</v>
      </c>
      <c r="E46" s="84">
        <v>118.69717018999999</v>
      </c>
      <c r="F46" s="84">
        <v>118.69717018999999</v>
      </c>
    </row>
    <row r="47" spans="1:6" ht="12.75" customHeight="1" x14ac:dyDescent="0.2">
      <c r="A47" s="83" t="s">
        <v>149</v>
      </c>
      <c r="B47" s="83">
        <v>9</v>
      </c>
      <c r="C47" s="84">
        <v>1987.24331476</v>
      </c>
      <c r="D47" s="84">
        <v>1742.67373032</v>
      </c>
      <c r="E47" s="84">
        <v>118.15864578</v>
      </c>
      <c r="F47" s="84">
        <v>118.15864578</v>
      </c>
    </row>
    <row r="48" spans="1:6" ht="12.75" customHeight="1" x14ac:dyDescent="0.2">
      <c r="A48" s="83" t="s">
        <v>149</v>
      </c>
      <c r="B48" s="83">
        <v>10</v>
      </c>
      <c r="C48" s="84">
        <v>1974.2708868699999</v>
      </c>
      <c r="D48" s="84">
        <v>1729.1128458999999</v>
      </c>
      <c r="E48" s="84">
        <v>117.23917606000001</v>
      </c>
      <c r="F48" s="84">
        <v>117.23917606000001</v>
      </c>
    </row>
    <row r="49" spans="1:6" ht="12.75" customHeight="1" x14ac:dyDescent="0.2">
      <c r="A49" s="83" t="s">
        <v>149</v>
      </c>
      <c r="B49" s="83">
        <v>11</v>
      </c>
      <c r="C49" s="84">
        <v>1976.2872932299999</v>
      </c>
      <c r="D49" s="84">
        <v>1730.9451162299999</v>
      </c>
      <c r="E49" s="84">
        <v>117.36340963000001</v>
      </c>
      <c r="F49" s="84">
        <v>117.36340963000001</v>
      </c>
    </row>
    <row r="50" spans="1:6" ht="12.75" customHeight="1" x14ac:dyDescent="0.2">
      <c r="A50" s="83" t="s">
        <v>149</v>
      </c>
      <c r="B50" s="83">
        <v>12</v>
      </c>
      <c r="C50" s="84">
        <v>1960.2049453499999</v>
      </c>
      <c r="D50" s="84">
        <v>1714.1345016</v>
      </c>
      <c r="E50" s="84">
        <v>116.22359819</v>
      </c>
      <c r="F50" s="84">
        <v>116.22359819</v>
      </c>
    </row>
    <row r="51" spans="1:6" ht="12.75" customHeight="1" x14ac:dyDescent="0.2">
      <c r="A51" s="83" t="s">
        <v>149</v>
      </c>
      <c r="B51" s="83">
        <v>13</v>
      </c>
      <c r="C51" s="84">
        <v>2012.4486750599999</v>
      </c>
      <c r="D51" s="84">
        <v>1761.08198679</v>
      </c>
      <c r="E51" s="84">
        <v>119.40678226</v>
      </c>
      <c r="F51" s="84">
        <v>119.40678226</v>
      </c>
    </row>
    <row r="52" spans="1:6" ht="12.75" customHeight="1" x14ac:dyDescent="0.2">
      <c r="A52" s="83" t="s">
        <v>149</v>
      </c>
      <c r="B52" s="83">
        <v>14</v>
      </c>
      <c r="C52" s="84">
        <v>2016.3295923600001</v>
      </c>
      <c r="D52" s="84">
        <v>1772.4708909000001</v>
      </c>
      <c r="E52" s="84">
        <v>120.17898504</v>
      </c>
      <c r="F52" s="84">
        <v>120.17898504</v>
      </c>
    </row>
    <row r="53" spans="1:6" ht="12.75" customHeight="1" x14ac:dyDescent="0.2">
      <c r="A53" s="83" t="s">
        <v>149</v>
      </c>
      <c r="B53" s="83">
        <v>15</v>
      </c>
      <c r="C53" s="84">
        <v>2034.69067941</v>
      </c>
      <c r="D53" s="84">
        <v>1791.4957169300001</v>
      </c>
      <c r="E53" s="84">
        <v>121.46892683</v>
      </c>
      <c r="F53" s="84">
        <v>121.46892683</v>
      </c>
    </row>
    <row r="54" spans="1:6" ht="12.75" customHeight="1" x14ac:dyDescent="0.2">
      <c r="A54" s="83" t="s">
        <v>149</v>
      </c>
      <c r="B54" s="83">
        <v>16</v>
      </c>
      <c r="C54" s="84">
        <v>2045.9529607500001</v>
      </c>
      <c r="D54" s="84">
        <v>1802.41581337</v>
      </c>
      <c r="E54" s="84">
        <v>122.209343</v>
      </c>
      <c r="F54" s="84">
        <v>122.209343</v>
      </c>
    </row>
    <row r="55" spans="1:6" ht="12.75" customHeight="1" x14ac:dyDescent="0.2">
      <c r="A55" s="83" t="s">
        <v>149</v>
      </c>
      <c r="B55" s="83">
        <v>17</v>
      </c>
      <c r="C55" s="84">
        <v>2058.8552819000001</v>
      </c>
      <c r="D55" s="84">
        <v>1813.34413849</v>
      </c>
      <c r="E55" s="84">
        <v>122.95031710000001</v>
      </c>
      <c r="F55" s="84">
        <v>122.95031710000001</v>
      </c>
    </row>
    <row r="56" spans="1:6" ht="12.75" customHeight="1" x14ac:dyDescent="0.2">
      <c r="A56" s="83" t="s">
        <v>149</v>
      </c>
      <c r="B56" s="83">
        <v>18</v>
      </c>
      <c r="C56" s="84">
        <v>2044.9837330299999</v>
      </c>
      <c r="D56" s="84">
        <v>1801.48253819</v>
      </c>
      <c r="E56" s="84">
        <v>122.14606406999999</v>
      </c>
      <c r="F56" s="84">
        <v>122.14606406999999</v>
      </c>
    </row>
    <row r="57" spans="1:6" ht="12.75" customHeight="1" x14ac:dyDescent="0.2">
      <c r="A57" s="83" t="s">
        <v>149</v>
      </c>
      <c r="B57" s="83">
        <v>19</v>
      </c>
      <c r="C57" s="84">
        <v>2004.53195553</v>
      </c>
      <c r="D57" s="84">
        <v>1759.77554652</v>
      </c>
      <c r="E57" s="84">
        <v>119.31820159</v>
      </c>
      <c r="F57" s="84">
        <v>119.31820159</v>
      </c>
    </row>
    <row r="58" spans="1:6" ht="12.75" customHeight="1" x14ac:dyDescent="0.2">
      <c r="A58" s="83" t="s">
        <v>149</v>
      </c>
      <c r="B58" s="83">
        <v>20</v>
      </c>
      <c r="C58" s="84">
        <v>1974.5056979999999</v>
      </c>
      <c r="D58" s="84">
        <v>1729.394153</v>
      </c>
      <c r="E58" s="84">
        <v>117.25824953999999</v>
      </c>
      <c r="F58" s="84">
        <v>117.25824953999999</v>
      </c>
    </row>
    <row r="59" spans="1:6" ht="12.75" customHeight="1" x14ac:dyDescent="0.2">
      <c r="A59" s="83" t="s">
        <v>149</v>
      </c>
      <c r="B59" s="83">
        <v>21</v>
      </c>
      <c r="C59" s="84">
        <v>1975.75221304</v>
      </c>
      <c r="D59" s="84">
        <v>1730.7572500599999</v>
      </c>
      <c r="E59" s="84">
        <v>117.35067171999999</v>
      </c>
      <c r="F59" s="84">
        <v>117.35067171999999</v>
      </c>
    </row>
    <row r="60" spans="1:6" ht="12.75" customHeight="1" x14ac:dyDescent="0.2">
      <c r="A60" s="83" t="s">
        <v>149</v>
      </c>
      <c r="B60" s="83">
        <v>22</v>
      </c>
      <c r="C60" s="84">
        <v>1985.0645224299999</v>
      </c>
      <c r="D60" s="84">
        <v>1738.9110416999999</v>
      </c>
      <c r="E60" s="84">
        <v>117.90352391</v>
      </c>
      <c r="F60" s="84">
        <v>117.90352391</v>
      </c>
    </row>
    <row r="61" spans="1:6" ht="12.75" customHeight="1" x14ac:dyDescent="0.2">
      <c r="A61" s="83" t="s">
        <v>149</v>
      </c>
      <c r="B61" s="83">
        <v>23</v>
      </c>
      <c r="C61" s="84">
        <v>1998.4304577600001</v>
      </c>
      <c r="D61" s="84">
        <v>1752.29214181</v>
      </c>
      <c r="E61" s="84">
        <v>118.81080369999999</v>
      </c>
      <c r="F61" s="84">
        <v>118.81080369999999</v>
      </c>
    </row>
    <row r="62" spans="1:6" ht="12.75" customHeight="1" x14ac:dyDescent="0.2">
      <c r="A62" s="83" t="s">
        <v>149</v>
      </c>
      <c r="B62" s="83">
        <v>24</v>
      </c>
      <c r="C62" s="84">
        <v>2025.7131784400001</v>
      </c>
      <c r="D62" s="84">
        <v>1776.5929274800001</v>
      </c>
      <c r="E62" s="84">
        <v>120.45847181000001</v>
      </c>
      <c r="F62" s="84">
        <v>120.45847181000001</v>
      </c>
    </row>
    <row r="63" spans="1:6" ht="12.75" customHeight="1" x14ac:dyDescent="0.2">
      <c r="A63" s="83" t="s">
        <v>150</v>
      </c>
      <c r="B63" s="83">
        <v>1</v>
      </c>
      <c r="C63" s="84">
        <v>1961.5645576300001</v>
      </c>
      <c r="D63" s="84">
        <v>1716.22915472</v>
      </c>
      <c r="E63" s="84">
        <v>116.36562212</v>
      </c>
      <c r="F63" s="84">
        <v>116.36562212</v>
      </c>
    </row>
    <row r="64" spans="1:6" ht="12.75" customHeight="1" x14ac:dyDescent="0.2">
      <c r="A64" s="83" t="s">
        <v>150</v>
      </c>
      <c r="B64" s="83">
        <v>2</v>
      </c>
      <c r="C64" s="84">
        <v>1972.1100088200001</v>
      </c>
      <c r="D64" s="84">
        <v>1728.1082807499999</v>
      </c>
      <c r="E64" s="84">
        <v>117.17106345000001</v>
      </c>
      <c r="F64" s="84">
        <v>117.17106345000001</v>
      </c>
    </row>
    <row r="65" spans="1:6" ht="12.75" customHeight="1" x14ac:dyDescent="0.2">
      <c r="A65" s="83" t="s">
        <v>150</v>
      </c>
      <c r="B65" s="83">
        <v>3</v>
      </c>
      <c r="C65" s="84">
        <v>1996.73333054</v>
      </c>
      <c r="D65" s="84">
        <v>1752.3293722999999</v>
      </c>
      <c r="E65" s="84">
        <v>118.81332805</v>
      </c>
      <c r="F65" s="84">
        <v>118.81332805</v>
      </c>
    </row>
    <row r="66" spans="1:6" ht="12.75" customHeight="1" x14ac:dyDescent="0.2">
      <c r="A66" s="83" t="s">
        <v>150</v>
      </c>
      <c r="B66" s="83">
        <v>4</v>
      </c>
      <c r="C66" s="84">
        <v>2006.76730976</v>
      </c>
      <c r="D66" s="84">
        <v>1763.1831977700001</v>
      </c>
      <c r="E66" s="84">
        <v>119.54925084</v>
      </c>
      <c r="F66" s="84">
        <v>119.54925084</v>
      </c>
    </row>
    <row r="67" spans="1:6" ht="12.75" customHeight="1" x14ac:dyDescent="0.2">
      <c r="A67" s="83" t="s">
        <v>150</v>
      </c>
      <c r="B67" s="83">
        <v>5</v>
      </c>
      <c r="C67" s="84">
        <v>2003.68247754</v>
      </c>
      <c r="D67" s="84">
        <v>1760.2347073000001</v>
      </c>
      <c r="E67" s="84">
        <v>119.34933411</v>
      </c>
      <c r="F67" s="84">
        <v>119.34933411</v>
      </c>
    </row>
    <row r="68" spans="1:6" ht="12.75" customHeight="1" x14ac:dyDescent="0.2">
      <c r="A68" s="83" t="s">
        <v>150</v>
      </c>
      <c r="B68" s="83">
        <v>6</v>
      </c>
      <c r="C68" s="84">
        <v>1984.01157696</v>
      </c>
      <c r="D68" s="84">
        <v>1740.4270532800001</v>
      </c>
      <c r="E68" s="84">
        <v>118.00631416</v>
      </c>
      <c r="F68" s="84">
        <v>118.00631416</v>
      </c>
    </row>
    <row r="69" spans="1:6" ht="12.75" customHeight="1" x14ac:dyDescent="0.2">
      <c r="A69" s="83" t="s">
        <v>150</v>
      </c>
      <c r="B69" s="83">
        <v>7</v>
      </c>
      <c r="C69" s="84">
        <v>1941.2404658800001</v>
      </c>
      <c r="D69" s="84">
        <v>1697.08586433</v>
      </c>
      <c r="E69" s="84">
        <v>115.06764807</v>
      </c>
      <c r="F69" s="84">
        <v>115.06764807</v>
      </c>
    </row>
    <row r="70" spans="1:6" ht="12.75" customHeight="1" x14ac:dyDescent="0.2">
      <c r="A70" s="83" t="s">
        <v>150</v>
      </c>
      <c r="B70" s="83">
        <v>8</v>
      </c>
      <c r="C70" s="84">
        <v>1918.05773641</v>
      </c>
      <c r="D70" s="84">
        <v>1673.22137819</v>
      </c>
      <c r="E70" s="84">
        <v>113.44956242000001</v>
      </c>
      <c r="F70" s="84">
        <v>113.44956242000001</v>
      </c>
    </row>
    <row r="71" spans="1:6" ht="12.75" customHeight="1" x14ac:dyDescent="0.2">
      <c r="A71" s="83" t="s">
        <v>150</v>
      </c>
      <c r="B71" s="83">
        <v>9</v>
      </c>
      <c r="C71" s="84">
        <v>1918.42405579</v>
      </c>
      <c r="D71" s="84">
        <v>1674.17080274</v>
      </c>
      <c r="E71" s="84">
        <v>113.51393633000001</v>
      </c>
      <c r="F71" s="84">
        <v>113.51393633000001</v>
      </c>
    </row>
    <row r="72" spans="1:6" ht="12.75" customHeight="1" x14ac:dyDescent="0.2">
      <c r="A72" s="83" t="s">
        <v>150</v>
      </c>
      <c r="B72" s="83">
        <v>10</v>
      </c>
      <c r="C72" s="84">
        <v>1887.87961079</v>
      </c>
      <c r="D72" s="84">
        <v>1642.22758666</v>
      </c>
      <c r="E72" s="84">
        <v>111.3480879</v>
      </c>
      <c r="F72" s="84">
        <v>111.3480879</v>
      </c>
    </row>
    <row r="73" spans="1:6" ht="12.75" customHeight="1" x14ac:dyDescent="0.2">
      <c r="A73" s="83" t="s">
        <v>150</v>
      </c>
      <c r="B73" s="83">
        <v>11</v>
      </c>
      <c r="C73" s="84">
        <v>1872.32878398</v>
      </c>
      <c r="D73" s="84">
        <v>1626.9021205700001</v>
      </c>
      <c r="E73" s="84">
        <v>110.3089741</v>
      </c>
      <c r="F73" s="84">
        <v>110.3089741</v>
      </c>
    </row>
    <row r="74" spans="1:6" ht="12.75" customHeight="1" x14ac:dyDescent="0.2">
      <c r="A74" s="83" t="s">
        <v>150</v>
      </c>
      <c r="B74" s="83">
        <v>12</v>
      </c>
      <c r="C74" s="84">
        <v>1876.3688592000001</v>
      </c>
      <c r="D74" s="84">
        <v>1630.23743085</v>
      </c>
      <c r="E74" s="84">
        <v>110.53511841</v>
      </c>
      <c r="F74" s="84">
        <v>110.53511841</v>
      </c>
    </row>
    <row r="75" spans="1:6" ht="12.75" customHeight="1" x14ac:dyDescent="0.2">
      <c r="A75" s="83" t="s">
        <v>150</v>
      </c>
      <c r="B75" s="83">
        <v>13</v>
      </c>
      <c r="C75" s="84">
        <v>1895.7704609299999</v>
      </c>
      <c r="D75" s="84">
        <v>1647.7522167899999</v>
      </c>
      <c r="E75" s="84">
        <v>111.72267484</v>
      </c>
      <c r="F75" s="84">
        <v>111.72267484</v>
      </c>
    </row>
    <row r="76" spans="1:6" ht="12.75" customHeight="1" x14ac:dyDescent="0.2">
      <c r="A76" s="83" t="s">
        <v>150</v>
      </c>
      <c r="B76" s="83">
        <v>14</v>
      </c>
      <c r="C76" s="84">
        <v>1898.7583693199999</v>
      </c>
      <c r="D76" s="84">
        <v>1654.6188508</v>
      </c>
      <c r="E76" s="84">
        <v>112.18825377</v>
      </c>
      <c r="F76" s="84">
        <v>112.18825377</v>
      </c>
    </row>
    <row r="77" spans="1:6" ht="12.75" customHeight="1" x14ac:dyDescent="0.2">
      <c r="A77" s="83" t="s">
        <v>150</v>
      </c>
      <c r="B77" s="83">
        <v>15</v>
      </c>
      <c r="C77" s="84">
        <v>1907.46479619</v>
      </c>
      <c r="D77" s="84">
        <v>1663.67913385</v>
      </c>
      <c r="E77" s="84">
        <v>112.80256887</v>
      </c>
      <c r="F77" s="84">
        <v>112.80256887</v>
      </c>
    </row>
    <row r="78" spans="1:6" ht="12.75" customHeight="1" x14ac:dyDescent="0.2">
      <c r="A78" s="83" t="s">
        <v>150</v>
      </c>
      <c r="B78" s="83">
        <v>16</v>
      </c>
      <c r="C78" s="84">
        <v>1928.7181228100001</v>
      </c>
      <c r="D78" s="84">
        <v>1685.8134681199999</v>
      </c>
      <c r="E78" s="84">
        <v>114.3033449</v>
      </c>
      <c r="F78" s="84">
        <v>114.3033449</v>
      </c>
    </row>
    <row r="79" spans="1:6" ht="12.75" customHeight="1" x14ac:dyDescent="0.2">
      <c r="A79" s="83" t="s">
        <v>150</v>
      </c>
      <c r="B79" s="83">
        <v>17</v>
      </c>
      <c r="C79" s="84">
        <v>1950.07756236</v>
      </c>
      <c r="D79" s="84">
        <v>1706.13689537</v>
      </c>
      <c r="E79" s="84">
        <v>115.68133585</v>
      </c>
      <c r="F79" s="84">
        <v>115.68133585</v>
      </c>
    </row>
    <row r="80" spans="1:6" ht="12.75" customHeight="1" x14ac:dyDescent="0.2">
      <c r="A80" s="83" t="s">
        <v>150</v>
      </c>
      <c r="B80" s="83">
        <v>18</v>
      </c>
      <c r="C80" s="84">
        <v>1935.6735427599999</v>
      </c>
      <c r="D80" s="84">
        <v>1691.11233169</v>
      </c>
      <c r="E80" s="84">
        <v>114.66262415999999</v>
      </c>
      <c r="F80" s="84">
        <v>114.66262415999999</v>
      </c>
    </row>
    <row r="81" spans="1:6" ht="12.75" customHeight="1" x14ac:dyDescent="0.2">
      <c r="A81" s="83" t="s">
        <v>150</v>
      </c>
      <c r="B81" s="83">
        <v>19</v>
      </c>
      <c r="C81" s="84">
        <v>1893.08929029</v>
      </c>
      <c r="D81" s="84">
        <v>1647.95415845</v>
      </c>
      <c r="E81" s="84">
        <v>111.73636711</v>
      </c>
      <c r="F81" s="84">
        <v>111.73636711</v>
      </c>
    </row>
    <row r="82" spans="1:6" ht="12.75" customHeight="1" x14ac:dyDescent="0.2">
      <c r="A82" s="83" t="s">
        <v>150</v>
      </c>
      <c r="B82" s="83">
        <v>20</v>
      </c>
      <c r="C82" s="84">
        <v>1852.89414203</v>
      </c>
      <c r="D82" s="84">
        <v>1607.39460973</v>
      </c>
      <c r="E82" s="84">
        <v>108.98630479000001</v>
      </c>
      <c r="F82" s="84">
        <v>108.98630479000001</v>
      </c>
    </row>
    <row r="83" spans="1:6" ht="12.75" customHeight="1" x14ac:dyDescent="0.2">
      <c r="A83" s="83" t="s">
        <v>150</v>
      </c>
      <c r="B83" s="83">
        <v>21</v>
      </c>
      <c r="C83" s="84">
        <v>1869.23071809</v>
      </c>
      <c r="D83" s="84">
        <v>1624.95350555</v>
      </c>
      <c r="E83" s="84">
        <v>110.176852</v>
      </c>
      <c r="F83" s="84">
        <v>110.176852</v>
      </c>
    </row>
    <row r="84" spans="1:6" ht="12.75" customHeight="1" x14ac:dyDescent="0.2">
      <c r="A84" s="83" t="s">
        <v>150</v>
      </c>
      <c r="B84" s="83">
        <v>22</v>
      </c>
      <c r="C84" s="84">
        <v>1878.5357351299999</v>
      </c>
      <c r="D84" s="84">
        <v>1634.1540568800001</v>
      </c>
      <c r="E84" s="84">
        <v>110.80067772</v>
      </c>
      <c r="F84" s="84">
        <v>110.80067772</v>
      </c>
    </row>
    <row r="85" spans="1:6" ht="12.75" customHeight="1" x14ac:dyDescent="0.2">
      <c r="A85" s="83" t="s">
        <v>150</v>
      </c>
      <c r="B85" s="83">
        <v>23</v>
      </c>
      <c r="C85" s="84">
        <v>1914.59675801</v>
      </c>
      <c r="D85" s="84">
        <v>1670.7777622599999</v>
      </c>
      <c r="E85" s="84">
        <v>113.28387773</v>
      </c>
      <c r="F85" s="84">
        <v>113.28387773</v>
      </c>
    </row>
    <row r="86" spans="1:6" ht="12.75" customHeight="1" x14ac:dyDescent="0.2">
      <c r="A86" s="83" t="s">
        <v>150</v>
      </c>
      <c r="B86" s="83">
        <v>24</v>
      </c>
      <c r="C86" s="84">
        <v>1914.56856389</v>
      </c>
      <c r="D86" s="84">
        <v>1671.18425106</v>
      </c>
      <c r="E86" s="84">
        <v>113.31143892999999</v>
      </c>
      <c r="F86" s="84">
        <v>113.31143892999999</v>
      </c>
    </row>
    <row r="87" spans="1:6" ht="12.75" customHeight="1" x14ac:dyDescent="0.2">
      <c r="A87" s="83" t="s">
        <v>151</v>
      </c>
      <c r="B87" s="83">
        <v>1</v>
      </c>
      <c r="C87" s="84">
        <v>1858.3068692899999</v>
      </c>
      <c r="D87" s="84">
        <v>1614.1841442499999</v>
      </c>
      <c r="E87" s="84">
        <v>109.44665614</v>
      </c>
      <c r="F87" s="84">
        <v>109.44665614</v>
      </c>
    </row>
    <row r="88" spans="1:6" ht="12.75" customHeight="1" x14ac:dyDescent="0.2">
      <c r="A88" s="83" t="s">
        <v>151</v>
      </c>
      <c r="B88" s="83">
        <v>2</v>
      </c>
      <c r="C88" s="84">
        <v>1940.3698744000001</v>
      </c>
      <c r="D88" s="84">
        <v>1696.48710555</v>
      </c>
      <c r="E88" s="84">
        <v>115.02705038000001</v>
      </c>
      <c r="F88" s="84">
        <v>115.02705038000001</v>
      </c>
    </row>
    <row r="89" spans="1:6" ht="12.75" customHeight="1" x14ac:dyDescent="0.2">
      <c r="A89" s="83" t="s">
        <v>151</v>
      </c>
      <c r="B89" s="83">
        <v>3</v>
      </c>
      <c r="C89" s="84">
        <v>1985.20834238</v>
      </c>
      <c r="D89" s="84">
        <v>1741.37465709</v>
      </c>
      <c r="E89" s="84">
        <v>118.07056462</v>
      </c>
      <c r="F89" s="84">
        <v>118.07056462</v>
      </c>
    </row>
    <row r="90" spans="1:6" ht="12.75" customHeight="1" x14ac:dyDescent="0.2">
      <c r="A90" s="83" t="s">
        <v>151</v>
      </c>
      <c r="B90" s="83">
        <v>4</v>
      </c>
      <c r="C90" s="84">
        <v>2002.4852530000001</v>
      </c>
      <c r="D90" s="84">
        <v>1759.27199316</v>
      </c>
      <c r="E90" s="84">
        <v>119.28405911999999</v>
      </c>
      <c r="F90" s="84">
        <v>119.28405911999999</v>
      </c>
    </row>
    <row r="91" spans="1:6" ht="12.75" customHeight="1" x14ac:dyDescent="0.2">
      <c r="A91" s="83" t="s">
        <v>151</v>
      </c>
      <c r="B91" s="83">
        <v>5</v>
      </c>
      <c r="C91" s="84">
        <v>1999.68407809</v>
      </c>
      <c r="D91" s="84">
        <v>1756.5908242</v>
      </c>
      <c r="E91" s="84">
        <v>119.10226761</v>
      </c>
      <c r="F91" s="84">
        <v>119.10226761</v>
      </c>
    </row>
    <row r="92" spans="1:6" ht="12.75" customHeight="1" x14ac:dyDescent="0.2">
      <c r="A92" s="83" t="s">
        <v>151</v>
      </c>
      <c r="B92" s="83">
        <v>6</v>
      </c>
      <c r="C92" s="84">
        <v>1986.4063053499999</v>
      </c>
      <c r="D92" s="84">
        <v>1742.6198994399999</v>
      </c>
      <c r="E92" s="84">
        <v>118.15499588</v>
      </c>
      <c r="F92" s="84">
        <v>118.15499588</v>
      </c>
    </row>
    <row r="93" spans="1:6" ht="12.75" customHeight="1" x14ac:dyDescent="0.2">
      <c r="A93" s="83" t="s">
        <v>151</v>
      </c>
      <c r="B93" s="83">
        <v>7</v>
      </c>
      <c r="C93" s="84">
        <v>1968.01749339</v>
      </c>
      <c r="D93" s="84">
        <v>1724.3517767200001</v>
      </c>
      <c r="E93" s="84">
        <v>116.9163609</v>
      </c>
      <c r="F93" s="84">
        <v>116.9163609</v>
      </c>
    </row>
    <row r="94" spans="1:6" ht="12.75" customHeight="1" x14ac:dyDescent="0.2">
      <c r="A94" s="83" t="s">
        <v>151</v>
      </c>
      <c r="B94" s="83">
        <v>8</v>
      </c>
      <c r="C94" s="84">
        <v>1969.9323985200001</v>
      </c>
      <c r="D94" s="84">
        <v>1725.6464153100001</v>
      </c>
      <c r="E94" s="84">
        <v>117.00414139</v>
      </c>
      <c r="F94" s="84">
        <v>117.00414139</v>
      </c>
    </row>
    <row r="95" spans="1:6" ht="12.75" customHeight="1" x14ac:dyDescent="0.2">
      <c r="A95" s="83" t="s">
        <v>151</v>
      </c>
      <c r="B95" s="83">
        <v>9</v>
      </c>
      <c r="C95" s="84">
        <v>1922.55781591</v>
      </c>
      <c r="D95" s="84">
        <v>1677.6637407400001</v>
      </c>
      <c r="E95" s="84">
        <v>113.75076828</v>
      </c>
      <c r="F95" s="84">
        <v>113.75076828</v>
      </c>
    </row>
    <row r="96" spans="1:6" ht="12.75" customHeight="1" x14ac:dyDescent="0.2">
      <c r="A96" s="83" t="s">
        <v>151</v>
      </c>
      <c r="B96" s="83">
        <v>10</v>
      </c>
      <c r="C96" s="84">
        <v>1882.7866775800001</v>
      </c>
      <c r="D96" s="84">
        <v>1637.6212289600001</v>
      </c>
      <c r="E96" s="84">
        <v>111.03576266</v>
      </c>
      <c r="F96" s="84">
        <v>111.03576266</v>
      </c>
    </row>
    <row r="97" spans="1:6" ht="12.75" customHeight="1" x14ac:dyDescent="0.2">
      <c r="A97" s="83" t="s">
        <v>151</v>
      </c>
      <c r="B97" s="83">
        <v>11</v>
      </c>
      <c r="C97" s="84">
        <v>1860.3848195999999</v>
      </c>
      <c r="D97" s="84">
        <v>1615.2028421</v>
      </c>
      <c r="E97" s="84">
        <v>109.51572699</v>
      </c>
      <c r="F97" s="84">
        <v>109.51572699</v>
      </c>
    </row>
    <row r="98" spans="1:6" ht="12.75" customHeight="1" x14ac:dyDescent="0.2">
      <c r="A98" s="83" t="s">
        <v>151</v>
      </c>
      <c r="B98" s="83">
        <v>12</v>
      </c>
      <c r="C98" s="84">
        <v>1860.72789625</v>
      </c>
      <c r="D98" s="84">
        <v>1616.04875053</v>
      </c>
      <c r="E98" s="84">
        <v>109.57308218999999</v>
      </c>
      <c r="F98" s="84">
        <v>109.57308218999999</v>
      </c>
    </row>
    <row r="99" spans="1:6" ht="12.75" customHeight="1" x14ac:dyDescent="0.2">
      <c r="A99" s="83" t="s">
        <v>151</v>
      </c>
      <c r="B99" s="83">
        <v>13</v>
      </c>
      <c r="C99" s="84">
        <v>1885.97211737</v>
      </c>
      <c r="D99" s="84">
        <v>1642.56858597</v>
      </c>
      <c r="E99" s="84">
        <v>111.37120871</v>
      </c>
      <c r="F99" s="84">
        <v>111.37120871</v>
      </c>
    </row>
    <row r="100" spans="1:6" ht="12.75" customHeight="1" x14ac:dyDescent="0.2">
      <c r="A100" s="83" t="s">
        <v>151</v>
      </c>
      <c r="B100" s="83">
        <v>14</v>
      </c>
      <c r="C100" s="84">
        <v>1876.1758548800001</v>
      </c>
      <c r="D100" s="84">
        <v>1631.3661033000001</v>
      </c>
      <c r="E100" s="84">
        <v>110.61164588</v>
      </c>
      <c r="F100" s="84">
        <v>110.61164588</v>
      </c>
    </row>
    <row r="101" spans="1:6" ht="12.75" customHeight="1" x14ac:dyDescent="0.2">
      <c r="A101" s="83" t="s">
        <v>151</v>
      </c>
      <c r="B101" s="83">
        <v>15</v>
      </c>
      <c r="C101" s="84">
        <v>1875.2764593100001</v>
      </c>
      <c r="D101" s="84">
        <v>1632.53642141</v>
      </c>
      <c r="E101" s="84">
        <v>110.69099704999999</v>
      </c>
      <c r="F101" s="84">
        <v>110.69099704999999</v>
      </c>
    </row>
    <row r="102" spans="1:6" ht="12.75" customHeight="1" x14ac:dyDescent="0.2">
      <c r="A102" s="83" t="s">
        <v>151</v>
      </c>
      <c r="B102" s="83">
        <v>16</v>
      </c>
      <c r="C102" s="84">
        <v>1890.57569997</v>
      </c>
      <c r="D102" s="84">
        <v>1648.13752565</v>
      </c>
      <c r="E102" s="84">
        <v>111.74879996999999</v>
      </c>
      <c r="F102" s="84">
        <v>111.74879996999999</v>
      </c>
    </row>
    <row r="103" spans="1:6" ht="12.75" customHeight="1" x14ac:dyDescent="0.2">
      <c r="A103" s="83" t="s">
        <v>151</v>
      </c>
      <c r="B103" s="83">
        <v>17</v>
      </c>
      <c r="C103" s="84">
        <v>1897.0983028600001</v>
      </c>
      <c r="D103" s="84">
        <v>1653.8674153699999</v>
      </c>
      <c r="E103" s="84">
        <v>112.13730414</v>
      </c>
      <c r="F103" s="84">
        <v>112.13730414</v>
      </c>
    </row>
    <row r="104" spans="1:6" ht="12.75" customHeight="1" x14ac:dyDescent="0.2">
      <c r="A104" s="83" t="s">
        <v>151</v>
      </c>
      <c r="B104" s="83">
        <v>18</v>
      </c>
      <c r="C104" s="84">
        <v>1868.64477848</v>
      </c>
      <c r="D104" s="84">
        <v>1625.5416518899999</v>
      </c>
      <c r="E104" s="84">
        <v>110.21673014</v>
      </c>
      <c r="F104" s="84">
        <v>110.21673014</v>
      </c>
    </row>
    <row r="105" spans="1:6" ht="12.75" customHeight="1" x14ac:dyDescent="0.2">
      <c r="A105" s="83" t="s">
        <v>151</v>
      </c>
      <c r="B105" s="83">
        <v>19</v>
      </c>
      <c r="C105" s="84">
        <v>1856.33534811</v>
      </c>
      <c r="D105" s="84">
        <v>1607.6268090599999</v>
      </c>
      <c r="E105" s="84">
        <v>109.00204862</v>
      </c>
      <c r="F105" s="84">
        <v>109.00204862</v>
      </c>
    </row>
    <row r="106" spans="1:6" ht="12.75" customHeight="1" x14ac:dyDescent="0.2">
      <c r="A106" s="83" t="s">
        <v>151</v>
      </c>
      <c r="B106" s="83">
        <v>20</v>
      </c>
      <c r="C106" s="84">
        <v>1880.12250894</v>
      </c>
      <c r="D106" s="84">
        <v>1626.3765545799999</v>
      </c>
      <c r="E106" s="84">
        <v>110.27333910999999</v>
      </c>
      <c r="F106" s="84">
        <v>110.27333910999999</v>
      </c>
    </row>
    <row r="107" spans="1:6" ht="12.75" customHeight="1" x14ac:dyDescent="0.2">
      <c r="A107" s="83" t="s">
        <v>151</v>
      </c>
      <c r="B107" s="83">
        <v>21</v>
      </c>
      <c r="C107" s="84">
        <v>1884.6648512899999</v>
      </c>
      <c r="D107" s="84">
        <v>1625.4803892</v>
      </c>
      <c r="E107" s="84">
        <v>110.21257634</v>
      </c>
      <c r="F107" s="84">
        <v>110.21257634</v>
      </c>
    </row>
    <row r="108" spans="1:6" ht="12.75" customHeight="1" x14ac:dyDescent="0.2">
      <c r="A108" s="83" t="s">
        <v>151</v>
      </c>
      <c r="B108" s="83">
        <v>22</v>
      </c>
      <c r="C108" s="84">
        <v>1882.5915530899999</v>
      </c>
      <c r="D108" s="84">
        <v>1616.8790129500001</v>
      </c>
      <c r="E108" s="84">
        <v>109.62937654</v>
      </c>
      <c r="F108" s="84">
        <v>109.62937654</v>
      </c>
    </row>
    <row r="109" spans="1:6" ht="12.75" customHeight="1" x14ac:dyDescent="0.2">
      <c r="A109" s="83" t="s">
        <v>151</v>
      </c>
      <c r="B109" s="83">
        <v>23</v>
      </c>
      <c r="C109" s="84">
        <v>1893.7791072800001</v>
      </c>
      <c r="D109" s="84">
        <v>1631.71922569</v>
      </c>
      <c r="E109" s="84">
        <v>110.63558867</v>
      </c>
      <c r="F109" s="84">
        <v>110.63558867</v>
      </c>
    </row>
    <row r="110" spans="1:6" ht="12.75" customHeight="1" x14ac:dyDescent="0.2">
      <c r="A110" s="83" t="s">
        <v>151</v>
      </c>
      <c r="B110" s="83">
        <v>24</v>
      </c>
      <c r="C110" s="84">
        <v>1924.16458569</v>
      </c>
      <c r="D110" s="84">
        <v>1666.57243253</v>
      </c>
      <c r="E110" s="84">
        <v>112.99874343</v>
      </c>
      <c r="F110" s="84">
        <v>112.99874343</v>
      </c>
    </row>
    <row r="111" spans="1:6" ht="12.75" customHeight="1" x14ac:dyDescent="0.2">
      <c r="A111" s="83" t="s">
        <v>152</v>
      </c>
      <c r="B111" s="83">
        <v>1</v>
      </c>
      <c r="C111" s="84">
        <v>1875.67673369</v>
      </c>
      <c r="D111" s="84">
        <v>1623.91821278</v>
      </c>
      <c r="E111" s="84">
        <v>110.10665597000001</v>
      </c>
      <c r="F111" s="84">
        <v>110.10665597000001</v>
      </c>
    </row>
    <row r="112" spans="1:6" ht="12.75" customHeight="1" x14ac:dyDescent="0.2">
      <c r="A112" s="83" t="s">
        <v>152</v>
      </c>
      <c r="B112" s="83">
        <v>2</v>
      </c>
      <c r="C112" s="84">
        <v>1930.34087873</v>
      </c>
      <c r="D112" s="84">
        <v>1666.0430975100001</v>
      </c>
      <c r="E112" s="84">
        <v>112.96285288</v>
      </c>
      <c r="F112" s="84">
        <v>112.96285288</v>
      </c>
    </row>
    <row r="113" spans="1:6" ht="12.75" customHeight="1" x14ac:dyDescent="0.2">
      <c r="A113" s="83" t="s">
        <v>152</v>
      </c>
      <c r="B113" s="83">
        <v>3</v>
      </c>
      <c r="C113" s="84">
        <v>1949.3423021200001</v>
      </c>
      <c r="D113" s="84">
        <v>1684.13262783</v>
      </c>
      <c r="E113" s="84">
        <v>114.18937875</v>
      </c>
      <c r="F113" s="84">
        <v>114.18937875</v>
      </c>
    </row>
    <row r="114" spans="1:6" ht="12.75" customHeight="1" x14ac:dyDescent="0.2">
      <c r="A114" s="83" t="s">
        <v>152</v>
      </c>
      <c r="B114" s="83">
        <v>4</v>
      </c>
      <c r="C114" s="84">
        <v>1947.02719645</v>
      </c>
      <c r="D114" s="84">
        <v>1686.98097244</v>
      </c>
      <c r="E114" s="84">
        <v>114.38250528</v>
      </c>
      <c r="F114" s="84">
        <v>114.38250528</v>
      </c>
    </row>
    <row r="115" spans="1:6" ht="12.75" customHeight="1" x14ac:dyDescent="0.2">
      <c r="A115" s="83" t="s">
        <v>152</v>
      </c>
      <c r="B115" s="83">
        <v>5</v>
      </c>
      <c r="C115" s="84">
        <v>1947.90314272</v>
      </c>
      <c r="D115" s="84">
        <v>1690.71077341</v>
      </c>
      <c r="E115" s="84">
        <v>114.63539728000001</v>
      </c>
      <c r="F115" s="84">
        <v>114.63539728000001</v>
      </c>
    </row>
    <row r="116" spans="1:6" ht="12.75" customHeight="1" x14ac:dyDescent="0.2">
      <c r="A116" s="83" t="s">
        <v>152</v>
      </c>
      <c r="B116" s="83">
        <v>6</v>
      </c>
      <c r="C116" s="84">
        <v>1975.6814801999999</v>
      </c>
      <c r="D116" s="84">
        <v>1714.02732438</v>
      </c>
      <c r="E116" s="84">
        <v>116.21633124</v>
      </c>
      <c r="F116" s="84">
        <v>116.21633124</v>
      </c>
    </row>
    <row r="117" spans="1:6" ht="12.75" customHeight="1" x14ac:dyDescent="0.2">
      <c r="A117" s="83" t="s">
        <v>152</v>
      </c>
      <c r="B117" s="83">
        <v>7</v>
      </c>
      <c r="C117" s="84">
        <v>1927.2936194399999</v>
      </c>
      <c r="D117" s="84">
        <v>1663.3732881000001</v>
      </c>
      <c r="E117" s="84">
        <v>112.78183158</v>
      </c>
      <c r="F117" s="84">
        <v>112.78183158</v>
      </c>
    </row>
    <row r="118" spans="1:6" ht="12.75" customHeight="1" x14ac:dyDescent="0.2">
      <c r="A118" s="83" t="s">
        <v>152</v>
      </c>
      <c r="B118" s="83">
        <v>8</v>
      </c>
      <c r="C118" s="84">
        <v>1878.3004159100001</v>
      </c>
      <c r="D118" s="84">
        <v>1625.5293879000001</v>
      </c>
      <c r="E118" s="84">
        <v>110.2158986</v>
      </c>
      <c r="F118" s="84">
        <v>110.2158986</v>
      </c>
    </row>
    <row r="119" spans="1:6" ht="12.75" customHeight="1" x14ac:dyDescent="0.2">
      <c r="A119" s="83" t="s">
        <v>152</v>
      </c>
      <c r="B119" s="83">
        <v>9</v>
      </c>
      <c r="C119" s="84">
        <v>1847.68481288</v>
      </c>
      <c r="D119" s="84">
        <v>1590.3948945899999</v>
      </c>
      <c r="E119" s="84">
        <v>107.83367174999999</v>
      </c>
      <c r="F119" s="84">
        <v>107.83367174999999</v>
      </c>
    </row>
    <row r="120" spans="1:6" ht="12.75" customHeight="1" x14ac:dyDescent="0.2">
      <c r="A120" s="83" t="s">
        <v>152</v>
      </c>
      <c r="B120" s="83">
        <v>10</v>
      </c>
      <c r="C120" s="84">
        <v>1815.8485113700001</v>
      </c>
      <c r="D120" s="84">
        <v>1573.1517950699999</v>
      </c>
      <c r="E120" s="84">
        <v>106.6645365</v>
      </c>
      <c r="F120" s="84">
        <v>106.6645365</v>
      </c>
    </row>
    <row r="121" spans="1:6" ht="12.75" customHeight="1" x14ac:dyDescent="0.2">
      <c r="A121" s="83" t="s">
        <v>152</v>
      </c>
      <c r="B121" s="83">
        <v>11</v>
      </c>
      <c r="C121" s="84">
        <v>1822.56958388</v>
      </c>
      <c r="D121" s="84">
        <v>1578.1531987000001</v>
      </c>
      <c r="E121" s="84">
        <v>107.00364707</v>
      </c>
      <c r="F121" s="84">
        <v>107.00364707</v>
      </c>
    </row>
    <row r="122" spans="1:6" ht="12.75" customHeight="1" x14ac:dyDescent="0.2">
      <c r="A122" s="83" t="s">
        <v>152</v>
      </c>
      <c r="B122" s="83">
        <v>12</v>
      </c>
      <c r="C122" s="84">
        <v>1829.0119748699999</v>
      </c>
      <c r="D122" s="84">
        <v>1586.20362256</v>
      </c>
      <c r="E122" s="84">
        <v>107.5494906</v>
      </c>
      <c r="F122" s="84">
        <v>107.5494906</v>
      </c>
    </row>
    <row r="123" spans="1:6" ht="12.75" customHeight="1" x14ac:dyDescent="0.2">
      <c r="A123" s="83" t="s">
        <v>152</v>
      </c>
      <c r="B123" s="83">
        <v>13</v>
      </c>
      <c r="C123" s="84">
        <v>1817.8311351699999</v>
      </c>
      <c r="D123" s="84">
        <v>1574.75949182</v>
      </c>
      <c r="E123" s="84">
        <v>106.77354329000001</v>
      </c>
      <c r="F123" s="84">
        <v>106.77354329000001</v>
      </c>
    </row>
    <row r="124" spans="1:6" ht="12.75" customHeight="1" x14ac:dyDescent="0.2">
      <c r="A124" s="83" t="s">
        <v>152</v>
      </c>
      <c r="B124" s="83">
        <v>14</v>
      </c>
      <c r="C124" s="84">
        <v>1825.9698344400001</v>
      </c>
      <c r="D124" s="84">
        <v>1581.9677772299999</v>
      </c>
      <c r="E124" s="84">
        <v>107.26228724000001</v>
      </c>
      <c r="F124" s="84">
        <v>107.26228724000001</v>
      </c>
    </row>
    <row r="125" spans="1:6" ht="12.75" customHeight="1" x14ac:dyDescent="0.2">
      <c r="A125" s="83" t="s">
        <v>152</v>
      </c>
      <c r="B125" s="83">
        <v>15</v>
      </c>
      <c r="C125" s="84">
        <v>1841.28018084</v>
      </c>
      <c r="D125" s="84">
        <v>1597.36599419</v>
      </c>
      <c r="E125" s="84">
        <v>108.30633376999999</v>
      </c>
      <c r="F125" s="84">
        <v>108.30633376999999</v>
      </c>
    </row>
    <row r="126" spans="1:6" ht="12.75" customHeight="1" x14ac:dyDescent="0.2">
      <c r="A126" s="83" t="s">
        <v>152</v>
      </c>
      <c r="B126" s="83">
        <v>16</v>
      </c>
      <c r="C126" s="84">
        <v>1855.5787691800001</v>
      </c>
      <c r="D126" s="84">
        <v>1613.61200033</v>
      </c>
      <c r="E126" s="84">
        <v>109.40786301999999</v>
      </c>
      <c r="F126" s="84">
        <v>109.40786301999999</v>
      </c>
    </row>
    <row r="127" spans="1:6" ht="12.75" customHeight="1" x14ac:dyDescent="0.2">
      <c r="A127" s="83" t="s">
        <v>152</v>
      </c>
      <c r="B127" s="83">
        <v>17</v>
      </c>
      <c r="C127" s="84">
        <v>1854.23515862</v>
      </c>
      <c r="D127" s="84">
        <v>1611.91454905</v>
      </c>
      <c r="E127" s="84">
        <v>109.2927706</v>
      </c>
      <c r="F127" s="84">
        <v>109.2927706</v>
      </c>
    </row>
    <row r="128" spans="1:6" ht="12.75" customHeight="1" x14ac:dyDescent="0.2">
      <c r="A128" s="83" t="s">
        <v>152</v>
      </c>
      <c r="B128" s="83">
        <v>18</v>
      </c>
      <c r="C128" s="84">
        <v>1847.4204505499999</v>
      </c>
      <c r="D128" s="84">
        <v>1604.9270944299999</v>
      </c>
      <c r="E128" s="84">
        <v>108.81899966</v>
      </c>
      <c r="F128" s="84">
        <v>108.81899966</v>
      </c>
    </row>
    <row r="129" spans="1:6" ht="12.75" customHeight="1" x14ac:dyDescent="0.2">
      <c r="A129" s="83" t="s">
        <v>152</v>
      </c>
      <c r="B129" s="83">
        <v>19</v>
      </c>
      <c r="C129" s="84">
        <v>1832.8841235699999</v>
      </c>
      <c r="D129" s="84">
        <v>1588.19281658</v>
      </c>
      <c r="E129" s="84">
        <v>107.68436407999999</v>
      </c>
      <c r="F129" s="84">
        <v>107.68436407999999</v>
      </c>
    </row>
    <row r="130" spans="1:6" ht="12.75" customHeight="1" x14ac:dyDescent="0.2">
      <c r="A130" s="83" t="s">
        <v>152</v>
      </c>
      <c r="B130" s="83">
        <v>20</v>
      </c>
      <c r="C130" s="84">
        <v>1806.51435775</v>
      </c>
      <c r="D130" s="84">
        <v>1564.6825569600001</v>
      </c>
      <c r="E130" s="84">
        <v>106.09029608</v>
      </c>
      <c r="F130" s="84">
        <v>106.09029608</v>
      </c>
    </row>
    <row r="131" spans="1:6" ht="12.75" customHeight="1" x14ac:dyDescent="0.2">
      <c r="A131" s="83" t="s">
        <v>152</v>
      </c>
      <c r="B131" s="83">
        <v>21</v>
      </c>
      <c r="C131" s="84">
        <v>1821.59519959</v>
      </c>
      <c r="D131" s="84">
        <v>1577.5189453800001</v>
      </c>
      <c r="E131" s="84">
        <v>106.96064274</v>
      </c>
      <c r="F131" s="84">
        <v>106.96064274</v>
      </c>
    </row>
    <row r="132" spans="1:6" ht="12.75" customHeight="1" x14ac:dyDescent="0.2">
      <c r="A132" s="83" t="s">
        <v>152</v>
      </c>
      <c r="B132" s="83">
        <v>22</v>
      </c>
      <c r="C132" s="84">
        <v>1838.6629389</v>
      </c>
      <c r="D132" s="84">
        <v>1594.0694242</v>
      </c>
      <c r="E132" s="84">
        <v>108.08281617999999</v>
      </c>
      <c r="F132" s="84">
        <v>108.08281617999999</v>
      </c>
    </row>
    <row r="133" spans="1:6" ht="12.75" customHeight="1" x14ac:dyDescent="0.2">
      <c r="A133" s="83" t="s">
        <v>152</v>
      </c>
      <c r="B133" s="83">
        <v>23</v>
      </c>
      <c r="C133" s="84">
        <v>1834.0048327500001</v>
      </c>
      <c r="D133" s="84">
        <v>1590.1662954000001</v>
      </c>
      <c r="E133" s="84">
        <v>107.81817202000001</v>
      </c>
      <c r="F133" s="84">
        <v>107.81817202000001</v>
      </c>
    </row>
    <row r="134" spans="1:6" ht="12.75" customHeight="1" x14ac:dyDescent="0.2">
      <c r="A134" s="83" t="s">
        <v>152</v>
      </c>
      <c r="B134" s="83">
        <v>24</v>
      </c>
      <c r="C134" s="84">
        <v>1850.40793186</v>
      </c>
      <c r="D134" s="84">
        <v>1606.5314331500001</v>
      </c>
      <c r="E134" s="84">
        <v>108.92777876</v>
      </c>
      <c r="F134" s="84">
        <v>108.92777876</v>
      </c>
    </row>
    <row r="135" spans="1:6" ht="12.75" customHeight="1" x14ac:dyDescent="0.2">
      <c r="A135" s="83" t="s">
        <v>153</v>
      </c>
      <c r="B135" s="83">
        <v>1</v>
      </c>
      <c r="C135" s="84">
        <v>1839.07109451</v>
      </c>
      <c r="D135" s="84">
        <v>1594.0786439799999</v>
      </c>
      <c r="E135" s="84">
        <v>108.08344131</v>
      </c>
      <c r="F135" s="84">
        <v>108.08344131</v>
      </c>
    </row>
    <row r="136" spans="1:6" ht="12.75" customHeight="1" x14ac:dyDescent="0.2">
      <c r="A136" s="83" t="s">
        <v>153</v>
      </c>
      <c r="B136" s="83">
        <v>2</v>
      </c>
      <c r="C136" s="84">
        <v>1877.5649902800001</v>
      </c>
      <c r="D136" s="84">
        <v>1630.7717968699999</v>
      </c>
      <c r="E136" s="84">
        <v>110.57135006999999</v>
      </c>
      <c r="F136" s="84">
        <v>110.57135006999999</v>
      </c>
    </row>
    <row r="137" spans="1:6" ht="12.75" customHeight="1" x14ac:dyDescent="0.2">
      <c r="A137" s="83" t="s">
        <v>153</v>
      </c>
      <c r="B137" s="83">
        <v>3</v>
      </c>
      <c r="C137" s="84">
        <v>1886.5878951</v>
      </c>
      <c r="D137" s="84">
        <v>1639.3847899899999</v>
      </c>
      <c r="E137" s="84">
        <v>111.15533753</v>
      </c>
      <c r="F137" s="84">
        <v>111.15533753</v>
      </c>
    </row>
    <row r="138" spans="1:6" ht="12.75" customHeight="1" x14ac:dyDescent="0.2">
      <c r="A138" s="83" t="s">
        <v>153</v>
      </c>
      <c r="B138" s="83">
        <v>4</v>
      </c>
      <c r="C138" s="84">
        <v>1904.6899973699999</v>
      </c>
      <c r="D138" s="84">
        <v>1657.17191667</v>
      </c>
      <c r="E138" s="84">
        <v>112.36135950000001</v>
      </c>
      <c r="F138" s="84">
        <v>112.36135950000001</v>
      </c>
    </row>
    <row r="139" spans="1:6" ht="12.75" customHeight="1" x14ac:dyDescent="0.2">
      <c r="A139" s="83" t="s">
        <v>153</v>
      </c>
      <c r="B139" s="83">
        <v>5</v>
      </c>
      <c r="C139" s="84">
        <v>1890.52767724</v>
      </c>
      <c r="D139" s="84">
        <v>1646.23574381</v>
      </c>
      <c r="E139" s="84">
        <v>111.6198533</v>
      </c>
      <c r="F139" s="84">
        <v>111.6198533</v>
      </c>
    </row>
    <row r="140" spans="1:6" ht="12.75" customHeight="1" x14ac:dyDescent="0.2">
      <c r="A140" s="83" t="s">
        <v>153</v>
      </c>
      <c r="B140" s="83">
        <v>6</v>
      </c>
      <c r="C140" s="84">
        <v>1865.7906179199999</v>
      </c>
      <c r="D140" s="84">
        <v>1619.70782065</v>
      </c>
      <c r="E140" s="84">
        <v>109.82117841</v>
      </c>
      <c r="F140" s="84">
        <v>109.82117841</v>
      </c>
    </row>
    <row r="141" spans="1:6" ht="12.75" customHeight="1" x14ac:dyDescent="0.2">
      <c r="A141" s="83" t="s">
        <v>153</v>
      </c>
      <c r="B141" s="83">
        <v>7</v>
      </c>
      <c r="C141" s="84">
        <v>1814.00972144</v>
      </c>
      <c r="D141" s="84">
        <v>1566.10281652</v>
      </c>
      <c r="E141" s="84">
        <v>106.18659405</v>
      </c>
      <c r="F141" s="84">
        <v>106.18659405</v>
      </c>
    </row>
    <row r="142" spans="1:6" ht="12.75" customHeight="1" x14ac:dyDescent="0.2">
      <c r="A142" s="83" t="s">
        <v>153</v>
      </c>
      <c r="B142" s="83">
        <v>8</v>
      </c>
      <c r="C142" s="84">
        <v>1797.98508148</v>
      </c>
      <c r="D142" s="84">
        <v>1549.8497782500001</v>
      </c>
      <c r="E142" s="84">
        <v>105.084588</v>
      </c>
      <c r="F142" s="84">
        <v>105.084588</v>
      </c>
    </row>
    <row r="143" spans="1:6" ht="12.75" customHeight="1" x14ac:dyDescent="0.2">
      <c r="A143" s="83" t="s">
        <v>153</v>
      </c>
      <c r="B143" s="83">
        <v>9</v>
      </c>
      <c r="C143" s="84">
        <v>1787.49145084</v>
      </c>
      <c r="D143" s="84">
        <v>1537.07074395</v>
      </c>
      <c r="E143" s="84">
        <v>104.21813012</v>
      </c>
      <c r="F143" s="84">
        <v>104.21813012</v>
      </c>
    </row>
    <row r="144" spans="1:6" ht="12.75" customHeight="1" x14ac:dyDescent="0.2">
      <c r="A144" s="83" t="s">
        <v>153</v>
      </c>
      <c r="B144" s="83">
        <v>10</v>
      </c>
      <c r="C144" s="84">
        <v>1726.17328256</v>
      </c>
      <c r="D144" s="84">
        <v>1481.0788099399999</v>
      </c>
      <c r="E144" s="84">
        <v>100.42170455</v>
      </c>
      <c r="F144" s="84">
        <v>100.42170455</v>
      </c>
    </row>
    <row r="145" spans="1:6" ht="12.75" customHeight="1" x14ac:dyDescent="0.2">
      <c r="A145" s="83" t="s">
        <v>153</v>
      </c>
      <c r="B145" s="83">
        <v>11</v>
      </c>
      <c r="C145" s="84">
        <v>1715.6075392600001</v>
      </c>
      <c r="D145" s="84">
        <v>1471.2842226299999</v>
      </c>
      <c r="E145" s="84">
        <v>99.757601370000003</v>
      </c>
      <c r="F145" s="84">
        <v>99.757601370000003</v>
      </c>
    </row>
    <row r="146" spans="1:6" ht="12.75" customHeight="1" x14ac:dyDescent="0.2">
      <c r="A146" s="83" t="s">
        <v>153</v>
      </c>
      <c r="B146" s="83">
        <v>12</v>
      </c>
      <c r="C146" s="84">
        <v>1738.7723488900001</v>
      </c>
      <c r="D146" s="84">
        <v>1495.84589557</v>
      </c>
      <c r="E146" s="84">
        <v>101.42295844</v>
      </c>
      <c r="F146" s="84">
        <v>101.42295844</v>
      </c>
    </row>
    <row r="147" spans="1:6" ht="12.75" customHeight="1" x14ac:dyDescent="0.2">
      <c r="A147" s="83" t="s">
        <v>153</v>
      </c>
      <c r="B147" s="83">
        <v>13</v>
      </c>
      <c r="C147" s="84">
        <v>1775.6004427299999</v>
      </c>
      <c r="D147" s="84">
        <v>1525.1752580299999</v>
      </c>
      <c r="E147" s="84">
        <v>103.41157954000001</v>
      </c>
      <c r="F147" s="84">
        <v>103.41157954000001</v>
      </c>
    </row>
    <row r="148" spans="1:6" ht="12.75" customHeight="1" x14ac:dyDescent="0.2">
      <c r="A148" s="83" t="s">
        <v>153</v>
      </c>
      <c r="B148" s="83">
        <v>14</v>
      </c>
      <c r="C148" s="84">
        <v>1756.08094463</v>
      </c>
      <c r="D148" s="84">
        <v>1507.65355084</v>
      </c>
      <c r="E148" s="84">
        <v>102.22355383</v>
      </c>
      <c r="F148" s="84">
        <v>102.22355383</v>
      </c>
    </row>
    <row r="149" spans="1:6" ht="12.75" customHeight="1" x14ac:dyDescent="0.2">
      <c r="A149" s="83" t="s">
        <v>153</v>
      </c>
      <c r="B149" s="83">
        <v>15</v>
      </c>
      <c r="C149" s="84">
        <v>1761.5418448200001</v>
      </c>
      <c r="D149" s="84">
        <v>1518.2756140500001</v>
      </c>
      <c r="E149" s="84">
        <v>102.94376243000001</v>
      </c>
      <c r="F149" s="84">
        <v>102.94376243000001</v>
      </c>
    </row>
    <row r="150" spans="1:6" ht="12.75" customHeight="1" x14ac:dyDescent="0.2">
      <c r="A150" s="83" t="s">
        <v>153</v>
      </c>
      <c r="B150" s="83">
        <v>16</v>
      </c>
      <c r="C150" s="84">
        <v>1777.69144489</v>
      </c>
      <c r="D150" s="84">
        <v>1535.57433485</v>
      </c>
      <c r="E150" s="84">
        <v>104.11666897000001</v>
      </c>
      <c r="F150" s="84">
        <v>104.11666897000001</v>
      </c>
    </row>
    <row r="151" spans="1:6" ht="12.75" customHeight="1" x14ac:dyDescent="0.2">
      <c r="A151" s="83" t="s">
        <v>153</v>
      </c>
      <c r="B151" s="83">
        <v>17</v>
      </c>
      <c r="C151" s="84">
        <v>1804.6705262200001</v>
      </c>
      <c r="D151" s="84">
        <v>1561.3043276799999</v>
      </c>
      <c r="E151" s="84">
        <v>105.86124173</v>
      </c>
      <c r="F151" s="84">
        <v>105.86124173</v>
      </c>
    </row>
    <row r="152" spans="1:6" ht="12.75" customHeight="1" x14ac:dyDescent="0.2">
      <c r="A152" s="83" t="s">
        <v>153</v>
      </c>
      <c r="B152" s="83">
        <v>18</v>
      </c>
      <c r="C152" s="84">
        <v>1802.2576178500001</v>
      </c>
      <c r="D152" s="84">
        <v>1558.6172604200001</v>
      </c>
      <c r="E152" s="84">
        <v>105.67905029000001</v>
      </c>
      <c r="F152" s="84">
        <v>105.67905029000001</v>
      </c>
    </row>
    <row r="153" spans="1:6" ht="12.75" customHeight="1" x14ac:dyDescent="0.2">
      <c r="A153" s="83" t="s">
        <v>153</v>
      </c>
      <c r="B153" s="83">
        <v>19</v>
      </c>
      <c r="C153" s="84">
        <v>1777.72253834</v>
      </c>
      <c r="D153" s="84">
        <v>1532.6861101699999</v>
      </c>
      <c r="E153" s="84">
        <v>103.92083844</v>
      </c>
      <c r="F153" s="84">
        <v>103.92083844</v>
      </c>
    </row>
    <row r="154" spans="1:6" ht="12.75" customHeight="1" x14ac:dyDescent="0.2">
      <c r="A154" s="83" t="s">
        <v>153</v>
      </c>
      <c r="B154" s="83">
        <v>20</v>
      </c>
      <c r="C154" s="84">
        <v>1753.8017495700001</v>
      </c>
      <c r="D154" s="84">
        <v>1509.52056021</v>
      </c>
      <c r="E154" s="84">
        <v>102.35014280999999</v>
      </c>
      <c r="F154" s="84">
        <v>102.35014280999999</v>
      </c>
    </row>
    <row r="155" spans="1:6" ht="12.75" customHeight="1" x14ac:dyDescent="0.2">
      <c r="A155" s="83" t="s">
        <v>153</v>
      </c>
      <c r="B155" s="83">
        <v>21</v>
      </c>
      <c r="C155" s="84">
        <v>1759.4554994099999</v>
      </c>
      <c r="D155" s="84">
        <v>1516.7262123099999</v>
      </c>
      <c r="E155" s="84">
        <v>102.83870822</v>
      </c>
      <c r="F155" s="84">
        <v>102.83870822</v>
      </c>
    </row>
    <row r="156" spans="1:6" ht="12.75" customHeight="1" x14ac:dyDescent="0.2">
      <c r="A156" s="83" t="s">
        <v>153</v>
      </c>
      <c r="B156" s="83">
        <v>22</v>
      </c>
      <c r="C156" s="84">
        <v>1775.4860628599999</v>
      </c>
      <c r="D156" s="84">
        <v>1531.05045619</v>
      </c>
      <c r="E156" s="84">
        <v>103.80993607000001</v>
      </c>
      <c r="F156" s="84">
        <v>103.80993607000001</v>
      </c>
    </row>
    <row r="157" spans="1:6" ht="12.75" customHeight="1" x14ac:dyDescent="0.2">
      <c r="A157" s="83" t="s">
        <v>153</v>
      </c>
      <c r="B157" s="83">
        <v>23</v>
      </c>
      <c r="C157" s="84">
        <v>1786.16147484</v>
      </c>
      <c r="D157" s="84">
        <v>1542.44484872</v>
      </c>
      <c r="E157" s="84">
        <v>104.58251097</v>
      </c>
      <c r="F157" s="84">
        <v>104.58251097</v>
      </c>
    </row>
    <row r="158" spans="1:6" ht="12.75" customHeight="1" x14ac:dyDescent="0.2">
      <c r="A158" s="83" t="s">
        <v>153</v>
      </c>
      <c r="B158" s="83">
        <v>24</v>
      </c>
      <c r="C158" s="84">
        <v>1800.474635</v>
      </c>
      <c r="D158" s="84">
        <v>1555.9192247799999</v>
      </c>
      <c r="E158" s="84">
        <v>105.49611517</v>
      </c>
      <c r="F158" s="84">
        <v>105.49611517</v>
      </c>
    </row>
    <row r="159" spans="1:6" ht="12.75" customHeight="1" x14ac:dyDescent="0.2">
      <c r="A159" s="83" t="s">
        <v>154</v>
      </c>
      <c r="B159" s="83">
        <v>1</v>
      </c>
      <c r="C159" s="84">
        <v>1872.1930728699999</v>
      </c>
      <c r="D159" s="84">
        <v>1625.2155152400001</v>
      </c>
      <c r="E159" s="84">
        <v>110.19461707000001</v>
      </c>
      <c r="F159" s="84">
        <v>110.19461707000001</v>
      </c>
    </row>
    <row r="160" spans="1:6" ht="12.75" customHeight="1" x14ac:dyDescent="0.2">
      <c r="A160" s="83" t="s">
        <v>154</v>
      </c>
      <c r="B160" s="83">
        <v>2</v>
      </c>
      <c r="C160" s="84">
        <v>1890.3343891500001</v>
      </c>
      <c r="D160" s="84">
        <v>1649.1900633299999</v>
      </c>
      <c r="E160" s="84">
        <v>111.82016526</v>
      </c>
      <c r="F160" s="84">
        <v>111.82016526</v>
      </c>
    </row>
    <row r="161" spans="1:6" ht="12.75" customHeight="1" x14ac:dyDescent="0.2">
      <c r="A161" s="83" t="s">
        <v>154</v>
      </c>
      <c r="B161" s="83">
        <v>3</v>
      </c>
      <c r="C161" s="84">
        <v>1915.9536386699999</v>
      </c>
      <c r="D161" s="84">
        <v>1671.62884186</v>
      </c>
      <c r="E161" s="84">
        <v>113.34158355</v>
      </c>
      <c r="F161" s="84">
        <v>113.34158355</v>
      </c>
    </row>
    <row r="162" spans="1:6" ht="12.75" customHeight="1" x14ac:dyDescent="0.2">
      <c r="A162" s="83" t="s">
        <v>154</v>
      </c>
      <c r="B162" s="83">
        <v>4</v>
      </c>
      <c r="C162" s="84">
        <v>1931.9669345299999</v>
      </c>
      <c r="D162" s="84">
        <v>1686.4645434700001</v>
      </c>
      <c r="E162" s="84">
        <v>114.34748981</v>
      </c>
      <c r="F162" s="84">
        <v>114.34748981</v>
      </c>
    </row>
    <row r="163" spans="1:6" ht="12.75" customHeight="1" x14ac:dyDescent="0.2">
      <c r="A163" s="83" t="s">
        <v>154</v>
      </c>
      <c r="B163" s="83">
        <v>5</v>
      </c>
      <c r="C163" s="84">
        <v>1928.5403452099999</v>
      </c>
      <c r="D163" s="84">
        <v>1683.49035422</v>
      </c>
      <c r="E163" s="84">
        <v>114.14583062</v>
      </c>
      <c r="F163" s="84">
        <v>114.14583062</v>
      </c>
    </row>
    <row r="164" spans="1:6" ht="12.75" customHeight="1" x14ac:dyDescent="0.2">
      <c r="A164" s="83" t="s">
        <v>154</v>
      </c>
      <c r="B164" s="83">
        <v>6</v>
      </c>
      <c r="C164" s="84">
        <v>1902.2566410899999</v>
      </c>
      <c r="D164" s="84">
        <v>1657.13371188</v>
      </c>
      <c r="E164" s="84">
        <v>112.3587691</v>
      </c>
      <c r="F164" s="84">
        <v>112.3587691</v>
      </c>
    </row>
    <row r="165" spans="1:6" ht="12.75" customHeight="1" x14ac:dyDescent="0.2">
      <c r="A165" s="83" t="s">
        <v>154</v>
      </c>
      <c r="B165" s="83">
        <v>7</v>
      </c>
      <c r="C165" s="84">
        <v>1847.0934797100001</v>
      </c>
      <c r="D165" s="84">
        <v>1589.54232918</v>
      </c>
      <c r="E165" s="84">
        <v>107.77586519</v>
      </c>
      <c r="F165" s="84">
        <v>107.77586519</v>
      </c>
    </row>
    <row r="166" spans="1:6" ht="12.75" customHeight="1" x14ac:dyDescent="0.2">
      <c r="A166" s="83" t="s">
        <v>154</v>
      </c>
      <c r="B166" s="83">
        <v>8</v>
      </c>
      <c r="C166" s="84">
        <v>1786.38617862</v>
      </c>
      <c r="D166" s="84">
        <v>1541.91873319</v>
      </c>
      <c r="E166" s="84">
        <v>104.54683872</v>
      </c>
      <c r="F166" s="84">
        <v>104.54683872</v>
      </c>
    </row>
    <row r="167" spans="1:6" ht="12.75" customHeight="1" x14ac:dyDescent="0.2">
      <c r="A167" s="83" t="s">
        <v>154</v>
      </c>
      <c r="B167" s="83">
        <v>9</v>
      </c>
      <c r="C167" s="84">
        <v>1780.29240557</v>
      </c>
      <c r="D167" s="84">
        <v>1533.82846453</v>
      </c>
      <c r="E167" s="84">
        <v>103.99829359</v>
      </c>
      <c r="F167" s="84">
        <v>103.99829359</v>
      </c>
    </row>
    <row r="168" spans="1:6" ht="12.75" customHeight="1" x14ac:dyDescent="0.2">
      <c r="A168" s="83" t="s">
        <v>154</v>
      </c>
      <c r="B168" s="83">
        <v>10</v>
      </c>
      <c r="C168" s="84">
        <v>1779.7494471699999</v>
      </c>
      <c r="D168" s="84">
        <v>1535.2617142399999</v>
      </c>
      <c r="E168" s="84">
        <v>104.09547233000001</v>
      </c>
      <c r="F168" s="84">
        <v>104.09547233000001</v>
      </c>
    </row>
    <row r="169" spans="1:6" ht="12.75" customHeight="1" x14ac:dyDescent="0.2">
      <c r="A169" s="83" t="s">
        <v>154</v>
      </c>
      <c r="B169" s="83">
        <v>11</v>
      </c>
      <c r="C169" s="84">
        <v>1787.45665222</v>
      </c>
      <c r="D169" s="84">
        <v>1542.04346347</v>
      </c>
      <c r="E169" s="84">
        <v>104.55529582</v>
      </c>
      <c r="F169" s="84">
        <v>104.55529582</v>
      </c>
    </row>
    <row r="170" spans="1:6" ht="12.75" customHeight="1" x14ac:dyDescent="0.2">
      <c r="A170" s="83" t="s">
        <v>154</v>
      </c>
      <c r="B170" s="83">
        <v>12</v>
      </c>
      <c r="C170" s="84">
        <v>1795.1097655799999</v>
      </c>
      <c r="D170" s="84">
        <v>1543.34563084</v>
      </c>
      <c r="E170" s="84">
        <v>104.64358677</v>
      </c>
      <c r="F170" s="84">
        <v>104.64358677</v>
      </c>
    </row>
    <row r="171" spans="1:6" ht="12.75" customHeight="1" x14ac:dyDescent="0.2">
      <c r="A171" s="83" t="s">
        <v>154</v>
      </c>
      <c r="B171" s="83">
        <v>13</v>
      </c>
      <c r="C171" s="84">
        <v>1808.4027435800001</v>
      </c>
      <c r="D171" s="84">
        <v>1565.5914058599999</v>
      </c>
      <c r="E171" s="84">
        <v>106.15191883</v>
      </c>
      <c r="F171" s="84">
        <v>106.15191883</v>
      </c>
    </row>
    <row r="172" spans="1:6" ht="12.75" customHeight="1" x14ac:dyDescent="0.2">
      <c r="A172" s="83" t="s">
        <v>154</v>
      </c>
      <c r="B172" s="83">
        <v>14</v>
      </c>
      <c r="C172" s="84">
        <v>1809.1271735400001</v>
      </c>
      <c r="D172" s="84">
        <v>1563.67057851</v>
      </c>
      <c r="E172" s="84">
        <v>106.02168082</v>
      </c>
      <c r="F172" s="84">
        <v>106.02168082</v>
      </c>
    </row>
    <row r="173" spans="1:6" ht="12.75" customHeight="1" x14ac:dyDescent="0.2">
      <c r="A173" s="83" t="s">
        <v>154</v>
      </c>
      <c r="B173" s="83">
        <v>15</v>
      </c>
      <c r="C173" s="84">
        <v>1825.7647878299999</v>
      </c>
      <c r="D173" s="84">
        <v>1580.6000874199999</v>
      </c>
      <c r="E173" s="84">
        <v>107.16955366000001</v>
      </c>
      <c r="F173" s="84">
        <v>107.16955366000001</v>
      </c>
    </row>
    <row r="174" spans="1:6" ht="12.75" customHeight="1" x14ac:dyDescent="0.2">
      <c r="A174" s="83" t="s">
        <v>154</v>
      </c>
      <c r="B174" s="83">
        <v>16</v>
      </c>
      <c r="C174" s="84">
        <v>1833.2640751199999</v>
      </c>
      <c r="D174" s="84">
        <v>1584.34009137</v>
      </c>
      <c r="E174" s="84">
        <v>107.42313745</v>
      </c>
      <c r="F174" s="84">
        <v>107.42313745</v>
      </c>
    </row>
    <row r="175" spans="1:6" ht="12.75" customHeight="1" x14ac:dyDescent="0.2">
      <c r="A175" s="83" t="s">
        <v>154</v>
      </c>
      <c r="B175" s="83">
        <v>17</v>
      </c>
      <c r="C175" s="84">
        <v>1831.3422472</v>
      </c>
      <c r="D175" s="84">
        <v>1584.4882161600001</v>
      </c>
      <c r="E175" s="84">
        <v>107.43318076</v>
      </c>
      <c r="F175" s="84">
        <v>107.43318076</v>
      </c>
    </row>
    <row r="176" spans="1:6" ht="12.75" customHeight="1" x14ac:dyDescent="0.2">
      <c r="A176" s="83" t="s">
        <v>154</v>
      </c>
      <c r="B176" s="83">
        <v>18</v>
      </c>
      <c r="C176" s="84">
        <v>1816.3810095900001</v>
      </c>
      <c r="D176" s="84">
        <v>1572.0542965100001</v>
      </c>
      <c r="E176" s="84">
        <v>106.59012272</v>
      </c>
      <c r="F176" s="84">
        <v>106.59012272</v>
      </c>
    </row>
    <row r="177" spans="1:6" ht="12.75" customHeight="1" x14ac:dyDescent="0.2">
      <c r="A177" s="83" t="s">
        <v>154</v>
      </c>
      <c r="B177" s="83">
        <v>19</v>
      </c>
      <c r="C177" s="84">
        <v>1783.3461722699999</v>
      </c>
      <c r="D177" s="84">
        <v>1537.4409269099999</v>
      </c>
      <c r="E177" s="84">
        <v>104.24322966</v>
      </c>
      <c r="F177" s="84">
        <v>104.24322966</v>
      </c>
    </row>
    <row r="178" spans="1:6" ht="12.75" customHeight="1" x14ac:dyDescent="0.2">
      <c r="A178" s="83" t="s">
        <v>154</v>
      </c>
      <c r="B178" s="83">
        <v>20</v>
      </c>
      <c r="C178" s="84">
        <v>1782.0154940699999</v>
      </c>
      <c r="D178" s="84">
        <v>1537.11079795</v>
      </c>
      <c r="E178" s="84">
        <v>104.2208459</v>
      </c>
      <c r="F178" s="84">
        <v>104.2208459</v>
      </c>
    </row>
    <row r="179" spans="1:6" ht="12.75" customHeight="1" x14ac:dyDescent="0.2">
      <c r="A179" s="83" t="s">
        <v>154</v>
      </c>
      <c r="B179" s="83">
        <v>21</v>
      </c>
      <c r="C179" s="84">
        <v>1784.2083152800001</v>
      </c>
      <c r="D179" s="84">
        <v>1540.59762492</v>
      </c>
      <c r="E179" s="84">
        <v>104.45726351</v>
      </c>
      <c r="F179" s="84">
        <v>104.45726351</v>
      </c>
    </row>
    <row r="180" spans="1:6" ht="12.75" customHeight="1" x14ac:dyDescent="0.2">
      <c r="A180" s="83" t="s">
        <v>154</v>
      </c>
      <c r="B180" s="83">
        <v>22</v>
      </c>
      <c r="C180" s="84">
        <v>1795.19349764</v>
      </c>
      <c r="D180" s="84">
        <v>1551.7412949300001</v>
      </c>
      <c r="E180" s="84">
        <v>105.21283864999999</v>
      </c>
      <c r="F180" s="84">
        <v>105.21283864999999</v>
      </c>
    </row>
    <row r="181" spans="1:6" ht="12.75" customHeight="1" x14ac:dyDescent="0.2">
      <c r="A181" s="83" t="s">
        <v>154</v>
      </c>
      <c r="B181" s="83">
        <v>23</v>
      </c>
      <c r="C181" s="84">
        <v>1795.1093824100001</v>
      </c>
      <c r="D181" s="84">
        <v>1550.5742187000001</v>
      </c>
      <c r="E181" s="84">
        <v>105.13370729</v>
      </c>
      <c r="F181" s="84">
        <v>105.13370729</v>
      </c>
    </row>
    <row r="182" spans="1:6" ht="12.75" customHeight="1" x14ac:dyDescent="0.2">
      <c r="A182" s="83" t="s">
        <v>154</v>
      </c>
      <c r="B182" s="83">
        <v>24</v>
      </c>
      <c r="C182" s="84">
        <v>1780.9496067299999</v>
      </c>
      <c r="D182" s="84">
        <v>1535.90843513</v>
      </c>
      <c r="E182" s="84">
        <v>104.13932200000001</v>
      </c>
      <c r="F182" s="84">
        <v>104.13932200000001</v>
      </c>
    </row>
    <row r="183" spans="1:6" ht="12.75" customHeight="1" x14ac:dyDescent="0.2">
      <c r="A183" s="83" t="s">
        <v>155</v>
      </c>
      <c r="B183" s="83">
        <v>1</v>
      </c>
      <c r="C183" s="84">
        <v>1828.15983125</v>
      </c>
      <c r="D183" s="84">
        <v>1584.2937093400001</v>
      </c>
      <c r="E183" s="84">
        <v>107.4199926</v>
      </c>
      <c r="F183" s="84">
        <v>107.4199926</v>
      </c>
    </row>
    <row r="184" spans="1:6" ht="12.75" customHeight="1" x14ac:dyDescent="0.2">
      <c r="A184" s="83" t="s">
        <v>155</v>
      </c>
      <c r="B184" s="83">
        <v>2</v>
      </c>
      <c r="C184" s="84">
        <v>1874.1228605900001</v>
      </c>
      <c r="D184" s="84">
        <v>1627.19394311</v>
      </c>
      <c r="E184" s="84">
        <v>110.32876057</v>
      </c>
      <c r="F184" s="84">
        <v>110.32876057</v>
      </c>
    </row>
    <row r="185" spans="1:6" ht="12.75" customHeight="1" x14ac:dyDescent="0.2">
      <c r="A185" s="83" t="s">
        <v>155</v>
      </c>
      <c r="B185" s="83">
        <v>3</v>
      </c>
      <c r="C185" s="84">
        <v>1912.1936252400001</v>
      </c>
      <c r="D185" s="84">
        <v>1660.7450814399999</v>
      </c>
      <c r="E185" s="84">
        <v>112.60363108</v>
      </c>
      <c r="F185" s="84">
        <v>112.60363108</v>
      </c>
    </row>
    <row r="186" spans="1:6" ht="12.75" customHeight="1" x14ac:dyDescent="0.2">
      <c r="A186" s="83" t="s">
        <v>155</v>
      </c>
      <c r="B186" s="83">
        <v>4</v>
      </c>
      <c r="C186" s="84">
        <v>1936.67790418</v>
      </c>
      <c r="D186" s="84">
        <v>1690.4515878100001</v>
      </c>
      <c r="E186" s="84">
        <v>114.61782368999999</v>
      </c>
      <c r="F186" s="84">
        <v>114.61782368999999</v>
      </c>
    </row>
    <row r="187" spans="1:6" ht="12.75" customHeight="1" x14ac:dyDescent="0.2">
      <c r="A187" s="83" t="s">
        <v>155</v>
      </c>
      <c r="B187" s="83">
        <v>5</v>
      </c>
      <c r="C187" s="84">
        <v>1943.33741826</v>
      </c>
      <c r="D187" s="84">
        <v>1699.17042702</v>
      </c>
      <c r="E187" s="84">
        <v>115.20898784000001</v>
      </c>
      <c r="F187" s="84">
        <v>115.20898784000001</v>
      </c>
    </row>
    <row r="188" spans="1:6" ht="12.75" customHeight="1" x14ac:dyDescent="0.2">
      <c r="A188" s="83" t="s">
        <v>155</v>
      </c>
      <c r="B188" s="83">
        <v>6</v>
      </c>
      <c r="C188" s="84">
        <v>1917.59992932</v>
      </c>
      <c r="D188" s="84">
        <v>1673.5975026799999</v>
      </c>
      <c r="E188" s="84">
        <v>113.47506482</v>
      </c>
      <c r="F188" s="84">
        <v>113.47506482</v>
      </c>
    </row>
    <row r="189" spans="1:6" ht="12.75" customHeight="1" x14ac:dyDescent="0.2">
      <c r="A189" s="83" t="s">
        <v>155</v>
      </c>
      <c r="B189" s="83">
        <v>7</v>
      </c>
      <c r="C189" s="84">
        <v>1852.9616401400001</v>
      </c>
      <c r="D189" s="84">
        <v>1608.3936368699999</v>
      </c>
      <c r="E189" s="84">
        <v>109.05404191</v>
      </c>
      <c r="F189" s="84">
        <v>109.05404191</v>
      </c>
    </row>
    <row r="190" spans="1:6" ht="12.75" customHeight="1" x14ac:dyDescent="0.2">
      <c r="A190" s="83" t="s">
        <v>155</v>
      </c>
      <c r="B190" s="83">
        <v>8</v>
      </c>
      <c r="C190" s="84">
        <v>1838.8622086800001</v>
      </c>
      <c r="D190" s="84">
        <v>1593.6249430600001</v>
      </c>
      <c r="E190" s="84">
        <v>108.05267899</v>
      </c>
      <c r="F190" s="84">
        <v>108.05267899</v>
      </c>
    </row>
    <row r="191" spans="1:6" ht="12.75" customHeight="1" x14ac:dyDescent="0.2">
      <c r="A191" s="83" t="s">
        <v>155</v>
      </c>
      <c r="B191" s="83">
        <v>9</v>
      </c>
      <c r="C191" s="84">
        <v>1857.6940702700001</v>
      </c>
      <c r="D191" s="84">
        <v>1612.75015639</v>
      </c>
      <c r="E191" s="84">
        <v>109.34942735</v>
      </c>
      <c r="F191" s="84">
        <v>109.34942735</v>
      </c>
    </row>
    <row r="192" spans="1:6" ht="12.75" customHeight="1" x14ac:dyDescent="0.2">
      <c r="A192" s="83" t="s">
        <v>155</v>
      </c>
      <c r="B192" s="83">
        <v>10</v>
      </c>
      <c r="C192" s="84">
        <v>1822.2718659300001</v>
      </c>
      <c r="D192" s="84">
        <v>1577.4072069599999</v>
      </c>
      <c r="E192" s="84">
        <v>106.95306653</v>
      </c>
      <c r="F192" s="84">
        <v>106.95306653</v>
      </c>
    </row>
    <row r="193" spans="1:6" ht="12.75" customHeight="1" x14ac:dyDescent="0.2">
      <c r="A193" s="83" t="s">
        <v>155</v>
      </c>
      <c r="B193" s="83">
        <v>11</v>
      </c>
      <c r="C193" s="84">
        <v>1826.0271347299999</v>
      </c>
      <c r="D193" s="84">
        <v>1580.15476345</v>
      </c>
      <c r="E193" s="84">
        <v>107.13935932</v>
      </c>
      <c r="F193" s="84">
        <v>107.13935932</v>
      </c>
    </row>
    <row r="194" spans="1:6" ht="12.75" customHeight="1" x14ac:dyDescent="0.2">
      <c r="A194" s="83" t="s">
        <v>155</v>
      </c>
      <c r="B194" s="83">
        <v>12</v>
      </c>
      <c r="C194" s="84">
        <v>1834.1962630600001</v>
      </c>
      <c r="D194" s="84">
        <v>1588.6991379799999</v>
      </c>
      <c r="E194" s="84">
        <v>107.71869423</v>
      </c>
      <c r="F194" s="84">
        <v>107.71869423</v>
      </c>
    </row>
    <row r="195" spans="1:6" ht="12.75" customHeight="1" x14ac:dyDescent="0.2">
      <c r="A195" s="83" t="s">
        <v>155</v>
      </c>
      <c r="B195" s="83">
        <v>13</v>
      </c>
      <c r="C195" s="84">
        <v>1851.3999716000001</v>
      </c>
      <c r="D195" s="84">
        <v>1598.3690030800001</v>
      </c>
      <c r="E195" s="84">
        <v>108.37434087</v>
      </c>
      <c r="F195" s="84">
        <v>108.37434087</v>
      </c>
    </row>
    <row r="196" spans="1:6" ht="12.75" customHeight="1" x14ac:dyDescent="0.2">
      <c r="A196" s="83" t="s">
        <v>155</v>
      </c>
      <c r="B196" s="83">
        <v>14</v>
      </c>
      <c r="C196" s="84">
        <v>1843.48077562</v>
      </c>
      <c r="D196" s="84">
        <v>1594.7327027900001</v>
      </c>
      <c r="E196" s="84">
        <v>108.12778851</v>
      </c>
      <c r="F196" s="84">
        <v>108.12778851</v>
      </c>
    </row>
    <row r="197" spans="1:6" ht="12.75" customHeight="1" x14ac:dyDescent="0.2">
      <c r="A197" s="83" t="s">
        <v>155</v>
      </c>
      <c r="B197" s="83">
        <v>15</v>
      </c>
      <c r="C197" s="84">
        <v>1866.1150547</v>
      </c>
      <c r="D197" s="84">
        <v>1620.6492839499999</v>
      </c>
      <c r="E197" s="84">
        <v>109.88501252</v>
      </c>
      <c r="F197" s="84">
        <v>109.88501252</v>
      </c>
    </row>
    <row r="198" spans="1:6" ht="12.75" customHeight="1" x14ac:dyDescent="0.2">
      <c r="A198" s="83" t="s">
        <v>155</v>
      </c>
      <c r="B198" s="83">
        <v>16</v>
      </c>
      <c r="C198" s="84">
        <v>1887.1626994600001</v>
      </c>
      <c r="D198" s="84">
        <v>1641.2456715200001</v>
      </c>
      <c r="E198" s="84">
        <v>111.28151103</v>
      </c>
      <c r="F198" s="84">
        <v>111.28151103</v>
      </c>
    </row>
    <row r="199" spans="1:6" ht="12.75" customHeight="1" x14ac:dyDescent="0.2">
      <c r="A199" s="83" t="s">
        <v>155</v>
      </c>
      <c r="B199" s="83">
        <v>17</v>
      </c>
      <c r="C199" s="84">
        <v>1898.91456808</v>
      </c>
      <c r="D199" s="84">
        <v>1652.80356095</v>
      </c>
      <c r="E199" s="84">
        <v>112.06517153</v>
      </c>
      <c r="F199" s="84">
        <v>112.06517153</v>
      </c>
    </row>
    <row r="200" spans="1:6" ht="12.75" customHeight="1" x14ac:dyDescent="0.2">
      <c r="A200" s="83" t="s">
        <v>155</v>
      </c>
      <c r="B200" s="83">
        <v>18</v>
      </c>
      <c r="C200" s="84">
        <v>1882.78892365</v>
      </c>
      <c r="D200" s="84">
        <v>1635.33991113</v>
      </c>
      <c r="E200" s="84">
        <v>110.88108228999999</v>
      </c>
      <c r="F200" s="84">
        <v>110.88108228999999</v>
      </c>
    </row>
    <row r="201" spans="1:6" ht="12.75" customHeight="1" x14ac:dyDescent="0.2">
      <c r="A201" s="83" t="s">
        <v>155</v>
      </c>
      <c r="B201" s="83">
        <v>19</v>
      </c>
      <c r="C201" s="84">
        <v>1875.0363295100001</v>
      </c>
      <c r="D201" s="84">
        <v>1629.998427</v>
      </c>
      <c r="E201" s="84">
        <v>110.51891322</v>
      </c>
      <c r="F201" s="84">
        <v>110.51891322</v>
      </c>
    </row>
    <row r="202" spans="1:6" ht="12.75" customHeight="1" x14ac:dyDescent="0.2">
      <c r="A202" s="83" t="s">
        <v>155</v>
      </c>
      <c r="B202" s="83">
        <v>20</v>
      </c>
      <c r="C202" s="84">
        <v>1848.6514225200001</v>
      </c>
      <c r="D202" s="84">
        <v>1604.7102965500001</v>
      </c>
      <c r="E202" s="84">
        <v>108.80430009</v>
      </c>
      <c r="F202" s="84">
        <v>108.80430009</v>
      </c>
    </row>
    <row r="203" spans="1:6" ht="12.75" customHeight="1" x14ac:dyDescent="0.2">
      <c r="A203" s="83" t="s">
        <v>155</v>
      </c>
      <c r="B203" s="83">
        <v>21</v>
      </c>
      <c r="C203" s="84">
        <v>1829.75440632</v>
      </c>
      <c r="D203" s="84">
        <v>1585.49699951</v>
      </c>
      <c r="E203" s="84">
        <v>107.50157938</v>
      </c>
      <c r="F203" s="84">
        <v>107.50157938</v>
      </c>
    </row>
    <row r="204" spans="1:6" ht="12.75" customHeight="1" x14ac:dyDescent="0.2">
      <c r="A204" s="83" t="s">
        <v>155</v>
      </c>
      <c r="B204" s="83">
        <v>22</v>
      </c>
      <c r="C204" s="84">
        <v>1842.7343120999999</v>
      </c>
      <c r="D204" s="84">
        <v>1598.1846367600001</v>
      </c>
      <c r="E204" s="84">
        <v>108.36184025999999</v>
      </c>
      <c r="F204" s="84">
        <v>108.36184025999999</v>
      </c>
    </row>
    <row r="205" spans="1:6" ht="12.75" customHeight="1" x14ac:dyDescent="0.2">
      <c r="A205" s="83" t="s">
        <v>155</v>
      </c>
      <c r="B205" s="83">
        <v>23</v>
      </c>
      <c r="C205" s="84">
        <v>1856.44968236</v>
      </c>
      <c r="D205" s="84">
        <v>1612.2841067899999</v>
      </c>
      <c r="E205" s="84">
        <v>109.31782775000001</v>
      </c>
      <c r="F205" s="84">
        <v>109.31782775000001</v>
      </c>
    </row>
    <row r="206" spans="1:6" ht="12.75" customHeight="1" x14ac:dyDescent="0.2">
      <c r="A206" s="83" t="s">
        <v>155</v>
      </c>
      <c r="B206" s="83">
        <v>24</v>
      </c>
      <c r="C206" s="84">
        <v>1886.8061876199999</v>
      </c>
      <c r="D206" s="84">
        <v>1641.1461483800001</v>
      </c>
      <c r="E206" s="84">
        <v>111.27476306</v>
      </c>
      <c r="F206" s="84">
        <v>111.27476306</v>
      </c>
    </row>
    <row r="207" spans="1:6" ht="12.75" customHeight="1" x14ac:dyDescent="0.2">
      <c r="A207" s="83" t="s">
        <v>156</v>
      </c>
      <c r="B207" s="83">
        <v>1</v>
      </c>
      <c r="C207" s="84">
        <v>1930.0937644400001</v>
      </c>
      <c r="D207" s="84">
        <v>1684.0241692899999</v>
      </c>
      <c r="E207" s="84">
        <v>114.18202492</v>
      </c>
      <c r="F207" s="84">
        <v>114.18202492</v>
      </c>
    </row>
    <row r="208" spans="1:6" ht="12.75" customHeight="1" x14ac:dyDescent="0.2">
      <c r="A208" s="83" t="s">
        <v>156</v>
      </c>
      <c r="B208" s="83">
        <v>2</v>
      </c>
      <c r="C208" s="84">
        <v>1927.4040691800001</v>
      </c>
      <c r="D208" s="84">
        <v>1683.1743255199999</v>
      </c>
      <c r="E208" s="84">
        <v>114.12440290000001</v>
      </c>
      <c r="F208" s="84">
        <v>114.12440290000001</v>
      </c>
    </row>
    <row r="209" spans="1:6" ht="12.75" customHeight="1" x14ac:dyDescent="0.2">
      <c r="A209" s="83" t="s">
        <v>156</v>
      </c>
      <c r="B209" s="83">
        <v>3</v>
      </c>
      <c r="C209" s="84">
        <v>1950.52985186</v>
      </c>
      <c r="D209" s="84">
        <v>1706.0121511299999</v>
      </c>
      <c r="E209" s="84">
        <v>115.67287781</v>
      </c>
      <c r="F209" s="84">
        <v>115.67287781</v>
      </c>
    </row>
    <row r="210" spans="1:6" ht="12.75" customHeight="1" x14ac:dyDescent="0.2">
      <c r="A210" s="83" t="s">
        <v>156</v>
      </c>
      <c r="B210" s="83">
        <v>4</v>
      </c>
      <c r="C210" s="84">
        <v>1959.94970225</v>
      </c>
      <c r="D210" s="84">
        <v>1716.04286806</v>
      </c>
      <c r="E210" s="84">
        <v>116.35299130999999</v>
      </c>
      <c r="F210" s="84">
        <v>116.35299130999999</v>
      </c>
    </row>
    <row r="211" spans="1:6" ht="12.75" customHeight="1" x14ac:dyDescent="0.2">
      <c r="A211" s="83" t="s">
        <v>156</v>
      </c>
      <c r="B211" s="83">
        <v>5</v>
      </c>
      <c r="C211" s="84">
        <v>1961.42472838</v>
      </c>
      <c r="D211" s="84">
        <v>1716.39405749</v>
      </c>
      <c r="E211" s="84">
        <v>116.37680303</v>
      </c>
      <c r="F211" s="84">
        <v>116.37680303</v>
      </c>
    </row>
    <row r="212" spans="1:6" ht="12.75" customHeight="1" x14ac:dyDescent="0.2">
      <c r="A212" s="83" t="s">
        <v>156</v>
      </c>
      <c r="B212" s="83">
        <v>6</v>
      </c>
      <c r="C212" s="84">
        <v>1935.86001201</v>
      </c>
      <c r="D212" s="84">
        <v>1690.1916940000001</v>
      </c>
      <c r="E212" s="84">
        <v>114.60020209</v>
      </c>
      <c r="F212" s="84">
        <v>114.60020209</v>
      </c>
    </row>
    <row r="213" spans="1:6" ht="12.75" customHeight="1" x14ac:dyDescent="0.2">
      <c r="A213" s="83" t="s">
        <v>156</v>
      </c>
      <c r="B213" s="83">
        <v>7</v>
      </c>
      <c r="C213" s="84">
        <v>1933.46675344</v>
      </c>
      <c r="D213" s="84">
        <v>1689.31811971</v>
      </c>
      <c r="E213" s="84">
        <v>114.54097107</v>
      </c>
      <c r="F213" s="84">
        <v>114.54097107</v>
      </c>
    </row>
    <row r="214" spans="1:6" ht="12.75" customHeight="1" x14ac:dyDescent="0.2">
      <c r="A214" s="83" t="s">
        <v>156</v>
      </c>
      <c r="B214" s="83">
        <v>8</v>
      </c>
      <c r="C214" s="84">
        <v>1905.8897004099999</v>
      </c>
      <c r="D214" s="84">
        <v>1660.9644345500001</v>
      </c>
      <c r="E214" s="84">
        <v>112.61850389</v>
      </c>
      <c r="F214" s="84">
        <v>112.61850389</v>
      </c>
    </row>
    <row r="215" spans="1:6" ht="12.75" customHeight="1" x14ac:dyDescent="0.2">
      <c r="A215" s="83" t="s">
        <v>156</v>
      </c>
      <c r="B215" s="83">
        <v>9</v>
      </c>
      <c r="C215" s="84">
        <v>1893.2854422800001</v>
      </c>
      <c r="D215" s="84">
        <v>1649.5526766999999</v>
      </c>
      <c r="E215" s="84">
        <v>111.84475157</v>
      </c>
      <c r="F215" s="84">
        <v>111.84475157</v>
      </c>
    </row>
    <row r="216" spans="1:6" ht="12.75" customHeight="1" x14ac:dyDescent="0.2">
      <c r="A216" s="83" t="s">
        <v>156</v>
      </c>
      <c r="B216" s="83">
        <v>10</v>
      </c>
      <c r="C216" s="84">
        <v>1832.69791588</v>
      </c>
      <c r="D216" s="84">
        <v>1590.0994931099999</v>
      </c>
      <c r="E216" s="84">
        <v>107.81364262</v>
      </c>
      <c r="F216" s="84">
        <v>107.81364262</v>
      </c>
    </row>
    <row r="217" spans="1:6" ht="12.75" customHeight="1" x14ac:dyDescent="0.2">
      <c r="A217" s="83" t="s">
        <v>156</v>
      </c>
      <c r="B217" s="83">
        <v>11</v>
      </c>
      <c r="C217" s="84">
        <v>1826.8749408799999</v>
      </c>
      <c r="D217" s="84">
        <v>1579.60818728</v>
      </c>
      <c r="E217" s="84">
        <v>107.10229978</v>
      </c>
      <c r="F217" s="84">
        <v>107.10229978</v>
      </c>
    </row>
    <row r="218" spans="1:6" ht="12.75" customHeight="1" x14ac:dyDescent="0.2">
      <c r="A218" s="83" t="s">
        <v>156</v>
      </c>
      <c r="B218" s="83">
        <v>12</v>
      </c>
      <c r="C218" s="84">
        <v>1839.1662754199999</v>
      </c>
      <c r="D218" s="84">
        <v>1595.5299112099999</v>
      </c>
      <c r="E218" s="84">
        <v>108.18184169</v>
      </c>
      <c r="F218" s="84">
        <v>108.18184169</v>
      </c>
    </row>
    <row r="219" spans="1:6" ht="12.75" customHeight="1" x14ac:dyDescent="0.2">
      <c r="A219" s="83" t="s">
        <v>156</v>
      </c>
      <c r="B219" s="83">
        <v>13</v>
      </c>
      <c r="C219" s="84">
        <v>1871.65106431</v>
      </c>
      <c r="D219" s="84">
        <v>1616.07190251</v>
      </c>
      <c r="E219" s="84">
        <v>109.57465197000001</v>
      </c>
      <c r="F219" s="84">
        <v>109.57465197000001</v>
      </c>
    </row>
    <row r="220" spans="1:6" ht="12.75" customHeight="1" x14ac:dyDescent="0.2">
      <c r="A220" s="83" t="s">
        <v>156</v>
      </c>
      <c r="B220" s="83">
        <v>14</v>
      </c>
      <c r="C220" s="84">
        <v>1880.95632998</v>
      </c>
      <c r="D220" s="84">
        <v>1634.7136614599999</v>
      </c>
      <c r="E220" s="84">
        <v>110.83862062999999</v>
      </c>
      <c r="F220" s="84">
        <v>110.83862062999999</v>
      </c>
    </row>
    <row r="221" spans="1:6" ht="12.75" customHeight="1" x14ac:dyDescent="0.2">
      <c r="A221" s="83" t="s">
        <v>156</v>
      </c>
      <c r="B221" s="83">
        <v>15</v>
      </c>
      <c r="C221" s="84">
        <v>1890.44421562</v>
      </c>
      <c r="D221" s="84">
        <v>1645.26717506</v>
      </c>
      <c r="E221" s="84">
        <v>111.55418136</v>
      </c>
      <c r="F221" s="84">
        <v>111.55418136</v>
      </c>
    </row>
    <row r="222" spans="1:6" ht="12.75" customHeight="1" x14ac:dyDescent="0.2">
      <c r="A222" s="83" t="s">
        <v>156</v>
      </c>
      <c r="B222" s="83">
        <v>16</v>
      </c>
      <c r="C222" s="84">
        <v>1903.623153</v>
      </c>
      <c r="D222" s="84">
        <v>1661.95971235</v>
      </c>
      <c r="E222" s="84">
        <v>112.68598679</v>
      </c>
      <c r="F222" s="84">
        <v>112.68598679</v>
      </c>
    </row>
    <row r="223" spans="1:6" ht="12.75" customHeight="1" x14ac:dyDescent="0.2">
      <c r="A223" s="83" t="s">
        <v>156</v>
      </c>
      <c r="B223" s="83">
        <v>17</v>
      </c>
      <c r="C223" s="84">
        <v>1914.89544972</v>
      </c>
      <c r="D223" s="84">
        <v>1668.7763066499999</v>
      </c>
      <c r="E223" s="84">
        <v>113.14817288</v>
      </c>
      <c r="F223" s="84">
        <v>113.14817288</v>
      </c>
    </row>
    <row r="224" spans="1:6" ht="12.75" customHeight="1" x14ac:dyDescent="0.2">
      <c r="A224" s="83" t="s">
        <v>156</v>
      </c>
      <c r="B224" s="83">
        <v>18</v>
      </c>
      <c r="C224" s="84">
        <v>1892.9119294300001</v>
      </c>
      <c r="D224" s="84">
        <v>1647.16841408</v>
      </c>
      <c r="E224" s="84">
        <v>111.68309121999999</v>
      </c>
      <c r="F224" s="84">
        <v>111.68309121999999</v>
      </c>
    </row>
    <row r="225" spans="1:6" ht="12.75" customHeight="1" x14ac:dyDescent="0.2">
      <c r="A225" s="83" t="s">
        <v>156</v>
      </c>
      <c r="B225" s="83">
        <v>19</v>
      </c>
      <c r="C225" s="84">
        <v>1885.4637887900001</v>
      </c>
      <c r="D225" s="84">
        <v>1639.55557002</v>
      </c>
      <c r="E225" s="84">
        <v>111.16691695</v>
      </c>
      <c r="F225" s="84">
        <v>111.16691695</v>
      </c>
    </row>
    <row r="226" spans="1:6" ht="12.75" customHeight="1" x14ac:dyDescent="0.2">
      <c r="A226" s="83" t="s">
        <v>156</v>
      </c>
      <c r="B226" s="83">
        <v>20</v>
      </c>
      <c r="C226" s="84">
        <v>1855.0308629799999</v>
      </c>
      <c r="D226" s="84">
        <v>1610.6449114100001</v>
      </c>
      <c r="E226" s="84">
        <v>109.20668526</v>
      </c>
      <c r="F226" s="84">
        <v>109.20668526</v>
      </c>
    </row>
    <row r="227" spans="1:6" ht="12.75" customHeight="1" x14ac:dyDescent="0.2">
      <c r="A227" s="83" t="s">
        <v>156</v>
      </c>
      <c r="B227" s="83">
        <v>21</v>
      </c>
      <c r="C227" s="84">
        <v>1845.32596072</v>
      </c>
      <c r="D227" s="84">
        <v>1600.3309767799999</v>
      </c>
      <c r="E227" s="84">
        <v>108.50736872</v>
      </c>
      <c r="F227" s="84">
        <v>108.50736872</v>
      </c>
    </row>
    <row r="228" spans="1:6" ht="12.75" customHeight="1" x14ac:dyDescent="0.2">
      <c r="A228" s="83" t="s">
        <v>156</v>
      </c>
      <c r="B228" s="83">
        <v>22</v>
      </c>
      <c r="C228" s="84">
        <v>1835.0417771499999</v>
      </c>
      <c r="D228" s="84">
        <v>1593.8265011999999</v>
      </c>
      <c r="E228" s="84">
        <v>108.06634525</v>
      </c>
      <c r="F228" s="84">
        <v>108.06634525</v>
      </c>
    </row>
    <row r="229" spans="1:6" ht="12.75" customHeight="1" x14ac:dyDescent="0.2">
      <c r="A229" s="83" t="s">
        <v>156</v>
      </c>
      <c r="B229" s="83">
        <v>23</v>
      </c>
      <c r="C229" s="84">
        <v>1876.9463554700001</v>
      </c>
      <c r="D229" s="84">
        <v>1631.09336691</v>
      </c>
      <c r="E229" s="84">
        <v>110.59315350999999</v>
      </c>
      <c r="F229" s="84">
        <v>110.59315350999999</v>
      </c>
    </row>
    <row r="230" spans="1:6" ht="12.75" customHeight="1" x14ac:dyDescent="0.2">
      <c r="A230" s="83" t="s">
        <v>156</v>
      </c>
      <c r="B230" s="83">
        <v>24</v>
      </c>
      <c r="C230" s="84">
        <v>1889.30647617</v>
      </c>
      <c r="D230" s="84">
        <v>1643.2349792499999</v>
      </c>
      <c r="E230" s="84">
        <v>111.41639222000001</v>
      </c>
      <c r="F230" s="84">
        <v>111.41639222000001</v>
      </c>
    </row>
    <row r="231" spans="1:6" ht="12.75" customHeight="1" x14ac:dyDescent="0.2">
      <c r="A231" s="83" t="s">
        <v>157</v>
      </c>
      <c r="B231" s="83">
        <v>1</v>
      </c>
      <c r="C231" s="84">
        <v>1920.97562021</v>
      </c>
      <c r="D231" s="84">
        <v>1675.67894196</v>
      </c>
      <c r="E231" s="84">
        <v>113.61619281</v>
      </c>
      <c r="F231" s="84">
        <v>113.61619281</v>
      </c>
    </row>
    <row r="232" spans="1:6" ht="12.75" customHeight="1" x14ac:dyDescent="0.2">
      <c r="A232" s="83" t="s">
        <v>157</v>
      </c>
      <c r="B232" s="83">
        <v>2</v>
      </c>
      <c r="C232" s="84">
        <v>1928.7180326499999</v>
      </c>
      <c r="D232" s="84">
        <v>1684.20174585</v>
      </c>
      <c r="E232" s="84">
        <v>114.19406515999999</v>
      </c>
      <c r="F232" s="84">
        <v>114.19406515999999</v>
      </c>
    </row>
    <row r="233" spans="1:6" ht="12.75" customHeight="1" x14ac:dyDescent="0.2">
      <c r="A233" s="83" t="s">
        <v>157</v>
      </c>
      <c r="B233" s="83">
        <v>3</v>
      </c>
      <c r="C233" s="84">
        <v>1946.94188422</v>
      </c>
      <c r="D233" s="84">
        <v>1702.42180472</v>
      </c>
      <c r="E233" s="84">
        <v>115.42944127</v>
      </c>
      <c r="F233" s="84">
        <v>115.42944127</v>
      </c>
    </row>
    <row r="234" spans="1:6" ht="12.75" customHeight="1" x14ac:dyDescent="0.2">
      <c r="A234" s="83" t="s">
        <v>157</v>
      </c>
      <c r="B234" s="83">
        <v>4</v>
      </c>
      <c r="C234" s="84">
        <v>1954.20346808</v>
      </c>
      <c r="D234" s="84">
        <v>1710.8548085499999</v>
      </c>
      <c r="E234" s="84">
        <v>116.0012249</v>
      </c>
      <c r="F234" s="84">
        <v>116.0012249</v>
      </c>
    </row>
    <row r="235" spans="1:6" ht="12.75" customHeight="1" x14ac:dyDescent="0.2">
      <c r="A235" s="83" t="s">
        <v>157</v>
      </c>
      <c r="B235" s="83">
        <v>5</v>
      </c>
      <c r="C235" s="84">
        <v>1942.31717785</v>
      </c>
      <c r="D235" s="84">
        <v>1698.1873128300001</v>
      </c>
      <c r="E235" s="84">
        <v>115.14232967</v>
      </c>
      <c r="F235" s="84">
        <v>115.14232967</v>
      </c>
    </row>
    <row r="236" spans="1:6" ht="12.75" customHeight="1" x14ac:dyDescent="0.2">
      <c r="A236" s="83" t="s">
        <v>157</v>
      </c>
      <c r="B236" s="83">
        <v>6</v>
      </c>
      <c r="C236" s="84">
        <v>1914.0126385200001</v>
      </c>
      <c r="D236" s="84">
        <v>1668.9998172000001</v>
      </c>
      <c r="E236" s="84">
        <v>113.16332758</v>
      </c>
      <c r="F236" s="84">
        <v>113.16332758</v>
      </c>
    </row>
    <row r="237" spans="1:6" ht="12.75" customHeight="1" x14ac:dyDescent="0.2">
      <c r="A237" s="83" t="s">
        <v>157</v>
      </c>
      <c r="B237" s="83">
        <v>7</v>
      </c>
      <c r="C237" s="84">
        <v>1888.46198673</v>
      </c>
      <c r="D237" s="84">
        <v>1645.5610549200001</v>
      </c>
      <c r="E237" s="84">
        <v>111.57410732</v>
      </c>
      <c r="F237" s="84">
        <v>111.57410732</v>
      </c>
    </row>
    <row r="238" spans="1:6" ht="12.75" customHeight="1" x14ac:dyDescent="0.2">
      <c r="A238" s="83" t="s">
        <v>157</v>
      </c>
      <c r="B238" s="83">
        <v>8</v>
      </c>
      <c r="C238" s="84">
        <v>1869.5832708400001</v>
      </c>
      <c r="D238" s="84">
        <v>1623.8973774999999</v>
      </c>
      <c r="E238" s="84">
        <v>110.10524327</v>
      </c>
      <c r="F238" s="84">
        <v>110.10524327</v>
      </c>
    </row>
    <row r="239" spans="1:6" ht="12.75" customHeight="1" x14ac:dyDescent="0.2">
      <c r="A239" s="83" t="s">
        <v>157</v>
      </c>
      <c r="B239" s="83">
        <v>9</v>
      </c>
      <c r="C239" s="84">
        <v>1855.0485728900001</v>
      </c>
      <c r="D239" s="84">
        <v>1610.24020892</v>
      </c>
      <c r="E239" s="84">
        <v>109.17924518</v>
      </c>
      <c r="F239" s="84">
        <v>109.17924518</v>
      </c>
    </row>
    <row r="240" spans="1:6" ht="12.75" customHeight="1" x14ac:dyDescent="0.2">
      <c r="A240" s="83" t="s">
        <v>157</v>
      </c>
      <c r="B240" s="83">
        <v>10</v>
      </c>
      <c r="C240" s="84">
        <v>1812.9037881100001</v>
      </c>
      <c r="D240" s="84">
        <v>1569.5924854499999</v>
      </c>
      <c r="E240" s="84">
        <v>106.42320435000001</v>
      </c>
      <c r="F240" s="84">
        <v>106.42320435000001</v>
      </c>
    </row>
    <row r="241" spans="1:6" ht="12.75" customHeight="1" x14ac:dyDescent="0.2">
      <c r="A241" s="83" t="s">
        <v>157</v>
      </c>
      <c r="B241" s="83">
        <v>11</v>
      </c>
      <c r="C241" s="84">
        <v>1797.79633999</v>
      </c>
      <c r="D241" s="84">
        <v>1547.52358994</v>
      </c>
      <c r="E241" s="84">
        <v>104.92686526999999</v>
      </c>
      <c r="F241" s="84">
        <v>104.92686526999999</v>
      </c>
    </row>
    <row r="242" spans="1:6" ht="12.75" customHeight="1" x14ac:dyDescent="0.2">
      <c r="A242" s="83" t="s">
        <v>157</v>
      </c>
      <c r="B242" s="83">
        <v>12</v>
      </c>
      <c r="C242" s="84">
        <v>1819.0703464000001</v>
      </c>
      <c r="D242" s="84">
        <v>1562.7350528100001</v>
      </c>
      <c r="E242" s="84">
        <v>105.95824930000001</v>
      </c>
      <c r="F242" s="84">
        <v>105.95824930000001</v>
      </c>
    </row>
    <row r="243" spans="1:6" ht="12.75" customHeight="1" x14ac:dyDescent="0.2">
      <c r="A243" s="83" t="s">
        <v>157</v>
      </c>
      <c r="B243" s="83">
        <v>13</v>
      </c>
      <c r="C243" s="84">
        <v>1833.7415620500001</v>
      </c>
      <c r="D243" s="84">
        <v>1584.31017959</v>
      </c>
      <c r="E243" s="84">
        <v>107.42110934</v>
      </c>
      <c r="F243" s="84">
        <v>107.42110934</v>
      </c>
    </row>
    <row r="244" spans="1:6" ht="12.75" customHeight="1" x14ac:dyDescent="0.2">
      <c r="A244" s="83" t="s">
        <v>157</v>
      </c>
      <c r="B244" s="83">
        <v>14</v>
      </c>
      <c r="C244" s="84">
        <v>1851.5289213000001</v>
      </c>
      <c r="D244" s="84">
        <v>1605.8417272300001</v>
      </c>
      <c r="E244" s="84">
        <v>108.88101458</v>
      </c>
      <c r="F244" s="84">
        <v>108.88101458</v>
      </c>
    </row>
    <row r="245" spans="1:6" ht="12.75" customHeight="1" x14ac:dyDescent="0.2">
      <c r="A245" s="83" t="s">
        <v>157</v>
      </c>
      <c r="B245" s="83">
        <v>15</v>
      </c>
      <c r="C245" s="84">
        <v>1864.47590386</v>
      </c>
      <c r="D245" s="84">
        <v>1618.4871427999999</v>
      </c>
      <c r="E245" s="84">
        <v>109.7384127</v>
      </c>
      <c r="F245" s="84">
        <v>109.7384127</v>
      </c>
    </row>
    <row r="246" spans="1:6" ht="12.75" customHeight="1" x14ac:dyDescent="0.2">
      <c r="A246" s="83" t="s">
        <v>157</v>
      </c>
      <c r="B246" s="83">
        <v>16</v>
      </c>
      <c r="C246" s="84">
        <v>1882.70259807</v>
      </c>
      <c r="D246" s="84">
        <v>1634.18870412</v>
      </c>
      <c r="E246" s="84">
        <v>110.80302691</v>
      </c>
      <c r="F246" s="84">
        <v>110.80302691</v>
      </c>
    </row>
    <row r="247" spans="1:6" ht="12.75" customHeight="1" x14ac:dyDescent="0.2">
      <c r="A247" s="83" t="s">
        <v>157</v>
      </c>
      <c r="B247" s="83">
        <v>17</v>
      </c>
      <c r="C247" s="84">
        <v>1882.0720298000001</v>
      </c>
      <c r="D247" s="84">
        <v>1634.63601812</v>
      </c>
      <c r="E247" s="84">
        <v>110.83335618</v>
      </c>
      <c r="F247" s="84">
        <v>110.83335618</v>
      </c>
    </row>
    <row r="248" spans="1:6" ht="12.75" customHeight="1" x14ac:dyDescent="0.2">
      <c r="A248" s="83" t="s">
        <v>157</v>
      </c>
      <c r="B248" s="83">
        <v>18</v>
      </c>
      <c r="C248" s="84">
        <v>1848.0028518300001</v>
      </c>
      <c r="D248" s="84">
        <v>1604.5492593199999</v>
      </c>
      <c r="E248" s="84">
        <v>108.79338127</v>
      </c>
      <c r="F248" s="84">
        <v>108.79338127</v>
      </c>
    </row>
    <row r="249" spans="1:6" ht="12.75" customHeight="1" x14ac:dyDescent="0.2">
      <c r="A249" s="83" t="s">
        <v>157</v>
      </c>
      <c r="B249" s="83">
        <v>19</v>
      </c>
      <c r="C249" s="84">
        <v>1866.6480527599999</v>
      </c>
      <c r="D249" s="84">
        <v>1617.5493816400001</v>
      </c>
      <c r="E249" s="84">
        <v>109.6748296</v>
      </c>
      <c r="F249" s="84">
        <v>109.6748296</v>
      </c>
    </row>
    <row r="250" spans="1:6" ht="12.75" customHeight="1" x14ac:dyDescent="0.2">
      <c r="A250" s="83" t="s">
        <v>157</v>
      </c>
      <c r="B250" s="83">
        <v>20</v>
      </c>
      <c r="C250" s="84">
        <v>1838.5179889399999</v>
      </c>
      <c r="D250" s="84">
        <v>1587.42357722</v>
      </c>
      <c r="E250" s="84">
        <v>107.63220728</v>
      </c>
      <c r="F250" s="84">
        <v>107.63220728</v>
      </c>
    </row>
    <row r="251" spans="1:6" ht="12.75" customHeight="1" x14ac:dyDescent="0.2">
      <c r="A251" s="83" t="s">
        <v>157</v>
      </c>
      <c r="B251" s="83">
        <v>21</v>
      </c>
      <c r="C251" s="84">
        <v>1825.4180491699999</v>
      </c>
      <c r="D251" s="84">
        <v>1576.1557468000001</v>
      </c>
      <c r="E251" s="84">
        <v>106.86821368</v>
      </c>
      <c r="F251" s="84">
        <v>106.86821368</v>
      </c>
    </row>
    <row r="252" spans="1:6" ht="12.75" customHeight="1" x14ac:dyDescent="0.2">
      <c r="A252" s="83" t="s">
        <v>157</v>
      </c>
      <c r="B252" s="83">
        <v>22</v>
      </c>
      <c r="C252" s="84">
        <v>1817.9940323000001</v>
      </c>
      <c r="D252" s="84">
        <v>1571.97093326</v>
      </c>
      <c r="E252" s="84">
        <v>106.58447043</v>
      </c>
      <c r="F252" s="84">
        <v>106.58447043</v>
      </c>
    </row>
    <row r="253" spans="1:6" ht="12.75" customHeight="1" x14ac:dyDescent="0.2">
      <c r="A253" s="83" t="s">
        <v>157</v>
      </c>
      <c r="B253" s="83">
        <v>23</v>
      </c>
      <c r="C253" s="84">
        <v>1853.27846441</v>
      </c>
      <c r="D253" s="84">
        <v>1610.38244869</v>
      </c>
      <c r="E253" s="84">
        <v>109.18888948</v>
      </c>
      <c r="F253" s="84">
        <v>109.18888948</v>
      </c>
    </row>
    <row r="254" spans="1:6" ht="12.75" customHeight="1" x14ac:dyDescent="0.2">
      <c r="A254" s="83" t="s">
        <v>157</v>
      </c>
      <c r="B254" s="83">
        <v>24</v>
      </c>
      <c r="C254" s="84">
        <v>1872.18433716</v>
      </c>
      <c r="D254" s="84">
        <v>1624.8445374299999</v>
      </c>
      <c r="E254" s="84">
        <v>110.16946363</v>
      </c>
      <c r="F254" s="84">
        <v>110.16946363</v>
      </c>
    </row>
    <row r="255" spans="1:6" ht="12.75" customHeight="1" x14ac:dyDescent="0.2">
      <c r="A255" s="83" t="s">
        <v>158</v>
      </c>
      <c r="B255" s="83">
        <v>1</v>
      </c>
      <c r="C255" s="84">
        <v>1949.82655935</v>
      </c>
      <c r="D255" s="84">
        <v>1703.6484439599999</v>
      </c>
      <c r="E255" s="84">
        <v>115.51261117999999</v>
      </c>
      <c r="F255" s="84">
        <v>115.51261117999999</v>
      </c>
    </row>
    <row r="256" spans="1:6" ht="12.75" customHeight="1" x14ac:dyDescent="0.2">
      <c r="A256" s="83" t="s">
        <v>158</v>
      </c>
      <c r="B256" s="83">
        <v>2</v>
      </c>
      <c r="C256" s="84">
        <v>1987.7955540299999</v>
      </c>
      <c r="D256" s="84">
        <v>1742.07646013</v>
      </c>
      <c r="E256" s="84">
        <v>118.11814903</v>
      </c>
      <c r="F256" s="84">
        <v>118.11814903</v>
      </c>
    </row>
    <row r="257" spans="1:6" ht="12.75" customHeight="1" x14ac:dyDescent="0.2">
      <c r="A257" s="83" t="s">
        <v>158</v>
      </c>
      <c r="B257" s="83">
        <v>3</v>
      </c>
      <c r="C257" s="84">
        <v>2006.7942137499999</v>
      </c>
      <c r="D257" s="84">
        <v>1760.6937974699999</v>
      </c>
      <c r="E257" s="84">
        <v>119.38046183</v>
      </c>
      <c r="F257" s="84">
        <v>119.38046183</v>
      </c>
    </row>
    <row r="258" spans="1:6" ht="12.75" customHeight="1" x14ac:dyDescent="0.2">
      <c r="A258" s="83" t="s">
        <v>158</v>
      </c>
      <c r="B258" s="83">
        <v>4</v>
      </c>
      <c r="C258" s="84">
        <v>2021.3833013999999</v>
      </c>
      <c r="D258" s="84">
        <v>1776.3024363699999</v>
      </c>
      <c r="E258" s="84">
        <v>120.43877562</v>
      </c>
      <c r="F258" s="84">
        <v>120.43877562</v>
      </c>
    </row>
    <row r="259" spans="1:6" ht="12.75" customHeight="1" x14ac:dyDescent="0.2">
      <c r="A259" s="83" t="s">
        <v>158</v>
      </c>
      <c r="B259" s="83">
        <v>5</v>
      </c>
      <c r="C259" s="84">
        <v>2030.8401609499999</v>
      </c>
      <c r="D259" s="84">
        <v>1776.5986258299999</v>
      </c>
      <c r="E259" s="84">
        <v>120.45885817999999</v>
      </c>
      <c r="F259" s="84">
        <v>120.45885817999999</v>
      </c>
    </row>
    <row r="260" spans="1:6" ht="12.75" customHeight="1" x14ac:dyDescent="0.2">
      <c r="A260" s="83" t="s">
        <v>158</v>
      </c>
      <c r="B260" s="83">
        <v>6</v>
      </c>
      <c r="C260" s="84">
        <v>2008.75959253</v>
      </c>
      <c r="D260" s="84">
        <v>1759.3033711</v>
      </c>
      <c r="E260" s="84">
        <v>119.28618664</v>
      </c>
      <c r="F260" s="84">
        <v>119.28618664</v>
      </c>
    </row>
    <row r="261" spans="1:6" ht="12.75" customHeight="1" x14ac:dyDescent="0.2">
      <c r="A261" s="83" t="s">
        <v>158</v>
      </c>
      <c r="B261" s="83">
        <v>7</v>
      </c>
      <c r="C261" s="84">
        <v>1981.5221010299999</v>
      </c>
      <c r="D261" s="84">
        <v>1732.89342059</v>
      </c>
      <c r="E261" s="84">
        <v>117.49551065999999</v>
      </c>
      <c r="F261" s="84">
        <v>117.49551065999999</v>
      </c>
    </row>
    <row r="262" spans="1:6" ht="12.75" customHeight="1" x14ac:dyDescent="0.2">
      <c r="A262" s="83" t="s">
        <v>158</v>
      </c>
      <c r="B262" s="83">
        <v>8</v>
      </c>
      <c r="C262" s="84">
        <v>1973.0969222599999</v>
      </c>
      <c r="D262" s="84">
        <v>1727.44958537</v>
      </c>
      <c r="E262" s="84">
        <v>117.12640187</v>
      </c>
      <c r="F262" s="84">
        <v>117.12640187</v>
      </c>
    </row>
    <row r="263" spans="1:6" ht="12.75" customHeight="1" x14ac:dyDescent="0.2">
      <c r="A263" s="83" t="s">
        <v>158</v>
      </c>
      <c r="B263" s="83">
        <v>9</v>
      </c>
      <c r="C263" s="84">
        <v>1926.4109996699999</v>
      </c>
      <c r="D263" s="84">
        <v>1682.28603079</v>
      </c>
      <c r="E263" s="84">
        <v>114.06417378</v>
      </c>
      <c r="F263" s="84">
        <v>114.06417378</v>
      </c>
    </row>
    <row r="264" spans="1:6" ht="12.75" customHeight="1" x14ac:dyDescent="0.2">
      <c r="A264" s="83" t="s">
        <v>158</v>
      </c>
      <c r="B264" s="83">
        <v>10</v>
      </c>
      <c r="C264" s="84">
        <v>1885.1862842</v>
      </c>
      <c r="D264" s="84">
        <v>1640.8984260699999</v>
      </c>
      <c r="E264" s="84">
        <v>111.25796672</v>
      </c>
      <c r="F264" s="84">
        <v>111.25796672</v>
      </c>
    </row>
    <row r="265" spans="1:6" ht="12.75" customHeight="1" x14ac:dyDescent="0.2">
      <c r="A265" s="83" t="s">
        <v>158</v>
      </c>
      <c r="B265" s="83">
        <v>11</v>
      </c>
      <c r="C265" s="84">
        <v>1881.5429534800001</v>
      </c>
      <c r="D265" s="84">
        <v>1640.51616526</v>
      </c>
      <c r="E265" s="84">
        <v>111.23204826</v>
      </c>
      <c r="F265" s="84">
        <v>111.23204826</v>
      </c>
    </row>
    <row r="266" spans="1:6" ht="12.75" customHeight="1" x14ac:dyDescent="0.2">
      <c r="A266" s="83" t="s">
        <v>158</v>
      </c>
      <c r="B266" s="83">
        <v>12</v>
      </c>
      <c r="C266" s="84">
        <v>1901.4442173899999</v>
      </c>
      <c r="D266" s="84">
        <v>1648.43991983</v>
      </c>
      <c r="E266" s="84">
        <v>111.76930322</v>
      </c>
      <c r="F266" s="84">
        <v>111.76930322</v>
      </c>
    </row>
    <row r="267" spans="1:6" ht="12.75" customHeight="1" x14ac:dyDescent="0.2">
      <c r="A267" s="83" t="s">
        <v>158</v>
      </c>
      <c r="B267" s="83">
        <v>13</v>
      </c>
      <c r="C267" s="84">
        <v>1915.42236566</v>
      </c>
      <c r="D267" s="84">
        <v>1670.41854788</v>
      </c>
      <c r="E267" s="84">
        <v>113.25952189</v>
      </c>
      <c r="F267" s="84">
        <v>113.25952189</v>
      </c>
    </row>
    <row r="268" spans="1:6" ht="12.75" customHeight="1" x14ac:dyDescent="0.2">
      <c r="A268" s="83" t="s">
        <v>158</v>
      </c>
      <c r="B268" s="83">
        <v>14</v>
      </c>
      <c r="C268" s="84">
        <v>1903.36709879</v>
      </c>
      <c r="D268" s="84">
        <v>1661.39851974</v>
      </c>
      <c r="E268" s="84">
        <v>112.64793621</v>
      </c>
      <c r="F268" s="84">
        <v>112.64793621</v>
      </c>
    </row>
    <row r="269" spans="1:6" ht="12.75" customHeight="1" x14ac:dyDescent="0.2">
      <c r="A269" s="83" t="s">
        <v>158</v>
      </c>
      <c r="B269" s="83">
        <v>15</v>
      </c>
      <c r="C269" s="84">
        <v>1935.4440886299999</v>
      </c>
      <c r="D269" s="84">
        <v>1688.3817197999999</v>
      </c>
      <c r="E269" s="84">
        <v>114.47748027</v>
      </c>
      <c r="F269" s="84">
        <v>114.47748027</v>
      </c>
    </row>
    <row r="270" spans="1:6" ht="12.75" customHeight="1" x14ac:dyDescent="0.2">
      <c r="A270" s="83" t="s">
        <v>158</v>
      </c>
      <c r="B270" s="83">
        <v>16</v>
      </c>
      <c r="C270" s="84">
        <v>1965.5513296399999</v>
      </c>
      <c r="D270" s="84">
        <v>1715.8792791599999</v>
      </c>
      <c r="E270" s="84">
        <v>116.34189948</v>
      </c>
      <c r="F270" s="84">
        <v>116.34189948</v>
      </c>
    </row>
    <row r="271" spans="1:6" ht="12.75" customHeight="1" x14ac:dyDescent="0.2">
      <c r="A271" s="83" t="s">
        <v>158</v>
      </c>
      <c r="B271" s="83">
        <v>17</v>
      </c>
      <c r="C271" s="84">
        <v>1961.21343318</v>
      </c>
      <c r="D271" s="84">
        <v>1713.0931884900001</v>
      </c>
      <c r="E271" s="84">
        <v>116.15299395</v>
      </c>
      <c r="F271" s="84">
        <v>116.15299395</v>
      </c>
    </row>
    <row r="272" spans="1:6" ht="12.75" customHeight="1" x14ac:dyDescent="0.2">
      <c r="A272" s="83" t="s">
        <v>158</v>
      </c>
      <c r="B272" s="83">
        <v>18</v>
      </c>
      <c r="C272" s="84">
        <v>1947.8283688399999</v>
      </c>
      <c r="D272" s="84">
        <v>1697.53902578</v>
      </c>
      <c r="E272" s="84">
        <v>115.09837382000001</v>
      </c>
      <c r="F272" s="84">
        <v>115.09837382000001</v>
      </c>
    </row>
    <row r="273" spans="1:6" ht="12.75" customHeight="1" x14ac:dyDescent="0.2">
      <c r="A273" s="83" t="s">
        <v>158</v>
      </c>
      <c r="B273" s="83">
        <v>19</v>
      </c>
      <c r="C273" s="84">
        <v>1923.2496728799999</v>
      </c>
      <c r="D273" s="84">
        <v>1677.5777756699999</v>
      </c>
      <c r="E273" s="84">
        <v>113.74493957999999</v>
      </c>
      <c r="F273" s="84">
        <v>113.74493957999999</v>
      </c>
    </row>
    <row r="274" spans="1:6" ht="12.75" customHeight="1" x14ac:dyDescent="0.2">
      <c r="A274" s="83" t="s">
        <v>158</v>
      </c>
      <c r="B274" s="83">
        <v>20</v>
      </c>
      <c r="C274" s="84">
        <v>1886.73663289</v>
      </c>
      <c r="D274" s="84">
        <v>1630.6893214300001</v>
      </c>
      <c r="E274" s="84">
        <v>110.56575798999999</v>
      </c>
      <c r="F274" s="84">
        <v>110.56575798999999</v>
      </c>
    </row>
    <row r="275" spans="1:6" ht="12.75" customHeight="1" x14ac:dyDescent="0.2">
      <c r="A275" s="83" t="s">
        <v>158</v>
      </c>
      <c r="B275" s="83">
        <v>21</v>
      </c>
      <c r="C275" s="84">
        <v>1863.2694072300001</v>
      </c>
      <c r="D275" s="84">
        <v>1604.0824023499999</v>
      </c>
      <c r="E275" s="84">
        <v>108.76172692999999</v>
      </c>
      <c r="F275" s="84">
        <v>108.76172692999999</v>
      </c>
    </row>
    <row r="276" spans="1:6" ht="12.75" customHeight="1" x14ac:dyDescent="0.2">
      <c r="A276" s="83" t="s">
        <v>158</v>
      </c>
      <c r="B276" s="83">
        <v>22</v>
      </c>
      <c r="C276" s="84">
        <v>1857.0049355599999</v>
      </c>
      <c r="D276" s="84">
        <v>1611.71809465</v>
      </c>
      <c r="E276" s="84">
        <v>109.27945038</v>
      </c>
      <c r="F276" s="84">
        <v>109.27945038</v>
      </c>
    </row>
    <row r="277" spans="1:6" ht="12.75" customHeight="1" x14ac:dyDescent="0.2">
      <c r="A277" s="83" t="s">
        <v>158</v>
      </c>
      <c r="B277" s="83">
        <v>23</v>
      </c>
      <c r="C277" s="84">
        <v>1908.1592371700001</v>
      </c>
      <c r="D277" s="84">
        <v>1662.48319242</v>
      </c>
      <c r="E277" s="84">
        <v>112.72148034999999</v>
      </c>
      <c r="F277" s="84">
        <v>112.72148034999999</v>
      </c>
    </row>
    <row r="278" spans="1:6" ht="12.75" customHeight="1" x14ac:dyDescent="0.2">
      <c r="A278" s="83" t="s">
        <v>158</v>
      </c>
      <c r="B278" s="83">
        <v>24</v>
      </c>
      <c r="C278" s="84">
        <v>1914.6243573500001</v>
      </c>
      <c r="D278" s="84">
        <v>1668.5707000800001</v>
      </c>
      <c r="E278" s="84">
        <v>113.13423211999999</v>
      </c>
      <c r="F278" s="84">
        <v>113.13423211999999</v>
      </c>
    </row>
    <row r="279" spans="1:6" ht="12.75" customHeight="1" x14ac:dyDescent="0.2">
      <c r="A279" s="83" t="s">
        <v>159</v>
      </c>
      <c r="B279" s="83">
        <v>1</v>
      </c>
      <c r="C279" s="84">
        <v>1885.67585872</v>
      </c>
      <c r="D279" s="84">
        <v>1635.89318609</v>
      </c>
      <c r="E279" s="84">
        <v>110.91859604</v>
      </c>
      <c r="F279" s="84">
        <v>110.91859604</v>
      </c>
    </row>
    <row r="280" spans="1:6" ht="12.75" customHeight="1" x14ac:dyDescent="0.2">
      <c r="A280" s="83" t="s">
        <v>159</v>
      </c>
      <c r="B280" s="83">
        <v>2</v>
      </c>
      <c r="C280" s="84">
        <v>1919.5327951100001</v>
      </c>
      <c r="D280" s="84">
        <v>1672.5812473200001</v>
      </c>
      <c r="E280" s="84">
        <v>113.40615957</v>
      </c>
      <c r="F280" s="84">
        <v>113.40615957</v>
      </c>
    </row>
    <row r="281" spans="1:6" ht="12.75" customHeight="1" x14ac:dyDescent="0.2">
      <c r="A281" s="83" t="s">
        <v>159</v>
      </c>
      <c r="B281" s="83">
        <v>3</v>
      </c>
      <c r="C281" s="84">
        <v>1931.87624347</v>
      </c>
      <c r="D281" s="84">
        <v>1685.72249483</v>
      </c>
      <c r="E281" s="84">
        <v>114.29717663</v>
      </c>
      <c r="F281" s="84">
        <v>114.29717663</v>
      </c>
    </row>
    <row r="282" spans="1:6" ht="12.75" customHeight="1" x14ac:dyDescent="0.2">
      <c r="A282" s="83" t="s">
        <v>159</v>
      </c>
      <c r="B282" s="83">
        <v>4</v>
      </c>
      <c r="C282" s="84">
        <v>1935.33864872</v>
      </c>
      <c r="D282" s="84">
        <v>1689.51939677</v>
      </c>
      <c r="E282" s="84">
        <v>114.55461827000001</v>
      </c>
      <c r="F282" s="84">
        <v>114.55461827000001</v>
      </c>
    </row>
    <row r="283" spans="1:6" ht="12.75" customHeight="1" x14ac:dyDescent="0.2">
      <c r="A283" s="83" t="s">
        <v>159</v>
      </c>
      <c r="B283" s="83">
        <v>5</v>
      </c>
      <c r="C283" s="84">
        <v>1942.20144824</v>
      </c>
      <c r="D283" s="84">
        <v>1688.7972624399999</v>
      </c>
      <c r="E283" s="84">
        <v>114.50565534</v>
      </c>
      <c r="F283" s="84">
        <v>114.50565534</v>
      </c>
    </row>
    <row r="284" spans="1:6" ht="12.75" customHeight="1" x14ac:dyDescent="0.2">
      <c r="A284" s="83" t="s">
        <v>159</v>
      </c>
      <c r="B284" s="83">
        <v>6</v>
      </c>
      <c r="C284" s="84">
        <v>1867.6841680299999</v>
      </c>
      <c r="D284" s="84">
        <v>1626.1305657800001</v>
      </c>
      <c r="E284" s="84">
        <v>110.25666031</v>
      </c>
      <c r="F284" s="84">
        <v>110.25666031</v>
      </c>
    </row>
    <row r="285" spans="1:6" ht="12.75" customHeight="1" x14ac:dyDescent="0.2">
      <c r="A285" s="83" t="s">
        <v>159</v>
      </c>
      <c r="B285" s="83">
        <v>7</v>
      </c>
      <c r="C285" s="84">
        <v>1730.41753758</v>
      </c>
      <c r="D285" s="84">
        <v>1488.2214582700001</v>
      </c>
      <c r="E285" s="84">
        <v>100.90599811</v>
      </c>
      <c r="F285" s="84">
        <v>100.90599811</v>
      </c>
    </row>
    <row r="286" spans="1:6" ht="12.75" customHeight="1" x14ac:dyDescent="0.2">
      <c r="A286" s="83" t="s">
        <v>159</v>
      </c>
      <c r="B286" s="83">
        <v>8</v>
      </c>
      <c r="C286" s="84">
        <v>1741.50768399</v>
      </c>
      <c r="D286" s="84">
        <v>1495.8039110699999</v>
      </c>
      <c r="E286" s="84">
        <v>101.42011176</v>
      </c>
      <c r="F286" s="84">
        <v>101.42011176</v>
      </c>
    </row>
    <row r="287" spans="1:6" ht="12.75" customHeight="1" x14ac:dyDescent="0.2">
      <c r="A287" s="83" t="s">
        <v>159</v>
      </c>
      <c r="B287" s="83">
        <v>9</v>
      </c>
      <c r="C287" s="84">
        <v>1714.39146916</v>
      </c>
      <c r="D287" s="84">
        <v>1469.86298661</v>
      </c>
      <c r="E287" s="84">
        <v>99.661237189999994</v>
      </c>
      <c r="F287" s="84">
        <v>99.661237189999994</v>
      </c>
    </row>
    <row r="288" spans="1:6" ht="12.75" customHeight="1" x14ac:dyDescent="0.2">
      <c r="A288" s="83" t="s">
        <v>159</v>
      </c>
      <c r="B288" s="83">
        <v>10</v>
      </c>
      <c r="C288" s="84">
        <v>1701.2630738099999</v>
      </c>
      <c r="D288" s="84">
        <v>1454.36665085</v>
      </c>
      <c r="E288" s="84">
        <v>98.610537899999997</v>
      </c>
      <c r="F288" s="84">
        <v>98.610537899999997</v>
      </c>
    </row>
    <row r="289" spans="1:6" ht="12.75" customHeight="1" x14ac:dyDescent="0.2">
      <c r="A289" s="83" t="s">
        <v>159</v>
      </c>
      <c r="B289" s="83">
        <v>11</v>
      </c>
      <c r="C289" s="84">
        <v>1711.57045083</v>
      </c>
      <c r="D289" s="84">
        <v>1466.29258667</v>
      </c>
      <c r="E289" s="84">
        <v>99.419153080000001</v>
      </c>
      <c r="F289" s="84">
        <v>99.419153080000001</v>
      </c>
    </row>
    <row r="290" spans="1:6" ht="12.75" customHeight="1" x14ac:dyDescent="0.2">
      <c r="A290" s="83" t="s">
        <v>159</v>
      </c>
      <c r="B290" s="83">
        <v>12</v>
      </c>
      <c r="C290" s="84">
        <v>1706.30232232</v>
      </c>
      <c r="D290" s="84">
        <v>1463.57626218</v>
      </c>
      <c r="E290" s="84">
        <v>99.234977909999998</v>
      </c>
      <c r="F290" s="84">
        <v>99.234977909999998</v>
      </c>
    </row>
    <row r="291" spans="1:6" ht="12.75" customHeight="1" x14ac:dyDescent="0.2">
      <c r="A291" s="83" t="s">
        <v>159</v>
      </c>
      <c r="B291" s="83">
        <v>13</v>
      </c>
      <c r="C291" s="84">
        <v>1730.0939895399999</v>
      </c>
      <c r="D291" s="84">
        <v>1484.4260949100001</v>
      </c>
      <c r="E291" s="84">
        <v>100.64866078</v>
      </c>
      <c r="F291" s="84">
        <v>100.64866078</v>
      </c>
    </row>
    <row r="292" spans="1:6" ht="12.75" customHeight="1" x14ac:dyDescent="0.2">
      <c r="A292" s="83" t="s">
        <v>159</v>
      </c>
      <c r="B292" s="83">
        <v>14</v>
      </c>
      <c r="C292" s="84">
        <v>1735.9278171599999</v>
      </c>
      <c r="D292" s="84">
        <v>1485.60632014</v>
      </c>
      <c r="E292" s="84">
        <v>100.72868369</v>
      </c>
      <c r="F292" s="84">
        <v>100.72868369</v>
      </c>
    </row>
    <row r="293" spans="1:6" ht="12.75" customHeight="1" x14ac:dyDescent="0.2">
      <c r="A293" s="83" t="s">
        <v>159</v>
      </c>
      <c r="B293" s="83">
        <v>15</v>
      </c>
      <c r="C293" s="84">
        <v>1737.0542046400001</v>
      </c>
      <c r="D293" s="84">
        <v>1494.8050424099999</v>
      </c>
      <c r="E293" s="84">
        <v>101.35238538999999</v>
      </c>
      <c r="F293" s="84">
        <v>101.35238538999999</v>
      </c>
    </row>
    <row r="294" spans="1:6" ht="12.75" customHeight="1" x14ac:dyDescent="0.2">
      <c r="A294" s="83" t="s">
        <v>159</v>
      </c>
      <c r="B294" s="83">
        <v>16</v>
      </c>
      <c r="C294" s="84">
        <v>1757.25018419</v>
      </c>
      <c r="D294" s="84">
        <v>1508.2591038</v>
      </c>
      <c r="E294" s="84">
        <v>102.26461218999999</v>
      </c>
      <c r="F294" s="84">
        <v>102.26461218999999</v>
      </c>
    </row>
    <row r="295" spans="1:6" ht="12.75" customHeight="1" x14ac:dyDescent="0.2">
      <c r="A295" s="83" t="s">
        <v>159</v>
      </c>
      <c r="B295" s="83">
        <v>17</v>
      </c>
      <c r="C295" s="84">
        <v>1754.7065016199999</v>
      </c>
      <c r="D295" s="84">
        <v>1509.9407385</v>
      </c>
      <c r="E295" s="84">
        <v>102.3786322</v>
      </c>
      <c r="F295" s="84">
        <v>102.3786322</v>
      </c>
    </row>
    <row r="296" spans="1:6" ht="12.75" customHeight="1" x14ac:dyDescent="0.2">
      <c r="A296" s="83" t="s">
        <v>159</v>
      </c>
      <c r="B296" s="83">
        <v>18</v>
      </c>
      <c r="C296" s="84">
        <v>1754.1878139400001</v>
      </c>
      <c r="D296" s="84">
        <v>1507.0017139500001</v>
      </c>
      <c r="E296" s="84">
        <v>102.17935728</v>
      </c>
      <c r="F296" s="84">
        <v>102.17935728</v>
      </c>
    </row>
    <row r="297" spans="1:6" ht="12.75" customHeight="1" x14ac:dyDescent="0.2">
      <c r="A297" s="83" t="s">
        <v>159</v>
      </c>
      <c r="B297" s="83">
        <v>19</v>
      </c>
      <c r="C297" s="84">
        <v>1729.69696374</v>
      </c>
      <c r="D297" s="84">
        <v>1485.6913295899999</v>
      </c>
      <c r="E297" s="84">
        <v>100.73444759</v>
      </c>
      <c r="F297" s="84">
        <v>100.73444759</v>
      </c>
    </row>
    <row r="298" spans="1:6" ht="12.75" customHeight="1" x14ac:dyDescent="0.2">
      <c r="A298" s="83" t="s">
        <v>159</v>
      </c>
      <c r="B298" s="83">
        <v>20</v>
      </c>
      <c r="C298" s="84">
        <v>1704.2432070299999</v>
      </c>
      <c r="D298" s="84">
        <v>1457.4760670999999</v>
      </c>
      <c r="E298" s="84">
        <v>98.821365900000004</v>
      </c>
      <c r="F298" s="84">
        <v>98.821365900000004</v>
      </c>
    </row>
    <row r="299" spans="1:6" ht="12.75" customHeight="1" x14ac:dyDescent="0.2">
      <c r="A299" s="83" t="s">
        <v>159</v>
      </c>
      <c r="B299" s="83">
        <v>21</v>
      </c>
      <c r="C299" s="84">
        <v>1696.4698311499999</v>
      </c>
      <c r="D299" s="84">
        <v>1449.24475469</v>
      </c>
      <c r="E299" s="84">
        <v>98.263257569999993</v>
      </c>
      <c r="F299" s="84">
        <v>98.263257569999993</v>
      </c>
    </row>
    <row r="300" spans="1:6" ht="12.75" customHeight="1" x14ac:dyDescent="0.2">
      <c r="A300" s="83" t="s">
        <v>159</v>
      </c>
      <c r="B300" s="83">
        <v>22</v>
      </c>
      <c r="C300" s="84">
        <v>1705.5688477000001</v>
      </c>
      <c r="D300" s="84">
        <v>1458.7809597299999</v>
      </c>
      <c r="E300" s="84">
        <v>98.909841639999996</v>
      </c>
      <c r="F300" s="84">
        <v>98.909841639999996</v>
      </c>
    </row>
    <row r="301" spans="1:6" ht="12.75" customHeight="1" x14ac:dyDescent="0.2">
      <c r="A301" s="83" t="s">
        <v>159</v>
      </c>
      <c r="B301" s="83">
        <v>23</v>
      </c>
      <c r="C301" s="84">
        <v>1725.1268355</v>
      </c>
      <c r="D301" s="84">
        <v>1480.2174013700001</v>
      </c>
      <c r="E301" s="84">
        <v>100.36329840000001</v>
      </c>
      <c r="F301" s="84">
        <v>100.36329840000001</v>
      </c>
    </row>
    <row r="302" spans="1:6" ht="12.75" customHeight="1" x14ac:dyDescent="0.2">
      <c r="A302" s="83" t="s">
        <v>159</v>
      </c>
      <c r="B302" s="83">
        <v>24</v>
      </c>
      <c r="C302" s="84">
        <v>1727.7881027000001</v>
      </c>
      <c r="D302" s="84">
        <v>1484.0948864</v>
      </c>
      <c r="E302" s="84">
        <v>100.62620382999999</v>
      </c>
      <c r="F302" s="84">
        <v>100.62620382999999</v>
      </c>
    </row>
    <row r="303" spans="1:6" ht="12.75" customHeight="1" x14ac:dyDescent="0.2">
      <c r="A303" s="83" t="s">
        <v>160</v>
      </c>
      <c r="B303" s="83">
        <v>1</v>
      </c>
      <c r="C303" s="84">
        <v>1860.8980567200001</v>
      </c>
      <c r="D303" s="84">
        <v>1614.96867451</v>
      </c>
      <c r="E303" s="84">
        <v>109.49984971000001</v>
      </c>
      <c r="F303" s="84">
        <v>109.49984971000001</v>
      </c>
    </row>
    <row r="304" spans="1:6" ht="12.75" customHeight="1" x14ac:dyDescent="0.2">
      <c r="A304" s="83" t="s">
        <v>160</v>
      </c>
      <c r="B304" s="83">
        <v>2</v>
      </c>
      <c r="C304" s="84">
        <v>1885.2473240500001</v>
      </c>
      <c r="D304" s="84">
        <v>1639.6441857699999</v>
      </c>
      <c r="E304" s="84">
        <v>111.17292537</v>
      </c>
      <c r="F304" s="84">
        <v>111.17292537</v>
      </c>
    </row>
    <row r="305" spans="1:6" ht="12.75" customHeight="1" x14ac:dyDescent="0.2">
      <c r="A305" s="83" t="s">
        <v>160</v>
      </c>
      <c r="B305" s="83">
        <v>3</v>
      </c>
      <c r="C305" s="84">
        <v>1910.7095293100001</v>
      </c>
      <c r="D305" s="84">
        <v>1662.7747589999999</v>
      </c>
      <c r="E305" s="84">
        <v>112.74124947</v>
      </c>
      <c r="F305" s="84">
        <v>112.74124947</v>
      </c>
    </row>
    <row r="306" spans="1:6" ht="12.75" customHeight="1" x14ac:dyDescent="0.2">
      <c r="A306" s="83" t="s">
        <v>160</v>
      </c>
      <c r="B306" s="83">
        <v>4</v>
      </c>
      <c r="C306" s="84">
        <v>1907.29114611</v>
      </c>
      <c r="D306" s="84">
        <v>1661.3297685499999</v>
      </c>
      <c r="E306" s="84">
        <v>112.64327466</v>
      </c>
      <c r="F306" s="84">
        <v>112.64327466</v>
      </c>
    </row>
    <row r="307" spans="1:6" ht="12.75" customHeight="1" x14ac:dyDescent="0.2">
      <c r="A307" s="83" t="s">
        <v>160</v>
      </c>
      <c r="B307" s="83">
        <v>5</v>
      </c>
      <c r="C307" s="84">
        <v>1890.34803283</v>
      </c>
      <c r="D307" s="84">
        <v>1644.9692136900001</v>
      </c>
      <c r="E307" s="84">
        <v>111.53397866</v>
      </c>
      <c r="F307" s="84">
        <v>111.53397866</v>
      </c>
    </row>
    <row r="308" spans="1:6" ht="12.75" customHeight="1" x14ac:dyDescent="0.2">
      <c r="A308" s="83" t="s">
        <v>160</v>
      </c>
      <c r="B308" s="83">
        <v>6</v>
      </c>
      <c r="C308" s="84">
        <v>1884.6095660999999</v>
      </c>
      <c r="D308" s="84">
        <v>1634.1705425600001</v>
      </c>
      <c r="E308" s="84">
        <v>110.8017955</v>
      </c>
      <c r="F308" s="84">
        <v>110.8017955</v>
      </c>
    </row>
    <row r="309" spans="1:6" ht="12.75" customHeight="1" x14ac:dyDescent="0.2">
      <c r="A309" s="83" t="s">
        <v>160</v>
      </c>
      <c r="B309" s="83">
        <v>7</v>
      </c>
      <c r="C309" s="84">
        <v>1841.20855867</v>
      </c>
      <c r="D309" s="84">
        <v>1598.67149247</v>
      </c>
      <c r="E309" s="84">
        <v>108.39485058</v>
      </c>
      <c r="F309" s="84">
        <v>108.39485058</v>
      </c>
    </row>
    <row r="310" spans="1:6" ht="12.75" customHeight="1" x14ac:dyDescent="0.2">
      <c r="A310" s="83" t="s">
        <v>160</v>
      </c>
      <c r="B310" s="83">
        <v>8</v>
      </c>
      <c r="C310" s="84">
        <v>1836.02058074</v>
      </c>
      <c r="D310" s="84">
        <v>1589.97068276</v>
      </c>
      <c r="E310" s="84">
        <v>107.80490888</v>
      </c>
      <c r="F310" s="84">
        <v>107.80490888</v>
      </c>
    </row>
    <row r="311" spans="1:6" ht="12.75" customHeight="1" x14ac:dyDescent="0.2">
      <c r="A311" s="83" t="s">
        <v>160</v>
      </c>
      <c r="B311" s="83">
        <v>9</v>
      </c>
      <c r="C311" s="84">
        <v>1814.2347039000001</v>
      </c>
      <c r="D311" s="84">
        <v>1569.29584376</v>
      </c>
      <c r="E311" s="84">
        <v>106.40309113000001</v>
      </c>
      <c r="F311" s="84">
        <v>106.40309113000001</v>
      </c>
    </row>
    <row r="312" spans="1:6" ht="12.75" customHeight="1" x14ac:dyDescent="0.2">
      <c r="A312" s="83" t="s">
        <v>160</v>
      </c>
      <c r="B312" s="83">
        <v>10</v>
      </c>
      <c r="C312" s="84">
        <v>1824.3681113800001</v>
      </c>
      <c r="D312" s="84">
        <v>1580.8539396599999</v>
      </c>
      <c r="E312" s="84">
        <v>107.18676562</v>
      </c>
      <c r="F312" s="84">
        <v>107.18676562</v>
      </c>
    </row>
    <row r="313" spans="1:6" ht="12.75" customHeight="1" x14ac:dyDescent="0.2">
      <c r="A313" s="83" t="s">
        <v>160</v>
      </c>
      <c r="B313" s="83">
        <v>11</v>
      </c>
      <c r="C313" s="84">
        <v>1837.4039406899999</v>
      </c>
      <c r="D313" s="84">
        <v>1593.61004882</v>
      </c>
      <c r="E313" s="84">
        <v>108.05166911000001</v>
      </c>
      <c r="F313" s="84">
        <v>108.05166911000001</v>
      </c>
    </row>
    <row r="314" spans="1:6" ht="12.75" customHeight="1" x14ac:dyDescent="0.2">
      <c r="A314" s="83" t="s">
        <v>160</v>
      </c>
      <c r="B314" s="83">
        <v>12</v>
      </c>
      <c r="C314" s="84">
        <v>1849.5470872599999</v>
      </c>
      <c r="D314" s="84">
        <v>1606.2615664499999</v>
      </c>
      <c r="E314" s="84">
        <v>108.90948097</v>
      </c>
      <c r="F314" s="84">
        <v>108.90948097</v>
      </c>
    </row>
    <row r="315" spans="1:6" ht="12.75" customHeight="1" x14ac:dyDescent="0.2">
      <c r="A315" s="83" t="s">
        <v>160</v>
      </c>
      <c r="B315" s="83">
        <v>13</v>
      </c>
      <c r="C315" s="84">
        <v>1878.6411202300001</v>
      </c>
      <c r="D315" s="84">
        <v>1628.4458649600001</v>
      </c>
      <c r="E315" s="84">
        <v>110.41364473</v>
      </c>
      <c r="F315" s="84">
        <v>110.41364473</v>
      </c>
    </row>
    <row r="316" spans="1:6" ht="12.75" customHeight="1" x14ac:dyDescent="0.2">
      <c r="A316" s="83" t="s">
        <v>160</v>
      </c>
      <c r="B316" s="83">
        <v>14</v>
      </c>
      <c r="C316" s="84">
        <v>1907.42886174</v>
      </c>
      <c r="D316" s="84">
        <v>1650.2320186500001</v>
      </c>
      <c r="E316" s="84">
        <v>111.89081304</v>
      </c>
      <c r="F316" s="84">
        <v>111.89081304</v>
      </c>
    </row>
    <row r="317" spans="1:6" ht="12.75" customHeight="1" x14ac:dyDescent="0.2">
      <c r="A317" s="83" t="s">
        <v>160</v>
      </c>
      <c r="B317" s="83">
        <v>15</v>
      </c>
      <c r="C317" s="84">
        <v>1926.2436212600001</v>
      </c>
      <c r="D317" s="84">
        <v>1676.36073792</v>
      </c>
      <c r="E317" s="84">
        <v>113.66242068</v>
      </c>
      <c r="F317" s="84">
        <v>113.66242068</v>
      </c>
    </row>
    <row r="318" spans="1:6" ht="12.75" customHeight="1" x14ac:dyDescent="0.2">
      <c r="A318" s="83" t="s">
        <v>160</v>
      </c>
      <c r="B318" s="83">
        <v>16</v>
      </c>
      <c r="C318" s="84">
        <v>1946.07287004</v>
      </c>
      <c r="D318" s="84">
        <v>1702.1043338500001</v>
      </c>
      <c r="E318" s="84">
        <v>115.40791575999999</v>
      </c>
      <c r="F318" s="84">
        <v>115.40791575999999</v>
      </c>
    </row>
    <row r="319" spans="1:6" ht="12.75" customHeight="1" x14ac:dyDescent="0.2">
      <c r="A319" s="83" t="s">
        <v>160</v>
      </c>
      <c r="B319" s="83">
        <v>17</v>
      </c>
      <c r="C319" s="84">
        <v>1940.3033510400001</v>
      </c>
      <c r="D319" s="84">
        <v>1694.75830737</v>
      </c>
      <c r="E319" s="84">
        <v>114.90983254</v>
      </c>
      <c r="F319" s="84">
        <v>114.90983254</v>
      </c>
    </row>
    <row r="320" spans="1:6" ht="12.75" customHeight="1" x14ac:dyDescent="0.2">
      <c r="A320" s="83" t="s">
        <v>160</v>
      </c>
      <c r="B320" s="83">
        <v>18</v>
      </c>
      <c r="C320" s="84">
        <v>1947.5530676200001</v>
      </c>
      <c r="D320" s="84">
        <v>1700.49912311</v>
      </c>
      <c r="E320" s="84">
        <v>115.29907753000001</v>
      </c>
      <c r="F320" s="84">
        <v>115.29907753000001</v>
      </c>
    </row>
    <row r="321" spans="1:6" ht="12.75" customHeight="1" x14ac:dyDescent="0.2">
      <c r="A321" s="83" t="s">
        <v>160</v>
      </c>
      <c r="B321" s="83">
        <v>19</v>
      </c>
      <c r="C321" s="84">
        <v>1900.8719823700001</v>
      </c>
      <c r="D321" s="84">
        <v>1656.54931506</v>
      </c>
      <c r="E321" s="84">
        <v>112.31914519</v>
      </c>
      <c r="F321" s="84">
        <v>112.31914519</v>
      </c>
    </row>
    <row r="322" spans="1:6" ht="12.75" customHeight="1" x14ac:dyDescent="0.2">
      <c r="A322" s="83" t="s">
        <v>160</v>
      </c>
      <c r="B322" s="83">
        <v>20</v>
      </c>
      <c r="C322" s="84">
        <v>1825.1374336900001</v>
      </c>
      <c r="D322" s="84">
        <v>1581.4815500499999</v>
      </c>
      <c r="E322" s="84">
        <v>107.22931954000001</v>
      </c>
      <c r="F322" s="84">
        <v>107.22931954000001</v>
      </c>
    </row>
    <row r="323" spans="1:6" ht="12.75" customHeight="1" x14ac:dyDescent="0.2">
      <c r="A323" s="83" t="s">
        <v>160</v>
      </c>
      <c r="B323" s="83">
        <v>21</v>
      </c>
      <c r="C323" s="84">
        <v>1844.1807696000001</v>
      </c>
      <c r="D323" s="84">
        <v>1597.4087636500001</v>
      </c>
      <c r="E323" s="84">
        <v>108.30923367</v>
      </c>
      <c r="F323" s="84">
        <v>108.30923367</v>
      </c>
    </row>
    <row r="324" spans="1:6" ht="12.75" customHeight="1" x14ac:dyDescent="0.2">
      <c r="A324" s="83" t="s">
        <v>160</v>
      </c>
      <c r="B324" s="83">
        <v>22</v>
      </c>
      <c r="C324" s="84">
        <v>1835.0397153599999</v>
      </c>
      <c r="D324" s="84">
        <v>1581.37315928</v>
      </c>
      <c r="E324" s="84">
        <v>107.22197031</v>
      </c>
      <c r="F324" s="84">
        <v>107.22197031</v>
      </c>
    </row>
    <row r="325" spans="1:6" ht="12.75" customHeight="1" x14ac:dyDescent="0.2">
      <c r="A325" s="83" t="s">
        <v>160</v>
      </c>
      <c r="B325" s="83">
        <v>23</v>
      </c>
      <c r="C325" s="84">
        <v>1862.3442065300001</v>
      </c>
      <c r="D325" s="84">
        <v>1614.8911913699999</v>
      </c>
      <c r="E325" s="84">
        <v>109.49459611</v>
      </c>
      <c r="F325" s="84">
        <v>109.49459611</v>
      </c>
    </row>
    <row r="326" spans="1:6" ht="12.75" customHeight="1" x14ac:dyDescent="0.2">
      <c r="A326" s="83" t="s">
        <v>160</v>
      </c>
      <c r="B326" s="83">
        <v>24</v>
      </c>
      <c r="C326" s="84">
        <v>1888.5242982</v>
      </c>
      <c r="D326" s="84">
        <v>1634.9843903000001</v>
      </c>
      <c r="E326" s="84">
        <v>110.85697688</v>
      </c>
      <c r="F326" s="84">
        <v>110.85697688</v>
      </c>
    </row>
    <row r="327" spans="1:6" ht="12.75" customHeight="1" x14ac:dyDescent="0.2">
      <c r="A327" s="83" t="s">
        <v>161</v>
      </c>
      <c r="B327" s="83">
        <v>1</v>
      </c>
      <c r="C327" s="84">
        <v>1957.49760853</v>
      </c>
      <c r="D327" s="84">
        <v>1703.2631490199999</v>
      </c>
      <c r="E327" s="84">
        <v>115.486487</v>
      </c>
      <c r="F327" s="84">
        <v>115.486487</v>
      </c>
    </row>
    <row r="328" spans="1:6" ht="12.75" customHeight="1" x14ac:dyDescent="0.2">
      <c r="A328" s="83" t="s">
        <v>161</v>
      </c>
      <c r="B328" s="83">
        <v>2</v>
      </c>
      <c r="C328" s="84">
        <v>1964.0675007100001</v>
      </c>
      <c r="D328" s="84">
        <v>1716.2816900299999</v>
      </c>
      <c r="E328" s="84">
        <v>116.36918417</v>
      </c>
      <c r="F328" s="84">
        <v>116.36918417</v>
      </c>
    </row>
    <row r="329" spans="1:6" ht="12.75" customHeight="1" x14ac:dyDescent="0.2">
      <c r="A329" s="83" t="s">
        <v>161</v>
      </c>
      <c r="B329" s="83">
        <v>3</v>
      </c>
      <c r="C329" s="84">
        <v>1979.9789062699999</v>
      </c>
      <c r="D329" s="84">
        <v>1732.43698281</v>
      </c>
      <c r="E329" s="84">
        <v>117.46456277999999</v>
      </c>
      <c r="F329" s="84">
        <v>117.46456277999999</v>
      </c>
    </row>
    <row r="330" spans="1:6" ht="12.75" customHeight="1" x14ac:dyDescent="0.2">
      <c r="A330" s="83" t="s">
        <v>161</v>
      </c>
      <c r="B330" s="83">
        <v>4</v>
      </c>
      <c r="C330" s="84">
        <v>1974.09375101</v>
      </c>
      <c r="D330" s="84">
        <v>1726.52917854</v>
      </c>
      <c r="E330" s="84">
        <v>117.06399544999999</v>
      </c>
      <c r="F330" s="84">
        <v>117.06399544999999</v>
      </c>
    </row>
    <row r="331" spans="1:6" ht="12.75" customHeight="1" x14ac:dyDescent="0.2">
      <c r="A331" s="83" t="s">
        <v>161</v>
      </c>
      <c r="B331" s="83">
        <v>5</v>
      </c>
      <c r="C331" s="84">
        <v>1968.63241131</v>
      </c>
      <c r="D331" s="84">
        <v>1721.2799265399999</v>
      </c>
      <c r="E331" s="84">
        <v>116.70808</v>
      </c>
      <c r="F331" s="84">
        <v>116.70808</v>
      </c>
    </row>
    <row r="332" spans="1:6" ht="12.75" customHeight="1" x14ac:dyDescent="0.2">
      <c r="A332" s="83" t="s">
        <v>161</v>
      </c>
      <c r="B332" s="83">
        <v>6</v>
      </c>
      <c r="C332" s="84">
        <v>1965.2199873300001</v>
      </c>
      <c r="D332" s="84">
        <v>1715.4499930500001</v>
      </c>
      <c r="E332" s="84">
        <v>116.31279256000001</v>
      </c>
      <c r="F332" s="84">
        <v>116.31279256000001</v>
      </c>
    </row>
    <row r="333" spans="1:6" ht="12.75" customHeight="1" x14ac:dyDescent="0.2">
      <c r="A333" s="83" t="s">
        <v>161</v>
      </c>
      <c r="B333" s="83">
        <v>7</v>
      </c>
      <c r="C333" s="84">
        <v>1921.58673193</v>
      </c>
      <c r="D333" s="84">
        <v>1675.68434189</v>
      </c>
      <c r="E333" s="84">
        <v>113.61655894</v>
      </c>
      <c r="F333" s="84">
        <v>113.61655894</v>
      </c>
    </row>
    <row r="334" spans="1:6" ht="12.75" customHeight="1" x14ac:dyDescent="0.2">
      <c r="A334" s="83" t="s">
        <v>161</v>
      </c>
      <c r="B334" s="83">
        <v>8</v>
      </c>
      <c r="C334" s="84">
        <v>1884.80423763</v>
      </c>
      <c r="D334" s="84">
        <v>1639.6089727399999</v>
      </c>
      <c r="E334" s="84">
        <v>111.17053781</v>
      </c>
      <c r="F334" s="84">
        <v>111.17053781</v>
      </c>
    </row>
    <row r="335" spans="1:6" ht="12.75" customHeight="1" x14ac:dyDescent="0.2">
      <c r="A335" s="83" t="s">
        <v>161</v>
      </c>
      <c r="B335" s="83">
        <v>9</v>
      </c>
      <c r="C335" s="84">
        <v>1918.1269823499999</v>
      </c>
      <c r="D335" s="84">
        <v>1655.29911687</v>
      </c>
      <c r="E335" s="84">
        <v>112.23437791000001</v>
      </c>
      <c r="F335" s="84">
        <v>112.23437791000001</v>
      </c>
    </row>
    <row r="336" spans="1:6" ht="12.75" customHeight="1" x14ac:dyDescent="0.2">
      <c r="A336" s="83" t="s">
        <v>161</v>
      </c>
      <c r="B336" s="83">
        <v>10</v>
      </c>
      <c r="C336" s="84">
        <v>1877.9975143300001</v>
      </c>
      <c r="D336" s="84">
        <v>1630.6311568799999</v>
      </c>
      <c r="E336" s="84">
        <v>110.56181425</v>
      </c>
      <c r="F336" s="84">
        <v>110.56181425</v>
      </c>
    </row>
    <row r="337" spans="1:6" ht="12.75" customHeight="1" x14ac:dyDescent="0.2">
      <c r="A337" s="83" t="s">
        <v>161</v>
      </c>
      <c r="B337" s="83">
        <v>11</v>
      </c>
      <c r="C337" s="84">
        <v>1893.8140020799999</v>
      </c>
      <c r="D337" s="84">
        <v>1646.5574127100001</v>
      </c>
      <c r="E337" s="84">
        <v>111.64166344</v>
      </c>
      <c r="F337" s="84">
        <v>111.64166344</v>
      </c>
    </row>
    <row r="338" spans="1:6" ht="12.75" customHeight="1" x14ac:dyDescent="0.2">
      <c r="A338" s="83" t="s">
        <v>161</v>
      </c>
      <c r="B338" s="83">
        <v>12</v>
      </c>
      <c r="C338" s="84">
        <v>1878.5948227199999</v>
      </c>
      <c r="D338" s="84">
        <v>1633.99585271</v>
      </c>
      <c r="E338" s="84">
        <v>110.78995098999999</v>
      </c>
      <c r="F338" s="84">
        <v>110.78995098999999</v>
      </c>
    </row>
    <row r="339" spans="1:6" ht="12.75" customHeight="1" x14ac:dyDescent="0.2">
      <c r="A339" s="83" t="s">
        <v>161</v>
      </c>
      <c r="B339" s="83">
        <v>13</v>
      </c>
      <c r="C339" s="84">
        <v>1916.1629190900001</v>
      </c>
      <c r="D339" s="84">
        <v>1668.60408975</v>
      </c>
      <c r="E339" s="84">
        <v>113.13649604</v>
      </c>
      <c r="F339" s="84">
        <v>113.13649604</v>
      </c>
    </row>
    <row r="340" spans="1:6" ht="12.75" customHeight="1" x14ac:dyDescent="0.2">
      <c r="A340" s="83" t="s">
        <v>161</v>
      </c>
      <c r="B340" s="83">
        <v>14</v>
      </c>
      <c r="C340" s="84">
        <v>1938.6137505199999</v>
      </c>
      <c r="D340" s="84">
        <v>1691.17495033</v>
      </c>
      <c r="E340" s="84">
        <v>114.66686989999999</v>
      </c>
      <c r="F340" s="84">
        <v>114.66686989999999</v>
      </c>
    </row>
    <row r="341" spans="1:6" ht="12.75" customHeight="1" x14ac:dyDescent="0.2">
      <c r="A341" s="83" t="s">
        <v>161</v>
      </c>
      <c r="B341" s="83">
        <v>15</v>
      </c>
      <c r="C341" s="84">
        <v>1997.40673094</v>
      </c>
      <c r="D341" s="84">
        <v>1722.86608267</v>
      </c>
      <c r="E341" s="84">
        <v>116.81562627</v>
      </c>
      <c r="F341" s="84">
        <v>116.81562627</v>
      </c>
    </row>
    <row r="342" spans="1:6" ht="12.75" customHeight="1" x14ac:dyDescent="0.2">
      <c r="A342" s="83" t="s">
        <v>161</v>
      </c>
      <c r="B342" s="83">
        <v>16</v>
      </c>
      <c r="C342" s="84">
        <v>1989.94507011</v>
      </c>
      <c r="D342" s="84">
        <v>1743.71183984</v>
      </c>
      <c r="E342" s="84">
        <v>118.22903281000001</v>
      </c>
      <c r="F342" s="84">
        <v>118.22903281000001</v>
      </c>
    </row>
    <row r="343" spans="1:6" ht="12.75" customHeight="1" x14ac:dyDescent="0.2">
      <c r="A343" s="83" t="s">
        <v>161</v>
      </c>
      <c r="B343" s="83">
        <v>17</v>
      </c>
      <c r="C343" s="84">
        <v>1981.9466352100001</v>
      </c>
      <c r="D343" s="84">
        <v>1735.8339480699999</v>
      </c>
      <c r="E343" s="84">
        <v>117.69488748000001</v>
      </c>
      <c r="F343" s="84">
        <v>117.69488748000001</v>
      </c>
    </row>
    <row r="344" spans="1:6" ht="12.75" customHeight="1" x14ac:dyDescent="0.2">
      <c r="A344" s="83" t="s">
        <v>161</v>
      </c>
      <c r="B344" s="83">
        <v>18</v>
      </c>
      <c r="C344" s="84">
        <v>1965.75103844</v>
      </c>
      <c r="D344" s="84">
        <v>1719.63371095</v>
      </c>
      <c r="E344" s="84">
        <v>116.59646151</v>
      </c>
      <c r="F344" s="84">
        <v>116.59646151</v>
      </c>
    </row>
    <row r="345" spans="1:6" ht="12.75" customHeight="1" x14ac:dyDescent="0.2">
      <c r="A345" s="83" t="s">
        <v>161</v>
      </c>
      <c r="B345" s="83">
        <v>19</v>
      </c>
      <c r="C345" s="84">
        <v>1938.9350921</v>
      </c>
      <c r="D345" s="84">
        <v>1692.7344443</v>
      </c>
      <c r="E345" s="84">
        <v>114.77260839</v>
      </c>
      <c r="F345" s="84">
        <v>114.77260839</v>
      </c>
    </row>
    <row r="346" spans="1:6" ht="12.75" customHeight="1" x14ac:dyDescent="0.2">
      <c r="A346" s="83" t="s">
        <v>161</v>
      </c>
      <c r="B346" s="83">
        <v>20</v>
      </c>
      <c r="C346" s="84">
        <v>1917.5377510599999</v>
      </c>
      <c r="D346" s="84">
        <v>1672.42716881</v>
      </c>
      <c r="E346" s="84">
        <v>113.39571257999999</v>
      </c>
      <c r="F346" s="84">
        <v>113.39571257999999</v>
      </c>
    </row>
    <row r="347" spans="1:6" ht="12.75" customHeight="1" x14ac:dyDescent="0.2">
      <c r="A347" s="83" t="s">
        <v>161</v>
      </c>
      <c r="B347" s="83">
        <v>21</v>
      </c>
      <c r="C347" s="84">
        <v>1905.8093471300001</v>
      </c>
      <c r="D347" s="84">
        <v>1660.49863931</v>
      </c>
      <c r="E347" s="84">
        <v>112.58692154000001</v>
      </c>
      <c r="F347" s="84">
        <v>112.58692154000001</v>
      </c>
    </row>
    <row r="348" spans="1:6" ht="12.75" customHeight="1" x14ac:dyDescent="0.2">
      <c r="A348" s="83" t="s">
        <v>161</v>
      </c>
      <c r="B348" s="83">
        <v>22</v>
      </c>
      <c r="C348" s="84">
        <v>1877.35288928</v>
      </c>
      <c r="D348" s="84">
        <v>1631.4472912599999</v>
      </c>
      <c r="E348" s="84">
        <v>110.61715067</v>
      </c>
      <c r="F348" s="84">
        <v>110.61715067</v>
      </c>
    </row>
    <row r="349" spans="1:6" ht="12.75" customHeight="1" x14ac:dyDescent="0.2">
      <c r="A349" s="83" t="s">
        <v>161</v>
      </c>
      <c r="B349" s="83">
        <v>23</v>
      </c>
      <c r="C349" s="84">
        <v>1884.6715691300001</v>
      </c>
      <c r="D349" s="84">
        <v>1636.61310194</v>
      </c>
      <c r="E349" s="84">
        <v>110.96740855</v>
      </c>
      <c r="F349" s="84">
        <v>110.96740855</v>
      </c>
    </row>
    <row r="350" spans="1:6" ht="12.75" customHeight="1" x14ac:dyDescent="0.2">
      <c r="A350" s="83" t="s">
        <v>161</v>
      </c>
      <c r="B350" s="83">
        <v>24</v>
      </c>
      <c r="C350" s="84">
        <v>1892.88414347</v>
      </c>
      <c r="D350" s="84">
        <v>1647.7402705100001</v>
      </c>
      <c r="E350" s="84">
        <v>111.72186483999999</v>
      </c>
      <c r="F350" s="84">
        <v>111.72186483999999</v>
      </c>
    </row>
    <row r="351" spans="1:6" ht="12.75" customHeight="1" x14ac:dyDescent="0.2">
      <c r="A351" s="83" t="s">
        <v>162</v>
      </c>
      <c r="B351" s="83">
        <v>1</v>
      </c>
      <c r="C351" s="84">
        <v>1854.4506788000001</v>
      </c>
      <c r="D351" s="84">
        <v>1608.30675978</v>
      </c>
      <c r="E351" s="84">
        <v>109.04815137</v>
      </c>
      <c r="F351" s="84">
        <v>109.04815137</v>
      </c>
    </row>
    <row r="352" spans="1:6" ht="12.75" customHeight="1" x14ac:dyDescent="0.2">
      <c r="A352" s="83" t="s">
        <v>162</v>
      </c>
      <c r="B352" s="83">
        <v>2</v>
      </c>
      <c r="C352" s="84">
        <v>1857.19537599</v>
      </c>
      <c r="D352" s="84">
        <v>1610.28497634</v>
      </c>
      <c r="E352" s="84">
        <v>109.18228055</v>
      </c>
      <c r="F352" s="84">
        <v>109.18228055</v>
      </c>
    </row>
    <row r="353" spans="1:6" ht="12.75" customHeight="1" x14ac:dyDescent="0.2">
      <c r="A353" s="83" t="s">
        <v>162</v>
      </c>
      <c r="B353" s="83">
        <v>3</v>
      </c>
      <c r="C353" s="84">
        <v>1878.5258774500001</v>
      </c>
      <c r="D353" s="84">
        <v>1630.64814991</v>
      </c>
      <c r="E353" s="84">
        <v>110.56296643</v>
      </c>
      <c r="F353" s="84">
        <v>110.56296643</v>
      </c>
    </row>
    <row r="354" spans="1:6" ht="12.75" customHeight="1" x14ac:dyDescent="0.2">
      <c r="A354" s="83" t="s">
        <v>162</v>
      </c>
      <c r="B354" s="83">
        <v>4</v>
      </c>
      <c r="C354" s="84">
        <v>1888.73595424</v>
      </c>
      <c r="D354" s="84">
        <v>1640.45837615</v>
      </c>
      <c r="E354" s="84">
        <v>111.22812998000001</v>
      </c>
      <c r="F354" s="84">
        <v>111.22812998000001</v>
      </c>
    </row>
    <row r="355" spans="1:6" ht="12.75" customHeight="1" x14ac:dyDescent="0.2">
      <c r="A355" s="83" t="s">
        <v>162</v>
      </c>
      <c r="B355" s="83">
        <v>5</v>
      </c>
      <c r="C355" s="84">
        <v>1881.4824511100001</v>
      </c>
      <c r="D355" s="84">
        <v>1636.9370408</v>
      </c>
      <c r="E355" s="84">
        <v>110.9893726</v>
      </c>
      <c r="F355" s="84">
        <v>110.9893726</v>
      </c>
    </row>
    <row r="356" spans="1:6" ht="12.75" customHeight="1" x14ac:dyDescent="0.2">
      <c r="A356" s="83" t="s">
        <v>162</v>
      </c>
      <c r="B356" s="83">
        <v>6</v>
      </c>
      <c r="C356" s="84">
        <v>1857.55401461</v>
      </c>
      <c r="D356" s="84">
        <v>1606.4011945499999</v>
      </c>
      <c r="E356" s="84">
        <v>108.91894818</v>
      </c>
      <c r="F356" s="84">
        <v>108.91894818</v>
      </c>
    </row>
    <row r="357" spans="1:6" ht="12.75" customHeight="1" x14ac:dyDescent="0.2">
      <c r="A357" s="83" t="s">
        <v>162</v>
      </c>
      <c r="B357" s="83">
        <v>7</v>
      </c>
      <c r="C357" s="84">
        <v>1798.5842415899999</v>
      </c>
      <c r="D357" s="84">
        <v>1553.53569623</v>
      </c>
      <c r="E357" s="84">
        <v>105.33450458999999</v>
      </c>
      <c r="F357" s="84">
        <v>105.33450458999999</v>
      </c>
    </row>
    <row r="358" spans="1:6" ht="12.75" customHeight="1" x14ac:dyDescent="0.2">
      <c r="A358" s="83" t="s">
        <v>162</v>
      </c>
      <c r="B358" s="83">
        <v>8</v>
      </c>
      <c r="C358" s="84">
        <v>1768.9921105200001</v>
      </c>
      <c r="D358" s="84">
        <v>1523.56112994</v>
      </c>
      <c r="E358" s="84">
        <v>103.30213668</v>
      </c>
      <c r="F358" s="84">
        <v>103.30213668</v>
      </c>
    </row>
    <row r="359" spans="1:6" ht="12.75" customHeight="1" x14ac:dyDescent="0.2">
      <c r="A359" s="83" t="s">
        <v>162</v>
      </c>
      <c r="B359" s="83">
        <v>9</v>
      </c>
      <c r="C359" s="84">
        <v>1792.34513846</v>
      </c>
      <c r="D359" s="84">
        <v>1546.8544365099999</v>
      </c>
      <c r="E359" s="84">
        <v>104.8814946</v>
      </c>
      <c r="F359" s="84">
        <v>104.8814946</v>
      </c>
    </row>
    <row r="360" spans="1:6" ht="12.75" customHeight="1" x14ac:dyDescent="0.2">
      <c r="A360" s="83" t="s">
        <v>162</v>
      </c>
      <c r="B360" s="83">
        <v>10</v>
      </c>
      <c r="C360" s="84">
        <v>1798.48613888</v>
      </c>
      <c r="D360" s="84">
        <v>1547.94407716</v>
      </c>
      <c r="E360" s="84">
        <v>104.9553756</v>
      </c>
      <c r="F360" s="84">
        <v>104.9553756</v>
      </c>
    </row>
    <row r="361" spans="1:6" ht="12.75" customHeight="1" x14ac:dyDescent="0.2">
      <c r="A361" s="83" t="s">
        <v>162</v>
      </c>
      <c r="B361" s="83">
        <v>11</v>
      </c>
      <c r="C361" s="84">
        <v>1804.4078904600001</v>
      </c>
      <c r="D361" s="84">
        <v>1555.04081922</v>
      </c>
      <c r="E361" s="84">
        <v>105.43655656</v>
      </c>
      <c r="F361" s="84">
        <v>105.43655656</v>
      </c>
    </row>
    <row r="362" spans="1:6" ht="12.75" customHeight="1" x14ac:dyDescent="0.2">
      <c r="A362" s="83" t="s">
        <v>162</v>
      </c>
      <c r="B362" s="83">
        <v>12</v>
      </c>
      <c r="C362" s="84">
        <v>1838.28633369</v>
      </c>
      <c r="D362" s="84">
        <v>1593.18950795</v>
      </c>
      <c r="E362" s="84">
        <v>108.02315514</v>
      </c>
      <c r="F362" s="84">
        <v>108.02315514</v>
      </c>
    </row>
    <row r="363" spans="1:6" ht="12.75" customHeight="1" x14ac:dyDescent="0.2">
      <c r="A363" s="83" t="s">
        <v>162</v>
      </c>
      <c r="B363" s="83">
        <v>13</v>
      </c>
      <c r="C363" s="84">
        <v>1922.6751047400001</v>
      </c>
      <c r="D363" s="84">
        <v>1614.88371052</v>
      </c>
      <c r="E363" s="84">
        <v>109.49408889</v>
      </c>
      <c r="F363" s="84">
        <v>109.49408889</v>
      </c>
    </row>
    <row r="364" spans="1:6" ht="12.75" customHeight="1" x14ac:dyDescent="0.2">
      <c r="A364" s="83" t="s">
        <v>162</v>
      </c>
      <c r="B364" s="83">
        <v>14</v>
      </c>
      <c r="C364" s="84">
        <v>1930.02001344</v>
      </c>
      <c r="D364" s="84">
        <v>1640.5048641999999</v>
      </c>
      <c r="E364" s="84">
        <v>111.23128201</v>
      </c>
      <c r="F364" s="84">
        <v>111.23128201</v>
      </c>
    </row>
    <row r="365" spans="1:6" ht="12.75" customHeight="1" x14ac:dyDescent="0.2">
      <c r="A365" s="83" t="s">
        <v>162</v>
      </c>
      <c r="B365" s="83">
        <v>15</v>
      </c>
      <c r="C365" s="84">
        <v>1942.11423704</v>
      </c>
      <c r="D365" s="84">
        <v>1663.5169743900001</v>
      </c>
      <c r="E365" s="84">
        <v>112.79157395</v>
      </c>
      <c r="F365" s="84">
        <v>112.79157395</v>
      </c>
    </row>
    <row r="366" spans="1:6" ht="12.75" customHeight="1" x14ac:dyDescent="0.2">
      <c r="A366" s="83" t="s">
        <v>162</v>
      </c>
      <c r="B366" s="83">
        <v>16</v>
      </c>
      <c r="C366" s="84">
        <v>1948.45269437</v>
      </c>
      <c r="D366" s="84">
        <v>1683.0765952899999</v>
      </c>
      <c r="E366" s="84">
        <v>114.11777649</v>
      </c>
      <c r="F366" s="84">
        <v>114.11777649</v>
      </c>
    </row>
    <row r="367" spans="1:6" ht="12.75" customHeight="1" x14ac:dyDescent="0.2">
      <c r="A367" s="83" t="s">
        <v>162</v>
      </c>
      <c r="B367" s="83">
        <v>17</v>
      </c>
      <c r="C367" s="84">
        <v>1918.1612785299999</v>
      </c>
      <c r="D367" s="84">
        <v>1663.0110436099999</v>
      </c>
      <c r="E367" s="84">
        <v>112.75727028999999</v>
      </c>
      <c r="F367" s="84">
        <v>112.75727028999999</v>
      </c>
    </row>
    <row r="368" spans="1:6" ht="12.75" customHeight="1" x14ac:dyDescent="0.2">
      <c r="A368" s="83" t="s">
        <v>162</v>
      </c>
      <c r="B368" s="83">
        <v>18</v>
      </c>
      <c r="C368" s="84">
        <v>1881.1394727100001</v>
      </c>
      <c r="D368" s="84">
        <v>1638.17636975</v>
      </c>
      <c r="E368" s="84">
        <v>111.07340292000001</v>
      </c>
      <c r="F368" s="84">
        <v>111.07340292000001</v>
      </c>
    </row>
    <row r="369" spans="1:6" ht="12.75" customHeight="1" x14ac:dyDescent="0.2">
      <c r="A369" s="83" t="s">
        <v>162</v>
      </c>
      <c r="B369" s="83">
        <v>19</v>
      </c>
      <c r="C369" s="84">
        <v>1855.71062579</v>
      </c>
      <c r="D369" s="84">
        <v>1605.1677770700001</v>
      </c>
      <c r="E369" s="84">
        <v>108.83531868</v>
      </c>
      <c r="F369" s="84">
        <v>108.83531868</v>
      </c>
    </row>
    <row r="370" spans="1:6" ht="12.75" customHeight="1" x14ac:dyDescent="0.2">
      <c r="A370" s="83" t="s">
        <v>162</v>
      </c>
      <c r="B370" s="83">
        <v>20</v>
      </c>
      <c r="C370" s="84">
        <v>1821.0240317800001</v>
      </c>
      <c r="D370" s="84">
        <v>1577.32193282</v>
      </c>
      <c r="E370" s="84">
        <v>106.94728468</v>
      </c>
      <c r="F370" s="84">
        <v>106.94728468</v>
      </c>
    </row>
    <row r="371" spans="1:6" ht="12.75" customHeight="1" x14ac:dyDescent="0.2">
      <c r="A371" s="83" t="s">
        <v>162</v>
      </c>
      <c r="B371" s="83">
        <v>21</v>
      </c>
      <c r="C371" s="84">
        <v>1818.0333695300001</v>
      </c>
      <c r="D371" s="84">
        <v>1572.84900324</v>
      </c>
      <c r="E371" s="84">
        <v>106.64400628</v>
      </c>
      <c r="F371" s="84">
        <v>106.64400628</v>
      </c>
    </row>
    <row r="372" spans="1:6" ht="12.75" customHeight="1" x14ac:dyDescent="0.2">
      <c r="A372" s="83" t="s">
        <v>162</v>
      </c>
      <c r="B372" s="83">
        <v>22</v>
      </c>
      <c r="C372" s="84">
        <v>1819.0832593299999</v>
      </c>
      <c r="D372" s="84">
        <v>1575.5668431900001</v>
      </c>
      <c r="E372" s="84">
        <v>106.8282842</v>
      </c>
      <c r="F372" s="84">
        <v>106.8282842</v>
      </c>
    </row>
    <row r="373" spans="1:6" ht="12.75" customHeight="1" x14ac:dyDescent="0.2">
      <c r="A373" s="83" t="s">
        <v>162</v>
      </c>
      <c r="B373" s="83">
        <v>23</v>
      </c>
      <c r="C373" s="84">
        <v>1843.81013411</v>
      </c>
      <c r="D373" s="84">
        <v>1597.57300283</v>
      </c>
      <c r="E373" s="84">
        <v>108.32036960000001</v>
      </c>
      <c r="F373" s="84">
        <v>108.32036960000001</v>
      </c>
    </row>
    <row r="374" spans="1:6" ht="12.75" customHeight="1" x14ac:dyDescent="0.2">
      <c r="A374" s="83" t="s">
        <v>162</v>
      </c>
      <c r="B374" s="83">
        <v>24</v>
      </c>
      <c r="C374" s="84">
        <v>1864.92857899</v>
      </c>
      <c r="D374" s="84">
        <v>1616.6960967099999</v>
      </c>
      <c r="E374" s="84">
        <v>109.61697425</v>
      </c>
      <c r="F374" s="84">
        <v>109.61697425</v>
      </c>
    </row>
    <row r="375" spans="1:6" ht="12.75" customHeight="1" x14ac:dyDescent="0.2">
      <c r="A375" s="83" t="s">
        <v>163</v>
      </c>
      <c r="B375" s="83">
        <v>1</v>
      </c>
      <c r="C375" s="84">
        <v>1949.29339557</v>
      </c>
      <c r="D375" s="84">
        <v>1692.30892632</v>
      </c>
      <c r="E375" s="84">
        <v>114.74375697000001</v>
      </c>
      <c r="F375" s="84">
        <v>114.74375697000001</v>
      </c>
    </row>
    <row r="376" spans="1:6" ht="12.75" customHeight="1" x14ac:dyDescent="0.2">
      <c r="A376" s="83" t="s">
        <v>163</v>
      </c>
      <c r="B376" s="83">
        <v>2</v>
      </c>
      <c r="C376" s="84">
        <v>2036.86893158</v>
      </c>
      <c r="D376" s="84">
        <v>1769.16330085</v>
      </c>
      <c r="E376" s="84">
        <v>119.95472024999999</v>
      </c>
      <c r="F376" s="84">
        <v>119.95472024999999</v>
      </c>
    </row>
    <row r="377" spans="1:6" ht="12.75" customHeight="1" x14ac:dyDescent="0.2">
      <c r="A377" s="83" t="s">
        <v>163</v>
      </c>
      <c r="B377" s="83">
        <v>3</v>
      </c>
      <c r="C377" s="84">
        <v>2074.1648045299999</v>
      </c>
      <c r="D377" s="84">
        <v>1804.7876357099999</v>
      </c>
      <c r="E377" s="84">
        <v>122.37015986</v>
      </c>
      <c r="F377" s="84">
        <v>122.37015986</v>
      </c>
    </row>
    <row r="378" spans="1:6" ht="12.75" customHeight="1" x14ac:dyDescent="0.2">
      <c r="A378" s="83" t="s">
        <v>163</v>
      </c>
      <c r="B378" s="83">
        <v>4</v>
      </c>
      <c r="C378" s="84">
        <v>2079.11015043</v>
      </c>
      <c r="D378" s="84">
        <v>1807.40698679</v>
      </c>
      <c r="E378" s="84">
        <v>122.54775993</v>
      </c>
      <c r="F378" s="84">
        <v>122.54775993</v>
      </c>
    </row>
    <row r="379" spans="1:6" ht="12.75" customHeight="1" x14ac:dyDescent="0.2">
      <c r="A379" s="83" t="s">
        <v>163</v>
      </c>
      <c r="B379" s="83">
        <v>5</v>
      </c>
      <c r="C379" s="84">
        <v>2064.6739001999999</v>
      </c>
      <c r="D379" s="84">
        <v>1804.16292512</v>
      </c>
      <c r="E379" s="84">
        <v>122.32780255999999</v>
      </c>
      <c r="F379" s="84">
        <v>122.32780255999999</v>
      </c>
    </row>
    <row r="380" spans="1:6" ht="12.75" customHeight="1" x14ac:dyDescent="0.2">
      <c r="A380" s="83" t="s">
        <v>163</v>
      </c>
      <c r="B380" s="83">
        <v>6</v>
      </c>
      <c r="C380" s="84">
        <v>2032.37028173</v>
      </c>
      <c r="D380" s="84">
        <v>1774.3060296599999</v>
      </c>
      <c r="E380" s="84">
        <v>120.3034131</v>
      </c>
      <c r="F380" s="84">
        <v>120.3034131</v>
      </c>
    </row>
    <row r="381" spans="1:6" ht="12.75" customHeight="1" x14ac:dyDescent="0.2">
      <c r="A381" s="83" t="s">
        <v>163</v>
      </c>
      <c r="B381" s="83">
        <v>7</v>
      </c>
      <c r="C381" s="84">
        <v>1991.4487639399999</v>
      </c>
      <c r="D381" s="84">
        <v>1731.2196178700001</v>
      </c>
      <c r="E381" s="84">
        <v>117.38202167999999</v>
      </c>
      <c r="F381" s="84">
        <v>117.38202167999999</v>
      </c>
    </row>
    <row r="382" spans="1:6" ht="12.75" customHeight="1" x14ac:dyDescent="0.2">
      <c r="A382" s="83" t="s">
        <v>163</v>
      </c>
      <c r="B382" s="83">
        <v>8</v>
      </c>
      <c r="C382" s="84">
        <v>1960.2291622</v>
      </c>
      <c r="D382" s="84">
        <v>1701.5703693400001</v>
      </c>
      <c r="E382" s="84">
        <v>115.37171132</v>
      </c>
      <c r="F382" s="84">
        <v>115.37171132</v>
      </c>
    </row>
    <row r="383" spans="1:6" ht="12.75" customHeight="1" x14ac:dyDescent="0.2">
      <c r="A383" s="83" t="s">
        <v>163</v>
      </c>
      <c r="B383" s="83">
        <v>9</v>
      </c>
      <c r="C383" s="84">
        <v>1935.0791512000001</v>
      </c>
      <c r="D383" s="84">
        <v>1661.95222132</v>
      </c>
      <c r="E383" s="84">
        <v>112.68547888000001</v>
      </c>
      <c r="F383" s="84">
        <v>112.68547888000001</v>
      </c>
    </row>
    <row r="384" spans="1:6" ht="12.75" customHeight="1" x14ac:dyDescent="0.2">
      <c r="A384" s="83" t="s">
        <v>163</v>
      </c>
      <c r="B384" s="83">
        <v>10</v>
      </c>
      <c r="C384" s="84">
        <v>1906.2564633300001</v>
      </c>
      <c r="D384" s="84">
        <v>1645.17638928</v>
      </c>
      <c r="E384" s="84">
        <v>111.5480258</v>
      </c>
      <c r="F384" s="84">
        <v>111.5480258</v>
      </c>
    </row>
    <row r="385" spans="1:6" ht="12.75" customHeight="1" x14ac:dyDescent="0.2">
      <c r="A385" s="83" t="s">
        <v>163</v>
      </c>
      <c r="B385" s="83">
        <v>11</v>
      </c>
      <c r="C385" s="84">
        <v>1885.6537334</v>
      </c>
      <c r="D385" s="84">
        <v>1627.4282674200001</v>
      </c>
      <c r="E385" s="84">
        <v>110.34464848</v>
      </c>
      <c r="F385" s="84">
        <v>110.34464848</v>
      </c>
    </row>
    <row r="386" spans="1:6" ht="12.75" customHeight="1" x14ac:dyDescent="0.2">
      <c r="A386" s="83" t="s">
        <v>163</v>
      </c>
      <c r="B386" s="83">
        <v>12</v>
      </c>
      <c r="C386" s="84">
        <v>1904.77578619</v>
      </c>
      <c r="D386" s="84">
        <v>1652.9096537999999</v>
      </c>
      <c r="E386" s="84">
        <v>112.07236494999999</v>
      </c>
      <c r="F386" s="84">
        <v>112.07236494999999</v>
      </c>
    </row>
    <row r="387" spans="1:6" ht="12.75" customHeight="1" x14ac:dyDescent="0.2">
      <c r="A387" s="83" t="s">
        <v>163</v>
      </c>
      <c r="B387" s="83">
        <v>13</v>
      </c>
      <c r="C387" s="84">
        <v>1906.24420661</v>
      </c>
      <c r="D387" s="84">
        <v>1654.3003611900001</v>
      </c>
      <c r="E387" s="84">
        <v>112.1666592</v>
      </c>
      <c r="F387" s="84">
        <v>112.1666592</v>
      </c>
    </row>
    <row r="388" spans="1:6" ht="12.75" customHeight="1" x14ac:dyDescent="0.2">
      <c r="A388" s="83" t="s">
        <v>163</v>
      </c>
      <c r="B388" s="83">
        <v>14</v>
      </c>
      <c r="C388" s="84">
        <v>1959.5607252699999</v>
      </c>
      <c r="D388" s="84">
        <v>1707.0327669999999</v>
      </c>
      <c r="E388" s="84">
        <v>115.74207871</v>
      </c>
      <c r="F388" s="84">
        <v>115.74207871</v>
      </c>
    </row>
    <row r="389" spans="1:6" ht="12.75" customHeight="1" x14ac:dyDescent="0.2">
      <c r="A389" s="83" t="s">
        <v>163</v>
      </c>
      <c r="B389" s="83">
        <v>15</v>
      </c>
      <c r="C389" s="84">
        <v>1988.97249816</v>
      </c>
      <c r="D389" s="84">
        <v>1726.66898025</v>
      </c>
      <c r="E389" s="84">
        <v>117.07347444</v>
      </c>
      <c r="F389" s="84">
        <v>117.07347444</v>
      </c>
    </row>
    <row r="390" spans="1:6" ht="12.75" customHeight="1" x14ac:dyDescent="0.2">
      <c r="A390" s="83" t="s">
        <v>163</v>
      </c>
      <c r="B390" s="83">
        <v>16</v>
      </c>
      <c r="C390" s="84">
        <v>2008.88449627</v>
      </c>
      <c r="D390" s="84">
        <v>1739.4059577200001</v>
      </c>
      <c r="E390" s="84">
        <v>117.93708074</v>
      </c>
      <c r="F390" s="84">
        <v>117.93708074</v>
      </c>
    </row>
    <row r="391" spans="1:6" ht="12.75" customHeight="1" x14ac:dyDescent="0.2">
      <c r="A391" s="83" t="s">
        <v>163</v>
      </c>
      <c r="B391" s="83">
        <v>17</v>
      </c>
      <c r="C391" s="84">
        <v>2017.8519170899999</v>
      </c>
      <c r="D391" s="84">
        <v>1747.0448693000001</v>
      </c>
      <c r="E391" s="84">
        <v>118.45502247</v>
      </c>
      <c r="F391" s="84">
        <v>118.45502247</v>
      </c>
    </row>
    <row r="392" spans="1:6" ht="12.75" customHeight="1" x14ac:dyDescent="0.2">
      <c r="A392" s="83" t="s">
        <v>163</v>
      </c>
      <c r="B392" s="83">
        <v>18</v>
      </c>
      <c r="C392" s="84">
        <v>1999.0883316300001</v>
      </c>
      <c r="D392" s="84">
        <v>1732.2660108600001</v>
      </c>
      <c r="E392" s="84">
        <v>117.45297035</v>
      </c>
      <c r="F392" s="84">
        <v>117.45297035</v>
      </c>
    </row>
    <row r="393" spans="1:6" ht="12.75" customHeight="1" x14ac:dyDescent="0.2">
      <c r="A393" s="83" t="s">
        <v>163</v>
      </c>
      <c r="B393" s="83">
        <v>19</v>
      </c>
      <c r="C393" s="84">
        <v>1962.6941173099999</v>
      </c>
      <c r="D393" s="84">
        <v>1696.6717131400001</v>
      </c>
      <c r="E393" s="84">
        <v>115.03956735</v>
      </c>
      <c r="F393" s="84">
        <v>115.03956735</v>
      </c>
    </row>
    <row r="394" spans="1:6" ht="12.75" customHeight="1" x14ac:dyDescent="0.2">
      <c r="A394" s="83" t="s">
        <v>163</v>
      </c>
      <c r="B394" s="83">
        <v>20</v>
      </c>
      <c r="C394" s="84">
        <v>1922.25166466</v>
      </c>
      <c r="D394" s="84">
        <v>1672.63296947</v>
      </c>
      <c r="E394" s="84">
        <v>113.4096665</v>
      </c>
      <c r="F394" s="84">
        <v>113.4096665</v>
      </c>
    </row>
    <row r="395" spans="1:6" ht="12.75" customHeight="1" x14ac:dyDescent="0.2">
      <c r="A395" s="83" t="s">
        <v>163</v>
      </c>
      <c r="B395" s="83">
        <v>21</v>
      </c>
      <c r="C395" s="84">
        <v>1924.8967798000001</v>
      </c>
      <c r="D395" s="84">
        <v>1664.6798719799999</v>
      </c>
      <c r="E395" s="84">
        <v>112.87042199</v>
      </c>
      <c r="F395" s="84">
        <v>112.87042199</v>
      </c>
    </row>
    <row r="396" spans="1:6" ht="12.75" customHeight="1" x14ac:dyDescent="0.2">
      <c r="A396" s="83" t="s">
        <v>163</v>
      </c>
      <c r="B396" s="83">
        <v>22</v>
      </c>
      <c r="C396" s="84">
        <v>1926.1150713</v>
      </c>
      <c r="D396" s="84">
        <v>1665.3566630299999</v>
      </c>
      <c r="E396" s="84">
        <v>112.91631051</v>
      </c>
      <c r="F396" s="84">
        <v>112.91631051</v>
      </c>
    </row>
    <row r="397" spans="1:6" ht="12.75" customHeight="1" x14ac:dyDescent="0.2">
      <c r="A397" s="83" t="s">
        <v>163</v>
      </c>
      <c r="B397" s="83">
        <v>23</v>
      </c>
      <c r="C397" s="84">
        <v>1934.8773435200001</v>
      </c>
      <c r="D397" s="84">
        <v>1693.48973443</v>
      </c>
      <c r="E397" s="84">
        <v>114.82381939</v>
      </c>
      <c r="F397" s="84">
        <v>114.82381939</v>
      </c>
    </row>
    <row r="398" spans="1:6" ht="12.75" customHeight="1" x14ac:dyDescent="0.2">
      <c r="A398" s="83" t="s">
        <v>163</v>
      </c>
      <c r="B398" s="83">
        <v>24</v>
      </c>
      <c r="C398" s="84">
        <v>1951.4264384799999</v>
      </c>
      <c r="D398" s="84">
        <v>1706.2436036900001</v>
      </c>
      <c r="E398" s="84">
        <v>115.68857101</v>
      </c>
      <c r="F398" s="84">
        <v>115.68857101</v>
      </c>
    </row>
    <row r="399" spans="1:6" ht="12.75" customHeight="1" x14ac:dyDescent="0.2">
      <c r="A399" s="83" t="s">
        <v>164</v>
      </c>
      <c r="B399" s="83">
        <v>1</v>
      </c>
      <c r="C399" s="84">
        <v>1926.53053636</v>
      </c>
      <c r="D399" s="84">
        <v>1683.05230557</v>
      </c>
      <c r="E399" s="84">
        <v>114.11612957</v>
      </c>
      <c r="F399" s="84">
        <v>114.11612957</v>
      </c>
    </row>
    <row r="400" spans="1:6" ht="12.75" customHeight="1" x14ac:dyDescent="0.2">
      <c r="A400" s="83" t="s">
        <v>164</v>
      </c>
      <c r="B400" s="83">
        <v>2</v>
      </c>
      <c r="C400" s="84">
        <v>1915.5852433299999</v>
      </c>
      <c r="D400" s="84">
        <v>1668.0456945999999</v>
      </c>
      <c r="E400" s="84">
        <v>113.09863513000001</v>
      </c>
      <c r="F400" s="84">
        <v>113.09863513000001</v>
      </c>
    </row>
    <row r="401" spans="1:6" ht="12.75" customHeight="1" x14ac:dyDescent="0.2">
      <c r="A401" s="83" t="s">
        <v>164</v>
      </c>
      <c r="B401" s="83">
        <v>3</v>
      </c>
      <c r="C401" s="84">
        <v>1952.3666266099999</v>
      </c>
      <c r="D401" s="84">
        <v>1690.3323060800001</v>
      </c>
      <c r="E401" s="84">
        <v>114.60973602999999</v>
      </c>
      <c r="F401" s="84">
        <v>114.60973602999999</v>
      </c>
    </row>
    <row r="402" spans="1:6" ht="12.75" customHeight="1" x14ac:dyDescent="0.2">
      <c r="A402" s="83" t="s">
        <v>164</v>
      </c>
      <c r="B402" s="83">
        <v>4</v>
      </c>
      <c r="C402" s="84">
        <v>1985.3141942499999</v>
      </c>
      <c r="D402" s="84">
        <v>1708.0828708900001</v>
      </c>
      <c r="E402" s="84">
        <v>115.81327899</v>
      </c>
      <c r="F402" s="84">
        <v>115.81327899</v>
      </c>
    </row>
    <row r="403" spans="1:6" ht="12.75" customHeight="1" x14ac:dyDescent="0.2">
      <c r="A403" s="83" t="s">
        <v>164</v>
      </c>
      <c r="B403" s="83">
        <v>5</v>
      </c>
      <c r="C403" s="84">
        <v>1961.4189210300001</v>
      </c>
      <c r="D403" s="84">
        <v>1696.4210325900001</v>
      </c>
      <c r="E403" s="84">
        <v>115.02257043</v>
      </c>
      <c r="F403" s="84">
        <v>115.02257043</v>
      </c>
    </row>
    <row r="404" spans="1:6" ht="12.75" customHeight="1" x14ac:dyDescent="0.2">
      <c r="A404" s="83" t="s">
        <v>164</v>
      </c>
      <c r="B404" s="83">
        <v>6</v>
      </c>
      <c r="C404" s="84">
        <v>1939.31987602</v>
      </c>
      <c r="D404" s="84">
        <v>1678.5635932</v>
      </c>
      <c r="E404" s="84">
        <v>113.81178104999999</v>
      </c>
      <c r="F404" s="84">
        <v>113.81178104999999</v>
      </c>
    </row>
    <row r="405" spans="1:6" ht="12.75" customHeight="1" x14ac:dyDescent="0.2">
      <c r="A405" s="83" t="s">
        <v>164</v>
      </c>
      <c r="B405" s="83">
        <v>7</v>
      </c>
      <c r="C405" s="84">
        <v>1907.2918262000001</v>
      </c>
      <c r="D405" s="84">
        <v>1659.3579027000001</v>
      </c>
      <c r="E405" s="84">
        <v>112.50957609</v>
      </c>
      <c r="F405" s="84">
        <v>112.50957609</v>
      </c>
    </row>
    <row r="406" spans="1:6" ht="12.75" customHeight="1" x14ac:dyDescent="0.2">
      <c r="A406" s="83" t="s">
        <v>164</v>
      </c>
      <c r="B406" s="83">
        <v>8</v>
      </c>
      <c r="C406" s="84">
        <v>1891.4511571200001</v>
      </c>
      <c r="D406" s="84">
        <v>1642.3623251399999</v>
      </c>
      <c r="E406" s="84">
        <v>111.35722359</v>
      </c>
      <c r="F406" s="84">
        <v>111.35722359</v>
      </c>
    </row>
    <row r="407" spans="1:6" ht="12.75" customHeight="1" x14ac:dyDescent="0.2">
      <c r="A407" s="83" t="s">
        <v>164</v>
      </c>
      <c r="B407" s="83">
        <v>9</v>
      </c>
      <c r="C407" s="84">
        <v>1836.7343036699999</v>
      </c>
      <c r="D407" s="84">
        <v>1593.7531059999999</v>
      </c>
      <c r="E407" s="84">
        <v>108.06136883000001</v>
      </c>
      <c r="F407" s="84">
        <v>108.06136883000001</v>
      </c>
    </row>
    <row r="408" spans="1:6" ht="12.75" customHeight="1" x14ac:dyDescent="0.2">
      <c r="A408" s="83" t="s">
        <v>164</v>
      </c>
      <c r="B408" s="83">
        <v>10</v>
      </c>
      <c r="C408" s="84">
        <v>1830.73771521</v>
      </c>
      <c r="D408" s="84">
        <v>1573.8296740200001</v>
      </c>
      <c r="E408" s="84">
        <v>106.71049877999999</v>
      </c>
      <c r="F408" s="84">
        <v>106.71049877999999</v>
      </c>
    </row>
    <row r="409" spans="1:6" ht="12.75" customHeight="1" x14ac:dyDescent="0.2">
      <c r="A409" s="83" t="s">
        <v>164</v>
      </c>
      <c r="B409" s="83">
        <v>11</v>
      </c>
      <c r="C409" s="84">
        <v>1820.3934022200001</v>
      </c>
      <c r="D409" s="84">
        <v>1567.25222173</v>
      </c>
      <c r="E409" s="84">
        <v>106.26452725999999</v>
      </c>
      <c r="F409" s="84">
        <v>106.26452725999999</v>
      </c>
    </row>
    <row r="410" spans="1:6" ht="12.75" customHeight="1" x14ac:dyDescent="0.2">
      <c r="A410" s="83" t="s">
        <v>164</v>
      </c>
      <c r="B410" s="83">
        <v>12</v>
      </c>
      <c r="C410" s="84">
        <v>1829.2991131700001</v>
      </c>
      <c r="D410" s="84">
        <v>1571.70420728</v>
      </c>
      <c r="E410" s="84">
        <v>106.56638559</v>
      </c>
      <c r="F410" s="84">
        <v>106.56638559</v>
      </c>
    </row>
    <row r="411" spans="1:6" ht="12.75" customHeight="1" x14ac:dyDescent="0.2">
      <c r="A411" s="83" t="s">
        <v>164</v>
      </c>
      <c r="B411" s="83">
        <v>13</v>
      </c>
      <c r="C411" s="84">
        <v>1834.9280464200001</v>
      </c>
      <c r="D411" s="84">
        <v>1583.92045594</v>
      </c>
      <c r="E411" s="84">
        <v>107.39468487000001</v>
      </c>
      <c r="F411" s="84">
        <v>107.39468487000001</v>
      </c>
    </row>
    <row r="412" spans="1:6" ht="12.75" customHeight="1" x14ac:dyDescent="0.2">
      <c r="A412" s="83" t="s">
        <v>164</v>
      </c>
      <c r="B412" s="83">
        <v>14</v>
      </c>
      <c r="C412" s="84">
        <v>1849.40187283</v>
      </c>
      <c r="D412" s="84">
        <v>1583.0184662300001</v>
      </c>
      <c r="E412" s="84">
        <v>107.33352719</v>
      </c>
      <c r="F412" s="84">
        <v>107.33352719</v>
      </c>
    </row>
    <row r="413" spans="1:6" ht="12.75" customHeight="1" x14ac:dyDescent="0.2">
      <c r="A413" s="83" t="s">
        <v>164</v>
      </c>
      <c r="B413" s="83">
        <v>15</v>
      </c>
      <c r="C413" s="84">
        <v>1838.5757536599999</v>
      </c>
      <c r="D413" s="84">
        <v>1592.4973713100001</v>
      </c>
      <c r="E413" s="84">
        <v>107.97622615</v>
      </c>
      <c r="F413" s="84">
        <v>107.97622615</v>
      </c>
    </row>
    <row r="414" spans="1:6" ht="12.75" customHeight="1" x14ac:dyDescent="0.2">
      <c r="A414" s="83" t="s">
        <v>164</v>
      </c>
      <c r="B414" s="83">
        <v>16</v>
      </c>
      <c r="C414" s="84">
        <v>1868.1914465699999</v>
      </c>
      <c r="D414" s="84">
        <v>1613.8554485</v>
      </c>
      <c r="E414" s="84">
        <v>109.42436956</v>
      </c>
      <c r="F414" s="84">
        <v>109.42436956</v>
      </c>
    </row>
    <row r="415" spans="1:6" ht="12.75" customHeight="1" x14ac:dyDescent="0.2">
      <c r="A415" s="83" t="s">
        <v>164</v>
      </c>
      <c r="B415" s="83">
        <v>17</v>
      </c>
      <c r="C415" s="84">
        <v>1881.3146922599999</v>
      </c>
      <c r="D415" s="84">
        <v>1622.9902961400001</v>
      </c>
      <c r="E415" s="84">
        <v>110.04374036</v>
      </c>
      <c r="F415" s="84">
        <v>110.04374036</v>
      </c>
    </row>
    <row r="416" spans="1:6" ht="12.75" customHeight="1" x14ac:dyDescent="0.2">
      <c r="A416" s="83" t="s">
        <v>164</v>
      </c>
      <c r="B416" s="83">
        <v>18</v>
      </c>
      <c r="C416" s="84">
        <v>1865.3520911000001</v>
      </c>
      <c r="D416" s="84">
        <v>1608.6209664600001</v>
      </c>
      <c r="E416" s="84">
        <v>109.06945555999999</v>
      </c>
      <c r="F416" s="84">
        <v>109.06945555999999</v>
      </c>
    </row>
    <row r="417" spans="1:6" ht="12.75" customHeight="1" x14ac:dyDescent="0.2">
      <c r="A417" s="83" t="s">
        <v>164</v>
      </c>
      <c r="B417" s="83">
        <v>19</v>
      </c>
      <c r="C417" s="84">
        <v>1849.08921274</v>
      </c>
      <c r="D417" s="84">
        <v>1591.6784428000001</v>
      </c>
      <c r="E417" s="84">
        <v>107.92070027</v>
      </c>
      <c r="F417" s="84">
        <v>107.92070027</v>
      </c>
    </row>
    <row r="418" spans="1:6" ht="12.75" customHeight="1" x14ac:dyDescent="0.2">
      <c r="A418" s="83" t="s">
        <v>164</v>
      </c>
      <c r="B418" s="83">
        <v>20</v>
      </c>
      <c r="C418" s="84">
        <v>1816.1693695500001</v>
      </c>
      <c r="D418" s="84">
        <v>1562.6083722400001</v>
      </c>
      <c r="E418" s="84">
        <v>105.94965996000001</v>
      </c>
      <c r="F418" s="84">
        <v>105.94965996000001</v>
      </c>
    </row>
    <row r="419" spans="1:6" ht="12.75" customHeight="1" x14ac:dyDescent="0.2">
      <c r="A419" s="83" t="s">
        <v>164</v>
      </c>
      <c r="B419" s="83">
        <v>21</v>
      </c>
      <c r="C419" s="84">
        <v>1815.04472005</v>
      </c>
      <c r="D419" s="84">
        <v>1555.70775368</v>
      </c>
      <c r="E419" s="84">
        <v>105.48177677</v>
      </c>
      <c r="F419" s="84">
        <v>105.48177677</v>
      </c>
    </row>
    <row r="420" spans="1:6" ht="12.75" customHeight="1" x14ac:dyDescent="0.2">
      <c r="A420" s="83" t="s">
        <v>164</v>
      </c>
      <c r="B420" s="83">
        <v>22</v>
      </c>
      <c r="C420" s="84">
        <v>1826.1913421199999</v>
      </c>
      <c r="D420" s="84">
        <v>1564.44433043</v>
      </c>
      <c r="E420" s="84">
        <v>106.07414358</v>
      </c>
      <c r="F420" s="84">
        <v>106.07414358</v>
      </c>
    </row>
    <row r="421" spans="1:6" ht="12.75" customHeight="1" x14ac:dyDescent="0.2">
      <c r="A421" s="83" t="s">
        <v>164</v>
      </c>
      <c r="B421" s="83">
        <v>23</v>
      </c>
      <c r="C421" s="84">
        <v>1839.7429760299999</v>
      </c>
      <c r="D421" s="84">
        <v>1586.0610660299999</v>
      </c>
      <c r="E421" s="84">
        <v>107.53982483</v>
      </c>
      <c r="F421" s="84">
        <v>107.53982483</v>
      </c>
    </row>
    <row r="422" spans="1:6" ht="12.75" customHeight="1" x14ac:dyDescent="0.2">
      <c r="A422" s="83" t="s">
        <v>164</v>
      </c>
      <c r="B422" s="83">
        <v>24</v>
      </c>
      <c r="C422" s="84">
        <v>1847.6201297099999</v>
      </c>
      <c r="D422" s="84">
        <v>1594.1197591499999</v>
      </c>
      <c r="E422" s="84">
        <v>108.08622904000001</v>
      </c>
      <c r="F422" s="84">
        <v>108.08622904000001</v>
      </c>
    </row>
    <row r="423" spans="1:6" ht="12.75" customHeight="1" x14ac:dyDescent="0.2">
      <c r="A423" s="83" t="s">
        <v>165</v>
      </c>
      <c r="B423" s="83">
        <v>1</v>
      </c>
      <c r="C423" s="84">
        <v>1799.7947717300001</v>
      </c>
      <c r="D423" s="84">
        <v>1554.30422914</v>
      </c>
      <c r="E423" s="84">
        <v>105.38661349</v>
      </c>
      <c r="F423" s="84">
        <v>105.38661349</v>
      </c>
    </row>
    <row r="424" spans="1:6" ht="12.75" customHeight="1" x14ac:dyDescent="0.2">
      <c r="A424" s="83" t="s">
        <v>165</v>
      </c>
      <c r="B424" s="83">
        <v>2</v>
      </c>
      <c r="C424" s="84">
        <v>1825.59085461</v>
      </c>
      <c r="D424" s="84">
        <v>1576.84363351</v>
      </c>
      <c r="E424" s="84">
        <v>106.91485452000001</v>
      </c>
      <c r="F424" s="84">
        <v>106.91485452000001</v>
      </c>
    </row>
    <row r="425" spans="1:6" ht="12.75" customHeight="1" x14ac:dyDescent="0.2">
      <c r="A425" s="83" t="s">
        <v>165</v>
      </c>
      <c r="B425" s="83">
        <v>3</v>
      </c>
      <c r="C425" s="84">
        <v>1866.70827065</v>
      </c>
      <c r="D425" s="84">
        <v>1611.6589296899999</v>
      </c>
      <c r="E425" s="84">
        <v>109.27543882000001</v>
      </c>
      <c r="F425" s="84">
        <v>109.27543882000001</v>
      </c>
    </row>
    <row r="426" spans="1:6" ht="12.75" customHeight="1" x14ac:dyDescent="0.2">
      <c r="A426" s="83" t="s">
        <v>165</v>
      </c>
      <c r="B426" s="83">
        <v>4</v>
      </c>
      <c r="C426" s="84">
        <v>1870.66658654</v>
      </c>
      <c r="D426" s="84">
        <v>1609.6267650499999</v>
      </c>
      <c r="E426" s="84">
        <v>109.1376518</v>
      </c>
      <c r="F426" s="84">
        <v>109.1376518</v>
      </c>
    </row>
    <row r="427" spans="1:6" ht="12.75" customHeight="1" x14ac:dyDescent="0.2">
      <c r="A427" s="83" t="s">
        <v>165</v>
      </c>
      <c r="B427" s="83">
        <v>5</v>
      </c>
      <c r="C427" s="84">
        <v>1862.8027577299999</v>
      </c>
      <c r="D427" s="84">
        <v>1602.6905270899999</v>
      </c>
      <c r="E427" s="84">
        <v>108.6673535</v>
      </c>
      <c r="F427" s="84">
        <v>108.6673535</v>
      </c>
    </row>
    <row r="428" spans="1:6" ht="12.75" customHeight="1" x14ac:dyDescent="0.2">
      <c r="A428" s="83" t="s">
        <v>165</v>
      </c>
      <c r="B428" s="83">
        <v>6</v>
      </c>
      <c r="C428" s="84">
        <v>1879.4733330900001</v>
      </c>
      <c r="D428" s="84">
        <v>1627.37312451</v>
      </c>
      <c r="E428" s="84">
        <v>110.34090962000001</v>
      </c>
      <c r="F428" s="84">
        <v>110.34090962000001</v>
      </c>
    </row>
    <row r="429" spans="1:6" ht="12.75" customHeight="1" x14ac:dyDescent="0.2">
      <c r="A429" s="83" t="s">
        <v>165</v>
      </c>
      <c r="B429" s="83">
        <v>7</v>
      </c>
      <c r="C429" s="84">
        <v>1888.71610037</v>
      </c>
      <c r="D429" s="84">
        <v>1639.4006468499999</v>
      </c>
      <c r="E429" s="84">
        <v>111.15641268</v>
      </c>
      <c r="F429" s="84">
        <v>111.15641268</v>
      </c>
    </row>
    <row r="430" spans="1:6" ht="12.75" customHeight="1" x14ac:dyDescent="0.2">
      <c r="A430" s="83" t="s">
        <v>165</v>
      </c>
      <c r="B430" s="83">
        <v>8</v>
      </c>
      <c r="C430" s="84">
        <v>1899.3977960100001</v>
      </c>
      <c r="D430" s="84">
        <v>1641.09270788</v>
      </c>
      <c r="E430" s="84">
        <v>111.27113962999999</v>
      </c>
      <c r="F430" s="84">
        <v>111.27113962999999</v>
      </c>
    </row>
    <row r="431" spans="1:6" ht="12.75" customHeight="1" x14ac:dyDescent="0.2">
      <c r="A431" s="83" t="s">
        <v>165</v>
      </c>
      <c r="B431" s="83">
        <v>9</v>
      </c>
      <c r="C431" s="84">
        <v>1836.9074294</v>
      </c>
      <c r="D431" s="84">
        <v>1589.7171479900001</v>
      </c>
      <c r="E431" s="84">
        <v>107.78771845</v>
      </c>
      <c r="F431" s="84">
        <v>107.78771845</v>
      </c>
    </row>
    <row r="432" spans="1:6" ht="12.75" customHeight="1" x14ac:dyDescent="0.2">
      <c r="A432" s="83" t="s">
        <v>165</v>
      </c>
      <c r="B432" s="83">
        <v>10</v>
      </c>
      <c r="C432" s="84">
        <v>1795.5105237</v>
      </c>
      <c r="D432" s="84">
        <v>1546.9848852600001</v>
      </c>
      <c r="E432" s="84">
        <v>104.89033943</v>
      </c>
      <c r="F432" s="84">
        <v>104.89033943</v>
      </c>
    </row>
    <row r="433" spans="1:6" ht="12.75" customHeight="1" x14ac:dyDescent="0.2">
      <c r="A433" s="83" t="s">
        <v>165</v>
      </c>
      <c r="B433" s="83">
        <v>11</v>
      </c>
      <c r="C433" s="84">
        <v>1789.7055480399999</v>
      </c>
      <c r="D433" s="84">
        <v>1533.3317558900001</v>
      </c>
      <c r="E433" s="84">
        <v>103.96461521000001</v>
      </c>
      <c r="F433" s="84">
        <v>103.96461521000001</v>
      </c>
    </row>
    <row r="434" spans="1:6" ht="12.75" customHeight="1" x14ac:dyDescent="0.2">
      <c r="A434" s="83" t="s">
        <v>165</v>
      </c>
      <c r="B434" s="83">
        <v>12</v>
      </c>
      <c r="C434" s="84">
        <v>1790.47467147</v>
      </c>
      <c r="D434" s="84">
        <v>1534.1662806700001</v>
      </c>
      <c r="E434" s="84">
        <v>104.02119856</v>
      </c>
      <c r="F434" s="84">
        <v>104.02119856</v>
      </c>
    </row>
    <row r="435" spans="1:6" ht="12.75" customHeight="1" x14ac:dyDescent="0.2">
      <c r="A435" s="83" t="s">
        <v>165</v>
      </c>
      <c r="B435" s="83">
        <v>13</v>
      </c>
      <c r="C435" s="84">
        <v>1798.53222747</v>
      </c>
      <c r="D435" s="84">
        <v>1553.15914944</v>
      </c>
      <c r="E435" s="84">
        <v>105.30897356</v>
      </c>
      <c r="F435" s="84">
        <v>105.30897356</v>
      </c>
    </row>
    <row r="436" spans="1:6" ht="12.75" customHeight="1" x14ac:dyDescent="0.2">
      <c r="A436" s="83" t="s">
        <v>165</v>
      </c>
      <c r="B436" s="83">
        <v>14</v>
      </c>
      <c r="C436" s="84">
        <v>1827.62128108</v>
      </c>
      <c r="D436" s="84">
        <v>1582.08984255</v>
      </c>
      <c r="E436" s="84">
        <v>107.27056365</v>
      </c>
      <c r="F436" s="84">
        <v>107.27056365</v>
      </c>
    </row>
    <row r="437" spans="1:6" ht="12.75" customHeight="1" x14ac:dyDescent="0.2">
      <c r="A437" s="83" t="s">
        <v>165</v>
      </c>
      <c r="B437" s="83">
        <v>15</v>
      </c>
      <c r="C437" s="84">
        <v>1843.28032033</v>
      </c>
      <c r="D437" s="84">
        <v>1594.7379346</v>
      </c>
      <c r="E437" s="84">
        <v>108.12814324</v>
      </c>
      <c r="F437" s="84">
        <v>108.12814324</v>
      </c>
    </row>
    <row r="438" spans="1:6" ht="12.75" customHeight="1" x14ac:dyDescent="0.2">
      <c r="A438" s="83" t="s">
        <v>165</v>
      </c>
      <c r="B438" s="83">
        <v>16</v>
      </c>
      <c r="C438" s="84">
        <v>1870.5418459800001</v>
      </c>
      <c r="D438" s="84">
        <v>1617.0955949300001</v>
      </c>
      <c r="E438" s="84">
        <v>109.64406146</v>
      </c>
      <c r="F438" s="84">
        <v>109.64406146</v>
      </c>
    </row>
    <row r="439" spans="1:6" ht="12.75" customHeight="1" x14ac:dyDescent="0.2">
      <c r="A439" s="83" t="s">
        <v>165</v>
      </c>
      <c r="B439" s="83">
        <v>17</v>
      </c>
      <c r="C439" s="84">
        <v>1873.74975724</v>
      </c>
      <c r="D439" s="84">
        <v>1619.62491565</v>
      </c>
      <c r="E439" s="84">
        <v>109.8155572</v>
      </c>
      <c r="F439" s="84">
        <v>109.8155572</v>
      </c>
    </row>
    <row r="440" spans="1:6" ht="12.75" customHeight="1" x14ac:dyDescent="0.2">
      <c r="A440" s="83" t="s">
        <v>165</v>
      </c>
      <c r="B440" s="83">
        <v>18</v>
      </c>
      <c r="C440" s="84">
        <v>1854.6686739500001</v>
      </c>
      <c r="D440" s="84">
        <v>1595.9526670099999</v>
      </c>
      <c r="E440" s="84">
        <v>108.21050584</v>
      </c>
      <c r="F440" s="84">
        <v>108.21050584</v>
      </c>
    </row>
    <row r="441" spans="1:6" ht="12.75" customHeight="1" x14ac:dyDescent="0.2">
      <c r="A441" s="83" t="s">
        <v>165</v>
      </c>
      <c r="B441" s="83">
        <v>19</v>
      </c>
      <c r="C441" s="84">
        <v>1839.66730381</v>
      </c>
      <c r="D441" s="84">
        <v>1579.8985434399999</v>
      </c>
      <c r="E441" s="84">
        <v>107.12198682</v>
      </c>
      <c r="F441" s="84">
        <v>107.12198682</v>
      </c>
    </row>
    <row r="442" spans="1:6" ht="12.75" customHeight="1" x14ac:dyDescent="0.2">
      <c r="A442" s="83" t="s">
        <v>165</v>
      </c>
      <c r="B442" s="83">
        <v>20</v>
      </c>
      <c r="C442" s="84">
        <v>1811.7336630299999</v>
      </c>
      <c r="D442" s="84">
        <v>1554.6879080399999</v>
      </c>
      <c r="E442" s="84">
        <v>105.41262810000001</v>
      </c>
      <c r="F442" s="84">
        <v>105.41262810000001</v>
      </c>
    </row>
    <row r="443" spans="1:6" ht="12.75" customHeight="1" x14ac:dyDescent="0.2">
      <c r="A443" s="83" t="s">
        <v>165</v>
      </c>
      <c r="B443" s="83">
        <v>21</v>
      </c>
      <c r="C443" s="84">
        <v>1799.17804129</v>
      </c>
      <c r="D443" s="84">
        <v>1538.17702134</v>
      </c>
      <c r="E443" s="84">
        <v>104.29313913</v>
      </c>
      <c r="F443" s="84">
        <v>104.29313913</v>
      </c>
    </row>
    <row r="444" spans="1:6" ht="12.75" customHeight="1" x14ac:dyDescent="0.2">
      <c r="A444" s="83" t="s">
        <v>165</v>
      </c>
      <c r="B444" s="83">
        <v>22</v>
      </c>
      <c r="C444" s="84">
        <v>1795.4409518299999</v>
      </c>
      <c r="D444" s="84">
        <v>1539.29097957</v>
      </c>
      <c r="E444" s="84">
        <v>104.36866893</v>
      </c>
      <c r="F444" s="84">
        <v>104.36866893</v>
      </c>
    </row>
    <row r="445" spans="1:6" ht="12.75" customHeight="1" x14ac:dyDescent="0.2">
      <c r="A445" s="83" t="s">
        <v>165</v>
      </c>
      <c r="B445" s="83">
        <v>23</v>
      </c>
      <c r="C445" s="84">
        <v>1820.94614357</v>
      </c>
      <c r="D445" s="84">
        <v>1571.5772676399999</v>
      </c>
      <c r="E445" s="84">
        <v>106.55777869000001</v>
      </c>
      <c r="F445" s="84">
        <v>106.55777869000001</v>
      </c>
    </row>
    <row r="446" spans="1:6" ht="12.75" customHeight="1" x14ac:dyDescent="0.2">
      <c r="A446" s="83" t="s">
        <v>165</v>
      </c>
      <c r="B446" s="83">
        <v>24</v>
      </c>
      <c r="C446" s="84">
        <v>1820.9757799500001</v>
      </c>
      <c r="D446" s="84">
        <v>1571.75429052</v>
      </c>
      <c r="E446" s="84">
        <v>106.56978139</v>
      </c>
      <c r="F446" s="84">
        <v>106.56978139</v>
      </c>
    </row>
    <row r="447" spans="1:6" ht="12.75" customHeight="1" x14ac:dyDescent="0.2">
      <c r="A447" s="83" t="s">
        <v>166</v>
      </c>
      <c r="B447" s="83">
        <v>1</v>
      </c>
      <c r="C447" s="84">
        <v>1919.79071595</v>
      </c>
      <c r="D447" s="84">
        <v>1667.9152810999999</v>
      </c>
      <c r="E447" s="84">
        <v>113.0897927</v>
      </c>
      <c r="F447" s="84">
        <v>113.0897927</v>
      </c>
    </row>
    <row r="448" spans="1:6" ht="12.75" customHeight="1" x14ac:dyDescent="0.2">
      <c r="A448" s="83" t="s">
        <v>166</v>
      </c>
      <c r="B448" s="83">
        <v>2</v>
      </c>
      <c r="C448" s="84">
        <v>1957.94819033</v>
      </c>
      <c r="D448" s="84">
        <v>1700.73120956</v>
      </c>
      <c r="E448" s="84">
        <v>115.31481371</v>
      </c>
      <c r="F448" s="84">
        <v>115.31481371</v>
      </c>
    </row>
    <row r="449" spans="1:6" ht="12.75" customHeight="1" x14ac:dyDescent="0.2">
      <c r="A449" s="83" t="s">
        <v>166</v>
      </c>
      <c r="B449" s="83">
        <v>3</v>
      </c>
      <c r="C449" s="84">
        <v>2008.22322033</v>
      </c>
      <c r="D449" s="84">
        <v>1746.72141334</v>
      </c>
      <c r="E449" s="84">
        <v>118.43309116</v>
      </c>
      <c r="F449" s="84">
        <v>118.43309116</v>
      </c>
    </row>
    <row r="450" spans="1:6" ht="12.75" customHeight="1" x14ac:dyDescent="0.2">
      <c r="A450" s="83" t="s">
        <v>166</v>
      </c>
      <c r="B450" s="83">
        <v>4</v>
      </c>
      <c r="C450" s="84">
        <v>1984.35468958</v>
      </c>
      <c r="D450" s="84">
        <v>1726.08656307</v>
      </c>
      <c r="E450" s="84">
        <v>117.03398476</v>
      </c>
      <c r="F450" s="84">
        <v>117.03398476</v>
      </c>
    </row>
    <row r="451" spans="1:6" ht="12.75" customHeight="1" x14ac:dyDescent="0.2">
      <c r="A451" s="83" t="s">
        <v>166</v>
      </c>
      <c r="B451" s="83">
        <v>5</v>
      </c>
      <c r="C451" s="84">
        <v>1964.82553355</v>
      </c>
      <c r="D451" s="84">
        <v>1705.9398509600001</v>
      </c>
      <c r="E451" s="84">
        <v>115.66797563</v>
      </c>
      <c r="F451" s="84">
        <v>115.66797563</v>
      </c>
    </row>
    <row r="452" spans="1:6" ht="12.75" customHeight="1" x14ac:dyDescent="0.2">
      <c r="A452" s="83" t="s">
        <v>166</v>
      </c>
      <c r="B452" s="83">
        <v>6</v>
      </c>
      <c r="C452" s="84">
        <v>1934.16475182</v>
      </c>
      <c r="D452" s="84">
        <v>1674.8595076300001</v>
      </c>
      <c r="E452" s="84">
        <v>113.56063263999999</v>
      </c>
      <c r="F452" s="84">
        <v>113.56063263999999</v>
      </c>
    </row>
    <row r="453" spans="1:6" ht="12.75" customHeight="1" x14ac:dyDescent="0.2">
      <c r="A453" s="83" t="s">
        <v>166</v>
      </c>
      <c r="B453" s="83">
        <v>7</v>
      </c>
      <c r="C453" s="84">
        <v>1914.03094463</v>
      </c>
      <c r="D453" s="84">
        <v>1644.9290228499999</v>
      </c>
      <c r="E453" s="84">
        <v>111.5312536</v>
      </c>
      <c r="F453" s="84">
        <v>111.5312536</v>
      </c>
    </row>
    <row r="454" spans="1:6" ht="12.75" customHeight="1" x14ac:dyDescent="0.2">
      <c r="A454" s="83" t="s">
        <v>166</v>
      </c>
      <c r="B454" s="83">
        <v>8</v>
      </c>
      <c r="C454" s="84">
        <v>1921.1688665900001</v>
      </c>
      <c r="D454" s="84">
        <v>1656.6409492299999</v>
      </c>
      <c r="E454" s="84">
        <v>112.32535827</v>
      </c>
      <c r="F454" s="84">
        <v>112.32535827</v>
      </c>
    </row>
    <row r="455" spans="1:6" ht="12.75" customHeight="1" x14ac:dyDescent="0.2">
      <c r="A455" s="83" t="s">
        <v>166</v>
      </c>
      <c r="B455" s="83">
        <v>9</v>
      </c>
      <c r="C455" s="84">
        <v>1933.67540224</v>
      </c>
      <c r="D455" s="84">
        <v>1672.6425176400001</v>
      </c>
      <c r="E455" s="84">
        <v>113.41031389</v>
      </c>
      <c r="F455" s="84">
        <v>113.41031389</v>
      </c>
    </row>
    <row r="456" spans="1:6" ht="12.75" customHeight="1" x14ac:dyDescent="0.2">
      <c r="A456" s="83" t="s">
        <v>166</v>
      </c>
      <c r="B456" s="83">
        <v>10</v>
      </c>
      <c r="C456" s="84">
        <v>1898.3623416600001</v>
      </c>
      <c r="D456" s="84">
        <v>1645.6680728700001</v>
      </c>
      <c r="E456" s="84">
        <v>111.58136346000001</v>
      </c>
      <c r="F456" s="84">
        <v>111.58136346000001</v>
      </c>
    </row>
    <row r="457" spans="1:6" ht="12.75" customHeight="1" x14ac:dyDescent="0.2">
      <c r="A457" s="83" t="s">
        <v>166</v>
      </c>
      <c r="B457" s="83">
        <v>11</v>
      </c>
      <c r="C457" s="84">
        <v>1906.3906202400001</v>
      </c>
      <c r="D457" s="84">
        <v>1652.78413099</v>
      </c>
      <c r="E457" s="84">
        <v>112.06385412</v>
      </c>
      <c r="F457" s="84">
        <v>112.06385412</v>
      </c>
    </row>
    <row r="458" spans="1:6" ht="12.75" customHeight="1" x14ac:dyDescent="0.2">
      <c r="A458" s="83" t="s">
        <v>166</v>
      </c>
      <c r="B458" s="83">
        <v>12</v>
      </c>
      <c r="C458" s="84">
        <v>1913.27051628</v>
      </c>
      <c r="D458" s="84">
        <v>1660.18454501</v>
      </c>
      <c r="E458" s="84">
        <v>112.56562498</v>
      </c>
      <c r="F458" s="84">
        <v>112.56562498</v>
      </c>
    </row>
    <row r="459" spans="1:6" ht="12.75" customHeight="1" x14ac:dyDescent="0.2">
      <c r="A459" s="83" t="s">
        <v>166</v>
      </c>
      <c r="B459" s="83">
        <v>13</v>
      </c>
      <c r="C459" s="84">
        <v>1928.77354919</v>
      </c>
      <c r="D459" s="84">
        <v>1685.1026883300001</v>
      </c>
      <c r="E459" s="84">
        <v>114.25515184</v>
      </c>
      <c r="F459" s="84">
        <v>114.25515184</v>
      </c>
    </row>
    <row r="460" spans="1:6" ht="12.75" customHeight="1" x14ac:dyDescent="0.2">
      <c r="A460" s="83" t="s">
        <v>166</v>
      </c>
      <c r="B460" s="83">
        <v>14</v>
      </c>
      <c r="C460" s="84">
        <v>1970.6047581</v>
      </c>
      <c r="D460" s="84">
        <v>1726.7062825800001</v>
      </c>
      <c r="E460" s="84">
        <v>117.07600365</v>
      </c>
      <c r="F460" s="84">
        <v>117.07600365</v>
      </c>
    </row>
    <row r="461" spans="1:6" ht="12.75" customHeight="1" x14ac:dyDescent="0.2">
      <c r="A461" s="83" t="s">
        <v>166</v>
      </c>
      <c r="B461" s="83">
        <v>15</v>
      </c>
      <c r="C461" s="84">
        <v>1995.6861099600001</v>
      </c>
      <c r="D461" s="84">
        <v>1753.45202541</v>
      </c>
      <c r="E461" s="84">
        <v>118.88944737999999</v>
      </c>
      <c r="F461" s="84">
        <v>118.88944737999999</v>
      </c>
    </row>
    <row r="462" spans="1:6" ht="12.75" customHeight="1" x14ac:dyDescent="0.2">
      <c r="A462" s="83" t="s">
        <v>166</v>
      </c>
      <c r="B462" s="83">
        <v>16</v>
      </c>
      <c r="C462" s="84">
        <v>2020.35909072</v>
      </c>
      <c r="D462" s="84">
        <v>1775.97561726</v>
      </c>
      <c r="E462" s="84">
        <v>120.41661628</v>
      </c>
      <c r="F462" s="84">
        <v>120.41661628</v>
      </c>
    </row>
    <row r="463" spans="1:6" ht="12.75" customHeight="1" x14ac:dyDescent="0.2">
      <c r="A463" s="83" t="s">
        <v>166</v>
      </c>
      <c r="B463" s="83">
        <v>17</v>
      </c>
      <c r="C463" s="84">
        <v>2027.11656558</v>
      </c>
      <c r="D463" s="84">
        <v>1780.4149930200001</v>
      </c>
      <c r="E463" s="84">
        <v>120.71761963</v>
      </c>
      <c r="F463" s="84">
        <v>120.71761963</v>
      </c>
    </row>
    <row r="464" spans="1:6" ht="12.75" customHeight="1" x14ac:dyDescent="0.2">
      <c r="A464" s="83" t="s">
        <v>166</v>
      </c>
      <c r="B464" s="83">
        <v>18</v>
      </c>
      <c r="C464" s="84">
        <v>2046.43288364</v>
      </c>
      <c r="D464" s="84">
        <v>1787.0806241299999</v>
      </c>
      <c r="E464" s="84">
        <v>121.16956994</v>
      </c>
      <c r="F464" s="84">
        <v>121.16956994</v>
      </c>
    </row>
    <row r="465" spans="1:6" ht="12.75" customHeight="1" x14ac:dyDescent="0.2">
      <c r="A465" s="83" t="s">
        <v>166</v>
      </c>
      <c r="B465" s="83">
        <v>19</v>
      </c>
      <c r="C465" s="84">
        <v>2013.69996126</v>
      </c>
      <c r="D465" s="84">
        <v>1758.9804353100001</v>
      </c>
      <c r="E465" s="84">
        <v>119.2642906</v>
      </c>
      <c r="F465" s="84">
        <v>119.2642906</v>
      </c>
    </row>
    <row r="466" spans="1:6" ht="12.75" customHeight="1" x14ac:dyDescent="0.2">
      <c r="A466" s="83" t="s">
        <v>166</v>
      </c>
      <c r="B466" s="83">
        <v>20</v>
      </c>
      <c r="C466" s="84">
        <v>1988.8587187600001</v>
      </c>
      <c r="D466" s="84">
        <v>1731.5675592</v>
      </c>
      <c r="E466" s="84">
        <v>117.40561318</v>
      </c>
      <c r="F466" s="84">
        <v>117.40561318</v>
      </c>
    </row>
    <row r="467" spans="1:6" ht="12.75" customHeight="1" x14ac:dyDescent="0.2">
      <c r="A467" s="83" t="s">
        <v>166</v>
      </c>
      <c r="B467" s="83">
        <v>21</v>
      </c>
      <c r="C467" s="84">
        <v>1980.7523457699999</v>
      </c>
      <c r="D467" s="84">
        <v>1720.5467031799999</v>
      </c>
      <c r="E467" s="84">
        <v>116.65836520000001</v>
      </c>
      <c r="F467" s="84">
        <v>116.65836520000001</v>
      </c>
    </row>
    <row r="468" spans="1:6" ht="12.75" customHeight="1" x14ac:dyDescent="0.2">
      <c r="A468" s="83" t="s">
        <v>166</v>
      </c>
      <c r="B468" s="83">
        <v>22</v>
      </c>
      <c r="C468" s="84">
        <v>1974.3498262600001</v>
      </c>
      <c r="D468" s="84">
        <v>1711.4276247</v>
      </c>
      <c r="E468" s="84">
        <v>116.04006359</v>
      </c>
      <c r="F468" s="84">
        <v>116.04006359</v>
      </c>
    </row>
    <row r="469" spans="1:6" ht="12.75" customHeight="1" x14ac:dyDescent="0.2">
      <c r="A469" s="83" t="s">
        <v>166</v>
      </c>
      <c r="B469" s="83">
        <v>23</v>
      </c>
      <c r="C469" s="84">
        <v>1992.62245465</v>
      </c>
      <c r="D469" s="84">
        <v>1733.3026662300001</v>
      </c>
      <c r="E469" s="84">
        <v>117.52325878000001</v>
      </c>
      <c r="F469" s="84">
        <v>117.52325878000001</v>
      </c>
    </row>
    <row r="470" spans="1:6" ht="12.75" customHeight="1" x14ac:dyDescent="0.2">
      <c r="A470" s="83" t="s">
        <v>166</v>
      </c>
      <c r="B470" s="83">
        <v>24</v>
      </c>
      <c r="C470" s="84">
        <v>2017.99321953</v>
      </c>
      <c r="D470" s="84">
        <v>1765.15136381</v>
      </c>
      <c r="E470" s="84">
        <v>119.68269856000001</v>
      </c>
      <c r="F470" s="84">
        <v>119.68269856000001</v>
      </c>
    </row>
    <row r="471" spans="1:6" ht="12.75" customHeight="1" x14ac:dyDescent="0.2">
      <c r="A471" s="83" t="s">
        <v>167</v>
      </c>
      <c r="B471" s="83">
        <v>1</v>
      </c>
      <c r="C471" s="84">
        <v>2119.82201773</v>
      </c>
      <c r="D471" s="84">
        <v>1864.04824611</v>
      </c>
      <c r="E471" s="84">
        <v>126.38821175</v>
      </c>
      <c r="F471" s="84">
        <v>126.38821175</v>
      </c>
    </row>
    <row r="472" spans="1:6" ht="12.75" customHeight="1" x14ac:dyDescent="0.2">
      <c r="A472" s="83" t="s">
        <v>167</v>
      </c>
      <c r="B472" s="83">
        <v>2</v>
      </c>
      <c r="C472" s="84">
        <v>2099.6780094699998</v>
      </c>
      <c r="D472" s="84">
        <v>1826.52710196</v>
      </c>
      <c r="E472" s="84">
        <v>123.84416262000001</v>
      </c>
      <c r="F472" s="84">
        <v>123.84416262000001</v>
      </c>
    </row>
    <row r="473" spans="1:6" ht="12.75" customHeight="1" x14ac:dyDescent="0.2">
      <c r="A473" s="83" t="s">
        <v>167</v>
      </c>
      <c r="B473" s="83">
        <v>3</v>
      </c>
      <c r="C473" s="84">
        <v>2145.0026758899999</v>
      </c>
      <c r="D473" s="84">
        <v>1869.89174112</v>
      </c>
      <c r="E473" s="84">
        <v>126.78441871</v>
      </c>
      <c r="F473" s="84">
        <v>126.78441871</v>
      </c>
    </row>
    <row r="474" spans="1:6" ht="12.75" customHeight="1" x14ac:dyDescent="0.2">
      <c r="A474" s="83" t="s">
        <v>167</v>
      </c>
      <c r="B474" s="83">
        <v>4</v>
      </c>
      <c r="C474" s="84">
        <v>2134.4662998600002</v>
      </c>
      <c r="D474" s="84">
        <v>1860.2099892599999</v>
      </c>
      <c r="E474" s="84">
        <v>126.12796611</v>
      </c>
      <c r="F474" s="84">
        <v>126.12796611</v>
      </c>
    </row>
    <row r="475" spans="1:6" ht="12.75" customHeight="1" x14ac:dyDescent="0.2">
      <c r="A475" s="83" t="s">
        <v>167</v>
      </c>
      <c r="B475" s="83">
        <v>5</v>
      </c>
      <c r="C475" s="84">
        <v>2130.9043211399999</v>
      </c>
      <c r="D475" s="84">
        <v>1855.4106484399999</v>
      </c>
      <c r="E475" s="84">
        <v>125.80255603000001</v>
      </c>
      <c r="F475" s="84">
        <v>125.80255603000001</v>
      </c>
    </row>
    <row r="476" spans="1:6" ht="12.75" customHeight="1" x14ac:dyDescent="0.2">
      <c r="A476" s="83" t="s">
        <v>167</v>
      </c>
      <c r="B476" s="83">
        <v>6</v>
      </c>
      <c r="C476" s="84">
        <v>2117.6492319200001</v>
      </c>
      <c r="D476" s="84">
        <v>1856.7923003999999</v>
      </c>
      <c r="E476" s="84">
        <v>125.89623628</v>
      </c>
      <c r="F476" s="84">
        <v>125.89623628</v>
      </c>
    </row>
    <row r="477" spans="1:6" ht="12.75" customHeight="1" x14ac:dyDescent="0.2">
      <c r="A477" s="83" t="s">
        <v>167</v>
      </c>
      <c r="B477" s="83">
        <v>7</v>
      </c>
      <c r="C477" s="84">
        <v>2121.01787952</v>
      </c>
      <c r="D477" s="84">
        <v>1850.9042525100001</v>
      </c>
      <c r="E477" s="84">
        <v>125.49700850000001</v>
      </c>
      <c r="F477" s="84">
        <v>125.49700850000001</v>
      </c>
    </row>
    <row r="478" spans="1:6" ht="12.75" customHeight="1" x14ac:dyDescent="0.2">
      <c r="A478" s="83" t="s">
        <v>167</v>
      </c>
      <c r="B478" s="83">
        <v>8</v>
      </c>
      <c r="C478" s="84">
        <v>2084.8836246400001</v>
      </c>
      <c r="D478" s="84">
        <v>1817.46129741</v>
      </c>
      <c r="E478" s="84">
        <v>123.22947315</v>
      </c>
      <c r="F478" s="84">
        <v>123.22947315</v>
      </c>
    </row>
    <row r="479" spans="1:6" ht="12.75" customHeight="1" x14ac:dyDescent="0.2">
      <c r="A479" s="83" t="s">
        <v>167</v>
      </c>
      <c r="B479" s="83">
        <v>9</v>
      </c>
      <c r="C479" s="84">
        <v>2069.0632217799998</v>
      </c>
      <c r="D479" s="84">
        <v>1801.11386556</v>
      </c>
      <c r="E479" s="84">
        <v>122.12106693</v>
      </c>
      <c r="F479" s="84">
        <v>122.12106693</v>
      </c>
    </row>
    <row r="480" spans="1:6" ht="12.75" customHeight="1" x14ac:dyDescent="0.2">
      <c r="A480" s="83" t="s">
        <v>167</v>
      </c>
      <c r="B480" s="83">
        <v>10</v>
      </c>
      <c r="C480" s="84">
        <v>2052.26960633</v>
      </c>
      <c r="D480" s="84">
        <v>1806.09530204</v>
      </c>
      <c r="E480" s="84">
        <v>122.45882365999999</v>
      </c>
      <c r="F480" s="84">
        <v>122.45882365999999</v>
      </c>
    </row>
    <row r="481" spans="1:6" ht="12.75" customHeight="1" x14ac:dyDescent="0.2">
      <c r="A481" s="83" t="s">
        <v>167</v>
      </c>
      <c r="B481" s="83">
        <v>11</v>
      </c>
      <c r="C481" s="84">
        <v>2085.26068708</v>
      </c>
      <c r="D481" s="84">
        <v>1821.27934041</v>
      </c>
      <c r="E481" s="84">
        <v>123.48834823</v>
      </c>
      <c r="F481" s="84">
        <v>123.48834823</v>
      </c>
    </row>
    <row r="482" spans="1:6" ht="12.75" customHeight="1" x14ac:dyDescent="0.2">
      <c r="A482" s="83" t="s">
        <v>167</v>
      </c>
      <c r="B482" s="83">
        <v>12</v>
      </c>
      <c r="C482" s="84">
        <v>2141.88935872</v>
      </c>
      <c r="D482" s="84">
        <v>1887.34639928</v>
      </c>
      <c r="E482" s="84">
        <v>127.96789828</v>
      </c>
      <c r="F482" s="84">
        <v>127.96789828</v>
      </c>
    </row>
    <row r="483" spans="1:6" ht="12.75" customHeight="1" x14ac:dyDescent="0.2">
      <c r="A483" s="83" t="s">
        <v>167</v>
      </c>
      <c r="B483" s="83">
        <v>13</v>
      </c>
      <c r="C483" s="84">
        <v>2156.3541425399999</v>
      </c>
      <c r="D483" s="84">
        <v>1914.6791441099999</v>
      </c>
      <c r="E483" s="84">
        <v>129.82114256</v>
      </c>
      <c r="F483" s="84">
        <v>129.82114256</v>
      </c>
    </row>
    <row r="484" spans="1:6" ht="12.75" customHeight="1" x14ac:dyDescent="0.2">
      <c r="A484" s="83" t="s">
        <v>167</v>
      </c>
      <c r="B484" s="83">
        <v>14</v>
      </c>
      <c r="C484" s="84">
        <v>2196.2015287300001</v>
      </c>
      <c r="D484" s="84">
        <v>1954.50382986</v>
      </c>
      <c r="E484" s="84">
        <v>132.5213789</v>
      </c>
      <c r="F484" s="84">
        <v>132.5213789</v>
      </c>
    </row>
    <row r="485" spans="1:6" ht="12.75" customHeight="1" x14ac:dyDescent="0.2">
      <c r="A485" s="83" t="s">
        <v>167</v>
      </c>
      <c r="B485" s="83">
        <v>15</v>
      </c>
      <c r="C485" s="84">
        <v>2271.52393807</v>
      </c>
      <c r="D485" s="84">
        <v>2028.63208461</v>
      </c>
      <c r="E485" s="84">
        <v>137.54750286000001</v>
      </c>
      <c r="F485" s="84">
        <v>137.54750286000001</v>
      </c>
    </row>
    <row r="486" spans="1:6" ht="12.75" customHeight="1" x14ac:dyDescent="0.2">
      <c r="A486" s="83" t="s">
        <v>167</v>
      </c>
      <c r="B486" s="83">
        <v>16</v>
      </c>
      <c r="C486" s="84">
        <v>2298.6662689599998</v>
      </c>
      <c r="D486" s="84">
        <v>2051.1801729600002</v>
      </c>
      <c r="E486" s="84">
        <v>139.07633268999999</v>
      </c>
      <c r="F486" s="84">
        <v>139.07633268999999</v>
      </c>
    </row>
    <row r="487" spans="1:6" ht="12.75" customHeight="1" x14ac:dyDescent="0.2">
      <c r="A487" s="83" t="s">
        <v>167</v>
      </c>
      <c r="B487" s="83">
        <v>17</v>
      </c>
      <c r="C487" s="84">
        <v>2313.51542113</v>
      </c>
      <c r="D487" s="84">
        <v>2055.52456605</v>
      </c>
      <c r="E487" s="84">
        <v>139.37089592999999</v>
      </c>
      <c r="F487" s="84">
        <v>139.37089592999999</v>
      </c>
    </row>
    <row r="488" spans="1:6" ht="12.75" customHeight="1" x14ac:dyDescent="0.2">
      <c r="A488" s="83" t="s">
        <v>167</v>
      </c>
      <c r="B488" s="83">
        <v>18</v>
      </c>
      <c r="C488" s="84">
        <v>2321.6205457299998</v>
      </c>
      <c r="D488" s="84">
        <v>2029.1137618800001</v>
      </c>
      <c r="E488" s="84">
        <v>137.58016207</v>
      </c>
      <c r="F488" s="84">
        <v>137.58016207</v>
      </c>
    </row>
    <row r="489" spans="1:6" ht="12.75" customHeight="1" x14ac:dyDescent="0.2">
      <c r="A489" s="83" t="s">
        <v>167</v>
      </c>
      <c r="B489" s="83">
        <v>19</v>
      </c>
      <c r="C489" s="84">
        <v>2183.76407384</v>
      </c>
      <c r="D489" s="84">
        <v>1915.4370777300001</v>
      </c>
      <c r="E489" s="84">
        <v>129.87253279000001</v>
      </c>
      <c r="F489" s="84">
        <v>129.87253279000001</v>
      </c>
    </row>
    <row r="490" spans="1:6" ht="12.75" customHeight="1" x14ac:dyDescent="0.2">
      <c r="A490" s="83" t="s">
        <v>167</v>
      </c>
      <c r="B490" s="83">
        <v>20</v>
      </c>
      <c r="C490" s="84">
        <v>2138.7418173900001</v>
      </c>
      <c r="D490" s="84">
        <v>1867.48479705</v>
      </c>
      <c r="E490" s="84">
        <v>126.62122049</v>
      </c>
      <c r="F490" s="84">
        <v>126.62122049</v>
      </c>
    </row>
    <row r="491" spans="1:6" ht="12.75" customHeight="1" x14ac:dyDescent="0.2">
      <c r="A491" s="83" t="s">
        <v>167</v>
      </c>
      <c r="B491" s="83">
        <v>21</v>
      </c>
      <c r="C491" s="84">
        <v>2143.6069233500002</v>
      </c>
      <c r="D491" s="84">
        <v>1864.06577189</v>
      </c>
      <c r="E491" s="84">
        <v>126.38940005000001</v>
      </c>
      <c r="F491" s="84">
        <v>126.38940005000001</v>
      </c>
    </row>
    <row r="492" spans="1:6" ht="12.75" customHeight="1" x14ac:dyDescent="0.2">
      <c r="A492" s="83" t="s">
        <v>167</v>
      </c>
      <c r="B492" s="83">
        <v>22</v>
      </c>
      <c r="C492" s="84">
        <v>2183.4585932300001</v>
      </c>
      <c r="D492" s="84">
        <v>1890.36694769</v>
      </c>
      <c r="E492" s="84">
        <v>128.17270077000001</v>
      </c>
      <c r="F492" s="84">
        <v>128.17270077000001</v>
      </c>
    </row>
    <row r="493" spans="1:6" ht="12.75" customHeight="1" x14ac:dyDescent="0.2">
      <c r="A493" s="83" t="s">
        <v>167</v>
      </c>
      <c r="B493" s="83">
        <v>23</v>
      </c>
      <c r="C493" s="84">
        <v>2203.9217558800001</v>
      </c>
      <c r="D493" s="84">
        <v>1913.31346936</v>
      </c>
      <c r="E493" s="84">
        <v>129.72854561</v>
      </c>
      <c r="F493" s="84">
        <v>129.72854561</v>
      </c>
    </row>
    <row r="494" spans="1:6" ht="12.75" customHeight="1" x14ac:dyDescent="0.2">
      <c r="A494" s="83" t="s">
        <v>167</v>
      </c>
      <c r="B494" s="83">
        <v>24</v>
      </c>
      <c r="C494" s="84">
        <v>2225.5752223700001</v>
      </c>
      <c r="D494" s="84">
        <v>1959.66200706</v>
      </c>
      <c r="E494" s="84">
        <v>132.87111920000001</v>
      </c>
      <c r="F494" s="84">
        <v>132.87111920000001</v>
      </c>
    </row>
    <row r="495" spans="1:6" ht="12.75" customHeight="1" x14ac:dyDescent="0.2">
      <c r="A495" s="83" t="s">
        <v>168</v>
      </c>
      <c r="B495" s="83">
        <v>1</v>
      </c>
      <c r="C495" s="84">
        <v>2247.3473257300002</v>
      </c>
      <c r="D495" s="84">
        <v>1985.9220941200001</v>
      </c>
      <c r="E495" s="84">
        <v>134.65163398000001</v>
      </c>
      <c r="F495" s="84">
        <v>134.65163398000001</v>
      </c>
    </row>
    <row r="496" spans="1:6" ht="12.75" customHeight="1" x14ac:dyDescent="0.2">
      <c r="A496" s="83" t="s">
        <v>168</v>
      </c>
      <c r="B496" s="83">
        <v>2</v>
      </c>
      <c r="C496" s="84">
        <v>2309.0595122700001</v>
      </c>
      <c r="D496" s="84">
        <v>2036.38786639</v>
      </c>
      <c r="E496" s="84">
        <v>138.07336874999999</v>
      </c>
      <c r="F496" s="84">
        <v>138.07336874999999</v>
      </c>
    </row>
    <row r="497" spans="1:6" ht="12.75" customHeight="1" x14ac:dyDescent="0.2">
      <c r="A497" s="83" t="s">
        <v>168</v>
      </c>
      <c r="B497" s="83">
        <v>3</v>
      </c>
      <c r="C497" s="84">
        <v>2319.4919255099999</v>
      </c>
      <c r="D497" s="84">
        <v>2069.2258093999999</v>
      </c>
      <c r="E497" s="84">
        <v>140.29988241999999</v>
      </c>
      <c r="F497" s="84">
        <v>140.29988241999999</v>
      </c>
    </row>
    <row r="498" spans="1:6" ht="12.75" customHeight="1" x14ac:dyDescent="0.2">
      <c r="A498" s="83" t="s">
        <v>168</v>
      </c>
      <c r="B498" s="83">
        <v>4</v>
      </c>
      <c r="C498" s="84">
        <v>2303.8452263600002</v>
      </c>
      <c r="D498" s="84">
        <v>2054.2725879499999</v>
      </c>
      <c r="E498" s="84">
        <v>139.28600795</v>
      </c>
      <c r="F498" s="84">
        <v>139.28600795</v>
      </c>
    </row>
    <row r="499" spans="1:6" ht="12.75" customHeight="1" x14ac:dyDescent="0.2">
      <c r="A499" s="83" t="s">
        <v>168</v>
      </c>
      <c r="B499" s="83">
        <v>5</v>
      </c>
      <c r="C499" s="84">
        <v>2301.4444453699998</v>
      </c>
      <c r="D499" s="84">
        <v>2051.76721438</v>
      </c>
      <c r="E499" s="84">
        <v>139.11613591</v>
      </c>
      <c r="F499" s="84">
        <v>139.11613591</v>
      </c>
    </row>
    <row r="500" spans="1:6" ht="12.75" customHeight="1" x14ac:dyDescent="0.2">
      <c r="A500" s="83" t="s">
        <v>168</v>
      </c>
      <c r="B500" s="83">
        <v>6</v>
      </c>
      <c r="C500" s="84">
        <v>2268.03301573</v>
      </c>
      <c r="D500" s="84">
        <v>2017.9638237199999</v>
      </c>
      <c r="E500" s="84">
        <v>136.82416191999999</v>
      </c>
      <c r="F500" s="84">
        <v>136.82416191999999</v>
      </c>
    </row>
    <row r="501" spans="1:6" ht="12.75" customHeight="1" x14ac:dyDescent="0.2">
      <c r="A501" s="83" t="s">
        <v>168</v>
      </c>
      <c r="B501" s="83">
        <v>7</v>
      </c>
      <c r="C501" s="84">
        <v>2281.9359230599998</v>
      </c>
      <c r="D501" s="84">
        <v>2022.7012238499999</v>
      </c>
      <c r="E501" s="84">
        <v>137.14537224</v>
      </c>
      <c r="F501" s="84">
        <v>137.14537224</v>
      </c>
    </row>
    <row r="502" spans="1:6" ht="12.75" customHeight="1" x14ac:dyDescent="0.2">
      <c r="A502" s="83" t="s">
        <v>168</v>
      </c>
      <c r="B502" s="83">
        <v>8</v>
      </c>
      <c r="C502" s="84">
        <v>2234.72382272</v>
      </c>
      <c r="D502" s="84">
        <v>1983.35768065</v>
      </c>
      <c r="E502" s="84">
        <v>134.47775884000001</v>
      </c>
      <c r="F502" s="84">
        <v>134.47775884000001</v>
      </c>
    </row>
    <row r="503" spans="1:6" ht="12.75" customHeight="1" x14ac:dyDescent="0.2">
      <c r="A503" s="83" t="s">
        <v>168</v>
      </c>
      <c r="B503" s="83">
        <v>9</v>
      </c>
      <c r="C503" s="84">
        <v>2177.63951486</v>
      </c>
      <c r="D503" s="84">
        <v>1928.8827663699999</v>
      </c>
      <c r="E503" s="84">
        <v>130.78419188999999</v>
      </c>
      <c r="F503" s="84">
        <v>130.78419188999999</v>
      </c>
    </row>
    <row r="504" spans="1:6" ht="12.75" customHeight="1" x14ac:dyDescent="0.2">
      <c r="A504" s="83" t="s">
        <v>168</v>
      </c>
      <c r="B504" s="83">
        <v>10</v>
      </c>
      <c r="C504" s="84">
        <v>2159.5232388999998</v>
      </c>
      <c r="D504" s="84">
        <v>1913.5341925600001</v>
      </c>
      <c r="E504" s="84">
        <v>129.74351132000001</v>
      </c>
      <c r="F504" s="84">
        <v>129.74351132000001</v>
      </c>
    </row>
    <row r="505" spans="1:6" ht="12.75" customHeight="1" x14ac:dyDescent="0.2">
      <c r="A505" s="83" t="s">
        <v>168</v>
      </c>
      <c r="B505" s="83">
        <v>11</v>
      </c>
      <c r="C505" s="84">
        <v>2154.4041888400002</v>
      </c>
      <c r="D505" s="84">
        <v>1911.0918459500001</v>
      </c>
      <c r="E505" s="84">
        <v>129.57791270000001</v>
      </c>
      <c r="F505" s="84">
        <v>129.57791270000001</v>
      </c>
    </row>
    <row r="506" spans="1:6" ht="12.75" customHeight="1" x14ac:dyDescent="0.2">
      <c r="A506" s="83" t="s">
        <v>168</v>
      </c>
      <c r="B506" s="83">
        <v>12</v>
      </c>
      <c r="C506" s="84">
        <v>2166.1699592999998</v>
      </c>
      <c r="D506" s="84">
        <v>1922.53737925</v>
      </c>
      <c r="E506" s="84">
        <v>130.35395510000001</v>
      </c>
      <c r="F506" s="84">
        <v>130.35395510000001</v>
      </c>
    </row>
    <row r="507" spans="1:6" ht="12.75" customHeight="1" x14ac:dyDescent="0.2">
      <c r="A507" s="83" t="s">
        <v>168</v>
      </c>
      <c r="B507" s="83">
        <v>13</v>
      </c>
      <c r="C507" s="84">
        <v>2167.61947943</v>
      </c>
      <c r="D507" s="84">
        <v>1923.14549689</v>
      </c>
      <c r="E507" s="84">
        <v>130.39518734999999</v>
      </c>
      <c r="F507" s="84">
        <v>130.39518734999999</v>
      </c>
    </row>
    <row r="508" spans="1:6" ht="12.75" customHeight="1" x14ac:dyDescent="0.2">
      <c r="A508" s="83" t="s">
        <v>168</v>
      </c>
      <c r="B508" s="83">
        <v>14</v>
      </c>
      <c r="C508" s="84">
        <v>2201.7684058</v>
      </c>
      <c r="D508" s="84">
        <v>1956.0986592100001</v>
      </c>
      <c r="E508" s="84">
        <v>132.62951323999999</v>
      </c>
      <c r="F508" s="84">
        <v>132.62951323999999</v>
      </c>
    </row>
    <row r="509" spans="1:6" ht="12.75" customHeight="1" x14ac:dyDescent="0.2">
      <c r="A509" s="83" t="s">
        <v>168</v>
      </c>
      <c r="B509" s="83">
        <v>15</v>
      </c>
      <c r="C509" s="84">
        <v>2223.4866287099999</v>
      </c>
      <c r="D509" s="84">
        <v>1979.9110678</v>
      </c>
      <c r="E509" s="84">
        <v>134.24406787999999</v>
      </c>
      <c r="F509" s="84">
        <v>134.24406787999999</v>
      </c>
    </row>
    <row r="510" spans="1:6" ht="12.75" customHeight="1" x14ac:dyDescent="0.2">
      <c r="A510" s="83" t="s">
        <v>168</v>
      </c>
      <c r="B510" s="83">
        <v>16</v>
      </c>
      <c r="C510" s="84">
        <v>2225.2842036100001</v>
      </c>
      <c r="D510" s="84">
        <v>1982.8641139199999</v>
      </c>
      <c r="E510" s="84">
        <v>134.44429349999999</v>
      </c>
      <c r="F510" s="84">
        <v>134.44429349999999</v>
      </c>
    </row>
    <row r="511" spans="1:6" ht="12.75" customHeight="1" x14ac:dyDescent="0.2">
      <c r="A511" s="83" t="s">
        <v>168</v>
      </c>
      <c r="B511" s="83">
        <v>17</v>
      </c>
      <c r="C511" s="84">
        <v>2233.0820018899999</v>
      </c>
      <c r="D511" s="84">
        <v>1989.3718683100001</v>
      </c>
      <c r="E511" s="84">
        <v>134.88553929</v>
      </c>
      <c r="F511" s="84">
        <v>134.88553929</v>
      </c>
    </row>
    <row r="512" spans="1:6" ht="12.75" customHeight="1" x14ac:dyDescent="0.2">
      <c r="A512" s="83" t="s">
        <v>168</v>
      </c>
      <c r="B512" s="83">
        <v>18</v>
      </c>
      <c r="C512" s="84">
        <v>2214.3703147400001</v>
      </c>
      <c r="D512" s="84">
        <v>1970.5450714599999</v>
      </c>
      <c r="E512" s="84">
        <v>133.60902447999999</v>
      </c>
      <c r="F512" s="84">
        <v>133.60902447999999</v>
      </c>
    </row>
    <row r="513" spans="1:6" ht="12.75" customHeight="1" x14ac:dyDescent="0.2">
      <c r="A513" s="83" t="s">
        <v>168</v>
      </c>
      <c r="B513" s="83">
        <v>19</v>
      </c>
      <c r="C513" s="84">
        <v>2161.0082269599998</v>
      </c>
      <c r="D513" s="84">
        <v>1917.5968504800001</v>
      </c>
      <c r="E513" s="84">
        <v>130.01897203999999</v>
      </c>
      <c r="F513" s="84">
        <v>130.01897203999999</v>
      </c>
    </row>
    <row r="514" spans="1:6" ht="12.75" customHeight="1" x14ac:dyDescent="0.2">
      <c r="A514" s="83" t="s">
        <v>168</v>
      </c>
      <c r="B514" s="83">
        <v>20</v>
      </c>
      <c r="C514" s="84">
        <v>2135.8443161599998</v>
      </c>
      <c r="D514" s="84">
        <v>1889.5401175300001</v>
      </c>
      <c r="E514" s="84">
        <v>128.11663913999999</v>
      </c>
      <c r="F514" s="84">
        <v>128.11663913999999</v>
      </c>
    </row>
    <row r="515" spans="1:6" ht="12.75" customHeight="1" x14ac:dyDescent="0.2">
      <c r="A515" s="83" t="s">
        <v>168</v>
      </c>
      <c r="B515" s="83">
        <v>21</v>
      </c>
      <c r="C515" s="84">
        <v>2146.8870943299999</v>
      </c>
      <c r="D515" s="84">
        <v>1902.94652849</v>
      </c>
      <c r="E515" s="84">
        <v>129.02563509000001</v>
      </c>
      <c r="F515" s="84">
        <v>129.02563509000001</v>
      </c>
    </row>
    <row r="516" spans="1:6" ht="12.75" customHeight="1" x14ac:dyDescent="0.2">
      <c r="A516" s="83" t="s">
        <v>168</v>
      </c>
      <c r="B516" s="83">
        <v>22</v>
      </c>
      <c r="C516" s="84">
        <v>2160.4278056200001</v>
      </c>
      <c r="D516" s="84">
        <v>1913.4397017399999</v>
      </c>
      <c r="E516" s="84">
        <v>129.73710455</v>
      </c>
      <c r="F516" s="84">
        <v>129.73710455</v>
      </c>
    </row>
    <row r="517" spans="1:6" ht="12.75" customHeight="1" x14ac:dyDescent="0.2">
      <c r="A517" s="83" t="s">
        <v>168</v>
      </c>
      <c r="B517" s="83">
        <v>23</v>
      </c>
      <c r="C517" s="84">
        <v>2208.80016527</v>
      </c>
      <c r="D517" s="84">
        <v>1953.71495252</v>
      </c>
      <c r="E517" s="84">
        <v>132.46789059</v>
      </c>
      <c r="F517" s="84">
        <v>132.46789059</v>
      </c>
    </row>
    <row r="518" spans="1:6" ht="12.75" customHeight="1" x14ac:dyDescent="0.2">
      <c r="A518" s="83" t="s">
        <v>168</v>
      </c>
      <c r="B518" s="83">
        <v>24</v>
      </c>
      <c r="C518" s="84">
        <v>2200.0515645300002</v>
      </c>
      <c r="D518" s="84">
        <v>1950.63237024</v>
      </c>
      <c r="E518" s="84">
        <v>132.25888201999999</v>
      </c>
      <c r="F518" s="84">
        <v>132.25888201999999</v>
      </c>
    </row>
    <row r="519" spans="1:6" ht="12.75" customHeight="1" x14ac:dyDescent="0.2">
      <c r="A519" s="83" t="s">
        <v>169</v>
      </c>
      <c r="B519" s="83">
        <v>1</v>
      </c>
      <c r="C519" s="84">
        <v>2280.4594398099998</v>
      </c>
      <c r="D519" s="84">
        <v>2025.3028568100001</v>
      </c>
      <c r="E519" s="84">
        <v>137.32177096999999</v>
      </c>
      <c r="F519" s="84">
        <v>137.32177096999999</v>
      </c>
    </row>
    <row r="520" spans="1:6" ht="12.75" customHeight="1" x14ac:dyDescent="0.2">
      <c r="A520" s="83" t="s">
        <v>169</v>
      </c>
      <c r="B520" s="83">
        <v>2</v>
      </c>
      <c r="C520" s="84">
        <v>2325.4795912700001</v>
      </c>
      <c r="D520" s="84">
        <v>2060.1014294400002</v>
      </c>
      <c r="E520" s="84">
        <v>139.68122136</v>
      </c>
      <c r="F520" s="84">
        <v>139.68122136</v>
      </c>
    </row>
    <row r="521" spans="1:6" ht="12.75" customHeight="1" x14ac:dyDescent="0.2">
      <c r="A521" s="83" t="s">
        <v>169</v>
      </c>
      <c r="B521" s="83">
        <v>3</v>
      </c>
      <c r="C521" s="84">
        <v>2370.5622587299999</v>
      </c>
      <c r="D521" s="84">
        <v>2113.3609073900002</v>
      </c>
      <c r="E521" s="84">
        <v>143.29237799000001</v>
      </c>
      <c r="F521" s="84">
        <v>143.29237799000001</v>
      </c>
    </row>
    <row r="522" spans="1:6" ht="12.75" customHeight="1" x14ac:dyDescent="0.2">
      <c r="A522" s="83" t="s">
        <v>169</v>
      </c>
      <c r="B522" s="83">
        <v>4</v>
      </c>
      <c r="C522" s="84">
        <v>2379.5195000899998</v>
      </c>
      <c r="D522" s="84">
        <v>2124.2622362799998</v>
      </c>
      <c r="E522" s="84">
        <v>144.03152166000001</v>
      </c>
      <c r="F522" s="84">
        <v>144.03152166000001</v>
      </c>
    </row>
    <row r="523" spans="1:6" ht="12.75" customHeight="1" x14ac:dyDescent="0.2">
      <c r="A523" s="83" t="s">
        <v>169</v>
      </c>
      <c r="B523" s="83">
        <v>5</v>
      </c>
      <c r="C523" s="84">
        <v>2362.2819905900001</v>
      </c>
      <c r="D523" s="84">
        <v>2118.2917570099999</v>
      </c>
      <c r="E523" s="84">
        <v>143.62670477</v>
      </c>
      <c r="F523" s="84">
        <v>143.62670477</v>
      </c>
    </row>
    <row r="524" spans="1:6" ht="12.75" customHeight="1" x14ac:dyDescent="0.2">
      <c r="A524" s="83" t="s">
        <v>169</v>
      </c>
      <c r="B524" s="83">
        <v>6</v>
      </c>
      <c r="C524" s="84">
        <v>2323.9103358100001</v>
      </c>
      <c r="D524" s="84">
        <v>2080.4970107899999</v>
      </c>
      <c r="E524" s="84">
        <v>141.06410459</v>
      </c>
      <c r="F524" s="84">
        <v>141.06410459</v>
      </c>
    </row>
    <row r="525" spans="1:6" ht="12.75" customHeight="1" x14ac:dyDescent="0.2">
      <c r="A525" s="83" t="s">
        <v>169</v>
      </c>
      <c r="B525" s="83">
        <v>7</v>
      </c>
      <c r="C525" s="84">
        <v>2233.4851507600001</v>
      </c>
      <c r="D525" s="84">
        <v>1986.4067535700001</v>
      </c>
      <c r="E525" s="84">
        <v>134.68449537999999</v>
      </c>
      <c r="F525" s="84">
        <v>134.68449537999999</v>
      </c>
    </row>
    <row r="526" spans="1:6" ht="12.75" customHeight="1" x14ac:dyDescent="0.2">
      <c r="A526" s="83" t="s">
        <v>169</v>
      </c>
      <c r="B526" s="83">
        <v>8</v>
      </c>
      <c r="C526" s="84">
        <v>2190.6580127799998</v>
      </c>
      <c r="D526" s="84">
        <v>1944.73523828</v>
      </c>
      <c r="E526" s="84">
        <v>131.85903830999999</v>
      </c>
      <c r="F526" s="84">
        <v>131.85903830999999</v>
      </c>
    </row>
    <row r="527" spans="1:6" ht="12.75" customHeight="1" x14ac:dyDescent="0.2">
      <c r="A527" s="83" t="s">
        <v>169</v>
      </c>
      <c r="B527" s="83">
        <v>9</v>
      </c>
      <c r="C527" s="84">
        <v>2206.6135299100001</v>
      </c>
      <c r="D527" s="84">
        <v>1951.4101187199999</v>
      </c>
      <c r="E527" s="84">
        <v>132.31161576</v>
      </c>
      <c r="F527" s="84">
        <v>132.31161576</v>
      </c>
    </row>
    <row r="528" spans="1:6" ht="12.75" customHeight="1" x14ac:dyDescent="0.2">
      <c r="A528" s="83" t="s">
        <v>169</v>
      </c>
      <c r="B528" s="83">
        <v>10</v>
      </c>
      <c r="C528" s="84">
        <v>2173.6555422500001</v>
      </c>
      <c r="D528" s="84">
        <v>1923.3542688699999</v>
      </c>
      <c r="E528" s="84">
        <v>130.40934272999999</v>
      </c>
      <c r="F528" s="84">
        <v>130.40934272999999</v>
      </c>
    </row>
    <row r="529" spans="1:6" ht="12.75" customHeight="1" x14ac:dyDescent="0.2">
      <c r="A529" s="83" t="s">
        <v>169</v>
      </c>
      <c r="B529" s="83">
        <v>11</v>
      </c>
      <c r="C529" s="84">
        <v>2171.2156037200002</v>
      </c>
      <c r="D529" s="84">
        <v>1919.07434805</v>
      </c>
      <c r="E529" s="84">
        <v>130.11915092000001</v>
      </c>
      <c r="F529" s="84">
        <v>130.11915092000001</v>
      </c>
    </row>
    <row r="530" spans="1:6" ht="12.75" customHeight="1" x14ac:dyDescent="0.2">
      <c r="A530" s="83" t="s">
        <v>169</v>
      </c>
      <c r="B530" s="83">
        <v>12</v>
      </c>
      <c r="C530" s="84">
        <v>2192.0547958500001</v>
      </c>
      <c r="D530" s="84">
        <v>1933.3277745299999</v>
      </c>
      <c r="E530" s="84">
        <v>131.08557712999999</v>
      </c>
      <c r="F530" s="84">
        <v>131.08557712999999</v>
      </c>
    </row>
    <row r="531" spans="1:6" ht="12.75" customHeight="1" x14ac:dyDescent="0.2">
      <c r="A531" s="83" t="s">
        <v>169</v>
      </c>
      <c r="B531" s="83">
        <v>13</v>
      </c>
      <c r="C531" s="84">
        <v>2225.37563378</v>
      </c>
      <c r="D531" s="84">
        <v>1967.32156123</v>
      </c>
      <c r="E531" s="84">
        <v>133.39046056000001</v>
      </c>
      <c r="F531" s="84">
        <v>133.39046056000001</v>
      </c>
    </row>
    <row r="532" spans="1:6" ht="12.75" customHeight="1" x14ac:dyDescent="0.2">
      <c r="A532" s="83" t="s">
        <v>169</v>
      </c>
      <c r="B532" s="83">
        <v>14</v>
      </c>
      <c r="C532" s="84">
        <v>2233.6279476099999</v>
      </c>
      <c r="D532" s="84">
        <v>1981.83913921</v>
      </c>
      <c r="E532" s="84">
        <v>134.37479705999999</v>
      </c>
      <c r="F532" s="84">
        <v>134.37479705999999</v>
      </c>
    </row>
    <row r="533" spans="1:6" ht="12.75" customHeight="1" x14ac:dyDescent="0.2">
      <c r="A533" s="83" t="s">
        <v>169</v>
      </c>
      <c r="B533" s="83">
        <v>15</v>
      </c>
      <c r="C533" s="84">
        <v>2241.9125150300001</v>
      </c>
      <c r="D533" s="84">
        <v>1995.3355770600001</v>
      </c>
      <c r="E533" s="84">
        <v>135.28989711</v>
      </c>
      <c r="F533" s="84">
        <v>135.28989711</v>
      </c>
    </row>
    <row r="534" spans="1:6" ht="12.75" customHeight="1" x14ac:dyDescent="0.2">
      <c r="A534" s="83" t="s">
        <v>169</v>
      </c>
      <c r="B534" s="83">
        <v>16</v>
      </c>
      <c r="C534" s="84">
        <v>2267.33911347</v>
      </c>
      <c r="D534" s="84">
        <v>2017.4254630600001</v>
      </c>
      <c r="E534" s="84">
        <v>136.78765941</v>
      </c>
      <c r="F534" s="84">
        <v>136.78765941</v>
      </c>
    </row>
    <row r="535" spans="1:6" ht="12.75" customHeight="1" x14ac:dyDescent="0.2">
      <c r="A535" s="83" t="s">
        <v>169</v>
      </c>
      <c r="B535" s="83">
        <v>17</v>
      </c>
      <c r="C535" s="84">
        <v>2281.7451695099999</v>
      </c>
      <c r="D535" s="84">
        <v>2032.08051647</v>
      </c>
      <c r="E535" s="84">
        <v>137.78131715999999</v>
      </c>
      <c r="F535" s="84">
        <v>137.78131715999999</v>
      </c>
    </row>
    <row r="536" spans="1:6" ht="12.75" customHeight="1" x14ac:dyDescent="0.2">
      <c r="A536" s="83" t="s">
        <v>169</v>
      </c>
      <c r="B536" s="83">
        <v>18</v>
      </c>
      <c r="C536" s="84">
        <v>2248.2887049300002</v>
      </c>
      <c r="D536" s="84">
        <v>2004.6548982700001</v>
      </c>
      <c r="E536" s="84">
        <v>135.92177579</v>
      </c>
      <c r="F536" s="84">
        <v>135.92177579</v>
      </c>
    </row>
    <row r="537" spans="1:6" ht="12.75" customHeight="1" x14ac:dyDescent="0.2">
      <c r="A537" s="83" t="s">
        <v>169</v>
      </c>
      <c r="B537" s="83">
        <v>19</v>
      </c>
      <c r="C537" s="84">
        <v>2240.2873691999998</v>
      </c>
      <c r="D537" s="84">
        <v>1994.6548687899999</v>
      </c>
      <c r="E537" s="84">
        <v>135.24374298999999</v>
      </c>
      <c r="F537" s="84">
        <v>135.24374298999999</v>
      </c>
    </row>
    <row r="538" spans="1:6" ht="12.75" customHeight="1" x14ac:dyDescent="0.2">
      <c r="A538" s="83" t="s">
        <v>169</v>
      </c>
      <c r="B538" s="83">
        <v>20</v>
      </c>
      <c r="C538" s="84">
        <v>2195.4499943599999</v>
      </c>
      <c r="D538" s="84">
        <v>1949.9535005299999</v>
      </c>
      <c r="E538" s="84">
        <v>132.21285255999999</v>
      </c>
      <c r="F538" s="84">
        <v>132.21285255999999</v>
      </c>
    </row>
    <row r="539" spans="1:6" ht="12.75" customHeight="1" x14ac:dyDescent="0.2">
      <c r="A539" s="83" t="s">
        <v>169</v>
      </c>
      <c r="B539" s="83">
        <v>21</v>
      </c>
      <c r="C539" s="84">
        <v>2162.2134259999998</v>
      </c>
      <c r="D539" s="84">
        <v>1918.65634851</v>
      </c>
      <c r="E539" s="84">
        <v>130.09080926999999</v>
      </c>
      <c r="F539" s="84">
        <v>130.09080926999999</v>
      </c>
    </row>
    <row r="540" spans="1:6" ht="12.75" customHeight="1" x14ac:dyDescent="0.2">
      <c r="A540" s="83" t="s">
        <v>169</v>
      </c>
      <c r="B540" s="83">
        <v>22</v>
      </c>
      <c r="C540" s="84">
        <v>2194.1109511599998</v>
      </c>
      <c r="D540" s="84">
        <v>1948.1080525100001</v>
      </c>
      <c r="E540" s="84">
        <v>132.0877255</v>
      </c>
      <c r="F540" s="84">
        <v>132.0877255</v>
      </c>
    </row>
    <row r="541" spans="1:6" ht="12.75" customHeight="1" x14ac:dyDescent="0.2">
      <c r="A541" s="83" t="s">
        <v>169</v>
      </c>
      <c r="B541" s="83">
        <v>23</v>
      </c>
      <c r="C541" s="84">
        <v>2224.2730835699999</v>
      </c>
      <c r="D541" s="84">
        <v>1977.6547051699999</v>
      </c>
      <c r="E541" s="84">
        <v>134.09107954000001</v>
      </c>
      <c r="F541" s="84">
        <v>134.09107954000001</v>
      </c>
    </row>
    <row r="542" spans="1:6" ht="12.75" customHeight="1" x14ac:dyDescent="0.2">
      <c r="A542" s="83" t="s">
        <v>169</v>
      </c>
      <c r="B542" s="83">
        <v>24</v>
      </c>
      <c r="C542" s="84">
        <v>2245.6779910099999</v>
      </c>
      <c r="D542" s="84">
        <v>2000.1018135500001</v>
      </c>
      <c r="E542" s="84">
        <v>135.61306261999999</v>
      </c>
      <c r="F542" s="84">
        <v>135.61306261999999</v>
      </c>
    </row>
    <row r="543" spans="1:6" ht="12.75" customHeight="1" x14ac:dyDescent="0.2">
      <c r="A543" s="83" t="s">
        <v>170</v>
      </c>
      <c r="B543" s="83">
        <v>1</v>
      </c>
      <c r="C543" s="84">
        <v>2287.6261088400001</v>
      </c>
      <c r="D543" s="84">
        <v>2033.8799953299999</v>
      </c>
      <c r="E543" s="84">
        <v>137.90332737</v>
      </c>
      <c r="F543" s="84">
        <v>137.90332737</v>
      </c>
    </row>
    <row r="544" spans="1:6" ht="12.75" customHeight="1" x14ac:dyDescent="0.2">
      <c r="A544" s="83" t="s">
        <v>170</v>
      </c>
      <c r="B544" s="83">
        <v>2</v>
      </c>
      <c r="C544" s="84">
        <v>2319.4476879899998</v>
      </c>
      <c r="D544" s="84">
        <v>2073.5803718400002</v>
      </c>
      <c r="E544" s="84">
        <v>140.59513516000001</v>
      </c>
      <c r="F544" s="84">
        <v>140.59513516000001</v>
      </c>
    </row>
    <row r="545" spans="1:6" ht="12.75" customHeight="1" x14ac:dyDescent="0.2">
      <c r="A545" s="83" t="s">
        <v>170</v>
      </c>
      <c r="B545" s="83">
        <v>3</v>
      </c>
      <c r="C545" s="84">
        <v>2353.9969085799999</v>
      </c>
      <c r="D545" s="84">
        <v>2108.2248693199999</v>
      </c>
      <c r="E545" s="84">
        <v>142.94413879000001</v>
      </c>
      <c r="F545" s="84">
        <v>142.94413879000001</v>
      </c>
    </row>
    <row r="546" spans="1:6" ht="12.75" customHeight="1" x14ac:dyDescent="0.2">
      <c r="A546" s="83" t="s">
        <v>170</v>
      </c>
      <c r="B546" s="83">
        <v>4</v>
      </c>
      <c r="C546" s="84">
        <v>2340.4684974199999</v>
      </c>
      <c r="D546" s="84">
        <v>2095.7117848600001</v>
      </c>
      <c r="E546" s="84">
        <v>142.09571312</v>
      </c>
      <c r="F546" s="84">
        <v>142.09571312</v>
      </c>
    </row>
    <row r="547" spans="1:6" ht="12.75" customHeight="1" x14ac:dyDescent="0.2">
      <c r="A547" s="83" t="s">
        <v>170</v>
      </c>
      <c r="B547" s="83">
        <v>5</v>
      </c>
      <c r="C547" s="84">
        <v>2339.6236628900001</v>
      </c>
      <c r="D547" s="84">
        <v>2095.8691299000002</v>
      </c>
      <c r="E547" s="84">
        <v>142.10638159999999</v>
      </c>
      <c r="F547" s="84">
        <v>142.10638159999999</v>
      </c>
    </row>
    <row r="548" spans="1:6" ht="12.75" customHeight="1" x14ac:dyDescent="0.2">
      <c r="A548" s="83" t="s">
        <v>170</v>
      </c>
      <c r="B548" s="83">
        <v>6</v>
      </c>
      <c r="C548" s="84">
        <v>2340.7652101100002</v>
      </c>
      <c r="D548" s="84">
        <v>2095.7930486</v>
      </c>
      <c r="E548" s="84">
        <v>142.10122306</v>
      </c>
      <c r="F548" s="84">
        <v>142.10122306</v>
      </c>
    </row>
    <row r="549" spans="1:6" ht="12.75" customHeight="1" x14ac:dyDescent="0.2">
      <c r="A549" s="83" t="s">
        <v>170</v>
      </c>
      <c r="B549" s="83">
        <v>7</v>
      </c>
      <c r="C549" s="84">
        <v>2272.6465121000001</v>
      </c>
      <c r="D549" s="84">
        <v>2027.8140104500001</v>
      </c>
      <c r="E549" s="84">
        <v>137.49203492000001</v>
      </c>
      <c r="F549" s="84">
        <v>137.49203492000001</v>
      </c>
    </row>
    <row r="550" spans="1:6" ht="12.75" customHeight="1" x14ac:dyDescent="0.2">
      <c r="A550" s="83" t="s">
        <v>170</v>
      </c>
      <c r="B550" s="83">
        <v>8</v>
      </c>
      <c r="C550" s="84">
        <v>2226.93024083</v>
      </c>
      <c r="D550" s="84">
        <v>1980.63590471</v>
      </c>
      <c r="E550" s="84">
        <v>134.29321404999999</v>
      </c>
      <c r="F550" s="84">
        <v>134.29321404999999</v>
      </c>
    </row>
    <row r="551" spans="1:6" ht="12.75" customHeight="1" x14ac:dyDescent="0.2">
      <c r="A551" s="83" t="s">
        <v>170</v>
      </c>
      <c r="B551" s="83">
        <v>9</v>
      </c>
      <c r="C551" s="84">
        <v>2221.9161837400002</v>
      </c>
      <c r="D551" s="84">
        <v>1966.4808646900001</v>
      </c>
      <c r="E551" s="84">
        <v>133.33345875000001</v>
      </c>
      <c r="F551" s="84">
        <v>133.33345875000001</v>
      </c>
    </row>
    <row r="552" spans="1:6" ht="12.75" customHeight="1" x14ac:dyDescent="0.2">
      <c r="A552" s="83" t="s">
        <v>170</v>
      </c>
      <c r="B552" s="83">
        <v>10</v>
      </c>
      <c r="C552" s="84">
        <v>2228.1963675400002</v>
      </c>
      <c r="D552" s="84">
        <v>1955.2038391999999</v>
      </c>
      <c r="E552" s="84">
        <v>132.56884169</v>
      </c>
      <c r="F552" s="84">
        <v>132.56884169</v>
      </c>
    </row>
    <row r="553" spans="1:6" ht="12.75" customHeight="1" x14ac:dyDescent="0.2">
      <c r="A553" s="83" t="s">
        <v>170</v>
      </c>
      <c r="B553" s="83">
        <v>11</v>
      </c>
      <c r="C553" s="84">
        <v>2177.0182495399999</v>
      </c>
      <c r="D553" s="84">
        <v>1923.76168751</v>
      </c>
      <c r="E553" s="84">
        <v>130.43696696999999</v>
      </c>
      <c r="F553" s="84">
        <v>130.43696696999999</v>
      </c>
    </row>
    <row r="554" spans="1:6" ht="12.75" customHeight="1" x14ac:dyDescent="0.2">
      <c r="A554" s="83" t="s">
        <v>170</v>
      </c>
      <c r="B554" s="83">
        <v>12</v>
      </c>
      <c r="C554" s="84">
        <v>2137.7949207800002</v>
      </c>
      <c r="D554" s="84">
        <v>1882.8664867</v>
      </c>
      <c r="E554" s="84">
        <v>127.66414641</v>
      </c>
      <c r="F554" s="84">
        <v>127.66414641</v>
      </c>
    </row>
    <row r="555" spans="1:6" ht="12.75" customHeight="1" x14ac:dyDescent="0.2">
      <c r="A555" s="83" t="s">
        <v>170</v>
      </c>
      <c r="B555" s="83">
        <v>13</v>
      </c>
      <c r="C555" s="84">
        <v>2160.1793368499998</v>
      </c>
      <c r="D555" s="84">
        <v>1913.9366647500001</v>
      </c>
      <c r="E555" s="84">
        <v>129.77080017</v>
      </c>
      <c r="F555" s="84">
        <v>129.77080017</v>
      </c>
    </row>
    <row r="556" spans="1:6" ht="12.75" customHeight="1" x14ac:dyDescent="0.2">
      <c r="A556" s="83" t="s">
        <v>170</v>
      </c>
      <c r="B556" s="83">
        <v>14</v>
      </c>
      <c r="C556" s="84">
        <v>2132.03075717</v>
      </c>
      <c r="D556" s="84">
        <v>1881.48759283</v>
      </c>
      <c r="E556" s="84">
        <v>127.57065316000001</v>
      </c>
      <c r="F556" s="84">
        <v>127.57065316000001</v>
      </c>
    </row>
    <row r="557" spans="1:6" ht="12.75" customHeight="1" x14ac:dyDescent="0.2">
      <c r="A557" s="83" t="s">
        <v>170</v>
      </c>
      <c r="B557" s="83">
        <v>15</v>
      </c>
      <c r="C557" s="84">
        <v>2127.4573648400001</v>
      </c>
      <c r="D557" s="84">
        <v>1884.6169026600001</v>
      </c>
      <c r="E557" s="84">
        <v>127.78283001</v>
      </c>
      <c r="F557" s="84">
        <v>127.78283001</v>
      </c>
    </row>
    <row r="558" spans="1:6" ht="12.75" customHeight="1" x14ac:dyDescent="0.2">
      <c r="A558" s="83" t="s">
        <v>170</v>
      </c>
      <c r="B558" s="83">
        <v>16</v>
      </c>
      <c r="C558" s="84">
        <v>2150.2743176399999</v>
      </c>
      <c r="D558" s="84">
        <v>1904.7650497100001</v>
      </c>
      <c r="E558" s="84">
        <v>129.14893642999999</v>
      </c>
      <c r="F558" s="84">
        <v>129.14893642999999</v>
      </c>
    </row>
    <row r="559" spans="1:6" ht="12.75" customHeight="1" x14ac:dyDescent="0.2">
      <c r="A559" s="83" t="s">
        <v>170</v>
      </c>
      <c r="B559" s="83">
        <v>17</v>
      </c>
      <c r="C559" s="84">
        <v>2165.7203894899999</v>
      </c>
      <c r="D559" s="84">
        <v>1920.9959578800001</v>
      </c>
      <c r="E559" s="84">
        <v>130.24944199000001</v>
      </c>
      <c r="F559" s="84">
        <v>130.24944199000001</v>
      </c>
    </row>
    <row r="560" spans="1:6" ht="12.75" customHeight="1" x14ac:dyDescent="0.2">
      <c r="A560" s="83" t="s">
        <v>170</v>
      </c>
      <c r="B560" s="83">
        <v>18</v>
      </c>
      <c r="C560" s="84">
        <v>2158.2079877699998</v>
      </c>
      <c r="D560" s="84">
        <v>1914.4480038199999</v>
      </c>
      <c r="E560" s="84">
        <v>129.80547053999999</v>
      </c>
      <c r="F560" s="84">
        <v>129.80547053999999</v>
      </c>
    </row>
    <row r="561" spans="1:6" ht="12.75" customHeight="1" x14ac:dyDescent="0.2">
      <c r="A561" s="83" t="s">
        <v>170</v>
      </c>
      <c r="B561" s="83">
        <v>19</v>
      </c>
      <c r="C561" s="84">
        <v>2127.20915801</v>
      </c>
      <c r="D561" s="84">
        <v>1883.3380203900001</v>
      </c>
      <c r="E561" s="84">
        <v>127.69611784999999</v>
      </c>
      <c r="F561" s="84">
        <v>127.69611784999999</v>
      </c>
    </row>
    <row r="562" spans="1:6" ht="12.75" customHeight="1" x14ac:dyDescent="0.2">
      <c r="A562" s="83" t="s">
        <v>170</v>
      </c>
      <c r="B562" s="83">
        <v>20</v>
      </c>
      <c r="C562" s="84">
        <v>2093.4201920599999</v>
      </c>
      <c r="D562" s="84">
        <v>1849.4742240600001</v>
      </c>
      <c r="E562" s="84">
        <v>125.40004817000001</v>
      </c>
      <c r="F562" s="84">
        <v>125.40004817000001</v>
      </c>
    </row>
    <row r="563" spans="1:6" ht="12.75" customHeight="1" x14ac:dyDescent="0.2">
      <c r="A563" s="83" t="s">
        <v>170</v>
      </c>
      <c r="B563" s="83">
        <v>21</v>
      </c>
      <c r="C563" s="84">
        <v>2055.84581725</v>
      </c>
      <c r="D563" s="84">
        <v>1812.88537625</v>
      </c>
      <c r="E563" s="84">
        <v>122.91921161</v>
      </c>
      <c r="F563" s="84">
        <v>122.91921161</v>
      </c>
    </row>
    <row r="564" spans="1:6" ht="12.75" customHeight="1" x14ac:dyDescent="0.2">
      <c r="A564" s="83" t="s">
        <v>170</v>
      </c>
      <c r="B564" s="83">
        <v>22</v>
      </c>
      <c r="C564" s="84">
        <v>2054.0030661000001</v>
      </c>
      <c r="D564" s="84">
        <v>1810.6480832499999</v>
      </c>
      <c r="E564" s="84">
        <v>122.76751625</v>
      </c>
      <c r="F564" s="84">
        <v>122.76751625</v>
      </c>
    </row>
    <row r="565" spans="1:6" ht="12.75" customHeight="1" x14ac:dyDescent="0.2">
      <c r="A565" s="83" t="s">
        <v>170</v>
      </c>
      <c r="B565" s="83">
        <v>23</v>
      </c>
      <c r="C565" s="84">
        <v>2072.7029041400001</v>
      </c>
      <c r="D565" s="84">
        <v>1829.0817300599999</v>
      </c>
      <c r="E565" s="84">
        <v>124.01737427</v>
      </c>
      <c r="F565" s="84">
        <v>124.01737427</v>
      </c>
    </row>
    <row r="566" spans="1:6" ht="12.75" customHeight="1" x14ac:dyDescent="0.2">
      <c r="A566" s="83" t="s">
        <v>170</v>
      </c>
      <c r="B566" s="83">
        <v>24</v>
      </c>
      <c r="C566" s="84">
        <v>2078.9154110200002</v>
      </c>
      <c r="D566" s="84">
        <v>1835.1105730700001</v>
      </c>
      <c r="E566" s="84">
        <v>124.4261484</v>
      </c>
      <c r="F566" s="84">
        <v>124.4261484</v>
      </c>
    </row>
    <row r="567" spans="1:6" ht="12.75" customHeight="1" x14ac:dyDescent="0.2">
      <c r="A567" s="83" t="s">
        <v>171</v>
      </c>
      <c r="B567" s="83">
        <v>1</v>
      </c>
      <c r="C567" s="84">
        <v>2152.6417630999999</v>
      </c>
      <c r="D567" s="84">
        <v>1908.67891665</v>
      </c>
      <c r="E567" s="84">
        <v>129.41430865999999</v>
      </c>
      <c r="F567" s="84">
        <v>129.41430865999999</v>
      </c>
    </row>
    <row r="568" spans="1:6" ht="12.75" customHeight="1" x14ac:dyDescent="0.2">
      <c r="A568" s="83" t="s">
        <v>171</v>
      </c>
      <c r="B568" s="83">
        <v>2</v>
      </c>
      <c r="C568" s="84">
        <v>2127.4638279300002</v>
      </c>
      <c r="D568" s="84">
        <v>1883.3494705600001</v>
      </c>
      <c r="E568" s="84">
        <v>127.69689421</v>
      </c>
      <c r="F568" s="84">
        <v>127.69689421</v>
      </c>
    </row>
    <row r="569" spans="1:6" ht="12.75" customHeight="1" x14ac:dyDescent="0.2">
      <c r="A569" s="83" t="s">
        <v>171</v>
      </c>
      <c r="B569" s="83">
        <v>3</v>
      </c>
      <c r="C569" s="84">
        <v>2173.3779485499999</v>
      </c>
      <c r="D569" s="84">
        <v>1929.8329688900001</v>
      </c>
      <c r="E569" s="84">
        <v>130.84861855</v>
      </c>
      <c r="F569" s="84">
        <v>130.84861855</v>
      </c>
    </row>
    <row r="570" spans="1:6" ht="12.75" customHeight="1" x14ac:dyDescent="0.2">
      <c r="A570" s="83" t="s">
        <v>171</v>
      </c>
      <c r="B570" s="83">
        <v>4</v>
      </c>
      <c r="C570" s="84">
        <v>2195.2634197900002</v>
      </c>
      <c r="D570" s="84">
        <v>1949.7198409499999</v>
      </c>
      <c r="E570" s="84">
        <v>132.19700972000001</v>
      </c>
      <c r="F570" s="84">
        <v>132.19700972000001</v>
      </c>
    </row>
    <row r="571" spans="1:6" ht="12.75" customHeight="1" x14ac:dyDescent="0.2">
      <c r="A571" s="83" t="s">
        <v>171</v>
      </c>
      <c r="B571" s="83">
        <v>5</v>
      </c>
      <c r="C571" s="84">
        <v>2198.2816801399999</v>
      </c>
      <c r="D571" s="84">
        <v>1947.6819054699999</v>
      </c>
      <c r="E571" s="84">
        <v>132.05883141999999</v>
      </c>
      <c r="F571" s="84">
        <v>132.05883141999999</v>
      </c>
    </row>
    <row r="572" spans="1:6" ht="12.75" customHeight="1" x14ac:dyDescent="0.2">
      <c r="A572" s="83" t="s">
        <v>171</v>
      </c>
      <c r="B572" s="83">
        <v>6</v>
      </c>
      <c r="C572" s="84">
        <v>2168.8283303399999</v>
      </c>
      <c r="D572" s="84">
        <v>1926.1964570600001</v>
      </c>
      <c r="E572" s="84">
        <v>130.60205185000001</v>
      </c>
      <c r="F572" s="84">
        <v>130.60205185000001</v>
      </c>
    </row>
    <row r="573" spans="1:6" ht="12.75" customHeight="1" x14ac:dyDescent="0.2">
      <c r="A573" s="83" t="s">
        <v>171</v>
      </c>
      <c r="B573" s="83">
        <v>7</v>
      </c>
      <c r="C573" s="84">
        <v>2147.7359393900001</v>
      </c>
      <c r="D573" s="84">
        <v>1904.5603870800001</v>
      </c>
      <c r="E573" s="84">
        <v>129.13505967</v>
      </c>
      <c r="F573" s="84">
        <v>129.13505967</v>
      </c>
    </row>
    <row r="574" spans="1:6" ht="12.75" customHeight="1" x14ac:dyDescent="0.2">
      <c r="A574" s="83" t="s">
        <v>171</v>
      </c>
      <c r="B574" s="83">
        <v>8</v>
      </c>
      <c r="C574" s="84">
        <v>2128.1956230400001</v>
      </c>
      <c r="D574" s="84">
        <v>1884.5295736400001</v>
      </c>
      <c r="E574" s="84">
        <v>127.77690883</v>
      </c>
      <c r="F574" s="84">
        <v>127.77690883</v>
      </c>
    </row>
    <row r="575" spans="1:6" ht="12.75" customHeight="1" x14ac:dyDescent="0.2">
      <c r="A575" s="83" t="s">
        <v>171</v>
      </c>
      <c r="B575" s="83">
        <v>9</v>
      </c>
      <c r="C575" s="84">
        <v>2089.1125385700002</v>
      </c>
      <c r="D575" s="84">
        <v>1836.4142243700001</v>
      </c>
      <c r="E575" s="84">
        <v>124.51453997</v>
      </c>
      <c r="F575" s="84">
        <v>124.51453997</v>
      </c>
    </row>
    <row r="576" spans="1:6" ht="12.75" customHeight="1" x14ac:dyDescent="0.2">
      <c r="A576" s="83" t="s">
        <v>171</v>
      </c>
      <c r="B576" s="83">
        <v>10</v>
      </c>
      <c r="C576" s="84">
        <v>2057.11238052</v>
      </c>
      <c r="D576" s="84">
        <v>1795.02175988</v>
      </c>
      <c r="E576" s="84">
        <v>121.7080034</v>
      </c>
      <c r="F576" s="84">
        <v>121.7080034</v>
      </c>
    </row>
    <row r="577" spans="1:6" ht="12.75" customHeight="1" x14ac:dyDescent="0.2">
      <c r="A577" s="83" t="s">
        <v>171</v>
      </c>
      <c r="B577" s="83">
        <v>11</v>
      </c>
      <c r="C577" s="84">
        <v>2023.5743087999999</v>
      </c>
      <c r="D577" s="84">
        <v>1778.39817883</v>
      </c>
      <c r="E577" s="84">
        <v>120.58087341</v>
      </c>
      <c r="F577" s="84">
        <v>120.58087341</v>
      </c>
    </row>
    <row r="578" spans="1:6" ht="12.75" customHeight="1" x14ac:dyDescent="0.2">
      <c r="A578" s="83" t="s">
        <v>171</v>
      </c>
      <c r="B578" s="83">
        <v>12</v>
      </c>
      <c r="C578" s="84">
        <v>2034.29502493</v>
      </c>
      <c r="D578" s="84">
        <v>1790.35464452</v>
      </c>
      <c r="E578" s="84">
        <v>121.39155861</v>
      </c>
      <c r="F578" s="84">
        <v>121.39155861</v>
      </c>
    </row>
    <row r="579" spans="1:6" ht="12.75" customHeight="1" x14ac:dyDescent="0.2">
      <c r="A579" s="83" t="s">
        <v>171</v>
      </c>
      <c r="B579" s="83">
        <v>13</v>
      </c>
      <c r="C579" s="84">
        <v>2047.01539809</v>
      </c>
      <c r="D579" s="84">
        <v>1798.29678081</v>
      </c>
      <c r="E579" s="84">
        <v>121.93005991</v>
      </c>
      <c r="F579" s="84">
        <v>121.93005991</v>
      </c>
    </row>
    <row r="580" spans="1:6" ht="12.75" customHeight="1" x14ac:dyDescent="0.2">
      <c r="A580" s="83" t="s">
        <v>171</v>
      </c>
      <c r="B580" s="83">
        <v>14</v>
      </c>
      <c r="C580" s="84">
        <v>2102.0450898700001</v>
      </c>
      <c r="D580" s="84">
        <v>1836.92775729</v>
      </c>
      <c r="E580" s="84">
        <v>124.54935908</v>
      </c>
      <c r="F580" s="84">
        <v>124.54935908</v>
      </c>
    </row>
    <row r="581" spans="1:6" ht="12.75" customHeight="1" x14ac:dyDescent="0.2">
      <c r="A581" s="83" t="s">
        <v>171</v>
      </c>
      <c r="B581" s="83">
        <v>15</v>
      </c>
      <c r="C581" s="84">
        <v>2120.2835369300001</v>
      </c>
      <c r="D581" s="84">
        <v>1861.26607485</v>
      </c>
      <c r="E581" s="84">
        <v>126.19957196999999</v>
      </c>
      <c r="F581" s="84">
        <v>126.19957196999999</v>
      </c>
    </row>
    <row r="582" spans="1:6" ht="12.75" customHeight="1" x14ac:dyDescent="0.2">
      <c r="A582" s="83" t="s">
        <v>171</v>
      </c>
      <c r="B582" s="83">
        <v>16</v>
      </c>
      <c r="C582" s="84">
        <v>2120.1578812600001</v>
      </c>
      <c r="D582" s="84">
        <v>1867.8637937999999</v>
      </c>
      <c r="E582" s="84">
        <v>126.64691763</v>
      </c>
      <c r="F582" s="84">
        <v>126.64691763</v>
      </c>
    </row>
    <row r="583" spans="1:6" ht="12.75" customHeight="1" x14ac:dyDescent="0.2">
      <c r="A583" s="83" t="s">
        <v>171</v>
      </c>
      <c r="B583" s="83">
        <v>17</v>
      </c>
      <c r="C583" s="84">
        <v>2133.2166106300001</v>
      </c>
      <c r="D583" s="84">
        <v>1881.3142273999999</v>
      </c>
      <c r="E583" s="84">
        <v>127.55889845</v>
      </c>
      <c r="F583" s="84">
        <v>127.55889845</v>
      </c>
    </row>
    <row r="584" spans="1:6" ht="12.75" customHeight="1" x14ac:dyDescent="0.2">
      <c r="A584" s="83" t="s">
        <v>171</v>
      </c>
      <c r="B584" s="83">
        <v>18</v>
      </c>
      <c r="C584" s="84">
        <v>2095.70673627</v>
      </c>
      <c r="D584" s="84">
        <v>1844.3755515</v>
      </c>
      <c r="E584" s="84">
        <v>125.05434246999999</v>
      </c>
      <c r="F584" s="84">
        <v>125.05434246999999</v>
      </c>
    </row>
    <row r="585" spans="1:6" ht="12.75" customHeight="1" x14ac:dyDescent="0.2">
      <c r="A585" s="83" t="s">
        <v>171</v>
      </c>
      <c r="B585" s="83">
        <v>19</v>
      </c>
      <c r="C585" s="84">
        <v>2081.9125104899999</v>
      </c>
      <c r="D585" s="84">
        <v>1830.00995453</v>
      </c>
      <c r="E585" s="84">
        <v>124.08031075</v>
      </c>
      <c r="F585" s="84">
        <v>124.08031075</v>
      </c>
    </row>
    <row r="586" spans="1:6" ht="12.75" customHeight="1" x14ac:dyDescent="0.2">
      <c r="A586" s="83" t="s">
        <v>171</v>
      </c>
      <c r="B586" s="83">
        <v>20</v>
      </c>
      <c r="C586" s="84">
        <v>2045.0860781700001</v>
      </c>
      <c r="D586" s="84">
        <v>1794.5891438799999</v>
      </c>
      <c r="E586" s="84">
        <v>121.67867071000001</v>
      </c>
      <c r="F586" s="84">
        <v>121.67867071000001</v>
      </c>
    </row>
    <row r="587" spans="1:6" ht="12.75" customHeight="1" x14ac:dyDescent="0.2">
      <c r="A587" s="83" t="s">
        <v>171</v>
      </c>
      <c r="B587" s="83">
        <v>21</v>
      </c>
      <c r="C587" s="84">
        <v>2030.3321047500001</v>
      </c>
      <c r="D587" s="84">
        <v>1780.3811232</v>
      </c>
      <c r="E587" s="84">
        <v>120.71532315</v>
      </c>
      <c r="F587" s="84">
        <v>120.71532315</v>
      </c>
    </row>
    <row r="588" spans="1:6" ht="12.75" customHeight="1" x14ac:dyDescent="0.2">
      <c r="A588" s="83" t="s">
        <v>171</v>
      </c>
      <c r="B588" s="83">
        <v>22</v>
      </c>
      <c r="C588" s="84">
        <v>2027.33196447</v>
      </c>
      <c r="D588" s="84">
        <v>1778.14575562</v>
      </c>
      <c r="E588" s="84">
        <v>120.56375834000001</v>
      </c>
      <c r="F588" s="84">
        <v>120.56375834000001</v>
      </c>
    </row>
    <row r="589" spans="1:6" ht="12.75" customHeight="1" x14ac:dyDescent="0.2">
      <c r="A589" s="83" t="s">
        <v>171</v>
      </c>
      <c r="B589" s="83">
        <v>23</v>
      </c>
      <c r="C589" s="84">
        <v>2076.10767842</v>
      </c>
      <c r="D589" s="84">
        <v>1828.3628725200001</v>
      </c>
      <c r="E589" s="84">
        <v>123.96863352</v>
      </c>
      <c r="F589" s="84">
        <v>123.96863352</v>
      </c>
    </row>
    <row r="590" spans="1:6" ht="12.75" customHeight="1" x14ac:dyDescent="0.2">
      <c r="A590" s="83" t="s">
        <v>171</v>
      </c>
      <c r="B590" s="83">
        <v>24</v>
      </c>
      <c r="C590" s="84">
        <v>2095.2026504800001</v>
      </c>
      <c r="D590" s="84">
        <v>1849.5651849999999</v>
      </c>
      <c r="E590" s="84">
        <v>125.4062156</v>
      </c>
      <c r="F590" s="84">
        <v>125.4062156</v>
      </c>
    </row>
    <row r="591" spans="1:6" ht="12.75" customHeight="1" x14ac:dyDescent="0.2">
      <c r="A591" s="83" t="s">
        <v>172</v>
      </c>
      <c r="B591" s="83">
        <v>1</v>
      </c>
      <c r="C591" s="84">
        <v>2141.2259775399998</v>
      </c>
      <c r="D591" s="84">
        <v>1895.5716104099999</v>
      </c>
      <c r="E591" s="84">
        <v>128.52559292999999</v>
      </c>
      <c r="F591" s="84">
        <v>128.52559292999999</v>
      </c>
    </row>
    <row r="592" spans="1:6" ht="12.75" customHeight="1" x14ac:dyDescent="0.2">
      <c r="A592" s="83" t="s">
        <v>172</v>
      </c>
      <c r="B592" s="83">
        <v>2</v>
      </c>
      <c r="C592" s="84">
        <v>2080.22637601</v>
      </c>
      <c r="D592" s="84">
        <v>1837.35003403</v>
      </c>
      <c r="E592" s="84">
        <v>124.57799075</v>
      </c>
      <c r="F592" s="84">
        <v>124.57799075</v>
      </c>
    </row>
    <row r="593" spans="1:6" ht="12.75" customHeight="1" x14ac:dyDescent="0.2">
      <c r="A593" s="83" t="s">
        <v>172</v>
      </c>
      <c r="B593" s="83">
        <v>3</v>
      </c>
      <c r="C593" s="84">
        <v>2116.05188176</v>
      </c>
      <c r="D593" s="84">
        <v>1873.2980037100001</v>
      </c>
      <c r="E593" s="84">
        <v>127.01537380000001</v>
      </c>
      <c r="F593" s="84">
        <v>127.01537380000001</v>
      </c>
    </row>
    <row r="594" spans="1:6" ht="12.75" customHeight="1" x14ac:dyDescent="0.2">
      <c r="A594" s="83" t="s">
        <v>172</v>
      </c>
      <c r="B594" s="83">
        <v>4</v>
      </c>
      <c r="C594" s="84">
        <v>2130.0065689899998</v>
      </c>
      <c r="D594" s="84">
        <v>1887.3357466</v>
      </c>
      <c r="E594" s="84">
        <v>127.96717599999999</v>
      </c>
      <c r="F594" s="84">
        <v>127.96717599999999</v>
      </c>
    </row>
    <row r="595" spans="1:6" ht="12.75" customHeight="1" x14ac:dyDescent="0.2">
      <c r="A595" s="83" t="s">
        <v>172</v>
      </c>
      <c r="B595" s="83">
        <v>5</v>
      </c>
      <c r="C595" s="84">
        <v>2113.2576084699999</v>
      </c>
      <c r="D595" s="84">
        <v>1867.8953684200001</v>
      </c>
      <c r="E595" s="84">
        <v>126.64905849</v>
      </c>
      <c r="F595" s="84">
        <v>126.64905849</v>
      </c>
    </row>
    <row r="596" spans="1:6" ht="12.75" customHeight="1" x14ac:dyDescent="0.2">
      <c r="A596" s="83" t="s">
        <v>172</v>
      </c>
      <c r="B596" s="83">
        <v>6</v>
      </c>
      <c r="C596" s="84">
        <v>2108.39852247</v>
      </c>
      <c r="D596" s="84">
        <v>1859.35955685</v>
      </c>
      <c r="E596" s="84">
        <v>126.07030417999999</v>
      </c>
      <c r="F596" s="84">
        <v>126.07030417999999</v>
      </c>
    </row>
    <row r="597" spans="1:6" ht="12.75" customHeight="1" x14ac:dyDescent="0.2">
      <c r="A597" s="83" t="s">
        <v>172</v>
      </c>
      <c r="B597" s="83">
        <v>7</v>
      </c>
      <c r="C597" s="84">
        <v>2079.42349388</v>
      </c>
      <c r="D597" s="84">
        <v>1834.7595870299999</v>
      </c>
      <c r="E597" s="84">
        <v>124.40235045999999</v>
      </c>
      <c r="F597" s="84">
        <v>124.40235045999999</v>
      </c>
    </row>
    <row r="598" spans="1:6" ht="12.75" customHeight="1" x14ac:dyDescent="0.2">
      <c r="A598" s="83" t="s">
        <v>172</v>
      </c>
      <c r="B598" s="83">
        <v>8</v>
      </c>
      <c r="C598" s="84">
        <v>2078.3268526000002</v>
      </c>
      <c r="D598" s="84">
        <v>1831.50463928</v>
      </c>
      <c r="E598" s="84">
        <v>124.18165498</v>
      </c>
      <c r="F598" s="84">
        <v>124.18165498</v>
      </c>
    </row>
    <row r="599" spans="1:6" ht="12.75" customHeight="1" x14ac:dyDescent="0.2">
      <c r="A599" s="83" t="s">
        <v>172</v>
      </c>
      <c r="B599" s="83">
        <v>9</v>
      </c>
      <c r="C599" s="84">
        <v>2023.03927054</v>
      </c>
      <c r="D599" s="84">
        <v>1773.8602655499999</v>
      </c>
      <c r="E599" s="84">
        <v>120.27318892</v>
      </c>
      <c r="F599" s="84">
        <v>120.27318892</v>
      </c>
    </row>
    <row r="600" spans="1:6" ht="12.75" customHeight="1" x14ac:dyDescent="0.2">
      <c r="A600" s="83" t="s">
        <v>172</v>
      </c>
      <c r="B600" s="83">
        <v>10</v>
      </c>
      <c r="C600" s="84">
        <v>1992.3325053599999</v>
      </c>
      <c r="D600" s="84">
        <v>1738.8697119200001</v>
      </c>
      <c r="E600" s="84">
        <v>117.90072162</v>
      </c>
      <c r="F600" s="84">
        <v>117.90072162</v>
      </c>
    </row>
    <row r="601" spans="1:6" ht="12.75" customHeight="1" x14ac:dyDescent="0.2">
      <c r="A601" s="83" t="s">
        <v>172</v>
      </c>
      <c r="B601" s="83">
        <v>11</v>
      </c>
      <c r="C601" s="84">
        <v>1993.89304502</v>
      </c>
      <c r="D601" s="84">
        <v>1745.9773444499999</v>
      </c>
      <c r="E601" s="84">
        <v>118.38264100000001</v>
      </c>
      <c r="F601" s="84">
        <v>118.38264100000001</v>
      </c>
    </row>
    <row r="602" spans="1:6" ht="12.75" customHeight="1" x14ac:dyDescent="0.2">
      <c r="A602" s="83" t="s">
        <v>172</v>
      </c>
      <c r="B602" s="83">
        <v>12</v>
      </c>
      <c r="C602" s="84">
        <v>2004.9268808100001</v>
      </c>
      <c r="D602" s="84">
        <v>1756.43797116</v>
      </c>
      <c r="E602" s="84">
        <v>119.0919037</v>
      </c>
      <c r="F602" s="84">
        <v>119.0919037</v>
      </c>
    </row>
    <row r="603" spans="1:6" ht="12.75" customHeight="1" x14ac:dyDescent="0.2">
      <c r="A603" s="83" t="s">
        <v>172</v>
      </c>
      <c r="B603" s="83">
        <v>13</v>
      </c>
      <c r="C603" s="84">
        <v>2006.49824661</v>
      </c>
      <c r="D603" s="84">
        <v>1749.35098713</v>
      </c>
      <c r="E603" s="84">
        <v>118.61138436</v>
      </c>
      <c r="F603" s="84">
        <v>118.61138436</v>
      </c>
    </row>
    <row r="604" spans="1:6" ht="12.75" customHeight="1" x14ac:dyDescent="0.2">
      <c r="A604" s="83" t="s">
        <v>172</v>
      </c>
      <c r="B604" s="83">
        <v>14</v>
      </c>
      <c r="C604" s="84">
        <v>2020.6711285399999</v>
      </c>
      <c r="D604" s="84">
        <v>1761.02682067</v>
      </c>
      <c r="E604" s="84">
        <v>119.40304183000001</v>
      </c>
      <c r="F604" s="84">
        <v>119.40304183000001</v>
      </c>
    </row>
    <row r="605" spans="1:6" ht="12.75" customHeight="1" x14ac:dyDescent="0.2">
      <c r="A605" s="83" t="s">
        <v>172</v>
      </c>
      <c r="B605" s="83">
        <v>15</v>
      </c>
      <c r="C605" s="84">
        <v>2065.2079935699999</v>
      </c>
      <c r="D605" s="84">
        <v>1811.9865967999999</v>
      </c>
      <c r="E605" s="84">
        <v>122.85827159</v>
      </c>
      <c r="F605" s="84">
        <v>122.85827159</v>
      </c>
    </row>
    <row r="606" spans="1:6" ht="12.75" customHeight="1" x14ac:dyDescent="0.2">
      <c r="A606" s="83" t="s">
        <v>172</v>
      </c>
      <c r="B606" s="83">
        <v>16</v>
      </c>
      <c r="C606" s="84">
        <v>2075.9646006799999</v>
      </c>
      <c r="D606" s="84">
        <v>1826.1189729099999</v>
      </c>
      <c r="E606" s="84">
        <v>123.81649022000001</v>
      </c>
      <c r="F606" s="84">
        <v>123.81649022000001</v>
      </c>
    </row>
    <row r="607" spans="1:6" ht="12.75" customHeight="1" x14ac:dyDescent="0.2">
      <c r="A607" s="83" t="s">
        <v>172</v>
      </c>
      <c r="B607" s="83">
        <v>17</v>
      </c>
      <c r="C607" s="84">
        <v>2073.6875852899998</v>
      </c>
      <c r="D607" s="84">
        <v>1822.7734495</v>
      </c>
      <c r="E607" s="84">
        <v>123.58965343</v>
      </c>
      <c r="F607" s="84">
        <v>123.58965343</v>
      </c>
    </row>
    <row r="608" spans="1:6" ht="12.75" customHeight="1" x14ac:dyDescent="0.2">
      <c r="A608" s="83" t="s">
        <v>172</v>
      </c>
      <c r="B608" s="83">
        <v>18</v>
      </c>
      <c r="C608" s="84">
        <v>2048.7506086100002</v>
      </c>
      <c r="D608" s="84">
        <v>1795.97352793</v>
      </c>
      <c r="E608" s="84">
        <v>121.77253621</v>
      </c>
      <c r="F608" s="84">
        <v>121.77253621</v>
      </c>
    </row>
    <row r="609" spans="1:6" ht="12.75" customHeight="1" x14ac:dyDescent="0.2">
      <c r="A609" s="83" t="s">
        <v>172</v>
      </c>
      <c r="B609" s="83">
        <v>19</v>
      </c>
      <c r="C609" s="84">
        <v>2007.004588</v>
      </c>
      <c r="D609" s="84">
        <v>1758.0564317200001</v>
      </c>
      <c r="E609" s="84">
        <v>119.20164031</v>
      </c>
      <c r="F609" s="84">
        <v>119.20164031</v>
      </c>
    </row>
    <row r="610" spans="1:6" ht="12.75" customHeight="1" x14ac:dyDescent="0.2">
      <c r="A610" s="83" t="s">
        <v>172</v>
      </c>
      <c r="B610" s="83">
        <v>20</v>
      </c>
      <c r="C610" s="84">
        <v>1984.56355768</v>
      </c>
      <c r="D610" s="84">
        <v>1742.21376917</v>
      </c>
      <c r="E610" s="84">
        <v>118.127459</v>
      </c>
      <c r="F610" s="84">
        <v>118.127459</v>
      </c>
    </row>
    <row r="611" spans="1:6" ht="12.75" customHeight="1" x14ac:dyDescent="0.2">
      <c r="A611" s="83" t="s">
        <v>172</v>
      </c>
      <c r="B611" s="83">
        <v>21</v>
      </c>
      <c r="C611" s="84">
        <v>1992.7290608400001</v>
      </c>
      <c r="D611" s="84">
        <v>1732.4808907900001</v>
      </c>
      <c r="E611" s="84">
        <v>117.46753987</v>
      </c>
      <c r="F611" s="84">
        <v>117.46753987</v>
      </c>
    </row>
    <row r="612" spans="1:6" ht="12.75" customHeight="1" x14ac:dyDescent="0.2">
      <c r="A612" s="83" t="s">
        <v>172</v>
      </c>
      <c r="B612" s="83">
        <v>22</v>
      </c>
      <c r="C612" s="84">
        <v>1949.74848155</v>
      </c>
      <c r="D612" s="84">
        <v>1702.7081750299999</v>
      </c>
      <c r="E612" s="84">
        <v>115.44885805</v>
      </c>
      <c r="F612" s="84">
        <v>115.44885805</v>
      </c>
    </row>
    <row r="613" spans="1:6" ht="12.75" customHeight="1" x14ac:dyDescent="0.2">
      <c r="A613" s="83" t="s">
        <v>172</v>
      </c>
      <c r="B613" s="83">
        <v>23</v>
      </c>
      <c r="C613" s="84">
        <v>1964.38738747</v>
      </c>
      <c r="D613" s="84">
        <v>1714.8544461900001</v>
      </c>
      <c r="E613" s="84">
        <v>116.27241265000001</v>
      </c>
      <c r="F613" s="84">
        <v>116.27241265000001</v>
      </c>
    </row>
    <row r="614" spans="1:6" ht="12.75" customHeight="1" x14ac:dyDescent="0.2">
      <c r="A614" s="83" t="s">
        <v>172</v>
      </c>
      <c r="B614" s="83">
        <v>24</v>
      </c>
      <c r="C614" s="84">
        <v>2026.4077200500001</v>
      </c>
      <c r="D614" s="84">
        <v>1774.1507598400001</v>
      </c>
      <c r="E614" s="84">
        <v>120.29288532</v>
      </c>
      <c r="F614" s="84">
        <v>120.29288532</v>
      </c>
    </row>
    <row r="615" spans="1:6" ht="12.75" customHeight="1" x14ac:dyDescent="0.2">
      <c r="A615" s="83" t="s">
        <v>173</v>
      </c>
      <c r="B615" s="83">
        <v>1</v>
      </c>
      <c r="C615" s="84">
        <v>2014.3395846200001</v>
      </c>
      <c r="D615" s="84">
        <v>1770.84815207</v>
      </c>
      <c r="E615" s="84">
        <v>120.06895835</v>
      </c>
      <c r="F615" s="84">
        <v>120.06895835</v>
      </c>
    </row>
    <row r="616" spans="1:6" ht="12.75" customHeight="1" x14ac:dyDescent="0.2">
      <c r="A616" s="83" t="s">
        <v>173</v>
      </c>
      <c r="B616" s="83">
        <v>2</v>
      </c>
      <c r="C616" s="84">
        <v>2054.1221412</v>
      </c>
      <c r="D616" s="84">
        <v>1812.0129975499999</v>
      </c>
      <c r="E616" s="84">
        <v>122.86006164</v>
      </c>
      <c r="F616" s="84">
        <v>122.86006164</v>
      </c>
    </row>
    <row r="617" spans="1:6" ht="12.75" customHeight="1" x14ac:dyDescent="0.2">
      <c r="A617" s="83" t="s">
        <v>173</v>
      </c>
      <c r="B617" s="83">
        <v>3</v>
      </c>
      <c r="C617" s="84">
        <v>2065.8627224400002</v>
      </c>
      <c r="D617" s="84">
        <v>1823.6509382900001</v>
      </c>
      <c r="E617" s="84">
        <v>123.64914987</v>
      </c>
      <c r="F617" s="84">
        <v>123.64914987</v>
      </c>
    </row>
    <row r="618" spans="1:6" ht="12.75" customHeight="1" x14ac:dyDescent="0.2">
      <c r="A618" s="83" t="s">
        <v>173</v>
      </c>
      <c r="B618" s="83">
        <v>4</v>
      </c>
      <c r="C618" s="84">
        <v>2076.5672103799998</v>
      </c>
      <c r="D618" s="84">
        <v>1834.03129113</v>
      </c>
      <c r="E618" s="84">
        <v>124.35296975999999</v>
      </c>
      <c r="F618" s="84">
        <v>124.35296975999999</v>
      </c>
    </row>
    <row r="619" spans="1:6" ht="12.75" customHeight="1" x14ac:dyDescent="0.2">
      <c r="A619" s="83" t="s">
        <v>173</v>
      </c>
      <c r="B619" s="83">
        <v>5</v>
      </c>
      <c r="C619" s="84">
        <v>2084.8695060099999</v>
      </c>
      <c r="D619" s="84">
        <v>1829.3439598299999</v>
      </c>
      <c r="E619" s="84">
        <v>124.03515426</v>
      </c>
      <c r="F619" s="84">
        <v>124.03515426</v>
      </c>
    </row>
    <row r="620" spans="1:6" ht="12.75" customHeight="1" x14ac:dyDescent="0.2">
      <c r="A620" s="83" t="s">
        <v>173</v>
      </c>
      <c r="B620" s="83">
        <v>6</v>
      </c>
      <c r="C620" s="84">
        <v>2071.2553859700001</v>
      </c>
      <c r="D620" s="84">
        <v>1814.38362979</v>
      </c>
      <c r="E620" s="84">
        <v>123.02079781</v>
      </c>
      <c r="F620" s="84">
        <v>123.02079781</v>
      </c>
    </row>
    <row r="621" spans="1:6" ht="12.75" customHeight="1" x14ac:dyDescent="0.2">
      <c r="A621" s="83" t="s">
        <v>173</v>
      </c>
      <c r="B621" s="83">
        <v>7</v>
      </c>
      <c r="C621" s="84">
        <v>2024.73954632</v>
      </c>
      <c r="D621" s="84">
        <v>1768.79211207</v>
      </c>
      <c r="E621" s="84">
        <v>119.9295525</v>
      </c>
      <c r="F621" s="84">
        <v>119.9295525</v>
      </c>
    </row>
    <row r="622" spans="1:6" ht="12.75" customHeight="1" x14ac:dyDescent="0.2">
      <c r="A622" s="83" t="s">
        <v>173</v>
      </c>
      <c r="B622" s="83">
        <v>8</v>
      </c>
      <c r="C622" s="84">
        <v>1997.13531762</v>
      </c>
      <c r="D622" s="84">
        <v>1746.41315639</v>
      </c>
      <c r="E622" s="84">
        <v>118.41219039000001</v>
      </c>
      <c r="F622" s="84">
        <v>118.41219039000001</v>
      </c>
    </row>
    <row r="623" spans="1:6" ht="12.75" customHeight="1" x14ac:dyDescent="0.2">
      <c r="A623" s="83" t="s">
        <v>173</v>
      </c>
      <c r="B623" s="83">
        <v>9</v>
      </c>
      <c r="C623" s="84">
        <v>2043.13754348</v>
      </c>
      <c r="D623" s="84">
        <v>1727.0624456099999</v>
      </c>
      <c r="E623" s="84">
        <v>117.1001526</v>
      </c>
      <c r="F623" s="84">
        <v>117.1001526</v>
      </c>
    </row>
    <row r="624" spans="1:6" ht="12.75" customHeight="1" x14ac:dyDescent="0.2">
      <c r="A624" s="83" t="s">
        <v>173</v>
      </c>
      <c r="B624" s="83">
        <v>10</v>
      </c>
      <c r="C624" s="84">
        <v>3443.5987142099998</v>
      </c>
      <c r="D624" s="84">
        <v>1701.5403163599999</v>
      </c>
      <c r="E624" s="84">
        <v>115.36967364</v>
      </c>
      <c r="F624" s="84">
        <v>115.36967364</v>
      </c>
    </row>
    <row r="625" spans="1:6" ht="12.75" customHeight="1" x14ac:dyDescent="0.2">
      <c r="A625" s="83" t="s">
        <v>173</v>
      </c>
      <c r="B625" s="83">
        <v>11</v>
      </c>
      <c r="C625" s="84">
        <v>1705.79259617</v>
      </c>
      <c r="D625" s="84">
        <v>1705.79259617</v>
      </c>
      <c r="E625" s="84">
        <v>115.65799131</v>
      </c>
      <c r="F625" s="84">
        <v>115.65799131</v>
      </c>
    </row>
    <row r="626" spans="1:6" ht="12.75" customHeight="1" x14ac:dyDescent="0.2">
      <c r="A626" s="83" t="s">
        <v>173</v>
      </c>
      <c r="B626" s="83">
        <v>12</v>
      </c>
      <c r="C626" s="84">
        <v>1702.8363978299999</v>
      </c>
      <c r="D626" s="84">
        <v>1702.8363978299999</v>
      </c>
      <c r="E626" s="84">
        <v>115.45755195</v>
      </c>
      <c r="F626" s="84">
        <v>115.45755195</v>
      </c>
    </row>
    <row r="627" spans="1:6" ht="12.75" customHeight="1" x14ac:dyDescent="0.2">
      <c r="A627" s="83" t="s">
        <v>173</v>
      </c>
      <c r="B627" s="83">
        <v>13</v>
      </c>
      <c r="C627" s="84">
        <v>1727.74714294</v>
      </c>
      <c r="D627" s="84">
        <v>1727.74714294</v>
      </c>
      <c r="E627" s="84">
        <v>117.14657719</v>
      </c>
      <c r="F627" s="84">
        <v>117.14657719</v>
      </c>
    </row>
    <row r="628" spans="1:6" ht="12.75" customHeight="1" x14ac:dyDescent="0.2">
      <c r="A628" s="83" t="s">
        <v>173</v>
      </c>
      <c r="B628" s="83">
        <v>14</v>
      </c>
      <c r="C628" s="84">
        <v>1737.7631606699999</v>
      </c>
      <c r="D628" s="84">
        <v>1737.7631606699999</v>
      </c>
      <c r="E628" s="84">
        <v>117.82569404</v>
      </c>
      <c r="F628" s="84">
        <v>117.82569404</v>
      </c>
    </row>
    <row r="629" spans="1:6" ht="12.75" customHeight="1" x14ac:dyDescent="0.2">
      <c r="A629" s="83" t="s">
        <v>173</v>
      </c>
      <c r="B629" s="83">
        <v>15</v>
      </c>
      <c r="C629" s="84">
        <v>2038.76024106</v>
      </c>
      <c r="D629" s="84">
        <v>1752.34927739</v>
      </c>
      <c r="E629" s="84">
        <v>118.81467766999999</v>
      </c>
      <c r="F629" s="84">
        <v>118.81467766999999</v>
      </c>
    </row>
    <row r="630" spans="1:6" ht="12.75" customHeight="1" x14ac:dyDescent="0.2">
      <c r="A630" s="83" t="s">
        <v>173</v>
      </c>
      <c r="B630" s="83">
        <v>16</v>
      </c>
      <c r="C630" s="84">
        <v>2023.8839074800001</v>
      </c>
      <c r="D630" s="84">
        <v>1771.4948023699999</v>
      </c>
      <c r="E630" s="84">
        <v>120.11280323</v>
      </c>
      <c r="F630" s="84">
        <v>120.11280323</v>
      </c>
    </row>
    <row r="631" spans="1:6" ht="12.75" customHeight="1" x14ac:dyDescent="0.2">
      <c r="A631" s="83" t="s">
        <v>173</v>
      </c>
      <c r="B631" s="83">
        <v>17</v>
      </c>
      <c r="C631" s="84">
        <v>2025.7613885200001</v>
      </c>
      <c r="D631" s="84">
        <v>1768.5735179000001</v>
      </c>
      <c r="E631" s="84">
        <v>119.91473114</v>
      </c>
      <c r="F631" s="84">
        <v>119.91473114</v>
      </c>
    </row>
    <row r="632" spans="1:6" ht="12.75" customHeight="1" x14ac:dyDescent="0.2">
      <c r="A632" s="83" t="s">
        <v>173</v>
      </c>
      <c r="B632" s="83">
        <v>18</v>
      </c>
      <c r="C632" s="84">
        <v>2000.94274963</v>
      </c>
      <c r="D632" s="84">
        <v>1752.1050579800001</v>
      </c>
      <c r="E632" s="84">
        <v>118.79811884</v>
      </c>
      <c r="F632" s="84">
        <v>118.79811884</v>
      </c>
    </row>
    <row r="633" spans="1:6" ht="12.75" customHeight="1" x14ac:dyDescent="0.2">
      <c r="A633" s="83" t="s">
        <v>173</v>
      </c>
      <c r="B633" s="83">
        <v>19</v>
      </c>
      <c r="C633" s="84">
        <v>1983.5943499800001</v>
      </c>
      <c r="D633" s="84">
        <v>1731.98673237</v>
      </c>
      <c r="E633" s="84">
        <v>117.43403441</v>
      </c>
      <c r="F633" s="84">
        <v>117.43403441</v>
      </c>
    </row>
    <row r="634" spans="1:6" ht="12.75" customHeight="1" x14ac:dyDescent="0.2">
      <c r="A634" s="83" t="s">
        <v>173</v>
      </c>
      <c r="B634" s="83">
        <v>20</v>
      </c>
      <c r="C634" s="84">
        <v>1952.60590473</v>
      </c>
      <c r="D634" s="84">
        <v>1702.9935032200001</v>
      </c>
      <c r="E634" s="84">
        <v>115.46820418</v>
      </c>
      <c r="F634" s="84">
        <v>115.46820418</v>
      </c>
    </row>
    <row r="635" spans="1:6" ht="12.75" customHeight="1" x14ac:dyDescent="0.2">
      <c r="A635" s="83" t="s">
        <v>173</v>
      </c>
      <c r="B635" s="83">
        <v>21</v>
      </c>
      <c r="C635" s="84">
        <v>1969.2809353</v>
      </c>
      <c r="D635" s="84">
        <v>1712.4630929299999</v>
      </c>
      <c r="E635" s="84">
        <v>116.11027153000001</v>
      </c>
      <c r="F635" s="84">
        <v>116.11027153000001</v>
      </c>
    </row>
    <row r="636" spans="1:6" ht="12.75" customHeight="1" x14ac:dyDescent="0.2">
      <c r="A636" s="83" t="s">
        <v>173</v>
      </c>
      <c r="B636" s="83">
        <v>22</v>
      </c>
      <c r="C636" s="84">
        <v>1955.3616625899999</v>
      </c>
      <c r="D636" s="84">
        <v>1707.2805184599999</v>
      </c>
      <c r="E636" s="84">
        <v>115.75887702</v>
      </c>
      <c r="F636" s="84">
        <v>115.75887702</v>
      </c>
    </row>
    <row r="637" spans="1:6" ht="12.75" customHeight="1" x14ac:dyDescent="0.2">
      <c r="A637" s="83" t="s">
        <v>173</v>
      </c>
      <c r="B637" s="83">
        <v>23</v>
      </c>
      <c r="C637" s="84">
        <v>1989.1659712999999</v>
      </c>
      <c r="D637" s="84">
        <v>1741.4475651600001</v>
      </c>
      <c r="E637" s="84">
        <v>118.07550800999999</v>
      </c>
      <c r="F637" s="84">
        <v>118.07550800999999</v>
      </c>
    </row>
    <row r="638" spans="1:6" ht="12.75" customHeight="1" x14ac:dyDescent="0.2">
      <c r="A638" s="83" t="s">
        <v>173</v>
      </c>
      <c r="B638" s="83">
        <v>24</v>
      </c>
      <c r="C638" s="84">
        <v>2004.7348053400001</v>
      </c>
      <c r="D638" s="84">
        <v>1755.97190778</v>
      </c>
      <c r="E638" s="84">
        <v>119.06030317</v>
      </c>
      <c r="F638" s="84">
        <v>119.06030317</v>
      </c>
    </row>
    <row r="639" spans="1:6" ht="12.75" customHeight="1" x14ac:dyDescent="0.2">
      <c r="A639" s="83" t="s">
        <v>174</v>
      </c>
      <c r="B639" s="83">
        <v>1</v>
      </c>
      <c r="C639" s="84">
        <v>2083.64501096</v>
      </c>
      <c r="D639" s="84">
        <v>1835.6284972399999</v>
      </c>
      <c r="E639" s="84">
        <v>124.46126525</v>
      </c>
      <c r="F639" s="84">
        <v>124.46126525</v>
      </c>
    </row>
    <row r="640" spans="1:6" ht="12.75" customHeight="1" x14ac:dyDescent="0.2">
      <c r="A640" s="83" t="s">
        <v>174</v>
      </c>
      <c r="B640" s="83">
        <v>2</v>
      </c>
      <c r="C640" s="84">
        <v>2116.0961768799998</v>
      </c>
      <c r="D640" s="84">
        <v>1871.9410594000001</v>
      </c>
      <c r="E640" s="84">
        <v>126.92336880000001</v>
      </c>
      <c r="F640" s="84">
        <v>126.92336880000001</v>
      </c>
    </row>
    <row r="641" spans="1:6" ht="12.75" customHeight="1" x14ac:dyDescent="0.2">
      <c r="A641" s="83" t="s">
        <v>174</v>
      </c>
      <c r="B641" s="83">
        <v>3</v>
      </c>
      <c r="C641" s="84">
        <v>2143.6831103599998</v>
      </c>
      <c r="D641" s="84">
        <v>1898.6281733799999</v>
      </c>
      <c r="E641" s="84">
        <v>128.73283731000001</v>
      </c>
      <c r="F641" s="84">
        <v>128.73283731000001</v>
      </c>
    </row>
    <row r="642" spans="1:6" ht="12.75" customHeight="1" x14ac:dyDescent="0.2">
      <c r="A642" s="83" t="s">
        <v>174</v>
      </c>
      <c r="B642" s="83">
        <v>4</v>
      </c>
      <c r="C642" s="84">
        <v>2158.9668290899999</v>
      </c>
      <c r="D642" s="84">
        <v>1914.77251125</v>
      </c>
      <c r="E642" s="84">
        <v>129.82747314</v>
      </c>
      <c r="F642" s="84">
        <v>129.82747314</v>
      </c>
    </row>
    <row r="643" spans="1:6" ht="12.75" customHeight="1" x14ac:dyDescent="0.2">
      <c r="A643" s="83" t="s">
        <v>174</v>
      </c>
      <c r="B643" s="83">
        <v>5</v>
      </c>
      <c r="C643" s="84">
        <v>2166.3800916199998</v>
      </c>
      <c r="D643" s="84">
        <v>1904.8443606599999</v>
      </c>
      <c r="E643" s="84">
        <v>129.15431394999999</v>
      </c>
      <c r="F643" s="84">
        <v>129.15431394999999</v>
      </c>
    </row>
    <row r="644" spans="1:6" ht="12.75" customHeight="1" x14ac:dyDescent="0.2">
      <c r="A644" s="83" t="s">
        <v>174</v>
      </c>
      <c r="B644" s="83">
        <v>6</v>
      </c>
      <c r="C644" s="84">
        <v>2130.6403173799999</v>
      </c>
      <c r="D644" s="84">
        <v>1873.9615958700001</v>
      </c>
      <c r="E644" s="84">
        <v>127.06036739</v>
      </c>
      <c r="F644" s="84">
        <v>127.06036739</v>
      </c>
    </row>
    <row r="645" spans="1:6" ht="12.75" customHeight="1" x14ac:dyDescent="0.2">
      <c r="A645" s="83" t="s">
        <v>174</v>
      </c>
      <c r="B645" s="83">
        <v>7</v>
      </c>
      <c r="C645" s="84">
        <v>2052.42797995</v>
      </c>
      <c r="D645" s="84">
        <v>1802.4146814000001</v>
      </c>
      <c r="E645" s="84">
        <v>122.20926625</v>
      </c>
      <c r="F645" s="84">
        <v>122.20926625</v>
      </c>
    </row>
    <row r="646" spans="1:6" ht="12.75" customHeight="1" x14ac:dyDescent="0.2">
      <c r="A646" s="83" t="s">
        <v>174</v>
      </c>
      <c r="B646" s="83">
        <v>8</v>
      </c>
      <c r="C646" s="84">
        <v>2030.9383906</v>
      </c>
      <c r="D646" s="84">
        <v>1782.2394029</v>
      </c>
      <c r="E646" s="84">
        <v>120.84132022999999</v>
      </c>
      <c r="F646" s="84">
        <v>120.84132022999999</v>
      </c>
    </row>
    <row r="647" spans="1:6" ht="12.75" customHeight="1" x14ac:dyDescent="0.2">
      <c r="A647" s="83" t="s">
        <v>174</v>
      </c>
      <c r="B647" s="83">
        <v>9</v>
      </c>
      <c r="C647" s="84">
        <v>2024.3139724099999</v>
      </c>
      <c r="D647" s="84">
        <v>1755.99937613</v>
      </c>
      <c r="E647" s="84">
        <v>119.06216560999999</v>
      </c>
      <c r="F647" s="84">
        <v>119.06216560999999</v>
      </c>
    </row>
    <row r="648" spans="1:6" ht="12.75" customHeight="1" x14ac:dyDescent="0.2">
      <c r="A648" s="83" t="s">
        <v>174</v>
      </c>
      <c r="B648" s="83">
        <v>10</v>
      </c>
      <c r="C648" s="84">
        <v>3246.0460040500002</v>
      </c>
      <c r="D648" s="84">
        <v>1774.28884935</v>
      </c>
      <c r="E648" s="84">
        <v>120.30224822</v>
      </c>
      <c r="F648" s="84">
        <v>120.30224822</v>
      </c>
    </row>
    <row r="649" spans="1:6" ht="12.75" customHeight="1" x14ac:dyDescent="0.2">
      <c r="A649" s="83" t="s">
        <v>174</v>
      </c>
      <c r="B649" s="83">
        <v>11</v>
      </c>
      <c r="C649" s="84">
        <v>1778.7868020999999</v>
      </c>
      <c r="D649" s="84">
        <v>1778.7868020999999</v>
      </c>
      <c r="E649" s="84">
        <v>120.60722327000001</v>
      </c>
      <c r="F649" s="84">
        <v>120.60722327000001</v>
      </c>
    </row>
    <row r="650" spans="1:6" ht="12.75" customHeight="1" x14ac:dyDescent="0.2">
      <c r="A650" s="83" t="s">
        <v>174</v>
      </c>
      <c r="B650" s="83">
        <v>12</v>
      </c>
      <c r="C650" s="84">
        <v>1814.53764376</v>
      </c>
      <c r="D650" s="84">
        <v>1814.53764376</v>
      </c>
      <c r="E650" s="84">
        <v>123.03124043</v>
      </c>
      <c r="F650" s="84">
        <v>123.03124043</v>
      </c>
    </row>
    <row r="651" spans="1:6" ht="12.75" customHeight="1" x14ac:dyDescent="0.2">
      <c r="A651" s="83" t="s">
        <v>174</v>
      </c>
      <c r="B651" s="83">
        <v>13</v>
      </c>
      <c r="C651" s="84">
        <v>1841.79386937</v>
      </c>
      <c r="D651" s="84">
        <v>1841.79386937</v>
      </c>
      <c r="E651" s="84">
        <v>124.87929647</v>
      </c>
      <c r="F651" s="84">
        <v>124.87929647</v>
      </c>
    </row>
    <row r="652" spans="1:6" ht="12.75" customHeight="1" x14ac:dyDescent="0.2">
      <c r="A652" s="83" t="s">
        <v>174</v>
      </c>
      <c r="B652" s="83">
        <v>14</v>
      </c>
      <c r="C652" s="84">
        <v>1838.7438924200001</v>
      </c>
      <c r="D652" s="84">
        <v>1838.7438924200001</v>
      </c>
      <c r="E652" s="84">
        <v>124.67249864</v>
      </c>
      <c r="F652" s="84">
        <v>124.67249864</v>
      </c>
    </row>
    <row r="653" spans="1:6" ht="12.75" customHeight="1" x14ac:dyDescent="0.2">
      <c r="A653" s="83" t="s">
        <v>174</v>
      </c>
      <c r="B653" s="83">
        <v>15</v>
      </c>
      <c r="C653" s="84">
        <v>1864.2081268500001</v>
      </c>
      <c r="D653" s="84">
        <v>1864.2081268500001</v>
      </c>
      <c r="E653" s="84">
        <v>126.39905215</v>
      </c>
      <c r="F653" s="84">
        <v>126.39905215</v>
      </c>
    </row>
    <row r="654" spans="1:6" ht="12.75" customHeight="1" x14ac:dyDescent="0.2">
      <c r="A654" s="83" t="s">
        <v>174</v>
      </c>
      <c r="B654" s="83">
        <v>16</v>
      </c>
      <c r="C654" s="84">
        <v>1860.5312845799999</v>
      </c>
      <c r="D654" s="84">
        <v>1860.5312845799999</v>
      </c>
      <c r="E654" s="84">
        <v>126.14975093</v>
      </c>
      <c r="F654" s="84">
        <v>126.14975093</v>
      </c>
    </row>
    <row r="655" spans="1:6" ht="12.75" customHeight="1" x14ac:dyDescent="0.2">
      <c r="A655" s="83" t="s">
        <v>174</v>
      </c>
      <c r="B655" s="83">
        <v>17</v>
      </c>
      <c r="C655" s="84">
        <v>6433.4050490999998</v>
      </c>
      <c r="D655" s="84">
        <v>1823.2849106199999</v>
      </c>
      <c r="E655" s="84">
        <v>123.62433206</v>
      </c>
      <c r="F655" s="84">
        <v>123.62433206</v>
      </c>
    </row>
    <row r="656" spans="1:6" ht="12.75" customHeight="1" x14ac:dyDescent="0.2">
      <c r="A656" s="83" t="s">
        <v>174</v>
      </c>
      <c r="B656" s="83">
        <v>18</v>
      </c>
      <c r="C656" s="84">
        <v>2480.3615257599999</v>
      </c>
      <c r="D656" s="84">
        <v>1791.69799126</v>
      </c>
      <c r="E656" s="84">
        <v>121.48264165000001</v>
      </c>
      <c r="F656" s="84">
        <v>121.48264165000001</v>
      </c>
    </row>
    <row r="657" spans="1:6" ht="12.75" customHeight="1" x14ac:dyDescent="0.2">
      <c r="A657" s="83" t="s">
        <v>174</v>
      </c>
      <c r="B657" s="83">
        <v>19</v>
      </c>
      <c r="C657" s="84">
        <v>2255.5038347200002</v>
      </c>
      <c r="D657" s="84">
        <v>1755.41984791</v>
      </c>
      <c r="E657" s="84">
        <v>119.02287181</v>
      </c>
      <c r="F657" s="84">
        <v>119.02287181</v>
      </c>
    </row>
    <row r="658" spans="1:6" ht="12.75" customHeight="1" x14ac:dyDescent="0.2">
      <c r="A658" s="83" t="s">
        <v>174</v>
      </c>
      <c r="B658" s="83">
        <v>20</v>
      </c>
      <c r="C658" s="84">
        <v>2011.17311208</v>
      </c>
      <c r="D658" s="84">
        <v>1744.2878010699999</v>
      </c>
      <c r="E658" s="84">
        <v>118.26808475</v>
      </c>
      <c r="F658" s="84">
        <v>118.26808475</v>
      </c>
    </row>
    <row r="659" spans="1:6" ht="12.75" customHeight="1" x14ac:dyDescent="0.2">
      <c r="A659" s="83" t="s">
        <v>174</v>
      </c>
      <c r="B659" s="83">
        <v>21</v>
      </c>
      <c r="C659" s="84">
        <v>2008.2824101599999</v>
      </c>
      <c r="D659" s="84">
        <v>1734.8745600300001</v>
      </c>
      <c r="E659" s="84">
        <v>117.62983801999999</v>
      </c>
      <c r="F659" s="84">
        <v>117.62983801999999</v>
      </c>
    </row>
    <row r="660" spans="1:6" ht="12.75" customHeight="1" x14ac:dyDescent="0.2">
      <c r="A660" s="83" t="s">
        <v>174</v>
      </c>
      <c r="B660" s="83">
        <v>22</v>
      </c>
      <c r="C660" s="84">
        <v>2004.4033670599999</v>
      </c>
      <c r="D660" s="84">
        <v>1750.8669281699999</v>
      </c>
      <c r="E660" s="84">
        <v>118.71416983</v>
      </c>
      <c r="F660" s="84">
        <v>118.71416983</v>
      </c>
    </row>
    <row r="661" spans="1:6" ht="12.75" customHeight="1" x14ac:dyDescent="0.2">
      <c r="A661" s="83" t="s">
        <v>174</v>
      </c>
      <c r="B661" s="83">
        <v>23</v>
      </c>
      <c r="C661" s="84">
        <v>2040.6747073900001</v>
      </c>
      <c r="D661" s="84">
        <v>1789.56819341</v>
      </c>
      <c r="E661" s="84">
        <v>121.3382348</v>
      </c>
      <c r="F661" s="84">
        <v>121.3382348</v>
      </c>
    </row>
    <row r="662" spans="1:6" ht="12.75" customHeight="1" x14ac:dyDescent="0.2">
      <c r="A662" s="83" t="s">
        <v>174</v>
      </c>
      <c r="B662" s="83">
        <v>24</v>
      </c>
      <c r="C662" s="84">
        <v>2051.0610808000001</v>
      </c>
      <c r="D662" s="84">
        <v>1800.08960677</v>
      </c>
      <c r="E662" s="84">
        <v>122.05161903</v>
      </c>
      <c r="F662" s="84">
        <v>122.05161903</v>
      </c>
    </row>
    <row r="663" spans="1:6" ht="12.75" customHeight="1" x14ac:dyDescent="0.2">
      <c r="A663" s="83" t="s">
        <v>175</v>
      </c>
      <c r="B663" s="83">
        <v>1</v>
      </c>
      <c r="C663" s="84">
        <v>2106.2098656500002</v>
      </c>
      <c r="D663" s="84">
        <v>1852.7686236</v>
      </c>
      <c r="E663" s="84">
        <v>125.62341859999999</v>
      </c>
      <c r="F663" s="84">
        <v>125.62341859999999</v>
      </c>
    </row>
    <row r="664" spans="1:6" ht="12.75" customHeight="1" x14ac:dyDescent="0.2">
      <c r="A664" s="83" t="s">
        <v>175</v>
      </c>
      <c r="B664" s="83">
        <v>2</v>
      </c>
      <c r="C664" s="84">
        <v>2124.0116361999999</v>
      </c>
      <c r="D664" s="84">
        <v>1869.2040036000001</v>
      </c>
      <c r="E664" s="84">
        <v>126.73778797999999</v>
      </c>
      <c r="F664" s="84">
        <v>126.73778797999999</v>
      </c>
    </row>
    <row r="665" spans="1:6" ht="12.75" customHeight="1" x14ac:dyDescent="0.2">
      <c r="A665" s="83" t="s">
        <v>175</v>
      </c>
      <c r="B665" s="83">
        <v>3</v>
      </c>
      <c r="C665" s="84">
        <v>2160.98055922</v>
      </c>
      <c r="D665" s="84">
        <v>1905.0566616900001</v>
      </c>
      <c r="E665" s="84">
        <v>129.16870861999999</v>
      </c>
      <c r="F665" s="84">
        <v>129.16870861999999</v>
      </c>
    </row>
    <row r="666" spans="1:6" ht="12.75" customHeight="1" x14ac:dyDescent="0.2">
      <c r="A666" s="83" t="s">
        <v>175</v>
      </c>
      <c r="B666" s="83">
        <v>4</v>
      </c>
      <c r="C666" s="84">
        <v>2170.2037561699999</v>
      </c>
      <c r="D666" s="84">
        <v>1912.7259112199999</v>
      </c>
      <c r="E666" s="84">
        <v>129.68870734999999</v>
      </c>
      <c r="F666" s="84">
        <v>129.68870734999999</v>
      </c>
    </row>
    <row r="667" spans="1:6" ht="12.75" customHeight="1" x14ac:dyDescent="0.2">
      <c r="A667" s="83" t="s">
        <v>175</v>
      </c>
      <c r="B667" s="83">
        <v>5</v>
      </c>
      <c r="C667" s="84">
        <v>2154.5011045199999</v>
      </c>
      <c r="D667" s="84">
        <v>1902.5418476499999</v>
      </c>
      <c r="E667" s="84">
        <v>128.99819647999999</v>
      </c>
      <c r="F667" s="84">
        <v>128.99819647999999</v>
      </c>
    </row>
    <row r="668" spans="1:6" ht="12.75" customHeight="1" x14ac:dyDescent="0.2">
      <c r="A668" s="83" t="s">
        <v>175</v>
      </c>
      <c r="B668" s="83">
        <v>6</v>
      </c>
      <c r="C668" s="84">
        <v>2123.07219605</v>
      </c>
      <c r="D668" s="84">
        <v>1872.8618264300001</v>
      </c>
      <c r="E668" s="84">
        <v>126.98579964</v>
      </c>
      <c r="F668" s="84">
        <v>126.98579964</v>
      </c>
    </row>
    <row r="669" spans="1:6" ht="12.75" customHeight="1" x14ac:dyDescent="0.2">
      <c r="A669" s="83" t="s">
        <v>175</v>
      </c>
      <c r="B669" s="83">
        <v>7</v>
      </c>
      <c r="C669" s="84">
        <v>2065.5767307000001</v>
      </c>
      <c r="D669" s="84">
        <v>1807.8251397399999</v>
      </c>
      <c r="E669" s="84">
        <v>122.57611199</v>
      </c>
      <c r="F669" s="84">
        <v>122.57611199</v>
      </c>
    </row>
    <row r="670" spans="1:6" ht="12.75" customHeight="1" x14ac:dyDescent="0.2">
      <c r="A670" s="83" t="s">
        <v>175</v>
      </c>
      <c r="B670" s="83">
        <v>8</v>
      </c>
      <c r="C670" s="84">
        <v>2019.1892520599999</v>
      </c>
      <c r="D670" s="84">
        <v>1764.89199422</v>
      </c>
      <c r="E670" s="84">
        <v>119.66511250000001</v>
      </c>
      <c r="F670" s="84">
        <v>119.66511250000001</v>
      </c>
    </row>
    <row r="671" spans="1:6" ht="12.75" customHeight="1" x14ac:dyDescent="0.2">
      <c r="A671" s="83" t="s">
        <v>175</v>
      </c>
      <c r="B671" s="83">
        <v>9</v>
      </c>
      <c r="C671" s="84">
        <v>2015.0523331899999</v>
      </c>
      <c r="D671" s="84">
        <v>1766.8710758</v>
      </c>
      <c r="E671" s="84">
        <v>119.79930032999999</v>
      </c>
      <c r="F671" s="84">
        <v>119.79930032999999</v>
      </c>
    </row>
    <row r="672" spans="1:6" ht="12.75" customHeight="1" x14ac:dyDescent="0.2">
      <c r="A672" s="83" t="s">
        <v>175</v>
      </c>
      <c r="B672" s="83">
        <v>10</v>
      </c>
      <c r="C672" s="84">
        <v>2015.1712235299999</v>
      </c>
      <c r="D672" s="84">
        <v>1766.2244599799999</v>
      </c>
      <c r="E672" s="84">
        <v>119.75545778</v>
      </c>
      <c r="F672" s="84">
        <v>119.75545778</v>
      </c>
    </row>
    <row r="673" spans="1:6" ht="12.75" customHeight="1" x14ac:dyDescent="0.2">
      <c r="A673" s="83" t="s">
        <v>175</v>
      </c>
      <c r="B673" s="83">
        <v>11</v>
      </c>
      <c r="C673" s="84">
        <v>2015.48994743</v>
      </c>
      <c r="D673" s="84">
        <v>1761.6644826300001</v>
      </c>
      <c r="E673" s="84">
        <v>119.44627728</v>
      </c>
      <c r="F673" s="84">
        <v>119.44627728</v>
      </c>
    </row>
    <row r="674" spans="1:6" ht="12.75" customHeight="1" x14ac:dyDescent="0.2">
      <c r="A674" s="83" t="s">
        <v>175</v>
      </c>
      <c r="B674" s="83">
        <v>12</v>
      </c>
      <c r="C674" s="84">
        <v>2026.20581565</v>
      </c>
      <c r="D674" s="84">
        <v>1773.1644545199999</v>
      </c>
      <c r="E674" s="84">
        <v>120.22601079</v>
      </c>
      <c r="F674" s="84">
        <v>120.22601079</v>
      </c>
    </row>
    <row r="675" spans="1:6" ht="12.75" customHeight="1" x14ac:dyDescent="0.2">
      <c r="A675" s="83" t="s">
        <v>175</v>
      </c>
      <c r="B675" s="83">
        <v>13</v>
      </c>
      <c r="C675" s="84">
        <v>2061.6143994099998</v>
      </c>
      <c r="D675" s="84">
        <v>1804.04865821</v>
      </c>
      <c r="E675" s="84">
        <v>122.32005491</v>
      </c>
      <c r="F675" s="84">
        <v>122.32005491</v>
      </c>
    </row>
    <row r="676" spans="1:6" ht="12.75" customHeight="1" x14ac:dyDescent="0.2">
      <c r="A676" s="83" t="s">
        <v>175</v>
      </c>
      <c r="B676" s="83">
        <v>14</v>
      </c>
      <c r="C676" s="84">
        <v>2065.99972041</v>
      </c>
      <c r="D676" s="84">
        <v>1813.3168999699999</v>
      </c>
      <c r="E676" s="84">
        <v>122.94847024000001</v>
      </c>
      <c r="F676" s="84">
        <v>122.94847024000001</v>
      </c>
    </row>
    <row r="677" spans="1:6" ht="12.75" customHeight="1" x14ac:dyDescent="0.2">
      <c r="A677" s="83" t="s">
        <v>175</v>
      </c>
      <c r="B677" s="83">
        <v>15</v>
      </c>
      <c r="C677" s="84">
        <v>2084.9471836500002</v>
      </c>
      <c r="D677" s="84">
        <v>1833.68830084</v>
      </c>
      <c r="E677" s="84">
        <v>124.32971396000001</v>
      </c>
      <c r="F677" s="84">
        <v>124.32971396000001</v>
      </c>
    </row>
    <row r="678" spans="1:6" ht="12.75" customHeight="1" x14ac:dyDescent="0.2">
      <c r="A678" s="83" t="s">
        <v>175</v>
      </c>
      <c r="B678" s="83">
        <v>16</v>
      </c>
      <c r="C678" s="84">
        <v>2107.1752665399999</v>
      </c>
      <c r="D678" s="84">
        <v>1849.1625979400001</v>
      </c>
      <c r="E678" s="84">
        <v>125.37891895999999</v>
      </c>
      <c r="F678" s="84">
        <v>125.37891895999999</v>
      </c>
    </row>
    <row r="679" spans="1:6" ht="12.75" customHeight="1" x14ac:dyDescent="0.2">
      <c r="A679" s="83" t="s">
        <v>175</v>
      </c>
      <c r="B679" s="83">
        <v>17</v>
      </c>
      <c r="C679" s="84">
        <v>2101.41224349</v>
      </c>
      <c r="D679" s="84">
        <v>1850.53796461</v>
      </c>
      <c r="E679" s="84">
        <v>125.47217306</v>
      </c>
      <c r="F679" s="84">
        <v>125.47217306</v>
      </c>
    </row>
    <row r="680" spans="1:6" ht="12.75" customHeight="1" x14ac:dyDescent="0.2">
      <c r="A680" s="83" t="s">
        <v>175</v>
      </c>
      <c r="B680" s="83">
        <v>18</v>
      </c>
      <c r="C680" s="84">
        <v>2083.5989098199998</v>
      </c>
      <c r="D680" s="84">
        <v>1831.27977018</v>
      </c>
      <c r="E680" s="84">
        <v>124.16640816</v>
      </c>
      <c r="F680" s="84">
        <v>124.16640816</v>
      </c>
    </row>
    <row r="681" spans="1:6" ht="12.75" customHeight="1" x14ac:dyDescent="0.2">
      <c r="A681" s="83" t="s">
        <v>175</v>
      </c>
      <c r="B681" s="83">
        <v>19</v>
      </c>
      <c r="C681" s="84">
        <v>2042.8206986800001</v>
      </c>
      <c r="D681" s="84">
        <v>1792.83587066</v>
      </c>
      <c r="E681" s="84">
        <v>121.55979338</v>
      </c>
      <c r="F681" s="84">
        <v>121.55979338</v>
      </c>
    </row>
    <row r="682" spans="1:6" ht="12.75" customHeight="1" x14ac:dyDescent="0.2">
      <c r="A682" s="83" t="s">
        <v>175</v>
      </c>
      <c r="B682" s="83">
        <v>20</v>
      </c>
      <c r="C682" s="84">
        <v>2018.8585514199999</v>
      </c>
      <c r="D682" s="84">
        <v>1765.6977100500001</v>
      </c>
      <c r="E682" s="84">
        <v>119.71974252</v>
      </c>
      <c r="F682" s="84">
        <v>119.71974252</v>
      </c>
    </row>
    <row r="683" spans="1:6" ht="12.75" customHeight="1" x14ac:dyDescent="0.2">
      <c r="A683" s="83" t="s">
        <v>175</v>
      </c>
      <c r="B683" s="83">
        <v>21</v>
      </c>
      <c r="C683" s="84">
        <v>1999.25678556</v>
      </c>
      <c r="D683" s="84">
        <v>1743.6695580400001</v>
      </c>
      <c r="E683" s="84">
        <v>118.22616597</v>
      </c>
      <c r="F683" s="84">
        <v>118.22616597</v>
      </c>
    </row>
    <row r="684" spans="1:6" ht="12.75" customHeight="1" x14ac:dyDescent="0.2">
      <c r="A684" s="83" t="s">
        <v>175</v>
      </c>
      <c r="B684" s="83">
        <v>22</v>
      </c>
      <c r="C684" s="84">
        <v>1994.99816528</v>
      </c>
      <c r="D684" s="84">
        <v>1744.0467212999999</v>
      </c>
      <c r="E684" s="84">
        <v>118.2517388</v>
      </c>
      <c r="F684" s="84">
        <v>118.2517388</v>
      </c>
    </row>
    <row r="685" spans="1:6" ht="12.75" customHeight="1" x14ac:dyDescent="0.2">
      <c r="A685" s="83" t="s">
        <v>175</v>
      </c>
      <c r="B685" s="83">
        <v>23</v>
      </c>
      <c r="C685" s="84">
        <v>2028.3442319200001</v>
      </c>
      <c r="D685" s="84">
        <v>1779.6366817200001</v>
      </c>
      <c r="E685" s="84">
        <v>120.66484772</v>
      </c>
      <c r="F685" s="84">
        <v>120.66484772</v>
      </c>
    </row>
    <row r="686" spans="1:6" ht="12.75" customHeight="1" x14ac:dyDescent="0.2">
      <c r="A686" s="83" t="s">
        <v>175</v>
      </c>
      <c r="B686" s="83">
        <v>24</v>
      </c>
      <c r="C686" s="84">
        <v>2061.1325177200001</v>
      </c>
      <c r="D686" s="84">
        <v>1811.9994527900001</v>
      </c>
      <c r="E686" s="84">
        <v>122.85914327</v>
      </c>
      <c r="F686" s="84">
        <v>122.85914327</v>
      </c>
    </row>
    <row r="687" spans="1:6" ht="12.75" customHeight="1" x14ac:dyDescent="0.2">
      <c r="A687" s="83" t="s">
        <v>176</v>
      </c>
      <c r="B687" s="83">
        <v>1</v>
      </c>
      <c r="C687" s="84">
        <v>2079.46916624</v>
      </c>
      <c r="D687" s="84">
        <v>1822.64938828</v>
      </c>
      <c r="E687" s="84">
        <v>123.58124169</v>
      </c>
      <c r="F687" s="84">
        <v>123.58124169</v>
      </c>
    </row>
    <row r="688" spans="1:6" ht="12.75" customHeight="1" x14ac:dyDescent="0.2">
      <c r="A688" s="83" t="s">
        <v>176</v>
      </c>
      <c r="B688" s="83">
        <v>2</v>
      </c>
      <c r="C688" s="84">
        <v>2096.7013580600001</v>
      </c>
      <c r="D688" s="84">
        <v>1837.0559134600001</v>
      </c>
      <c r="E688" s="84">
        <v>124.55804847</v>
      </c>
      <c r="F688" s="84">
        <v>124.55804847</v>
      </c>
    </row>
    <row r="689" spans="1:6" ht="12.75" customHeight="1" x14ac:dyDescent="0.2">
      <c r="A689" s="83" t="s">
        <v>176</v>
      </c>
      <c r="B689" s="83">
        <v>3</v>
      </c>
      <c r="C689" s="84">
        <v>2130.1993910800002</v>
      </c>
      <c r="D689" s="84">
        <v>1867.59976405</v>
      </c>
      <c r="E689" s="84">
        <v>126.6290156</v>
      </c>
      <c r="F689" s="84">
        <v>126.6290156</v>
      </c>
    </row>
    <row r="690" spans="1:6" ht="12.75" customHeight="1" x14ac:dyDescent="0.2">
      <c r="A690" s="83" t="s">
        <v>176</v>
      </c>
      <c r="B690" s="83">
        <v>4</v>
      </c>
      <c r="C690" s="84">
        <v>2128.8784861899999</v>
      </c>
      <c r="D690" s="84">
        <v>1871.0370763599999</v>
      </c>
      <c r="E690" s="84">
        <v>126.86207596</v>
      </c>
      <c r="F690" s="84">
        <v>126.86207596</v>
      </c>
    </row>
    <row r="691" spans="1:6" ht="12.75" customHeight="1" x14ac:dyDescent="0.2">
      <c r="A691" s="83" t="s">
        <v>176</v>
      </c>
      <c r="B691" s="83">
        <v>5</v>
      </c>
      <c r="C691" s="84">
        <v>2045.6071514800001</v>
      </c>
      <c r="D691" s="84">
        <v>1797.4988270599999</v>
      </c>
      <c r="E691" s="84">
        <v>121.87595619</v>
      </c>
      <c r="F691" s="84">
        <v>121.87595619</v>
      </c>
    </row>
    <row r="692" spans="1:6" ht="12.75" customHeight="1" x14ac:dyDescent="0.2">
      <c r="A692" s="83" t="s">
        <v>176</v>
      </c>
      <c r="B692" s="83">
        <v>6</v>
      </c>
      <c r="C692" s="84">
        <v>2011.6210416599999</v>
      </c>
      <c r="D692" s="84">
        <v>1769.3553813799999</v>
      </c>
      <c r="E692" s="84">
        <v>119.9677439</v>
      </c>
      <c r="F692" s="84">
        <v>119.9677439</v>
      </c>
    </row>
    <row r="693" spans="1:6" ht="12.75" customHeight="1" x14ac:dyDescent="0.2">
      <c r="A693" s="83" t="s">
        <v>176</v>
      </c>
      <c r="B693" s="83">
        <v>7</v>
      </c>
      <c r="C693" s="84">
        <v>1958.94034801</v>
      </c>
      <c r="D693" s="84">
        <v>1710.16312765</v>
      </c>
      <c r="E693" s="84">
        <v>115.9543268</v>
      </c>
      <c r="F693" s="84">
        <v>115.9543268</v>
      </c>
    </row>
    <row r="694" spans="1:6" ht="12.75" customHeight="1" x14ac:dyDescent="0.2">
      <c r="A694" s="83" t="s">
        <v>176</v>
      </c>
      <c r="B694" s="83">
        <v>8</v>
      </c>
      <c r="C694" s="84">
        <v>1946.0540207700001</v>
      </c>
      <c r="D694" s="84">
        <v>1696.74606943</v>
      </c>
      <c r="E694" s="84">
        <v>115.04460893</v>
      </c>
      <c r="F694" s="84">
        <v>115.04460893</v>
      </c>
    </row>
    <row r="695" spans="1:6" ht="12.75" customHeight="1" x14ac:dyDescent="0.2">
      <c r="A695" s="83" t="s">
        <v>176</v>
      </c>
      <c r="B695" s="83">
        <v>9</v>
      </c>
      <c r="C695" s="84">
        <v>1932.32543033</v>
      </c>
      <c r="D695" s="84">
        <v>1690.98133392</v>
      </c>
      <c r="E695" s="84">
        <v>114.65374211</v>
      </c>
      <c r="F695" s="84">
        <v>114.65374211</v>
      </c>
    </row>
    <row r="696" spans="1:6" ht="12.75" customHeight="1" x14ac:dyDescent="0.2">
      <c r="A696" s="83" t="s">
        <v>176</v>
      </c>
      <c r="B696" s="83">
        <v>10</v>
      </c>
      <c r="C696" s="84">
        <v>1940.64466696</v>
      </c>
      <c r="D696" s="84">
        <v>1695.1575469899999</v>
      </c>
      <c r="E696" s="84">
        <v>114.93690221999999</v>
      </c>
      <c r="F696" s="84">
        <v>114.93690221999999</v>
      </c>
    </row>
    <row r="697" spans="1:6" ht="12.75" customHeight="1" x14ac:dyDescent="0.2">
      <c r="A697" s="83" t="s">
        <v>176</v>
      </c>
      <c r="B697" s="83">
        <v>11</v>
      </c>
      <c r="C697" s="84">
        <v>1949.76524212</v>
      </c>
      <c r="D697" s="84">
        <v>1699.76118348</v>
      </c>
      <c r="E697" s="84">
        <v>115.24904295</v>
      </c>
      <c r="F697" s="84">
        <v>115.24904295</v>
      </c>
    </row>
    <row r="698" spans="1:6" ht="12.75" customHeight="1" x14ac:dyDescent="0.2">
      <c r="A698" s="83" t="s">
        <v>176</v>
      </c>
      <c r="B698" s="83">
        <v>12</v>
      </c>
      <c r="C698" s="84">
        <v>1960.05627643</v>
      </c>
      <c r="D698" s="84">
        <v>1708.68194795</v>
      </c>
      <c r="E698" s="84">
        <v>115.85389825999999</v>
      </c>
      <c r="F698" s="84">
        <v>115.85389825999999</v>
      </c>
    </row>
    <row r="699" spans="1:6" ht="12.75" customHeight="1" x14ac:dyDescent="0.2">
      <c r="A699" s="83" t="s">
        <v>176</v>
      </c>
      <c r="B699" s="83">
        <v>13</v>
      </c>
      <c r="C699" s="84">
        <v>1978.58471637</v>
      </c>
      <c r="D699" s="84">
        <v>1729.9317230300001</v>
      </c>
      <c r="E699" s="84">
        <v>117.29469845</v>
      </c>
      <c r="F699" s="84">
        <v>117.29469845</v>
      </c>
    </row>
    <row r="700" spans="1:6" ht="12.75" customHeight="1" x14ac:dyDescent="0.2">
      <c r="A700" s="83" t="s">
        <v>176</v>
      </c>
      <c r="B700" s="83">
        <v>14</v>
      </c>
      <c r="C700" s="84">
        <v>1964.78647557</v>
      </c>
      <c r="D700" s="84">
        <v>1718.5589671499999</v>
      </c>
      <c r="E700" s="84">
        <v>116.52359058</v>
      </c>
      <c r="F700" s="84">
        <v>116.52359058</v>
      </c>
    </row>
    <row r="701" spans="1:6" ht="12.75" customHeight="1" x14ac:dyDescent="0.2">
      <c r="A701" s="83" t="s">
        <v>176</v>
      </c>
      <c r="B701" s="83">
        <v>15</v>
      </c>
      <c r="C701" s="84">
        <v>1964.26704096</v>
      </c>
      <c r="D701" s="84">
        <v>1716.7483998600001</v>
      </c>
      <c r="E701" s="84">
        <v>116.40082854000001</v>
      </c>
      <c r="F701" s="84">
        <v>116.40082854000001</v>
      </c>
    </row>
    <row r="702" spans="1:6" ht="12.75" customHeight="1" x14ac:dyDescent="0.2">
      <c r="A702" s="83" t="s">
        <v>176</v>
      </c>
      <c r="B702" s="83">
        <v>16</v>
      </c>
      <c r="C702" s="84">
        <v>1975.48653171</v>
      </c>
      <c r="D702" s="84">
        <v>1726.05971707</v>
      </c>
      <c r="E702" s="84">
        <v>117.03216451999999</v>
      </c>
      <c r="F702" s="84">
        <v>117.03216451999999</v>
      </c>
    </row>
    <row r="703" spans="1:6" ht="12.75" customHeight="1" x14ac:dyDescent="0.2">
      <c r="A703" s="83" t="s">
        <v>176</v>
      </c>
      <c r="B703" s="83">
        <v>17</v>
      </c>
      <c r="C703" s="84">
        <v>1994.8317919599999</v>
      </c>
      <c r="D703" s="84">
        <v>1746.0142855900001</v>
      </c>
      <c r="E703" s="84">
        <v>118.38514572</v>
      </c>
      <c r="F703" s="84">
        <v>118.38514572</v>
      </c>
    </row>
    <row r="704" spans="1:6" ht="12.75" customHeight="1" x14ac:dyDescent="0.2">
      <c r="A704" s="83" t="s">
        <v>176</v>
      </c>
      <c r="B704" s="83">
        <v>18</v>
      </c>
      <c r="C704" s="84">
        <v>2019.7782308400001</v>
      </c>
      <c r="D704" s="84">
        <v>1755.8061621300001</v>
      </c>
      <c r="E704" s="84">
        <v>119.04906510000001</v>
      </c>
      <c r="F704" s="84">
        <v>119.04906510000001</v>
      </c>
    </row>
    <row r="705" spans="1:6" ht="12.75" customHeight="1" x14ac:dyDescent="0.2">
      <c r="A705" s="83" t="s">
        <v>176</v>
      </c>
      <c r="B705" s="83">
        <v>19</v>
      </c>
      <c r="C705" s="84">
        <v>1989.9984952699999</v>
      </c>
      <c r="D705" s="84">
        <v>1732.4341742700001</v>
      </c>
      <c r="E705" s="84">
        <v>117.46437235</v>
      </c>
      <c r="F705" s="84">
        <v>117.46437235</v>
      </c>
    </row>
    <row r="706" spans="1:6" ht="12.75" customHeight="1" x14ac:dyDescent="0.2">
      <c r="A706" s="83" t="s">
        <v>176</v>
      </c>
      <c r="B706" s="83">
        <v>20</v>
      </c>
      <c r="C706" s="84">
        <v>1952.6904976799999</v>
      </c>
      <c r="D706" s="84">
        <v>1700.22129402</v>
      </c>
      <c r="E706" s="84">
        <v>115.28023985999999</v>
      </c>
      <c r="F706" s="84">
        <v>115.28023985999999</v>
      </c>
    </row>
    <row r="707" spans="1:6" ht="12.75" customHeight="1" x14ac:dyDescent="0.2">
      <c r="A707" s="83" t="s">
        <v>176</v>
      </c>
      <c r="B707" s="83">
        <v>21</v>
      </c>
      <c r="C707" s="84">
        <v>2000.43664964</v>
      </c>
      <c r="D707" s="84">
        <v>1750.34232542</v>
      </c>
      <c r="E707" s="84">
        <v>118.67860014999999</v>
      </c>
      <c r="F707" s="84">
        <v>118.67860014999999</v>
      </c>
    </row>
    <row r="708" spans="1:6" ht="12.75" customHeight="1" x14ac:dyDescent="0.2">
      <c r="A708" s="83" t="s">
        <v>176</v>
      </c>
      <c r="B708" s="83">
        <v>22</v>
      </c>
      <c r="C708" s="84">
        <v>1998.9005027600001</v>
      </c>
      <c r="D708" s="84">
        <v>1750.6816035500001</v>
      </c>
      <c r="E708" s="84">
        <v>118.70160425</v>
      </c>
      <c r="F708" s="84">
        <v>118.70160425</v>
      </c>
    </row>
    <row r="709" spans="1:6" ht="12.75" customHeight="1" x14ac:dyDescent="0.2">
      <c r="A709" s="83" t="s">
        <v>176</v>
      </c>
      <c r="B709" s="83">
        <v>23</v>
      </c>
      <c r="C709" s="84">
        <v>2019.9518242300001</v>
      </c>
      <c r="D709" s="84">
        <v>1771.76158369</v>
      </c>
      <c r="E709" s="84">
        <v>120.13089182</v>
      </c>
      <c r="F709" s="84">
        <v>120.13089182</v>
      </c>
    </row>
    <row r="710" spans="1:6" ht="12.75" customHeight="1" x14ac:dyDescent="0.2">
      <c r="A710" s="83" t="s">
        <v>176</v>
      </c>
      <c r="B710" s="83">
        <v>24</v>
      </c>
      <c r="C710" s="84">
        <v>2014.2005919000001</v>
      </c>
      <c r="D710" s="84">
        <v>1768.2275347</v>
      </c>
      <c r="E710" s="84">
        <v>119.89127242000001</v>
      </c>
      <c r="F710" s="84">
        <v>119.89127242000001</v>
      </c>
    </row>
    <row r="711" spans="1:6" ht="12.75" customHeight="1" x14ac:dyDescent="0.2">
      <c r="A711" s="83" t="s">
        <v>177</v>
      </c>
      <c r="B711" s="83">
        <v>1</v>
      </c>
      <c r="C711" s="84">
        <v>2100.8497000699999</v>
      </c>
      <c r="D711" s="84">
        <v>1845.85583195</v>
      </c>
      <c r="E711" s="84">
        <v>125.15471004</v>
      </c>
      <c r="F711" s="84">
        <v>125.15471004</v>
      </c>
    </row>
    <row r="712" spans="1:6" ht="12.75" customHeight="1" x14ac:dyDescent="0.2">
      <c r="A712" s="83" t="s">
        <v>177</v>
      </c>
      <c r="B712" s="83">
        <v>2</v>
      </c>
      <c r="C712" s="84">
        <v>2115.7292985099998</v>
      </c>
      <c r="D712" s="84">
        <v>1855.1013969999999</v>
      </c>
      <c r="E712" s="84">
        <v>125.78158783000001</v>
      </c>
      <c r="F712" s="84">
        <v>125.78158783000001</v>
      </c>
    </row>
    <row r="713" spans="1:6" ht="12.75" customHeight="1" x14ac:dyDescent="0.2">
      <c r="A713" s="83" t="s">
        <v>177</v>
      </c>
      <c r="B713" s="83">
        <v>3</v>
      </c>
      <c r="C713" s="84">
        <v>2194.9260114399999</v>
      </c>
      <c r="D713" s="84">
        <v>1925.5848913499999</v>
      </c>
      <c r="E713" s="84">
        <v>130.56058580999999</v>
      </c>
      <c r="F713" s="84">
        <v>130.56058580999999</v>
      </c>
    </row>
    <row r="714" spans="1:6" ht="12.75" customHeight="1" x14ac:dyDescent="0.2">
      <c r="A714" s="83" t="s">
        <v>177</v>
      </c>
      <c r="B714" s="83">
        <v>4</v>
      </c>
      <c r="C714" s="84">
        <v>2235.8208333500002</v>
      </c>
      <c r="D714" s="84">
        <v>1970.8156547000001</v>
      </c>
      <c r="E714" s="84">
        <v>133.62737086000001</v>
      </c>
      <c r="F714" s="84">
        <v>133.62737086000001</v>
      </c>
    </row>
    <row r="715" spans="1:6" ht="12.75" customHeight="1" x14ac:dyDescent="0.2">
      <c r="A715" s="83" t="s">
        <v>177</v>
      </c>
      <c r="B715" s="83">
        <v>5</v>
      </c>
      <c r="C715" s="84">
        <v>2243.3331551299998</v>
      </c>
      <c r="D715" s="84">
        <v>1993.2762394399999</v>
      </c>
      <c r="E715" s="84">
        <v>135.15026768000001</v>
      </c>
      <c r="F715" s="84">
        <v>135.15026768000001</v>
      </c>
    </row>
    <row r="716" spans="1:6" ht="12.75" customHeight="1" x14ac:dyDescent="0.2">
      <c r="A716" s="83" t="s">
        <v>177</v>
      </c>
      <c r="B716" s="83">
        <v>6</v>
      </c>
      <c r="C716" s="84">
        <v>2230.2359466100002</v>
      </c>
      <c r="D716" s="84">
        <v>1966.8386302700001</v>
      </c>
      <c r="E716" s="84">
        <v>133.35771636000001</v>
      </c>
      <c r="F716" s="84">
        <v>133.35771636000001</v>
      </c>
    </row>
    <row r="717" spans="1:6" ht="12.75" customHeight="1" x14ac:dyDescent="0.2">
      <c r="A717" s="83" t="s">
        <v>177</v>
      </c>
      <c r="B717" s="83">
        <v>7</v>
      </c>
      <c r="C717" s="84">
        <v>2175.4873281199998</v>
      </c>
      <c r="D717" s="84">
        <v>1913.8483873600001</v>
      </c>
      <c r="E717" s="84">
        <v>129.76481469000001</v>
      </c>
      <c r="F717" s="84">
        <v>129.76481469000001</v>
      </c>
    </row>
    <row r="718" spans="1:6" ht="12.75" customHeight="1" x14ac:dyDescent="0.2">
      <c r="A718" s="83" t="s">
        <v>177</v>
      </c>
      <c r="B718" s="83">
        <v>8</v>
      </c>
      <c r="C718" s="84">
        <v>2136.12915806</v>
      </c>
      <c r="D718" s="84">
        <v>1877.3153768100001</v>
      </c>
      <c r="E718" s="84">
        <v>127.28776406999999</v>
      </c>
      <c r="F718" s="84">
        <v>127.28776406999999</v>
      </c>
    </row>
    <row r="719" spans="1:6" ht="12.75" customHeight="1" x14ac:dyDescent="0.2">
      <c r="A719" s="83" t="s">
        <v>177</v>
      </c>
      <c r="B719" s="83">
        <v>9</v>
      </c>
      <c r="C719" s="84">
        <v>2084.6418227200002</v>
      </c>
      <c r="D719" s="84">
        <v>1836.90732288</v>
      </c>
      <c r="E719" s="84">
        <v>124.54797357</v>
      </c>
      <c r="F719" s="84">
        <v>124.54797357</v>
      </c>
    </row>
    <row r="720" spans="1:6" ht="12.75" customHeight="1" x14ac:dyDescent="0.2">
      <c r="A720" s="83" t="s">
        <v>177</v>
      </c>
      <c r="B720" s="83">
        <v>10</v>
      </c>
      <c r="C720" s="84">
        <v>2076.6342469199999</v>
      </c>
      <c r="D720" s="84">
        <v>1830.1021048</v>
      </c>
      <c r="E720" s="84">
        <v>124.08655881999999</v>
      </c>
      <c r="F720" s="84">
        <v>124.08655881999999</v>
      </c>
    </row>
    <row r="721" spans="1:6" ht="12.75" customHeight="1" x14ac:dyDescent="0.2">
      <c r="A721" s="83" t="s">
        <v>177</v>
      </c>
      <c r="B721" s="83">
        <v>11</v>
      </c>
      <c r="C721" s="84">
        <v>2094.9243165600001</v>
      </c>
      <c r="D721" s="84">
        <v>1849.18842253</v>
      </c>
      <c r="E721" s="84">
        <v>125.38066995</v>
      </c>
      <c r="F721" s="84">
        <v>125.38066995</v>
      </c>
    </row>
    <row r="722" spans="1:6" ht="12.75" customHeight="1" x14ac:dyDescent="0.2">
      <c r="A722" s="83" t="s">
        <v>177</v>
      </c>
      <c r="B722" s="83">
        <v>12</v>
      </c>
      <c r="C722" s="84">
        <v>2096.72265414</v>
      </c>
      <c r="D722" s="84">
        <v>1850.9203178400001</v>
      </c>
      <c r="E722" s="84">
        <v>125.49809777999999</v>
      </c>
      <c r="F722" s="84">
        <v>125.49809777999999</v>
      </c>
    </row>
    <row r="723" spans="1:6" ht="12.75" customHeight="1" x14ac:dyDescent="0.2">
      <c r="A723" s="83" t="s">
        <v>177</v>
      </c>
      <c r="B723" s="83">
        <v>13</v>
      </c>
      <c r="C723" s="84">
        <v>2107.6429454499998</v>
      </c>
      <c r="D723" s="84">
        <v>1864.58394978</v>
      </c>
      <c r="E723" s="84">
        <v>126.42453411</v>
      </c>
      <c r="F723" s="84">
        <v>126.42453411</v>
      </c>
    </row>
    <row r="724" spans="1:6" ht="12.75" customHeight="1" x14ac:dyDescent="0.2">
      <c r="A724" s="83" t="s">
        <v>177</v>
      </c>
      <c r="B724" s="83">
        <v>14</v>
      </c>
      <c r="C724" s="84">
        <v>2118.5485962399998</v>
      </c>
      <c r="D724" s="84">
        <v>1873.09252479</v>
      </c>
      <c r="E724" s="84">
        <v>127.0014417</v>
      </c>
      <c r="F724" s="84">
        <v>127.0014417</v>
      </c>
    </row>
    <row r="725" spans="1:6" ht="12.75" customHeight="1" x14ac:dyDescent="0.2">
      <c r="A725" s="83" t="s">
        <v>177</v>
      </c>
      <c r="B725" s="83">
        <v>15</v>
      </c>
      <c r="C725" s="84">
        <v>2137.5576020600001</v>
      </c>
      <c r="D725" s="84">
        <v>1888.88414756</v>
      </c>
      <c r="E725" s="84">
        <v>128.07216235000001</v>
      </c>
      <c r="F725" s="84">
        <v>128.07216235000001</v>
      </c>
    </row>
    <row r="726" spans="1:6" ht="12.75" customHeight="1" x14ac:dyDescent="0.2">
      <c r="A726" s="83" t="s">
        <v>177</v>
      </c>
      <c r="B726" s="83">
        <v>16</v>
      </c>
      <c r="C726" s="84">
        <v>2191.4712288800001</v>
      </c>
      <c r="D726" s="84">
        <v>1941.3492623300001</v>
      </c>
      <c r="E726" s="84">
        <v>131.62945870999999</v>
      </c>
      <c r="F726" s="84">
        <v>131.62945870999999</v>
      </c>
    </row>
    <row r="727" spans="1:6" ht="12.75" customHeight="1" x14ac:dyDescent="0.2">
      <c r="A727" s="83" t="s">
        <v>177</v>
      </c>
      <c r="B727" s="83">
        <v>17</v>
      </c>
      <c r="C727" s="84">
        <v>2189.7952015800001</v>
      </c>
      <c r="D727" s="84">
        <v>1939.31201201</v>
      </c>
      <c r="E727" s="84">
        <v>131.49132685999999</v>
      </c>
      <c r="F727" s="84">
        <v>131.49132685999999</v>
      </c>
    </row>
    <row r="728" spans="1:6" ht="12.75" customHeight="1" x14ac:dyDescent="0.2">
      <c r="A728" s="83" t="s">
        <v>177</v>
      </c>
      <c r="B728" s="83">
        <v>18</v>
      </c>
      <c r="C728" s="84">
        <v>2149.0645592199999</v>
      </c>
      <c r="D728" s="84">
        <v>1890.3644295700001</v>
      </c>
      <c r="E728" s="84">
        <v>128.17253002999999</v>
      </c>
      <c r="F728" s="84">
        <v>128.17253002999999</v>
      </c>
    </row>
    <row r="729" spans="1:6" ht="12.75" customHeight="1" x14ac:dyDescent="0.2">
      <c r="A729" s="83" t="s">
        <v>177</v>
      </c>
      <c r="B729" s="83">
        <v>19</v>
      </c>
      <c r="C729" s="84">
        <v>2110.0632138699998</v>
      </c>
      <c r="D729" s="84">
        <v>1857.9943069599999</v>
      </c>
      <c r="E729" s="84">
        <v>125.97773603</v>
      </c>
      <c r="F729" s="84">
        <v>125.97773603</v>
      </c>
    </row>
    <row r="730" spans="1:6" ht="12.75" customHeight="1" x14ac:dyDescent="0.2">
      <c r="A730" s="83" t="s">
        <v>177</v>
      </c>
      <c r="B730" s="83">
        <v>20</v>
      </c>
      <c r="C730" s="84">
        <v>2045.9900901599999</v>
      </c>
      <c r="D730" s="84">
        <v>1796.9496712</v>
      </c>
      <c r="E730" s="84">
        <v>121.83872173</v>
      </c>
      <c r="F730" s="84">
        <v>121.83872173</v>
      </c>
    </row>
    <row r="731" spans="1:6" ht="12.75" customHeight="1" x14ac:dyDescent="0.2">
      <c r="A731" s="83" t="s">
        <v>177</v>
      </c>
      <c r="B731" s="83">
        <v>21</v>
      </c>
      <c r="C731" s="84">
        <v>2019.67136104</v>
      </c>
      <c r="D731" s="84">
        <v>1771.6789889199999</v>
      </c>
      <c r="E731" s="84">
        <v>120.12529164</v>
      </c>
      <c r="F731" s="84">
        <v>120.12529164</v>
      </c>
    </row>
    <row r="732" spans="1:6" ht="12.75" customHeight="1" x14ac:dyDescent="0.2">
      <c r="A732" s="83" t="s">
        <v>177</v>
      </c>
      <c r="B732" s="83">
        <v>22</v>
      </c>
      <c r="C732" s="84">
        <v>2034.11199885</v>
      </c>
      <c r="D732" s="84">
        <v>1784.4669681800001</v>
      </c>
      <c r="E732" s="84">
        <v>120.99235602</v>
      </c>
      <c r="F732" s="84">
        <v>120.99235602</v>
      </c>
    </row>
    <row r="733" spans="1:6" ht="12.75" customHeight="1" x14ac:dyDescent="0.2">
      <c r="A733" s="83" t="s">
        <v>177</v>
      </c>
      <c r="B733" s="83">
        <v>23</v>
      </c>
      <c r="C733" s="84">
        <v>2072.9088270299999</v>
      </c>
      <c r="D733" s="84">
        <v>1820.4371491700001</v>
      </c>
      <c r="E733" s="84">
        <v>123.43124507</v>
      </c>
      <c r="F733" s="84">
        <v>123.43124507</v>
      </c>
    </row>
    <row r="734" spans="1:6" ht="12.75" customHeight="1" x14ac:dyDescent="0.2">
      <c r="A734" s="83" t="s">
        <v>177</v>
      </c>
      <c r="B734" s="83">
        <v>24</v>
      </c>
      <c r="C734" s="84">
        <v>2162.4540345800001</v>
      </c>
      <c r="D734" s="84">
        <v>1911.93501115</v>
      </c>
      <c r="E734" s="84">
        <v>129.63508189000001</v>
      </c>
      <c r="F734" s="84">
        <v>129.63508189000001</v>
      </c>
    </row>
    <row r="735" spans="1:6" ht="12.75" customHeight="1" x14ac:dyDescent="0.2">
      <c r="A735" s="83" t="s">
        <v>178</v>
      </c>
      <c r="B735" s="83">
        <v>1</v>
      </c>
      <c r="C735" s="84">
        <v>2205.8005704900002</v>
      </c>
      <c r="D735" s="84">
        <v>1947.6673068099999</v>
      </c>
      <c r="E735" s="84">
        <v>132.05784158</v>
      </c>
      <c r="F735" s="84">
        <v>132.05784158</v>
      </c>
    </row>
    <row r="736" spans="1:6" ht="12.75" customHeight="1" x14ac:dyDescent="0.2">
      <c r="A736" s="83" t="s">
        <v>178</v>
      </c>
      <c r="B736" s="83">
        <v>2</v>
      </c>
      <c r="C736" s="84">
        <v>2231.9603150399998</v>
      </c>
      <c r="D736" s="84">
        <v>1976.2629159999999</v>
      </c>
      <c r="E736" s="84">
        <v>133.99671194999999</v>
      </c>
      <c r="F736" s="84">
        <v>133.99671194999999</v>
      </c>
    </row>
    <row r="737" spans="1:6" ht="12.75" customHeight="1" x14ac:dyDescent="0.2">
      <c r="A737" s="83" t="s">
        <v>178</v>
      </c>
      <c r="B737" s="83">
        <v>3</v>
      </c>
      <c r="C737" s="84">
        <v>2241.0083878800001</v>
      </c>
      <c r="D737" s="84">
        <v>1982.1698956</v>
      </c>
      <c r="E737" s="84">
        <v>134.39722336</v>
      </c>
      <c r="F737" s="84">
        <v>134.39722336</v>
      </c>
    </row>
    <row r="738" spans="1:6" ht="12.75" customHeight="1" x14ac:dyDescent="0.2">
      <c r="A738" s="83" t="s">
        <v>178</v>
      </c>
      <c r="B738" s="83">
        <v>4</v>
      </c>
      <c r="C738" s="84">
        <v>2257.8249032099998</v>
      </c>
      <c r="D738" s="84">
        <v>2001.06494473</v>
      </c>
      <c r="E738" s="84">
        <v>135.67836588</v>
      </c>
      <c r="F738" s="84">
        <v>135.67836588</v>
      </c>
    </row>
    <row r="739" spans="1:6" ht="12.75" customHeight="1" x14ac:dyDescent="0.2">
      <c r="A739" s="83" t="s">
        <v>178</v>
      </c>
      <c r="B739" s="83">
        <v>5</v>
      </c>
      <c r="C739" s="84">
        <v>2249.6595014200002</v>
      </c>
      <c r="D739" s="84">
        <v>1997.3527658999999</v>
      </c>
      <c r="E739" s="84">
        <v>135.42666872000001</v>
      </c>
      <c r="F739" s="84">
        <v>135.42666872000001</v>
      </c>
    </row>
    <row r="740" spans="1:6" ht="12.75" customHeight="1" x14ac:dyDescent="0.2">
      <c r="A740" s="83" t="s">
        <v>178</v>
      </c>
      <c r="B740" s="83">
        <v>6</v>
      </c>
      <c r="C740" s="84">
        <v>2226.7291561500001</v>
      </c>
      <c r="D740" s="84">
        <v>1975.43484588</v>
      </c>
      <c r="E740" s="84">
        <v>133.94056624999999</v>
      </c>
      <c r="F740" s="84">
        <v>133.94056624999999</v>
      </c>
    </row>
    <row r="741" spans="1:6" ht="12.75" customHeight="1" x14ac:dyDescent="0.2">
      <c r="A741" s="83" t="s">
        <v>178</v>
      </c>
      <c r="B741" s="83">
        <v>7</v>
      </c>
      <c r="C741" s="84">
        <v>2181.7031292500001</v>
      </c>
      <c r="D741" s="84">
        <v>1931.1010348899999</v>
      </c>
      <c r="E741" s="84">
        <v>130.93459733</v>
      </c>
      <c r="F741" s="84">
        <v>130.93459733</v>
      </c>
    </row>
    <row r="742" spans="1:6" ht="12.75" customHeight="1" x14ac:dyDescent="0.2">
      <c r="A742" s="83" t="s">
        <v>178</v>
      </c>
      <c r="B742" s="83">
        <v>8</v>
      </c>
      <c r="C742" s="84">
        <v>2162.8266945800001</v>
      </c>
      <c r="D742" s="84">
        <v>1910.6281094799999</v>
      </c>
      <c r="E742" s="84">
        <v>129.54646994000001</v>
      </c>
      <c r="F742" s="84">
        <v>129.54646994000001</v>
      </c>
    </row>
    <row r="743" spans="1:6" ht="12.75" customHeight="1" x14ac:dyDescent="0.2">
      <c r="A743" s="83" t="s">
        <v>178</v>
      </c>
      <c r="B743" s="83">
        <v>9</v>
      </c>
      <c r="C743" s="84">
        <v>2107.6528188299999</v>
      </c>
      <c r="D743" s="84">
        <v>1862.6378777100001</v>
      </c>
      <c r="E743" s="84">
        <v>126.29258443000001</v>
      </c>
      <c r="F743" s="84">
        <v>126.29258443000001</v>
      </c>
    </row>
    <row r="744" spans="1:6" ht="12.75" customHeight="1" x14ac:dyDescent="0.2">
      <c r="A744" s="83" t="s">
        <v>178</v>
      </c>
      <c r="B744" s="83">
        <v>10</v>
      </c>
      <c r="C744" s="84">
        <v>2084.7731122</v>
      </c>
      <c r="D744" s="84">
        <v>1841.33434779</v>
      </c>
      <c r="E744" s="84">
        <v>124.84813948999999</v>
      </c>
      <c r="F744" s="84">
        <v>124.84813948999999</v>
      </c>
    </row>
    <row r="745" spans="1:6" ht="12.75" customHeight="1" x14ac:dyDescent="0.2">
      <c r="A745" s="83" t="s">
        <v>178</v>
      </c>
      <c r="B745" s="83">
        <v>11</v>
      </c>
      <c r="C745" s="84">
        <v>2076.25563018</v>
      </c>
      <c r="D745" s="84">
        <v>1831.39075828</v>
      </c>
      <c r="E745" s="84">
        <v>124.1739335</v>
      </c>
      <c r="F745" s="84">
        <v>124.1739335</v>
      </c>
    </row>
    <row r="746" spans="1:6" ht="12.75" customHeight="1" x14ac:dyDescent="0.2">
      <c r="A746" s="83" t="s">
        <v>178</v>
      </c>
      <c r="B746" s="83">
        <v>12</v>
      </c>
      <c r="C746" s="84">
        <v>2091.6951631900001</v>
      </c>
      <c r="D746" s="84">
        <v>1842.5176035100001</v>
      </c>
      <c r="E746" s="84">
        <v>124.92836787</v>
      </c>
      <c r="F746" s="84">
        <v>124.92836787</v>
      </c>
    </row>
    <row r="747" spans="1:6" ht="12.75" customHeight="1" x14ac:dyDescent="0.2">
      <c r="A747" s="83" t="s">
        <v>178</v>
      </c>
      <c r="B747" s="83">
        <v>13</v>
      </c>
      <c r="C747" s="84">
        <v>2083.41884734</v>
      </c>
      <c r="D747" s="84">
        <v>1839.90751828</v>
      </c>
      <c r="E747" s="84">
        <v>124.75139606</v>
      </c>
      <c r="F747" s="84">
        <v>124.75139606</v>
      </c>
    </row>
    <row r="748" spans="1:6" ht="12.75" customHeight="1" x14ac:dyDescent="0.2">
      <c r="A748" s="83" t="s">
        <v>178</v>
      </c>
      <c r="B748" s="83">
        <v>14</v>
      </c>
      <c r="C748" s="84">
        <v>2114.4182166999999</v>
      </c>
      <c r="D748" s="84">
        <v>1868.56545542</v>
      </c>
      <c r="E748" s="84">
        <v>126.69449245</v>
      </c>
      <c r="F748" s="84">
        <v>126.69449245</v>
      </c>
    </row>
    <row r="749" spans="1:6" ht="12.75" customHeight="1" x14ac:dyDescent="0.2">
      <c r="A749" s="83" t="s">
        <v>178</v>
      </c>
      <c r="B749" s="83">
        <v>15</v>
      </c>
      <c r="C749" s="84">
        <v>2136.46305738</v>
      </c>
      <c r="D749" s="84">
        <v>1887.44510261</v>
      </c>
      <c r="E749" s="84">
        <v>127.97459067</v>
      </c>
      <c r="F749" s="84">
        <v>127.97459067</v>
      </c>
    </row>
    <row r="750" spans="1:6" ht="12.75" customHeight="1" x14ac:dyDescent="0.2">
      <c r="A750" s="83" t="s">
        <v>178</v>
      </c>
      <c r="B750" s="83">
        <v>16</v>
      </c>
      <c r="C750" s="84">
        <v>2145.1380596700001</v>
      </c>
      <c r="D750" s="84">
        <v>1895.9696389000001</v>
      </c>
      <c r="E750" s="84">
        <v>128.55258049</v>
      </c>
      <c r="F750" s="84">
        <v>128.55258049</v>
      </c>
    </row>
    <row r="751" spans="1:6" ht="12.75" customHeight="1" x14ac:dyDescent="0.2">
      <c r="A751" s="83" t="s">
        <v>178</v>
      </c>
      <c r="B751" s="83">
        <v>17</v>
      </c>
      <c r="C751" s="84">
        <v>2148.3861725199999</v>
      </c>
      <c r="D751" s="84">
        <v>1895.9596788399999</v>
      </c>
      <c r="E751" s="84">
        <v>128.55190515999999</v>
      </c>
      <c r="F751" s="84">
        <v>128.55190515999999</v>
      </c>
    </row>
    <row r="752" spans="1:6" ht="12.75" customHeight="1" x14ac:dyDescent="0.2">
      <c r="A752" s="83" t="s">
        <v>178</v>
      </c>
      <c r="B752" s="83">
        <v>18</v>
      </c>
      <c r="C752" s="84">
        <v>2138.0645716899999</v>
      </c>
      <c r="D752" s="84">
        <v>1878.25352918</v>
      </c>
      <c r="E752" s="84">
        <v>127.35137369</v>
      </c>
      <c r="F752" s="84">
        <v>127.35137369</v>
      </c>
    </row>
    <row r="753" spans="1:6" ht="12.75" customHeight="1" x14ac:dyDescent="0.2">
      <c r="A753" s="83" t="s">
        <v>178</v>
      </c>
      <c r="B753" s="83">
        <v>19</v>
      </c>
      <c r="C753" s="84">
        <v>2077.89326028</v>
      </c>
      <c r="D753" s="84">
        <v>1826.5770525099999</v>
      </c>
      <c r="E753" s="84">
        <v>123.84754942000001</v>
      </c>
      <c r="F753" s="84">
        <v>123.84754942000001</v>
      </c>
    </row>
    <row r="754" spans="1:6" ht="12.75" customHeight="1" x14ac:dyDescent="0.2">
      <c r="A754" s="83" t="s">
        <v>178</v>
      </c>
      <c r="B754" s="83">
        <v>20</v>
      </c>
      <c r="C754" s="84">
        <v>2055.31485858</v>
      </c>
      <c r="D754" s="84">
        <v>1808.55048728</v>
      </c>
      <c r="E754" s="84">
        <v>122.62529278</v>
      </c>
      <c r="F754" s="84">
        <v>122.62529278</v>
      </c>
    </row>
    <row r="755" spans="1:6" ht="12.75" customHeight="1" x14ac:dyDescent="0.2">
      <c r="A755" s="83" t="s">
        <v>178</v>
      </c>
      <c r="B755" s="83">
        <v>21</v>
      </c>
      <c r="C755" s="84">
        <v>2039.31020586</v>
      </c>
      <c r="D755" s="84">
        <v>1790.8519152199999</v>
      </c>
      <c r="E755" s="84">
        <v>121.42527509</v>
      </c>
      <c r="F755" s="84">
        <v>121.42527509</v>
      </c>
    </row>
    <row r="756" spans="1:6" ht="12.75" customHeight="1" x14ac:dyDescent="0.2">
      <c r="A756" s="83" t="s">
        <v>178</v>
      </c>
      <c r="B756" s="83">
        <v>22</v>
      </c>
      <c r="C756" s="84">
        <v>2042.56059405</v>
      </c>
      <c r="D756" s="84">
        <v>1792.1340217500001</v>
      </c>
      <c r="E756" s="84">
        <v>121.51220585999999</v>
      </c>
      <c r="F756" s="84">
        <v>121.51220585999999</v>
      </c>
    </row>
    <row r="757" spans="1:6" ht="12.75" customHeight="1" x14ac:dyDescent="0.2">
      <c r="A757" s="83" t="s">
        <v>178</v>
      </c>
      <c r="B757" s="83">
        <v>23</v>
      </c>
      <c r="C757" s="84">
        <v>2082.87021615</v>
      </c>
      <c r="D757" s="84">
        <v>1828.9041110600001</v>
      </c>
      <c r="E757" s="84">
        <v>124.00533116</v>
      </c>
      <c r="F757" s="84">
        <v>124.00533116</v>
      </c>
    </row>
    <row r="758" spans="1:6" ht="12.75" customHeight="1" x14ac:dyDescent="0.2">
      <c r="A758" s="83" t="s">
        <v>178</v>
      </c>
      <c r="B758" s="83">
        <v>24</v>
      </c>
      <c r="C758" s="84">
        <v>2129.2030556599998</v>
      </c>
      <c r="D758" s="84">
        <v>1875.59426463</v>
      </c>
      <c r="E758" s="84">
        <v>127.17106736</v>
      </c>
      <c r="F758" s="84">
        <v>127.17106736</v>
      </c>
    </row>
    <row r="759" spans="1:6" ht="12.75" customHeight="1" x14ac:dyDescent="0.2">
      <c r="A759" s="83" t="s">
        <v>179</v>
      </c>
      <c r="B759" s="83">
        <v>1</v>
      </c>
      <c r="C759" s="84">
        <v>2247.9617963699998</v>
      </c>
      <c r="D759" s="84">
        <v>1993.70699296</v>
      </c>
      <c r="E759" s="84">
        <v>135.17947409000001</v>
      </c>
      <c r="F759" s="84">
        <v>135.17947409000001</v>
      </c>
    </row>
    <row r="760" spans="1:6" ht="12.75" customHeight="1" x14ac:dyDescent="0.2">
      <c r="A760" s="83" t="s">
        <v>179</v>
      </c>
      <c r="B760" s="83">
        <v>2</v>
      </c>
      <c r="C760" s="84">
        <v>2267.5068287399999</v>
      </c>
      <c r="D760" s="84">
        <v>2015.63627165</v>
      </c>
      <c r="E760" s="84">
        <v>136.66634672000001</v>
      </c>
      <c r="F760" s="84">
        <v>136.66634672000001</v>
      </c>
    </row>
    <row r="761" spans="1:6" ht="12.75" customHeight="1" x14ac:dyDescent="0.2">
      <c r="A761" s="83" t="s">
        <v>179</v>
      </c>
      <c r="B761" s="83">
        <v>3</v>
      </c>
      <c r="C761" s="84">
        <v>2295.9776825499998</v>
      </c>
      <c r="D761" s="84">
        <v>2040.23970917</v>
      </c>
      <c r="E761" s="84">
        <v>138.33453556000001</v>
      </c>
      <c r="F761" s="84">
        <v>138.33453556000001</v>
      </c>
    </row>
    <row r="762" spans="1:6" ht="12.75" customHeight="1" x14ac:dyDescent="0.2">
      <c r="A762" s="83" t="s">
        <v>179</v>
      </c>
      <c r="B762" s="83">
        <v>4</v>
      </c>
      <c r="C762" s="84">
        <v>2300.9407968999999</v>
      </c>
      <c r="D762" s="84">
        <v>2046.2024999600001</v>
      </c>
      <c r="E762" s="84">
        <v>138.73883114</v>
      </c>
      <c r="F762" s="84">
        <v>138.73883114</v>
      </c>
    </row>
    <row r="763" spans="1:6" ht="12.75" customHeight="1" x14ac:dyDescent="0.2">
      <c r="A763" s="83" t="s">
        <v>179</v>
      </c>
      <c r="B763" s="83">
        <v>5</v>
      </c>
      <c r="C763" s="84">
        <v>2296.4251860600002</v>
      </c>
      <c r="D763" s="84">
        <v>2042.1577165000001</v>
      </c>
      <c r="E763" s="84">
        <v>138.46458236000001</v>
      </c>
      <c r="F763" s="84">
        <v>138.46458236000001</v>
      </c>
    </row>
    <row r="764" spans="1:6" ht="12.75" customHeight="1" x14ac:dyDescent="0.2">
      <c r="A764" s="83" t="s">
        <v>179</v>
      </c>
      <c r="B764" s="83">
        <v>6</v>
      </c>
      <c r="C764" s="84">
        <v>2293.4612654299999</v>
      </c>
      <c r="D764" s="84">
        <v>2042.1890277</v>
      </c>
      <c r="E764" s="84">
        <v>138.46670535999999</v>
      </c>
      <c r="F764" s="84">
        <v>138.46670535999999</v>
      </c>
    </row>
    <row r="765" spans="1:6" ht="12.75" customHeight="1" x14ac:dyDescent="0.2">
      <c r="A765" s="83" t="s">
        <v>179</v>
      </c>
      <c r="B765" s="83">
        <v>7</v>
      </c>
      <c r="C765" s="84">
        <v>2294.9165053699999</v>
      </c>
      <c r="D765" s="84">
        <v>2039.8318293699999</v>
      </c>
      <c r="E765" s="84">
        <v>138.30688004999999</v>
      </c>
      <c r="F765" s="84">
        <v>138.30688004999999</v>
      </c>
    </row>
    <row r="766" spans="1:6" ht="12.75" customHeight="1" x14ac:dyDescent="0.2">
      <c r="A766" s="83" t="s">
        <v>179</v>
      </c>
      <c r="B766" s="83">
        <v>8</v>
      </c>
      <c r="C766" s="84">
        <v>2278.2509749699998</v>
      </c>
      <c r="D766" s="84">
        <v>2019.4303352699999</v>
      </c>
      <c r="E766" s="84">
        <v>136.92359592</v>
      </c>
      <c r="F766" s="84">
        <v>136.92359592</v>
      </c>
    </row>
    <row r="767" spans="1:6" ht="12.75" customHeight="1" x14ac:dyDescent="0.2">
      <c r="A767" s="83" t="s">
        <v>179</v>
      </c>
      <c r="B767" s="83">
        <v>9</v>
      </c>
      <c r="C767" s="84">
        <v>2230.52109716</v>
      </c>
      <c r="D767" s="84">
        <v>1982.2852759100001</v>
      </c>
      <c r="E767" s="84">
        <v>134.4050465</v>
      </c>
      <c r="F767" s="84">
        <v>134.4050465</v>
      </c>
    </row>
    <row r="768" spans="1:6" ht="12.75" customHeight="1" x14ac:dyDescent="0.2">
      <c r="A768" s="83" t="s">
        <v>179</v>
      </c>
      <c r="B768" s="83">
        <v>10</v>
      </c>
      <c r="C768" s="84">
        <v>2168.2188949599999</v>
      </c>
      <c r="D768" s="84">
        <v>1923.16036188</v>
      </c>
      <c r="E768" s="84">
        <v>130.39619524</v>
      </c>
      <c r="F768" s="84">
        <v>130.39619524</v>
      </c>
    </row>
    <row r="769" spans="1:6" ht="12.75" customHeight="1" x14ac:dyDescent="0.2">
      <c r="A769" s="83" t="s">
        <v>179</v>
      </c>
      <c r="B769" s="83">
        <v>11</v>
      </c>
      <c r="C769" s="84">
        <v>2159.77958223</v>
      </c>
      <c r="D769" s="84">
        <v>1913.8157333500001</v>
      </c>
      <c r="E769" s="84">
        <v>129.76260065</v>
      </c>
      <c r="F769" s="84">
        <v>129.76260065</v>
      </c>
    </row>
    <row r="770" spans="1:6" ht="12.75" customHeight="1" x14ac:dyDescent="0.2">
      <c r="A770" s="83" t="s">
        <v>179</v>
      </c>
      <c r="B770" s="83">
        <v>12</v>
      </c>
      <c r="C770" s="84">
        <v>2169.9059723</v>
      </c>
      <c r="D770" s="84">
        <v>1916.98265193</v>
      </c>
      <c r="E770" s="84">
        <v>129.97732748000001</v>
      </c>
      <c r="F770" s="84">
        <v>129.97732748000001</v>
      </c>
    </row>
    <row r="771" spans="1:6" ht="12.75" customHeight="1" x14ac:dyDescent="0.2">
      <c r="A771" s="83" t="s">
        <v>179</v>
      </c>
      <c r="B771" s="83">
        <v>13</v>
      </c>
      <c r="C771" s="84">
        <v>2166.8806658499998</v>
      </c>
      <c r="D771" s="84">
        <v>1920.9804042200001</v>
      </c>
      <c r="E771" s="84">
        <v>130.24838740000001</v>
      </c>
      <c r="F771" s="84">
        <v>130.24838740000001</v>
      </c>
    </row>
    <row r="772" spans="1:6" ht="12.75" customHeight="1" x14ac:dyDescent="0.2">
      <c r="A772" s="83" t="s">
        <v>179</v>
      </c>
      <c r="B772" s="83">
        <v>14</v>
      </c>
      <c r="C772" s="84">
        <v>2195.1412324799999</v>
      </c>
      <c r="D772" s="84">
        <v>1944.32743097</v>
      </c>
      <c r="E772" s="84">
        <v>131.83138772000001</v>
      </c>
      <c r="F772" s="84">
        <v>131.83138772000001</v>
      </c>
    </row>
    <row r="773" spans="1:6" ht="12.75" customHeight="1" x14ac:dyDescent="0.2">
      <c r="A773" s="83" t="s">
        <v>179</v>
      </c>
      <c r="B773" s="83">
        <v>15</v>
      </c>
      <c r="C773" s="84">
        <v>2216.8880934200001</v>
      </c>
      <c r="D773" s="84">
        <v>1968.3159021900001</v>
      </c>
      <c r="E773" s="84">
        <v>133.45787994</v>
      </c>
      <c r="F773" s="84">
        <v>133.45787994</v>
      </c>
    </row>
    <row r="774" spans="1:6" ht="12.75" customHeight="1" x14ac:dyDescent="0.2">
      <c r="A774" s="83" t="s">
        <v>179</v>
      </c>
      <c r="B774" s="83">
        <v>16</v>
      </c>
      <c r="C774" s="84">
        <v>2238.2524444800001</v>
      </c>
      <c r="D774" s="84">
        <v>1993.7336337199999</v>
      </c>
      <c r="E774" s="84">
        <v>135.18128042000001</v>
      </c>
      <c r="F774" s="84">
        <v>135.18128042000001</v>
      </c>
    </row>
    <row r="775" spans="1:6" ht="12.75" customHeight="1" x14ac:dyDescent="0.2">
      <c r="A775" s="83" t="s">
        <v>179</v>
      </c>
      <c r="B775" s="83">
        <v>17</v>
      </c>
      <c r="C775" s="84">
        <v>2232.9102958899998</v>
      </c>
      <c r="D775" s="84">
        <v>1989.35567696</v>
      </c>
      <c r="E775" s="84">
        <v>134.88444147000001</v>
      </c>
      <c r="F775" s="84">
        <v>134.88444147000001</v>
      </c>
    </row>
    <row r="776" spans="1:6" ht="12.75" customHeight="1" x14ac:dyDescent="0.2">
      <c r="A776" s="83" t="s">
        <v>179</v>
      </c>
      <c r="B776" s="83">
        <v>18</v>
      </c>
      <c r="C776" s="84">
        <v>2209.4564982699999</v>
      </c>
      <c r="D776" s="84">
        <v>1959.1714164800001</v>
      </c>
      <c r="E776" s="84">
        <v>132.83785564999999</v>
      </c>
      <c r="F776" s="84">
        <v>132.83785564999999</v>
      </c>
    </row>
    <row r="777" spans="1:6" ht="12.75" customHeight="1" x14ac:dyDescent="0.2">
      <c r="A777" s="83" t="s">
        <v>179</v>
      </c>
      <c r="B777" s="83">
        <v>19</v>
      </c>
      <c r="C777" s="84">
        <v>2188.6612372099999</v>
      </c>
      <c r="D777" s="84">
        <v>1935.59686255</v>
      </c>
      <c r="E777" s="84">
        <v>131.23942829000001</v>
      </c>
      <c r="F777" s="84">
        <v>131.23942829000001</v>
      </c>
    </row>
    <row r="778" spans="1:6" ht="12.75" customHeight="1" x14ac:dyDescent="0.2">
      <c r="A778" s="83" t="s">
        <v>179</v>
      </c>
      <c r="B778" s="83">
        <v>20</v>
      </c>
      <c r="C778" s="84">
        <v>2164.4231118399998</v>
      </c>
      <c r="D778" s="84">
        <v>1912.76196226</v>
      </c>
      <c r="E778" s="84">
        <v>129.69115173</v>
      </c>
      <c r="F778" s="84">
        <v>129.69115173</v>
      </c>
    </row>
    <row r="779" spans="1:6" ht="12.75" customHeight="1" x14ac:dyDescent="0.2">
      <c r="A779" s="83" t="s">
        <v>179</v>
      </c>
      <c r="B779" s="83">
        <v>21</v>
      </c>
      <c r="C779" s="84">
        <v>2147.92255393</v>
      </c>
      <c r="D779" s="84">
        <v>1896.1789735100001</v>
      </c>
      <c r="E779" s="84">
        <v>128.56677402</v>
      </c>
      <c r="F779" s="84">
        <v>128.56677402</v>
      </c>
    </row>
    <row r="780" spans="1:6" ht="12.75" customHeight="1" x14ac:dyDescent="0.2">
      <c r="A780" s="83" t="s">
        <v>179</v>
      </c>
      <c r="B780" s="83">
        <v>22</v>
      </c>
      <c r="C780" s="84">
        <v>2138.6142814700002</v>
      </c>
      <c r="D780" s="84">
        <v>1888.9483673899999</v>
      </c>
      <c r="E780" s="84">
        <v>128.07651666000001</v>
      </c>
      <c r="F780" s="84">
        <v>128.07651666000001</v>
      </c>
    </row>
    <row r="781" spans="1:6" ht="12.75" customHeight="1" x14ac:dyDescent="0.2">
      <c r="A781" s="83" t="s">
        <v>179</v>
      </c>
      <c r="B781" s="83">
        <v>23</v>
      </c>
      <c r="C781" s="84">
        <v>2180.7267786799998</v>
      </c>
      <c r="D781" s="84">
        <v>1926.7707832000001</v>
      </c>
      <c r="E781" s="84">
        <v>130.64099293000001</v>
      </c>
      <c r="F781" s="84">
        <v>130.64099293000001</v>
      </c>
    </row>
    <row r="782" spans="1:6" ht="12.75" customHeight="1" x14ac:dyDescent="0.2">
      <c r="A782" s="83" t="s">
        <v>179</v>
      </c>
      <c r="B782" s="83">
        <v>24</v>
      </c>
      <c r="C782" s="84">
        <v>2202.6485562799999</v>
      </c>
      <c r="D782" s="84">
        <v>1951.5894869199999</v>
      </c>
      <c r="E782" s="84">
        <v>132.32377747000001</v>
      </c>
      <c r="F782" s="84">
        <v>132.32377747000001</v>
      </c>
    </row>
  </sheetData>
  <sheetProtection password="CF36" sheet="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1</xdr:col>
                <xdr:colOff>3000375</xdr:colOff>
                <xdr:row>20</xdr:row>
                <xdr:rowOff>247650</xdr:rowOff>
              </from>
              <to>
                <xdr:col>2</xdr:col>
                <xdr:colOff>1028700</xdr:colOff>
                <xdr:row>20</xdr:row>
                <xdr:rowOff>476250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171450</xdr:rowOff>
              </from>
              <to>
                <xdr:col>2</xdr:col>
                <xdr:colOff>904875</xdr:colOff>
                <xdr:row>22</xdr:row>
                <xdr:rowOff>419100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2024-04-15T10:48:34Z</dcterms:modified>
</cp:coreProperties>
</file>